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7740" activeTab="0"/>
  </bookViews>
  <sheets>
    <sheet name="4.4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vs05189</author>
    <author>lt3568</author>
  </authors>
  <commentList>
    <comment ref="F2" authorId="0">
      <text>
        <r>
          <rPr>
            <sz val="8"/>
            <rFont val="Tahoma"/>
            <family val="2"/>
          </rPr>
          <t xml:space="preserve">Data for the 31st of December, 2009 are not published. Further information available in the methodology. </t>
        </r>
      </text>
    </comment>
    <comment ref="J11" authorId="1">
      <text>
        <r>
          <rPr>
            <sz val="8"/>
            <rFont val="Tahoma"/>
            <family val="2"/>
          </rPr>
          <t xml:space="preserve">Since October 2009, the source of business data is the administrative data reception established on those municipal records, which are based on government regulation 210/2009. (IX. 29) on the conditions of performing commercial activities. The National Tobacco Shops are not subject to this regulation, therefore the number of the retail shops excludes them.
</t>
        </r>
      </text>
    </comment>
    <comment ref="J58" authorId="1">
      <text>
        <r>
          <rPr>
            <sz val="8"/>
            <rFont val="Tahoma"/>
            <family val="2"/>
          </rPr>
          <t xml:space="preserve">Since October 2009, the source of business data is the administrative data reception established on those municipal records, which are based on government regulation 210/2009. (IX. 29) on the conditions of performing commercial activities. The National Tobacco Shops are not subject to this regulation, therefore the number of the retail shops excludes them.
</t>
        </r>
      </text>
    </comment>
  </commentList>
</comments>
</file>

<file path=xl/sharedStrings.xml><?xml version="1.0" encoding="utf-8"?>
<sst xmlns="http://schemas.openxmlformats.org/spreadsheetml/2006/main" count="114" uniqueCount="53">
  <si>
    <t>$Retail shops</t>
  </si>
  <si>
    <t>Fruits and vegetables shops</t>
  </si>
  <si>
    <t>Meat and meat products shops</t>
  </si>
  <si>
    <t>Fish shops</t>
  </si>
  <si>
    <t>Bread, cakes and confectionery shops</t>
  </si>
  <si>
    <t>Alcoholic and other beverages shops</t>
  </si>
  <si>
    <t>Tobacco shops</t>
  </si>
  <si>
    <t>Shops for other food</t>
  </si>
  <si>
    <t>Textile shops</t>
  </si>
  <si>
    <t>Clothes shops</t>
  </si>
  <si>
    <t>Shops for footwear and leather goods</t>
  </si>
  <si>
    <t>Furniture, household and lighting equipment shops</t>
  </si>
  <si>
    <t>Paint, ironware, do-it-yourself and building material shops</t>
  </si>
  <si>
    <t>Book, newspaper and stationery shops</t>
  </si>
  <si>
    <t>Shops for other non-food products</t>
  </si>
  <si>
    <t>Shops for cosmetic articles</t>
  </si>
  <si>
    <t>Pharmacies for pets</t>
  </si>
  <si>
    <t>Total</t>
  </si>
  <si>
    <t>Motor vehicle shops</t>
  </si>
  <si>
    <t>Electrical household articles shops</t>
  </si>
  <si>
    <t>Orthopaedic goods shops</t>
  </si>
  <si>
    <t xml:space="preserve">Second-hand shops </t>
  </si>
  <si>
    <t>…</t>
  </si>
  <si>
    <t>Electrical appliance shops</t>
  </si>
  <si>
    <t>Audio and video equipments shops</t>
  </si>
  <si>
    <t>Music and video recordings shops</t>
  </si>
  <si>
    <t>Book shops</t>
  </si>
  <si>
    <t>Newspaper and stationery shops</t>
  </si>
  <si>
    <t>Telecommunications equipments shops</t>
  </si>
  <si>
    <t>Shops for computers, periheral units and software</t>
  </si>
  <si>
    <t>Shops for carpets, rug, wall and floor covering</t>
  </si>
  <si>
    <t>Watches and jewellery shops</t>
  </si>
  <si>
    <t>Sporting equipment shops</t>
  </si>
  <si>
    <t>Games and toys shops</t>
  </si>
  <si>
    <t>Other goods shops</t>
  </si>
  <si>
    <t xml:space="preserve">Shops for motor vehicle parts </t>
  </si>
  <si>
    <t>Shops for motorcycle and parts</t>
  </si>
  <si>
    <t>Flowers shops</t>
  </si>
  <si>
    <t>Pet shops</t>
  </si>
  <si>
    <t xml:space="preserve">4.4.1. Number of retail shops, 31 December (2005–) </t>
  </si>
  <si>
    <t>–</t>
  </si>
  <si>
    <t>$Of which: shops operated by entrepreneur</t>
  </si>
  <si>
    <t>Predominantly food and beverages</t>
  </si>
  <si>
    <t>Food, beverages</t>
  </si>
  <si>
    <t>Specialized and non-specialized food shops, total</t>
  </si>
  <si>
    <t>Food and non-food shops, total</t>
  </si>
  <si>
    <t xml:space="preserve">Automotive fuel </t>
  </si>
  <si>
    <t>Motor vehicles and vehicle parts</t>
  </si>
  <si>
    <t>Retail shops, total</t>
  </si>
  <si>
    <t>Paint, hardware, do-it-yourself and building material shops</t>
  </si>
  <si>
    <t>Type of shop</t>
  </si>
  <si>
    <t>Manufactured goods in non-specialized shops</t>
  </si>
  <si>
    <t>Specialized and non-specialized non-food shops, total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</si>
</sst>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____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43">
    <font>
      <sz val="10"/>
      <name val="Arial"/>
      <family val="0"/>
    </font>
    <font>
      <b/>
      <sz val="8"/>
      <name val="Arial"/>
      <family val="2"/>
    </font>
    <font>
      <sz val="10"/>
      <name val="Times New Roman CE"/>
      <family val="0"/>
    </font>
    <font>
      <sz val="8"/>
      <name val="Arial"/>
      <family val="2"/>
    </font>
    <font>
      <sz val="10"/>
      <name val="Arial CE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7" applyFont="1" applyFill="1" applyBorder="1" applyAlignment="1">
      <alignment horizontal="left"/>
      <protection/>
    </xf>
    <xf numFmtId="0" fontId="1" fillId="0" borderId="0" xfId="57" applyFont="1" applyFill="1" applyBorder="1" applyAlignment="1">
      <alignment wrapText="1"/>
      <protection/>
    </xf>
    <xf numFmtId="0" fontId="3" fillId="0" borderId="0" xfId="0" applyFont="1" applyAlignment="1">
      <alignment horizontal="center" vertical="top"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56" applyFont="1" applyBorder="1" applyAlignment="1">
      <alignment horizontal="left" vertical="center" wrapText="1"/>
      <protection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top"/>
    </xf>
    <xf numFmtId="0" fontId="3" fillId="0" borderId="0" xfId="56" applyFont="1" applyBorder="1" applyAlignment="1">
      <alignment horizontal="left"/>
      <protection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 applyProtection="1">
      <alignment/>
      <protection locked="0"/>
    </xf>
    <xf numFmtId="3" fontId="5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>
      <alignment horizontal="left" vertical="top" wrapText="1" inden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vertical="top"/>
    </xf>
    <xf numFmtId="3" fontId="3" fillId="0" borderId="0" xfId="0" applyNumberFormat="1" applyFont="1" applyAlignment="1">
      <alignment vertical="center"/>
    </xf>
    <xf numFmtId="0" fontId="1" fillId="0" borderId="0" xfId="57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vertical="top"/>
    </xf>
    <xf numFmtId="3" fontId="3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5.4.1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28125" style="24" customWidth="1"/>
    <col min="2" max="8" width="11.00390625" style="24" customWidth="1"/>
    <col min="9" max="16384" width="9.140625" style="24" customWidth="1"/>
  </cols>
  <sheetData>
    <row r="1" spans="1:3" s="3" customFormat="1" ht="18.75" customHeight="1">
      <c r="A1" s="40" t="s">
        <v>39</v>
      </c>
      <c r="B1" s="1"/>
      <c r="C1" s="2"/>
    </row>
    <row r="2" spans="1:16" s="6" customFormat="1" ht="22.5" customHeight="1">
      <c r="A2" s="4" t="s">
        <v>50</v>
      </c>
      <c r="B2" s="5">
        <v>2005</v>
      </c>
      <c r="C2" s="5">
        <v>2006</v>
      </c>
      <c r="D2" s="12">
        <v>2007</v>
      </c>
      <c r="E2" s="5">
        <v>2008</v>
      </c>
      <c r="F2" s="5">
        <v>2009</v>
      </c>
      <c r="G2" s="5">
        <v>2010</v>
      </c>
      <c r="H2" s="5">
        <v>2011</v>
      </c>
      <c r="I2" s="5">
        <v>2012</v>
      </c>
      <c r="J2" s="5">
        <v>2013</v>
      </c>
      <c r="K2" s="5">
        <v>2014</v>
      </c>
      <c r="L2" s="5">
        <v>2015</v>
      </c>
      <c r="M2" s="5">
        <v>2016</v>
      </c>
      <c r="N2" s="5">
        <v>2017</v>
      </c>
      <c r="O2" s="5">
        <v>2018</v>
      </c>
      <c r="P2" s="41">
        <v>2019</v>
      </c>
    </row>
    <row r="3" spans="1:16" s="8" customFormat="1" ht="12.75" customHeight="1">
      <c r="A3" s="7" t="s">
        <v>0</v>
      </c>
      <c r="K3" s="38"/>
      <c r="L3" s="38"/>
      <c r="M3" s="38"/>
      <c r="O3" s="38"/>
      <c r="P3" s="35"/>
    </row>
    <row r="4" spans="1:16" s="8" customFormat="1" ht="12.75" customHeight="1">
      <c r="A4" s="17" t="s">
        <v>42</v>
      </c>
      <c r="B4" s="20">
        <v>33838</v>
      </c>
      <c r="C4" s="20">
        <v>32787</v>
      </c>
      <c r="D4" s="20">
        <v>29047</v>
      </c>
      <c r="E4" s="25">
        <v>26324</v>
      </c>
      <c r="F4" s="25"/>
      <c r="G4" s="25">
        <v>25388</v>
      </c>
      <c r="H4" s="25">
        <v>25398</v>
      </c>
      <c r="I4" s="25">
        <v>25320</v>
      </c>
      <c r="J4" s="20">
        <v>24086</v>
      </c>
      <c r="K4" s="25">
        <v>22910</v>
      </c>
      <c r="L4" s="25">
        <v>22298</v>
      </c>
      <c r="M4" s="25">
        <v>21359</v>
      </c>
      <c r="N4" s="25">
        <v>20608</v>
      </c>
      <c r="O4" s="25">
        <v>19982</v>
      </c>
      <c r="P4" s="30">
        <v>19430</v>
      </c>
    </row>
    <row r="5" spans="1:16" s="8" customFormat="1" ht="12.75" customHeight="1">
      <c r="A5" s="17" t="s">
        <v>43</v>
      </c>
      <c r="B5" s="20">
        <v>14784</v>
      </c>
      <c r="C5" s="20">
        <v>14494</v>
      </c>
      <c r="D5" s="20">
        <v>16552</v>
      </c>
      <c r="E5" s="25">
        <v>17118</v>
      </c>
      <c r="F5" s="25"/>
      <c r="G5" s="25">
        <f>SUM(G6:G12)</f>
        <v>18129</v>
      </c>
      <c r="H5" s="25">
        <f>SUM(H6:H12)</f>
        <v>19008</v>
      </c>
      <c r="I5" s="25">
        <f>SUM(I6:I12)</f>
        <v>19885</v>
      </c>
      <c r="J5" s="20">
        <v>19561</v>
      </c>
      <c r="K5" s="25">
        <v>19730</v>
      </c>
      <c r="L5" s="25">
        <v>19973</v>
      </c>
      <c r="M5" s="25">
        <v>19611</v>
      </c>
      <c r="N5" s="25">
        <v>19352</v>
      </c>
      <c r="O5" s="25">
        <v>19005</v>
      </c>
      <c r="P5" s="32">
        <v>18710</v>
      </c>
    </row>
    <row r="6" spans="1:16" s="8" customFormat="1" ht="12.75" customHeight="1">
      <c r="A6" s="21" t="s">
        <v>1</v>
      </c>
      <c r="B6" s="20">
        <v>3324</v>
      </c>
      <c r="C6" s="20">
        <v>3215</v>
      </c>
      <c r="D6" s="20">
        <v>3733</v>
      </c>
      <c r="E6" s="18">
        <v>3768</v>
      </c>
      <c r="F6" s="18"/>
      <c r="G6" s="25">
        <v>4389</v>
      </c>
      <c r="H6" s="25">
        <v>4631</v>
      </c>
      <c r="I6" s="25">
        <v>4945</v>
      </c>
      <c r="J6" s="20">
        <v>5154</v>
      </c>
      <c r="K6" s="25">
        <v>5156</v>
      </c>
      <c r="L6" s="25">
        <v>5103</v>
      </c>
      <c r="M6" s="25">
        <v>4986</v>
      </c>
      <c r="N6" s="25">
        <v>4899</v>
      </c>
      <c r="O6" s="25">
        <v>4816</v>
      </c>
      <c r="P6" s="30">
        <v>4680</v>
      </c>
    </row>
    <row r="7" spans="1:16" s="8" customFormat="1" ht="12.75" customHeight="1">
      <c r="A7" s="21" t="s">
        <v>2</v>
      </c>
      <c r="B7" s="20">
        <v>2989</v>
      </c>
      <c r="C7" s="20">
        <v>2893</v>
      </c>
      <c r="D7" s="20">
        <v>3100</v>
      </c>
      <c r="E7" s="18">
        <v>3169</v>
      </c>
      <c r="F7" s="18"/>
      <c r="G7" s="25">
        <v>3177</v>
      </c>
      <c r="H7" s="25">
        <v>3218</v>
      </c>
      <c r="I7" s="25">
        <v>3298</v>
      </c>
      <c r="J7" s="25">
        <v>3336</v>
      </c>
      <c r="K7" s="25">
        <v>3335</v>
      </c>
      <c r="L7" s="25">
        <v>3393</v>
      </c>
      <c r="M7" s="25">
        <v>3319</v>
      </c>
      <c r="N7" s="25">
        <v>3248</v>
      </c>
      <c r="O7" s="25">
        <v>3186</v>
      </c>
      <c r="P7" s="30">
        <v>3155</v>
      </c>
    </row>
    <row r="8" spans="1:16" s="8" customFormat="1" ht="12.75" customHeight="1">
      <c r="A8" s="21" t="s">
        <v>3</v>
      </c>
      <c r="B8" s="20">
        <v>220</v>
      </c>
      <c r="C8" s="20">
        <v>205</v>
      </c>
      <c r="D8" s="20">
        <v>212</v>
      </c>
      <c r="E8" s="18">
        <v>202</v>
      </c>
      <c r="F8" s="18"/>
      <c r="G8" s="25">
        <v>214</v>
      </c>
      <c r="H8" s="25">
        <v>220</v>
      </c>
      <c r="I8" s="25">
        <v>220</v>
      </c>
      <c r="J8" s="25">
        <v>216</v>
      </c>
      <c r="K8" s="25">
        <v>219</v>
      </c>
      <c r="L8" s="25">
        <v>221</v>
      </c>
      <c r="M8" s="25">
        <v>220</v>
      </c>
      <c r="N8" s="25">
        <v>218</v>
      </c>
      <c r="O8" s="25">
        <v>225</v>
      </c>
      <c r="P8" s="30">
        <v>225</v>
      </c>
    </row>
    <row r="9" spans="1:16" s="8" customFormat="1" ht="12.75" customHeight="1">
      <c r="A9" s="21" t="s">
        <v>4</v>
      </c>
      <c r="B9" s="20">
        <v>2463</v>
      </c>
      <c r="C9" s="20">
        <v>2531</v>
      </c>
      <c r="D9" s="20">
        <v>3493</v>
      </c>
      <c r="E9" s="18">
        <v>3923</v>
      </c>
      <c r="F9" s="18"/>
      <c r="G9" s="25">
        <v>4540</v>
      </c>
      <c r="H9" s="25">
        <v>5007</v>
      </c>
      <c r="I9" s="25">
        <v>5381</v>
      </c>
      <c r="J9" s="25">
        <v>5656</v>
      </c>
      <c r="K9" s="25">
        <v>5671</v>
      </c>
      <c r="L9" s="25">
        <v>5703</v>
      </c>
      <c r="M9" s="25">
        <v>5500</v>
      </c>
      <c r="N9" s="25">
        <v>5354</v>
      </c>
      <c r="O9" s="25">
        <v>5265</v>
      </c>
      <c r="P9" s="30">
        <v>5198</v>
      </c>
    </row>
    <row r="10" spans="1:16" s="8" customFormat="1" ht="12.75" customHeight="1">
      <c r="A10" s="21" t="s">
        <v>5</v>
      </c>
      <c r="B10" s="20">
        <v>2077</v>
      </c>
      <c r="C10" s="20">
        <v>2062</v>
      </c>
      <c r="D10" s="20">
        <v>2477</v>
      </c>
      <c r="E10" s="18">
        <v>2490</v>
      </c>
      <c r="F10" s="18"/>
      <c r="G10" s="25">
        <v>2569</v>
      </c>
      <c r="H10" s="25">
        <v>2658</v>
      </c>
      <c r="I10" s="25">
        <v>2685</v>
      </c>
      <c r="J10" s="25">
        <v>2724</v>
      </c>
      <c r="K10" s="25">
        <v>2680</v>
      </c>
      <c r="L10" s="25">
        <v>2648</v>
      </c>
      <c r="M10" s="25">
        <v>2591</v>
      </c>
      <c r="N10" s="25">
        <v>2608</v>
      </c>
      <c r="O10" s="25">
        <v>2540</v>
      </c>
      <c r="P10" s="30">
        <v>2514</v>
      </c>
    </row>
    <row r="11" spans="1:16" s="8" customFormat="1" ht="12.75" customHeight="1">
      <c r="A11" s="21" t="s">
        <v>6</v>
      </c>
      <c r="B11" s="20">
        <v>1985</v>
      </c>
      <c r="C11" s="20">
        <v>1777</v>
      </c>
      <c r="D11" s="20">
        <v>1508</v>
      </c>
      <c r="E11" s="18">
        <v>1469</v>
      </c>
      <c r="F11" s="18"/>
      <c r="G11" s="25">
        <v>1173</v>
      </c>
      <c r="H11" s="25">
        <v>1132</v>
      </c>
      <c r="I11" s="25">
        <v>1053</v>
      </c>
      <c r="J11" s="26" t="s">
        <v>40</v>
      </c>
      <c r="K11" s="26" t="s">
        <v>40</v>
      </c>
      <c r="L11" s="26" t="s">
        <v>40</v>
      </c>
      <c r="M11" s="26" t="s">
        <v>40</v>
      </c>
      <c r="N11" s="26" t="s">
        <v>40</v>
      </c>
      <c r="O11" s="26" t="s">
        <v>40</v>
      </c>
      <c r="P11" s="42" t="s">
        <v>40</v>
      </c>
    </row>
    <row r="12" spans="1:16" s="8" customFormat="1" ht="12.75" customHeight="1">
      <c r="A12" s="22" t="s">
        <v>7</v>
      </c>
      <c r="B12" s="20">
        <v>1726</v>
      </c>
      <c r="C12" s="20">
        <v>1811</v>
      </c>
      <c r="D12" s="20">
        <v>2029</v>
      </c>
      <c r="E12" s="18">
        <v>2097</v>
      </c>
      <c r="F12" s="18"/>
      <c r="G12" s="25">
        <v>2067</v>
      </c>
      <c r="H12" s="25">
        <v>2142</v>
      </c>
      <c r="I12" s="25">
        <v>2303</v>
      </c>
      <c r="J12" s="25">
        <v>2475</v>
      </c>
      <c r="K12" s="25">
        <v>2669</v>
      </c>
      <c r="L12" s="25">
        <v>2905</v>
      </c>
      <c r="M12" s="25">
        <v>2995</v>
      </c>
      <c r="N12" s="25">
        <v>3025</v>
      </c>
      <c r="O12" s="25">
        <v>2973</v>
      </c>
      <c r="P12" s="30">
        <v>2938</v>
      </c>
    </row>
    <row r="13" spans="1:16" s="8" customFormat="1" ht="12.75" customHeight="1">
      <c r="A13" s="10" t="s">
        <v>44</v>
      </c>
      <c r="B13" s="11">
        <v>48622</v>
      </c>
      <c r="C13" s="11">
        <v>47281</v>
      </c>
      <c r="D13" s="11">
        <v>45599</v>
      </c>
      <c r="E13" s="19">
        <v>43442</v>
      </c>
      <c r="F13" s="19"/>
      <c r="G13" s="19">
        <f>G4+G5</f>
        <v>43517</v>
      </c>
      <c r="H13" s="19">
        <f>H4+H5</f>
        <v>44406</v>
      </c>
      <c r="I13" s="19">
        <f>I4+I5</f>
        <v>45205</v>
      </c>
      <c r="J13" s="19">
        <v>43647</v>
      </c>
      <c r="K13" s="19">
        <v>42640</v>
      </c>
      <c r="L13" s="19">
        <v>42271</v>
      </c>
      <c r="M13" s="19">
        <v>40970</v>
      </c>
      <c r="N13" s="19">
        <v>39960</v>
      </c>
      <c r="O13" s="19">
        <v>38987</v>
      </c>
      <c r="P13" s="36">
        <v>38140</v>
      </c>
    </row>
    <row r="14" spans="1:16" s="8" customFormat="1" ht="13.5" customHeight="1">
      <c r="A14" s="8" t="s">
        <v>51</v>
      </c>
      <c r="B14" s="23">
        <v>5680</v>
      </c>
      <c r="C14" s="23">
        <v>6161</v>
      </c>
      <c r="D14" s="23">
        <v>5103</v>
      </c>
      <c r="E14" s="26">
        <v>4675</v>
      </c>
      <c r="F14" s="26"/>
      <c r="G14" s="25">
        <v>5035</v>
      </c>
      <c r="H14" s="25">
        <v>5061</v>
      </c>
      <c r="I14" s="25">
        <v>5313</v>
      </c>
      <c r="J14" s="25">
        <v>5234</v>
      </c>
      <c r="K14" s="25">
        <v>5163</v>
      </c>
      <c r="L14" s="25">
        <v>4804</v>
      </c>
      <c r="M14" s="25">
        <v>4738</v>
      </c>
      <c r="N14" s="25">
        <v>4667</v>
      </c>
      <c r="O14" s="25">
        <v>4620</v>
      </c>
      <c r="P14" s="30">
        <v>4616</v>
      </c>
    </row>
    <row r="15" spans="1:16" s="8" customFormat="1" ht="12.75" customHeight="1">
      <c r="A15" s="17" t="s">
        <v>8</v>
      </c>
      <c r="B15" s="23">
        <v>2912</v>
      </c>
      <c r="C15" s="23">
        <v>2806</v>
      </c>
      <c r="D15" s="23">
        <v>1930</v>
      </c>
      <c r="E15" s="26">
        <v>1854</v>
      </c>
      <c r="F15" s="26"/>
      <c r="G15" s="25">
        <v>1663</v>
      </c>
      <c r="H15" s="25">
        <v>1702</v>
      </c>
      <c r="I15" s="25">
        <v>1722</v>
      </c>
      <c r="J15" s="25">
        <v>1643</v>
      </c>
      <c r="K15" s="25">
        <v>1592</v>
      </c>
      <c r="L15" s="39">
        <v>1528</v>
      </c>
      <c r="M15" s="25">
        <v>1468</v>
      </c>
      <c r="N15" s="25">
        <v>1412</v>
      </c>
      <c r="O15" s="25">
        <v>1361</v>
      </c>
      <c r="P15" s="30">
        <v>1307</v>
      </c>
    </row>
    <row r="16" spans="1:16" s="8" customFormat="1" ht="12.75" customHeight="1">
      <c r="A16" s="17" t="s">
        <v>9</v>
      </c>
      <c r="B16" s="23">
        <v>22719</v>
      </c>
      <c r="C16" s="23">
        <v>22356</v>
      </c>
      <c r="D16" s="23">
        <v>22140</v>
      </c>
      <c r="E16" s="26">
        <v>21419</v>
      </c>
      <c r="F16" s="26"/>
      <c r="G16" s="25">
        <v>20293</v>
      </c>
      <c r="H16" s="25">
        <v>20103</v>
      </c>
      <c r="I16" s="25">
        <v>19806</v>
      </c>
      <c r="J16" s="25">
        <v>19162</v>
      </c>
      <c r="K16" s="25">
        <v>18167</v>
      </c>
      <c r="L16" s="25">
        <v>17277</v>
      </c>
      <c r="M16" s="25">
        <v>16222</v>
      </c>
      <c r="N16" s="25">
        <v>15542</v>
      </c>
      <c r="O16" s="25">
        <v>15018</v>
      </c>
      <c r="P16" s="30">
        <v>14549</v>
      </c>
    </row>
    <row r="17" spans="1:16" s="8" customFormat="1" ht="12.75" customHeight="1">
      <c r="A17" s="17" t="s">
        <v>10</v>
      </c>
      <c r="B17" s="23">
        <v>3714</v>
      </c>
      <c r="C17" s="23">
        <v>3779</v>
      </c>
      <c r="D17" s="23">
        <v>3708</v>
      </c>
      <c r="E17" s="26">
        <v>3533</v>
      </c>
      <c r="F17" s="26"/>
      <c r="G17" s="25">
        <v>3325</v>
      </c>
      <c r="H17" s="25">
        <v>3264</v>
      </c>
      <c r="I17" s="25">
        <v>3253</v>
      </c>
      <c r="J17" s="25">
        <v>3215</v>
      </c>
      <c r="K17" s="25">
        <v>3049</v>
      </c>
      <c r="L17" s="25">
        <v>2950</v>
      </c>
      <c r="M17" s="25">
        <v>2848</v>
      </c>
      <c r="N17" s="25">
        <v>2710</v>
      </c>
      <c r="O17" s="25">
        <v>2609</v>
      </c>
      <c r="P17" s="30">
        <v>2498</v>
      </c>
    </row>
    <row r="18" spans="1:16" s="8" customFormat="1" ht="12.75" customHeight="1">
      <c r="A18" s="17" t="s">
        <v>11</v>
      </c>
      <c r="B18" s="23">
        <v>5335</v>
      </c>
      <c r="C18" s="23">
        <v>5333</v>
      </c>
      <c r="D18" s="23">
        <v>4860</v>
      </c>
      <c r="E18" s="26">
        <v>4823</v>
      </c>
      <c r="F18" s="26"/>
      <c r="G18" s="25">
        <v>4375</v>
      </c>
      <c r="H18" s="25">
        <v>4434</v>
      </c>
      <c r="I18" s="25">
        <v>4361</v>
      </c>
      <c r="J18" s="25">
        <v>4183</v>
      </c>
      <c r="K18" s="25">
        <v>3970</v>
      </c>
      <c r="L18" s="25">
        <v>3871</v>
      </c>
      <c r="M18" s="25">
        <v>3730</v>
      </c>
      <c r="N18" s="25">
        <v>3652</v>
      </c>
      <c r="O18" s="25">
        <v>3533</v>
      </c>
      <c r="P18" s="30">
        <v>3476</v>
      </c>
    </row>
    <row r="19" spans="1:16" s="8" customFormat="1" ht="12.75" customHeight="1">
      <c r="A19" s="17" t="s">
        <v>19</v>
      </c>
      <c r="B19" s="23">
        <v>4654</v>
      </c>
      <c r="C19" s="23">
        <v>4407</v>
      </c>
      <c r="D19" s="23">
        <v>3421</v>
      </c>
      <c r="E19" s="26">
        <v>3234</v>
      </c>
      <c r="F19" s="26"/>
      <c r="G19" s="26">
        <f>SUM(G20:G22)</f>
        <v>3202</v>
      </c>
      <c r="H19" s="26">
        <f>SUM(H20:H22)</f>
        <v>3165</v>
      </c>
      <c r="I19" s="26">
        <f>SUM(I20:I22)</f>
        <v>3109</v>
      </c>
      <c r="J19" s="26">
        <v>2976</v>
      </c>
      <c r="K19" s="26">
        <v>2876</v>
      </c>
      <c r="L19" s="26">
        <v>2824</v>
      </c>
      <c r="M19" s="26">
        <v>2674</v>
      </c>
      <c r="N19" s="26">
        <v>2560</v>
      </c>
      <c r="O19" s="26">
        <v>2489</v>
      </c>
      <c r="P19" s="43">
        <v>2459</v>
      </c>
    </row>
    <row r="20" spans="1:16" s="8" customFormat="1" ht="12.75" customHeight="1">
      <c r="A20" s="21" t="s">
        <v>23</v>
      </c>
      <c r="B20" s="20">
        <v>2619</v>
      </c>
      <c r="C20" s="20">
        <v>2571</v>
      </c>
      <c r="D20" s="20">
        <v>2411</v>
      </c>
      <c r="E20" s="25">
        <v>2310</v>
      </c>
      <c r="F20" s="25"/>
      <c r="G20" s="25">
        <v>2335</v>
      </c>
      <c r="H20" s="25">
        <v>2339</v>
      </c>
      <c r="I20" s="25">
        <v>2326</v>
      </c>
      <c r="J20" s="25">
        <v>2243</v>
      </c>
      <c r="K20" s="25">
        <v>2181</v>
      </c>
      <c r="L20" s="25">
        <v>2153</v>
      </c>
      <c r="M20" s="25">
        <v>2059</v>
      </c>
      <c r="N20" s="25">
        <v>1988</v>
      </c>
      <c r="O20" s="25">
        <v>1951</v>
      </c>
      <c r="P20" s="30">
        <v>1952</v>
      </c>
    </row>
    <row r="21" spans="1:16" s="8" customFormat="1" ht="12.75" customHeight="1">
      <c r="A21" s="21" t="s">
        <v>24</v>
      </c>
      <c r="B21" s="20">
        <v>1320</v>
      </c>
      <c r="C21" s="20">
        <v>1175</v>
      </c>
      <c r="D21" s="20">
        <v>744</v>
      </c>
      <c r="E21" s="25">
        <v>704</v>
      </c>
      <c r="F21" s="25"/>
      <c r="G21" s="25">
        <v>648</v>
      </c>
      <c r="H21" s="25">
        <v>612</v>
      </c>
      <c r="I21" s="25">
        <v>592</v>
      </c>
      <c r="J21" s="25">
        <v>558</v>
      </c>
      <c r="K21" s="25">
        <v>537</v>
      </c>
      <c r="L21" s="25">
        <v>516</v>
      </c>
      <c r="M21" s="25">
        <v>478</v>
      </c>
      <c r="N21" s="25">
        <v>446</v>
      </c>
      <c r="O21" s="25">
        <v>423</v>
      </c>
      <c r="P21" s="30">
        <v>406</v>
      </c>
    </row>
    <row r="22" spans="1:16" s="8" customFormat="1" ht="12.75" customHeight="1">
      <c r="A22" s="21" t="s">
        <v>25</v>
      </c>
      <c r="B22" s="20">
        <v>715</v>
      </c>
      <c r="C22" s="20">
        <v>661</v>
      </c>
      <c r="D22" s="20">
        <v>266</v>
      </c>
      <c r="E22" s="25">
        <v>220</v>
      </c>
      <c r="F22" s="25"/>
      <c r="G22" s="25">
        <v>219</v>
      </c>
      <c r="H22" s="25">
        <v>214</v>
      </c>
      <c r="I22" s="25">
        <v>191</v>
      </c>
      <c r="J22" s="25">
        <v>175</v>
      </c>
      <c r="K22" s="25">
        <v>158</v>
      </c>
      <c r="L22" s="25">
        <v>155</v>
      </c>
      <c r="M22" s="25">
        <v>137</v>
      </c>
      <c r="N22" s="25">
        <v>126</v>
      </c>
      <c r="O22" s="25">
        <v>115</v>
      </c>
      <c r="P22" s="30">
        <v>101</v>
      </c>
    </row>
    <row r="23" spans="1:16" s="8" customFormat="1" ht="12.75" customHeight="1">
      <c r="A23" s="17" t="s">
        <v>12</v>
      </c>
      <c r="B23" s="23">
        <v>10815</v>
      </c>
      <c r="C23" s="23">
        <v>10983</v>
      </c>
      <c r="D23" s="23">
        <v>11585</v>
      </c>
      <c r="E23" s="26">
        <v>11725</v>
      </c>
      <c r="F23" s="26"/>
      <c r="G23" s="25">
        <v>10519</v>
      </c>
      <c r="H23" s="25">
        <v>10380</v>
      </c>
      <c r="I23" s="25">
        <v>10222</v>
      </c>
      <c r="J23" s="25">
        <v>9882</v>
      </c>
      <c r="K23" s="25">
        <v>9610</v>
      </c>
      <c r="L23" s="25">
        <v>9382</v>
      </c>
      <c r="M23" s="25">
        <v>9094</v>
      </c>
      <c r="N23" s="25">
        <v>8826</v>
      </c>
      <c r="O23" s="25">
        <v>8587</v>
      </c>
      <c r="P23" s="30">
        <v>8512</v>
      </c>
    </row>
    <row r="24" spans="1:16" s="8" customFormat="1" ht="12.75" customHeight="1">
      <c r="A24" s="17" t="s">
        <v>13</v>
      </c>
      <c r="B24" s="23">
        <v>6676</v>
      </c>
      <c r="C24" s="23">
        <v>6772</v>
      </c>
      <c r="D24" s="23">
        <v>6328</v>
      </c>
      <c r="E24" s="26">
        <v>6345</v>
      </c>
      <c r="F24" s="26"/>
      <c r="G24" s="26">
        <f>SUM(G25:G26)</f>
        <v>5536</v>
      </c>
      <c r="H24" s="26">
        <f>SUM(H25:H26)</f>
        <v>5357</v>
      </c>
      <c r="I24" s="26">
        <f>SUM(I25:I26)</f>
        <v>5240</v>
      </c>
      <c r="J24" s="26">
        <v>4919</v>
      </c>
      <c r="K24" s="26">
        <v>4617</v>
      </c>
      <c r="L24" s="26">
        <v>4458</v>
      </c>
      <c r="M24" s="26">
        <v>4096</v>
      </c>
      <c r="N24" s="26">
        <v>3858</v>
      </c>
      <c r="O24" s="26">
        <v>3682</v>
      </c>
      <c r="P24" s="43">
        <v>3577</v>
      </c>
    </row>
    <row r="25" spans="1:16" s="8" customFormat="1" ht="12.75" customHeight="1">
      <c r="A25" s="21" t="s">
        <v>26</v>
      </c>
      <c r="B25" s="20">
        <v>3582</v>
      </c>
      <c r="C25" s="20">
        <v>3490</v>
      </c>
      <c r="D25" s="20">
        <v>2394</v>
      </c>
      <c r="E25" s="25">
        <v>2207</v>
      </c>
      <c r="F25" s="25"/>
      <c r="G25" s="25">
        <v>1647</v>
      </c>
      <c r="H25" s="25">
        <v>1577</v>
      </c>
      <c r="I25" s="25">
        <v>1525</v>
      </c>
      <c r="J25" s="25">
        <v>1464</v>
      </c>
      <c r="K25" s="25">
        <v>1369</v>
      </c>
      <c r="L25" s="25">
        <v>1324</v>
      </c>
      <c r="M25" s="25">
        <v>1247</v>
      </c>
      <c r="N25" s="25">
        <v>1196</v>
      </c>
      <c r="O25" s="25">
        <v>1146</v>
      </c>
      <c r="P25" s="30">
        <v>1123</v>
      </c>
    </row>
    <row r="26" spans="1:16" s="8" customFormat="1" ht="12.75" customHeight="1">
      <c r="A26" s="21" t="s">
        <v>27</v>
      </c>
      <c r="B26" s="20">
        <v>3094</v>
      </c>
      <c r="C26" s="20">
        <v>3282</v>
      </c>
      <c r="D26" s="20">
        <v>3934</v>
      </c>
      <c r="E26" s="25">
        <v>4138</v>
      </c>
      <c r="F26" s="25"/>
      <c r="G26" s="25">
        <v>3889</v>
      </c>
      <c r="H26" s="25">
        <v>3780</v>
      </c>
      <c r="I26" s="25">
        <v>3715</v>
      </c>
      <c r="J26" s="25">
        <v>3455</v>
      </c>
      <c r="K26" s="25">
        <v>3248</v>
      </c>
      <c r="L26" s="25">
        <v>3134</v>
      </c>
      <c r="M26" s="25">
        <v>2849</v>
      </c>
      <c r="N26" s="25">
        <v>2662</v>
      </c>
      <c r="O26" s="25">
        <v>2536</v>
      </c>
      <c r="P26" s="30">
        <v>2454</v>
      </c>
    </row>
    <row r="27" spans="1:16" s="8" customFormat="1" ht="12.75" customHeight="1">
      <c r="A27" s="17" t="s">
        <v>14</v>
      </c>
      <c r="B27" s="23">
        <v>35706</v>
      </c>
      <c r="C27" s="23">
        <v>35382</v>
      </c>
      <c r="D27" s="23">
        <v>36482</v>
      </c>
      <c r="E27" s="26">
        <v>35712</v>
      </c>
      <c r="F27" s="26"/>
      <c r="G27" s="26">
        <f>SUM(G28:G36)</f>
        <v>33554</v>
      </c>
      <c r="H27" s="26">
        <f>SUM(H28:H36)</f>
        <v>33742</v>
      </c>
      <c r="I27" s="26">
        <f>SUM(I28:I36)</f>
        <v>33682</v>
      </c>
      <c r="J27" s="26">
        <v>33005</v>
      </c>
      <c r="K27" s="26">
        <v>32011</v>
      </c>
      <c r="L27" s="26">
        <v>31548</v>
      </c>
      <c r="M27" s="26">
        <v>30740</v>
      </c>
      <c r="N27" s="26">
        <v>30124</v>
      </c>
      <c r="O27" s="26">
        <v>29416</v>
      </c>
      <c r="P27" s="43">
        <v>29079</v>
      </c>
    </row>
    <row r="28" spans="1:16" s="8" customFormat="1" ht="12.75" customHeight="1">
      <c r="A28" s="21" t="s">
        <v>28</v>
      </c>
      <c r="B28" s="20">
        <v>1052</v>
      </c>
      <c r="C28" s="20">
        <v>1196</v>
      </c>
      <c r="D28" s="20">
        <v>1837</v>
      </c>
      <c r="E28" s="25">
        <v>1878</v>
      </c>
      <c r="F28" s="25"/>
      <c r="G28" s="25">
        <v>2007</v>
      </c>
      <c r="H28" s="25">
        <v>2027</v>
      </c>
      <c r="I28" s="25">
        <v>2047</v>
      </c>
      <c r="J28" s="25">
        <v>2087</v>
      </c>
      <c r="K28" s="25">
        <v>2030</v>
      </c>
      <c r="L28" s="25">
        <v>2077</v>
      </c>
      <c r="M28" s="25">
        <v>2033</v>
      </c>
      <c r="N28" s="25">
        <v>2047</v>
      </c>
      <c r="O28" s="25">
        <v>2001</v>
      </c>
      <c r="P28" s="30">
        <v>1953</v>
      </c>
    </row>
    <row r="29" spans="1:16" s="8" customFormat="1" ht="12.75" customHeight="1">
      <c r="A29" s="21" t="s">
        <v>29</v>
      </c>
      <c r="B29" s="20">
        <v>2723</v>
      </c>
      <c r="C29" s="20">
        <v>2835</v>
      </c>
      <c r="D29" s="20">
        <v>2961</v>
      </c>
      <c r="E29" s="25">
        <v>2912</v>
      </c>
      <c r="F29" s="25"/>
      <c r="G29" s="25">
        <v>2793</v>
      </c>
      <c r="H29" s="25">
        <v>2720</v>
      </c>
      <c r="I29" s="25">
        <v>2675</v>
      </c>
      <c r="J29" s="25">
        <v>2602</v>
      </c>
      <c r="K29" s="25">
        <v>2488</v>
      </c>
      <c r="L29" s="25">
        <v>2354</v>
      </c>
      <c r="M29" s="25">
        <v>2200</v>
      </c>
      <c r="N29" s="25">
        <v>2100</v>
      </c>
      <c r="O29" s="25">
        <v>2041</v>
      </c>
      <c r="P29" s="30">
        <v>1972</v>
      </c>
    </row>
    <row r="30" spans="1:16" s="8" customFormat="1" ht="12.75" customHeight="1">
      <c r="A30" s="21" t="s">
        <v>30</v>
      </c>
      <c r="B30" s="20">
        <v>273</v>
      </c>
      <c r="C30" s="20">
        <v>269</v>
      </c>
      <c r="D30" s="20">
        <v>1095</v>
      </c>
      <c r="E30" s="25">
        <v>1062</v>
      </c>
      <c r="F30" s="25"/>
      <c r="G30" s="25">
        <v>1036</v>
      </c>
      <c r="H30" s="25">
        <v>1003</v>
      </c>
      <c r="I30" s="25">
        <v>991</v>
      </c>
      <c r="J30" s="25">
        <v>945</v>
      </c>
      <c r="K30" s="25">
        <v>913</v>
      </c>
      <c r="L30" s="25">
        <v>875</v>
      </c>
      <c r="M30" s="25">
        <v>831</v>
      </c>
      <c r="N30" s="25">
        <v>799</v>
      </c>
      <c r="O30" s="25">
        <v>786</v>
      </c>
      <c r="P30" s="30">
        <v>812</v>
      </c>
    </row>
    <row r="31" spans="1:16" s="8" customFormat="1" ht="12.75" customHeight="1">
      <c r="A31" s="21" t="s">
        <v>31</v>
      </c>
      <c r="B31" s="20">
        <v>1769</v>
      </c>
      <c r="C31" s="20">
        <v>1890</v>
      </c>
      <c r="D31" s="20">
        <v>2326</v>
      </c>
      <c r="E31" s="25">
        <v>2348</v>
      </c>
      <c r="F31" s="25"/>
      <c r="G31" s="25">
        <v>2392</v>
      </c>
      <c r="H31" s="25">
        <v>2406</v>
      </c>
      <c r="I31" s="25">
        <v>2317</v>
      </c>
      <c r="J31" s="25">
        <v>2239</v>
      </c>
      <c r="K31" s="25">
        <v>2188</v>
      </c>
      <c r="L31" s="25">
        <v>2103</v>
      </c>
      <c r="M31" s="25">
        <v>2024</v>
      </c>
      <c r="N31" s="25">
        <v>1959</v>
      </c>
      <c r="O31" s="25">
        <v>1883</v>
      </c>
      <c r="P31" s="30">
        <v>1840</v>
      </c>
    </row>
    <row r="32" spans="1:16" s="8" customFormat="1" ht="12.75" customHeight="1">
      <c r="A32" s="21" t="s">
        <v>32</v>
      </c>
      <c r="B32" s="20">
        <v>1262</v>
      </c>
      <c r="C32" s="20">
        <v>1367</v>
      </c>
      <c r="D32" s="20">
        <v>1946</v>
      </c>
      <c r="E32" s="25">
        <v>1960</v>
      </c>
      <c r="F32" s="25"/>
      <c r="G32" s="25">
        <v>2165</v>
      </c>
      <c r="H32" s="25">
        <v>2180</v>
      </c>
      <c r="I32" s="25">
        <v>2221</v>
      </c>
      <c r="J32" s="25">
        <v>2224</v>
      </c>
      <c r="K32" s="25">
        <v>2219</v>
      </c>
      <c r="L32" s="25">
        <v>2218</v>
      </c>
      <c r="M32" s="25">
        <v>2204</v>
      </c>
      <c r="N32" s="25">
        <v>2158</v>
      </c>
      <c r="O32" s="25">
        <v>2113</v>
      </c>
      <c r="P32" s="30">
        <v>2085</v>
      </c>
    </row>
    <row r="33" spans="1:16" s="8" customFormat="1" ht="12.75" customHeight="1">
      <c r="A33" s="21" t="s">
        <v>33</v>
      </c>
      <c r="B33" s="20">
        <v>506</v>
      </c>
      <c r="C33" s="20">
        <v>530</v>
      </c>
      <c r="D33" s="20">
        <v>693</v>
      </c>
      <c r="E33" s="25">
        <v>740</v>
      </c>
      <c r="F33" s="25"/>
      <c r="G33" s="25">
        <v>848</v>
      </c>
      <c r="H33" s="25">
        <v>887</v>
      </c>
      <c r="I33" s="25">
        <v>861</v>
      </c>
      <c r="J33" s="25">
        <v>828</v>
      </c>
      <c r="K33" s="25">
        <v>789</v>
      </c>
      <c r="L33" s="25">
        <v>811</v>
      </c>
      <c r="M33" s="25">
        <v>787</v>
      </c>
      <c r="N33" s="25">
        <v>760</v>
      </c>
      <c r="O33" s="25">
        <v>725</v>
      </c>
      <c r="P33" s="30">
        <v>699</v>
      </c>
    </row>
    <row r="34" spans="1:16" s="31" customFormat="1" ht="12.75" customHeight="1">
      <c r="A34" s="21" t="s">
        <v>37</v>
      </c>
      <c r="B34" s="37">
        <v>6461</v>
      </c>
      <c r="C34" s="30">
        <v>6436</v>
      </c>
      <c r="D34" s="30">
        <v>6618</v>
      </c>
      <c r="E34" s="30">
        <v>6549</v>
      </c>
      <c r="F34" s="30"/>
      <c r="G34" s="30">
        <v>6413</v>
      </c>
      <c r="H34" s="30">
        <v>6416</v>
      </c>
      <c r="I34" s="30">
        <v>6428</v>
      </c>
      <c r="J34" s="30">
        <v>6232</v>
      </c>
      <c r="K34" s="30">
        <v>6030</v>
      </c>
      <c r="L34" s="30">
        <v>5907</v>
      </c>
      <c r="M34" s="30">
        <v>5783</v>
      </c>
      <c r="N34" s="30">
        <v>5664</v>
      </c>
      <c r="O34" s="30">
        <v>5590</v>
      </c>
      <c r="P34" s="30">
        <v>5549</v>
      </c>
    </row>
    <row r="35" spans="1:16" s="31" customFormat="1" ht="12.75" customHeight="1">
      <c r="A35" s="21" t="s">
        <v>38</v>
      </c>
      <c r="B35" s="32">
        <v>2332</v>
      </c>
      <c r="C35" s="32">
        <v>2399</v>
      </c>
      <c r="D35" s="32">
        <v>1892</v>
      </c>
      <c r="E35" s="30">
        <v>1814</v>
      </c>
      <c r="F35" s="30"/>
      <c r="G35" s="30">
        <v>1720</v>
      </c>
      <c r="H35" s="30">
        <v>1709</v>
      </c>
      <c r="I35" s="30">
        <v>1734</v>
      </c>
      <c r="J35" s="30">
        <v>1668</v>
      </c>
      <c r="K35" s="30">
        <v>1653</v>
      </c>
      <c r="L35" s="30">
        <v>1652</v>
      </c>
      <c r="M35" s="30">
        <v>1601</v>
      </c>
      <c r="N35" s="30">
        <v>1561</v>
      </c>
      <c r="O35" s="30">
        <v>1543</v>
      </c>
      <c r="P35" s="30">
        <v>1544</v>
      </c>
    </row>
    <row r="36" spans="1:16" s="8" customFormat="1" ht="12.75" customHeight="1">
      <c r="A36" s="21" t="s">
        <v>34</v>
      </c>
      <c r="B36" s="20">
        <v>19328</v>
      </c>
      <c r="C36" s="20">
        <v>18460</v>
      </c>
      <c r="D36" s="20">
        <v>17114</v>
      </c>
      <c r="E36" s="25">
        <v>16449</v>
      </c>
      <c r="F36" s="25"/>
      <c r="G36" s="25">
        <v>14180</v>
      </c>
      <c r="H36" s="25">
        <v>14394</v>
      </c>
      <c r="I36" s="25">
        <v>14408</v>
      </c>
      <c r="J36" s="25">
        <v>14180</v>
      </c>
      <c r="K36" s="25">
        <v>13701</v>
      </c>
      <c r="L36" s="25">
        <v>13551</v>
      </c>
      <c r="M36" s="25">
        <v>13277</v>
      </c>
      <c r="N36" s="25">
        <v>13076</v>
      </c>
      <c r="O36" s="25">
        <v>12734</v>
      </c>
      <c r="P36" s="30">
        <v>12625</v>
      </c>
    </row>
    <row r="37" spans="1:16" s="8" customFormat="1" ht="12.75" customHeight="1">
      <c r="A37" s="17" t="s">
        <v>15</v>
      </c>
      <c r="B37" s="23">
        <v>2635</v>
      </c>
      <c r="C37" s="23">
        <v>2710</v>
      </c>
      <c r="D37" s="23">
        <v>2903</v>
      </c>
      <c r="E37" s="26">
        <v>2893</v>
      </c>
      <c r="F37" s="26"/>
      <c r="G37" s="25">
        <v>2562</v>
      </c>
      <c r="H37" s="25">
        <v>2595</v>
      </c>
      <c r="I37" s="25">
        <v>2623</v>
      </c>
      <c r="J37" s="25">
        <v>2579</v>
      </c>
      <c r="K37" s="25">
        <v>2501</v>
      </c>
      <c r="L37" s="25">
        <v>2522</v>
      </c>
      <c r="M37" s="25">
        <v>2477</v>
      </c>
      <c r="N37" s="25">
        <v>2436</v>
      </c>
      <c r="O37" s="25">
        <v>2416</v>
      </c>
      <c r="P37" s="30">
        <v>2395</v>
      </c>
    </row>
    <row r="38" spans="1:16" s="8" customFormat="1" ht="12.75" customHeight="1">
      <c r="A38" s="17" t="s">
        <v>20</v>
      </c>
      <c r="B38" s="23" t="s">
        <v>22</v>
      </c>
      <c r="C38" s="23" t="s">
        <v>22</v>
      </c>
      <c r="D38" s="23">
        <v>343</v>
      </c>
      <c r="E38" s="26">
        <v>437</v>
      </c>
      <c r="F38" s="26"/>
      <c r="G38" s="25">
        <v>555</v>
      </c>
      <c r="H38" s="25">
        <v>622</v>
      </c>
      <c r="I38" s="25">
        <v>643</v>
      </c>
      <c r="J38" s="25">
        <v>682</v>
      </c>
      <c r="K38" s="25">
        <v>740</v>
      </c>
      <c r="L38" s="25">
        <v>838</v>
      </c>
      <c r="M38" s="25">
        <v>910</v>
      </c>
      <c r="N38" s="25">
        <v>916</v>
      </c>
      <c r="O38" s="25">
        <v>944</v>
      </c>
      <c r="P38" s="30">
        <v>970</v>
      </c>
    </row>
    <row r="39" spans="1:16" s="8" customFormat="1" ht="12.75" customHeight="1">
      <c r="A39" s="17" t="s">
        <v>16</v>
      </c>
      <c r="B39" s="23">
        <v>106</v>
      </c>
      <c r="C39" s="23">
        <v>118</v>
      </c>
      <c r="D39" s="23">
        <v>167</v>
      </c>
      <c r="E39" s="26">
        <v>166</v>
      </c>
      <c r="F39" s="26"/>
      <c r="G39" s="25">
        <v>138</v>
      </c>
      <c r="H39" s="25">
        <v>147</v>
      </c>
      <c r="I39" s="25">
        <v>151</v>
      </c>
      <c r="J39" s="25">
        <v>162</v>
      </c>
      <c r="K39" s="25">
        <v>173</v>
      </c>
      <c r="L39" s="25">
        <v>186</v>
      </c>
      <c r="M39" s="25">
        <v>189</v>
      </c>
      <c r="N39" s="25">
        <v>190</v>
      </c>
      <c r="O39" s="25">
        <v>196</v>
      </c>
      <c r="P39" s="30">
        <v>203</v>
      </c>
    </row>
    <row r="40" spans="1:16" s="8" customFormat="1" ht="12.75" customHeight="1">
      <c r="A40" s="17" t="s">
        <v>21</v>
      </c>
      <c r="B40" s="23">
        <v>5883</v>
      </c>
      <c r="C40" s="23">
        <v>5970</v>
      </c>
      <c r="D40" s="23">
        <v>6567</v>
      </c>
      <c r="E40" s="26">
        <v>6600</v>
      </c>
      <c r="F40" s="26"/>
      <c r="G40" s="25">
        <v>6580</v>
      </c>
      <c r="H40" s="25">
        <v>7042</v>
      </c>
      <c r="I40" s="25">
        <v>7416</v>
      </c>
      <c r="J40" s="25">
        <v>7182</v>
      </c>
      <c r="K40" s="25">
        <v>6902</v>
      </c>
      <c r="L40" s="25">
        <v>6612</v>
      </c>
      <c r="M40" s="25">
        <v>6310</v>
      </c>
      <c r="N40" s="25">
        <v>5979</v>
      </c>
      <c r="O40" s="25">
        <v>5697</v>
      </c>
      <c r="P40" s="30">
        <v>5462</v>
      </c>
    </row>
    <row r="41" spans="1:16" s="8" customFormat="1" ht="12.75" customHeight="1">
      <c r="A41" s="13" t="s">
        <v>52</v>
      </c>
      <c r="B41" s="27">
        <v>106835</v>
      </c>
      <c r="C41" s="27">
        <v>106777</v>
      </c>
      <c r="D41" s="27">
        <v>105537</v>
      </c>
      <c r="E41" s="28">
        <v>103416</v>
      </c>
      <c r="F41" s="28"/>
      <c r="G41" s="28">
        <f>G14+G15+G16+G17+G18+G19+G23+G24+G27+G37+G38+G39+G40</f>
        <v>97337</v>
      </c>
      <c r="H41" s="28">
        <f>H14+H15+H16+H17+H18+H19+H23+H24+H27+H37+H38+H39+H40</f>
        <v>97614</v>
      </c>
      <c r="I41" s="28">
        <f>I14+I15+I16+I17+I18+I19+I23+I24+I27+I37+I38+I39+I40</f>
        <v>97541</v>
      </c>
      <c r="J41" s="28">
        <v>94824</v>
      </c>
      <c r="K41" s="28">
        <v>91371</v>
      </c>
      <c r="L41" s="28">
        <v>88800</v>
      </c>
      <c r="M41" s="28">
        <v>85496</v>
      </c>
      <c r="N41" s="28">
        <v>82872</v>
      </c>
      <c r="O41" s="28">
        <v>80568</v>
      </c>
      <c r="P41" s="33">
        <v>79103</v>
      </c>
    </row>
    <row r="42" spans="1:16" s="31" customFormat="1" ht="12.75" customHeight="1">
      <c r="A42" s="13" t="s">
        <v>45</v>
      </c>
      <c r="B42" s="33">
        <v>155457</v>
      </c>
      <c r="C42" s="33">
        <v>154058</v>
      </c>
      <c r="D42" s="33">
        <v>151136</v>
      </c>
      <c r="E42" s="34">
        <v>146858</v>
      </c>
      <c r="F42" s="34"/>
      <c r="G42" s="34">
        <f>G13+G41</f>
        <v>140854</v>
      </c>
      <c r="H42" s="34">
        <f>H13+H41</f>
        <v>142020</v>
      </c>
      <c r="I42" s="34">
        <f>I13+I41</f>
        <v>142746</v>
      </c>
      <c r="J42" s="34">
        <v>138471</v>
      </c>
      <c r="K42" s="34">
        <v>134011</v>
      </c>
      <c r="L42" s="34">
        <v>131071</v>
      </c>
      <c r="M42" s="34">
        <v>126466</v>
      </c>
      <c r="N42" s="34">
        <v>122832</v>
      </c>
      <c r="O42" s="34">
        <v>119555</v>
      </c>
      <c r="P42" s="33">
        <v>117243</v>
      </c>
    </row>
    <row r="43" spans="1:16" s="8" customFormat="1" ht="12.75" customHeight="1">
      <c r="A43" s="15" t="s">
        <v>46</v>
      </c>
      <c r="B43" s="23">
        <v>2152</v>
      </c>
      <c r="C43" s="23">
        <v>2210</v>
      </c>
      <c r="D43" s="23">
        <v>2135</v>
      </c>
      <c r="E43" s="26">
        <v>1999</v>
      </c>
      <c r="F43" s="26"/>
      <c r="G43" s="25">
        <v>2180</v>
      </c>
      <c r="H43" s="25">
        <v>2206</v>
      </c>
      <c r="I43" s="25">
        <v>2257</v>
      </c>
      <c r="J43" s="25">
        <v>2134</v>
      </c>
      <c r="K43" s="25">
        <v>2090</v>
      </c>
      <c r="L43" s="25">
        <v>2146</v>
      </c>
      <c r="M43" s="25">
        <v>2125</v>
      </c>
      <c r="N43" s="25">
        <v>2077</v>
      </c>
      <c r="O43" s="25">
        <v>2054</v>
      </c>
      <c r="P43" s="30">
        <v>2062</v>
      </c>
    </row>
    <row r="44" spans="1:16" s="8" customFormat="1" ht="12.75" customHeight="1">
      <c r="A44" s="14" t="s">
        <v>48</v>
      </c>
      <c r="B44" s="27">
        <v>157609</v>
      </c>
      <c r="C44" s="27">
        <v>156268</v>
      </c>
      <c r="D44" s="27">
        <v>153271</v>
      </c>
      <c r="E44" s="28">
        <v>148857</v>
      </c>
      <c r="F44" s="28"/>
      <c r="G44" s="28">
        <f>SUM(G42:G43)</f>
        <v>143034</v>
      </c>
      <c r="H44" s="28">
        <f>SUM(H42:H43)</f>
        <v>144226</v>
      </c>
      <c r="I44" s="28">
        <f>SUM(I42:I43)</f>
        <v>145003</v>
      </c>
      <c r="J44" s="28">
        <v>140605</v>
      </c>
      <c r="K44" s="28">
        <v>136101</v>
      </c>
      <c r="L44" s="28">
        <v>133217</v>
      </c>
      <c r="M44" s="28">
        <v>128591</v>
      </c>
      <c r="N44" s="28">
        <v>124909</v>
      </c>
      <c r="O44" s="28">
        <v>121609</v>
      </c>
      <c r="P44" s="33">
        <v>119305</v>
      </c>
    </row>
    <row r="45" spans="1:16" s="8" customFormat="1" ht="12.75" customHeight="1">
      <c r="A45" s="9" t="s">
        <v>18</v>
      </c>
      <c r="B45" s="23">
        <v>3326</v>
      </c>
      <c r="C45" s="23">
        <v>3456</v>
      </c>
      <c r="D45" s="23">
        <v>3413</v>
      </c>
      <c r="E45" s="26">
        <v>3551</v>
      </c>
      <c r="F45" s="26"/>
      <c r="G45" s="25">
        <v>3421</v>
      </c>
      <c r="H45" s="25">
        <v>3412</v>
      </c>
      <c r="I45" s="25">
        <v>3331</v>
      </c>
      <c r="J45" s="25">
        <v>3134</v>
      </c>
      <c r="K45" s="25">
        <v>2989</v>
      </c>
      <c r="L45" s="25">
        <v>2957</v>
      </c>
      <c r="M45" s="25">
        <v>3009</v>
      </c>
      <c r="N45" s="25">
        <v>3071</v>
      </c>
      <c r="O45" s="25">
        <v>3220</v>
      </c>
      <c r="P45" s="30">
        <v>3330</v>
      </c>
    </row>
    <row r="46" spans="1:16" s="8" customFormat="1" ht="12.75" customHeight="1">
      <c r="A46" s="17" t="s">
        <v>35</v>
      </c>
      <c r="B46" s="23">
        <v>5214</v>
      </c>
      <c r="C46" s="23">
        <v>5288</v>
      </c>
      <c r="D46" s="23">
        <v>5110</v>
      </c>
      <c r="E46" s="26">
        <v>5047</v>
      </c>
      <c r="F46" s="26"/>
      <c r="G46" s="25">
        <v>4814</v>
      </c>
      <c r="H46" s="25">
        <v>4783</v>
      </c>
      <c r="I46" s="25">
        <v>4776</v>
      </c>
      <c r="J46" s="25">
        <v>4625</v>
      </c>
      <c r="K46" s="25">
        <v>4533</v>
      </c>
      <c r="L46" s="25">
        <v>4417</v>
      </c>
      <c r="M46" s="25">
        <v>4300</v>
      </c>
      <c r="N46" s="25">
        <v>4029</v>
      </c>
      <c r="O46" s="25">
        <v>3900</v>
      </c>
      <c r="P46" s="30">
        <v>3871</v>
      </c>
    </row>
    <row r="47" spans="1:16" s="8" customFormat="1" ht="12.75" customHeight="1">
      <c r="A47" s="17" t="s">
        <v>36</v>
      </c>
      <c r="B47" s="20">
        <v>589</v>
      </c>
      <c r="C47" s="20">
        <v>634</v>
      </c>
      <c r="D47" s="20">
        <v>679</v>
      </c>
      <c r="E47" s="25">
        <v>696</v>
      </c>
      <c r="F47" s="25"/>
      <c r="G47" s="25">
        <v>642</v>
      </c>
      <c r="H47" s="25">
        <v>644</v>
      </c>
      <c r="I47" s="25">
        <v>625</v>
      </c>
      <c r="J47" s="25">
        <v>595</v>
      </c>
      <c r="K47" s="25">
        <v>567</v>
      </c>
      <c r="L47" s="25">
        <v>542</v>
      </c>
      <c r="M47" s="25">
        <v>520</v>
      </c>
      <c r="N47" s="25">
        <v>499</v>
      </c>
      <c r="O47" s="25">
        <v>491</v>
      </c>
      <c r="P47" s="30">
        <v>491</v>
      </c>
    </row>
    <row r="48" spans="1:16" s="8" customFormat="1" ht="12.75" customHeight="1">
      <c r="A48" s="13" t="s">
        <v>47</v>
      </c>
      <c r="B48" s="27">
        <v>9129</v>
      </c>
      <c r="C48" s="27">
        <v>9378</v>
      </c>
      <c r="D48" s="27">
        <v>9202</v>
      </c>
      <c r="E48" s="28">
        <v>9294</v>
      </c>
      <c r="F48" s="28"/>
      <c r="G48" s="28">
        <f>SUM(G45:G47)</f>
        <v>8877</v>
      </c>
      <c r="H48" s="28">
        <f>SUM(H45:H47)</f>
        <v>8839</v>
      </c>
      <c r="I48" s="28">
        <f>SUM(I45:I47)</f>
        <v>8732</v>
      </c>
      <c r="J48" s="28">
        <v>8354</v>
      </c>
      <c r="K48" s="28">
        <v>8089</v>
      </c>
      <c r="L48" s="28">
        <v>7916</v>
      </c>
      <c r="M48" s="28">
        <v>7829</v>
      </c>
      <c r="N48" s="28">
        <v>7599</v>
      </c>
      <c r="O48" s="28">
        <v>7611</v>
      </c>
      <c r="P48" s="33">
        <v>7692</v>
      </c>
    </row>
    <row r="49" spans="1:16" s="8" customFormat="1" ht="12.75" customHeight="1">
      <c r="A49" s="16" t="s">
        <v>17</v>
      </c>
      <c r="B49" s="11">
        <v>166738</v>
      </c>
      <c r="C49" s="11">
        <v>165646</v>
      </c>
      <c r="D49" s="11">
        <v>162473</v>
      </c>
      <c r="E49" s="19">
        <v>158151</v>
      </c>
      <c r="F49" s="19"/>
      <c r="G49" s="19">
        <f>G44+G48</f>
        <v>151911</v>
      </c>
      <c r="H49" s="19">
        <f>H44+H48</f>
        <v>153065</v>
      </c>
      <c r="I49" s="19">
        <f>I44+I48</f>
        <v>153735</v>
      </c>
      <c r="J49" s="19">
        <v>148959</v>
      </c>
      <c r="K49" s="19">
        <v>144190</v>
      </c>
      <c r="L49" s="19">
        <v>141133</v>
      </c>
      <c r="M49" s="19">
        <v>136420</v>
      </c>
      <c r="N49" s="19">
        <v>132508</v>
      </c>
      <c r="O49" s="19">
        <v>129220</v>
      </c>
      <c r="P49" s="44">
        <v>126997</v>
      </c>
    </row>
    <row r="50" spans="1:16" s="8" customFormat="1" ht="12.75" customHeight="1">
      <c r="A50" s="7" t="s">
        <v>41</v>
      </c>
      <c r="B50" s="23"/>
      <c r="C50" s="23"/>
      <c r="D50" s="23"/>
      <c r="E50" s="26"/>
      <c r="F50" s="26"/>
      <c r="G50" s="25"/>
      <c r="H50" s="25"/>
      <c r="I50" s="25"/>
      <c r="J50" s="25"/>
      <c r="K50" s="25"/>
      <c r="L50" s="25"/>
      <c r="M50" s="25"/>
      <c r="N50" s="25"/>
      <c r="O50" s="25"/>
      <c r="P50" s="30"/>
    </row>
    <row r="51" spans="1:16" s="8" customFormat="1" ht="12.75" customHeight="1">
      <c r="A51" s="17" t="s">
        <v>42</v>
      </c>
      <c r="B51" s="20">
        <v>17157</v>
      </c>
      <c r="C51" s="20">
        <v>16041</v>
      </c>
      <c r="D51" s="20">
        <v>14129</v>
      </c>
      <c r="E51" s="25">
        <v>12620</v>
      </c>
      <c r="F51" s="25"/>
      <c r="G51" s="25">
        <v>11045</v>
      </c>
      <c r="H51" s="25">
        <v>10602</v>
      </c>
      <c r="I51" s="25">
        <v>10087</v>
      </c>
      <c r="J51" s="25">
        <v>9398</v>
      </c>
      <c r="K51" s="25">
        <v>8874</v>
      </c>
      <c r="L51" s="25">
        <v>8513</v>
      </c>
      <c r="M51" s="25">
        <v>8107</v>
      </c>
      <c r="N51" s="25">
        <v>7779</v>
      </c>
      <c r="O51" s="25">
        <v>7471</v>
      </c>
      <c r="P51" s="30">
        <v>7222</v>
      </c>
    </row>
    <row r="52" spans="1:16" s="8" customFormat="1" ht="12.75" customHeight="1">
      <c r="A52" s="17" t="s">
        <v>43</v>
      </c>
      <c r="B52" s="20">
        <v>6645</v>
      </c>
      <c r="C52" s="20">
        <v>6225</v>
      </c>
      <c r="D52" s="20">
        <v>6932</v>
      </c>
      <c r="E52" s="25">
        <v>6736</v>
      </c>
      <c r="F52" s="25"/>
      <c r="G52" s="25">
        <f>SUM(G53:G59)</f>
        <v>6604</v>
      </c>
      <c r="H52" s="25">
        <f>SUM(H53:H59)</f>
        <v>6551</v>
      </c>
      <c r="I52" s="25">
        <f>SUM(I53:I59)</f>
        <v>6637</v>
      </c>
      <c r="J52" s="25">
        <v>6306</v>
      </c>
      <c r="K52" s="25">
        <v>6376</v>
      </c>
      <c r="L52" s="25">
        <v>6466</v>
      </c>
      <c r="M52" s="25">
        <v>6389</v>
      </c>
      <c r="N52" s="25">
        <v>6378</v>
      </c>
      <c r="O52" s="25">
        <v>6415</v>
      </c>
      <c r="P52" s="45">
        <v>6304</v>
      </c>
    </row>
    <row r="53" spans="1:16" s="8" customFormat="1" ht="12.75" customHeight="1">
      <c r="A53" s="21" t="s">
        <v>1</v>
      </c>
      <c r="B53" s="20">
        <v>2075</v>
      </c>
      <c r="C53" s="20">
        <v>1942</v>
      </c>
      <c r="D53" s="20">
        <v>2206</v>
      </c>
      <c r="E53" s="25">
        <v>2123</v>
      </c>
      <c r="F53" s="25"/>
      <c r="G53" s="25">
        <v>2298</v>
      </c>
      <c r="H53" s="25">
        <v>2268</v>
      </c>
      <c r="I53" s="25">
        <v>2369</v>
      </c>
      <c r="J53" s="25">
        <v>2430</v>
      </c>
      <c r="K53" s="25">
        <v>2496</v>
      </c>
      <c r="L53" s="25">
        <v>2518</v>
      </c>
      <c r="M53" s="25">
        <v>2509</v>
      </c>
      <c r="N53" s="25">
        <v>2533</v>
      </c>
      <c r="O53" s="25">
        <v>2556</v>
      </c>
      <c r="P53" s="30">
        <v>2502</v>
      </c>
    </row>
    <row r="54" spans="1:16" s="8" customFormat="1" ht="12.75" customHeight="1">
      <c r="A54" s="21" t="s">
        <v>2</v>
      </c>
      <c r="B54" s="29">
        <v>1325</v>
      </c>
      <c r="C54" s="29">
        <v>1219</v>
      </c>
      <c r="D54" s="20">
        <v>1298</v>
      </c>
      <c r="E54" s="25">
        <v>1267</v>
      </c>
      <c r="F54" s="25"/>
      <c r="G54" s="25">
        <v>1152</v>
      </c>
      <c r="H54" s="25">
        <v>1134</v>
      </c>
      <c r="I54" s="25">
        <v>1132</v>
      </c>
      <c r="J54" s="25">
        <v>1129</v>
      </c>
      <c r="K54" s="25">
        <v>1114</v>
      </c>
      <c r="L54" s="25">
        <v>1136</v>
      </c>
      <c r="M54" s="25">
        <v>1086</v>
      </c>
      <c r="N54" s="25">
        <v>1075</v>
      </c>
      <c r="O54" s="25">
        <v>1083</v>
      </c>
      <c r="P54" s="30">
        <v>1061</v>
      </c>
    </row>
    <row r="55" spans="1:16" s="8" customFormat="1" ht="12.75" customHeight="1">
      <c r="A55" s="21" t="s">
        <v>3</v>
      </c>
      <c r="B55" s="29">
        <v>123</v>
      </c>
      <c r="C55" s="29">
        <v>114</v>
      </c>
      <c r="D55" s="20">
        <v>120</v>
      </c>
      <c r="E55" s="25">
        <v>114</v>
      </c>
      <c r="F55" s="25"/>
      <c r="G55" s="25">
        <v>108</v>
      </c>
      <c r="H55" s="25">
        <v>110</v>
      </c>
      <c r="I55" s="25">
        <v>108</v>
      </c>
      <c r="J55" s="25">
        <v>101</v>
      </c>
      <c r="K55" s="25">
        <v>104</v>
      </c>
      <c r="L55" s="25">
        <v>109</v>
      </c>
      <c r="M55" s="25">
        <v>108</v>
      </c>
      <c r="N55" s="25">
        <v>105</v>
      </c>
      <c r="O55" s="25">
        <v>101</v>
      </c>
      <c r="P55" s="30">
        <v>103</v>
      </c>
    </row>
    <row r="56" spans="1:16" s="8" customFormat="1" ht="12.75" customHeight="1">
      <c r="A56" s="21" t="s">
        <v>4</v>
      </c>
      <c r="B56" s="20">
        <v>928</v>
      </c>
      <c r="C56" s="20">
        <v>880</v>
      </c>
      <c r="D56" s="20">
        <v>1096</v>
      </c>
      <c r="E56" s="25">
        <v>1114</v>
      </c>
      <c r="F56" s="25"/>
      <c r="G56" s="25">
        <v>1115</v>
      </c>
      <c r="H56" s="25">
        <v>1145</v>
      </c>
      <c r="I56" s="25">
        <v>1156</v>
      </c>
      <c r="J56" s="25">
        <v>1165</v>
      </c>
      <c r="K56" s="25">
        <v>1154</v>
      </c>
      <c r="L56" s="25">
        <v>1162</v>
      </c>
      <c r="M56" s="25">
        <v>1120</v>
      </c>
      <c r="N56" s="25">
        <v>1087</v>
      </c>
      <c r="O56" s="25">
        <v>1105</v>
      </c>
      <c r="P56" s="30">
        <v>1099</v>
      </c>
    </row>
    <row r="57" spans="1:16" s="8" customFormat="1" ht="12.75" customHeight="1">
      <c r="A57" s="21" t="s">
        <v>5</v>
      </c>
      <c r="B57" s="20">
        <v>1016</v>
      </c>
      <c r="C57" s="20">
        <v>961</v>
      </c>
      <c r="D57" s="20">
        <v>1091</v>
      </c>
      <c r="E57" s="25">
        <v>1045</v>
      </c>
      <c r="F57" s="25"/>
      <c r="G57" s="25">
        <v>917</v>
      </c>
      <c r="H57" s="25">
        <v>908</v>
      </c>
      <c r="I57" s="25">
        <v>886</v>
      </c>
      <c r="J57" s="25">
        <v>845</v>
      </c>
      <c r="K57" s="25">
        <v>810</v>
      </c>
      <c r="L57" s="25">
        <v>784</v>
      </c>
      <c r="M57" s="25">
        <v>753</v>
      </c>
      <c r="N57" s="25">
        <v>744</v>
      </c>
      <c r="O57" s="25">
        <v>730</v>
      </c>
      <c r="P57" s="30">
        <v>705</v>
      </c>
    </row>
    <row r="58" spans="1:16" s="8" customFormat="1" ht="12.75" customHeight="1">
      <c r="A58" s="21" t="s">
        <v>6</v>
      </c>
      <c r="B58" s="20">
        <v>569</v>
      </c>
      <c r="C58" s="20">
        <v>497</v>
      </c>
      <c r="D58" s="20">
        <v>484</v>
      </c>
      <c r="E58" s="25">
        <v>436</v>
      </c>
      <c r="F58" s="25"/>
      <c r="G58" s="25">
        <v>431</v>
      </c>
      <c r="H58" s="25">
        <v>408</v>
      </c>
      <c r="I58" s="25">
        <v>383</v>
      </c>
      <c r="J58" s="26" t="s">
        <v>40</v>
      </c>
      <c r="K58" s="26" t="s">
        <v>40</v>
      </c>
      <c r="L58" s="26" t="s">
        <v>40</v>
      </c>
      <c r="M58" s="26" t="s">
        <v>40</v>
      </c>
      <c r="N58" s="26" t="s">
        <v>40</v>
      </c>
      <c r="O58" s="26" t="s">
        <v>40</v>
      </c>
      <c r="P58" s="42" t="s">
        <v>40</v>
      </c>
    </row>
    <row r="59" spans="1:16" ht="13.5" customHeight="1">
      <c r="A59" s="22" t="s">
        <v>7</v>
      </c>
      <c r="B59" s="20">
        <v>609</v>
      </c>
      <c r="C59" s="20">
        <v>612</v>
      </c>
      <c r="D59" s="20">
        <v>637</v>
      </c>
      <c r="E59" s="20">
        <v>637</v>
      </c>
      <c r="F59" s="20"/>
      <c r="G59" s="20">
        <v>583</v>
      </c>
      <c r="H59" s="20">
        <v>578</v>
      </c>
      <c r="I59" s="20">
        <v>603</v>
      </c>
      <c r="J59" s="20">
        <v>636</v>
      </c>
      <c r="K59" s="20">
        <v>698</v>
      </c>
      <c r="L59" s="20">
        <v>757</v>
      </c>
      <c r="M59" s="20">
        <v>813</v>
      </c>
      <c r="N59" s="20">
        <v>834</v>
      </c>
      <c r="O59" s="20">
        <v>840</v>
      </c>
      <c r="P59" s="30">
        <v>834</v>
      </c>
    </row>
    <row r="60" spans="1:16" ht="12.75" customHeight="1">
      <c r="A60" s="10" t="s">
        <v>44</v>
      </c>
      <c r="B60" s="11">
        <v>23802</v>
      </c>
      <c r="C60" s="11">
        <v>22266</v>
      </c>
      <c r="D60" s="11">
        <v>21061</v>
      </c>
      <c r="E60" s="11">
        <v>19356</v>
      </c>
      <c r="F60" s="11"/>
      <c r="G60" s="11">
        <f>G51+G52</f>
        <v>17649</v>
      </c>
      <c r="H60" s="11">
        <f>H51+H52</f>
        <v>17153</v>
      </c>
      <c r="I60" s="11">
        <f>I51+I52</f>
        <v>16724</v>
      </c>
      <c r="J60" s="11">
        <v>15704</v>
      </c>
      <c r="K60" s="11">
        <v>15250</v>
      </c>
      <c r="L60" s="11">
        <v>14979</v>
      </c>
      <c r="M60" s="11">
        <v>14496</v>
      </c>
      <c r="N60" s="11">
        <v>14157</v>
      </c>
      <c r="O60" s="11">
        <v>13886</v>
      </c>
      <c r="P60" s="36">
        <v>13526</v>
      </c>
    </row>
    <row r="61" spans="1:16" ht="11.25">
      <c r="A61" s="8" t="s">
        <v>51</v>
      </c>
      <c r="B61" s="20">
        <v>1594</v>
      </c>
      <c r="C61" s="20">
        <v>1682</v>
      </c>
      <c r="D61" s="20">
        <v>1539</v>
      </c>
      <c r="E61" s="20">
        <v>1449</v>
      </c>
      <c r="F61" s="20"/>
      <c r="G61" s="20">
        <v>1650</v>
      </c>
      <c r="H61" s="20">
        <v>1567</v>
      </c>
      <c r="I61" s="20">
        <v>1547</v>
      </c>
      <c r="J61" s="20">
        <v>1468</v>
      </c>
      <c r="K61" s="20">
        <v>1422</v>
      </c>
      <c r="L61" s="20">
        <v>1283</v>
      </c>
      <c r="M61" s="20">
        <v>1229</v>
      </c>
      <c r="N61" s="20">
        <v>1183</v>
      </c>
      <c r="O61" s="20">
        <v>1155</v>
      </c>
      <c r="P61" s="30">
        <v>1116</v>
      </c>
    </row>
    <row r="62" spans="1:16" ht="12.75" customHeight="1">
      <c r="A62" s="17" t="s">
        <v>8</v>
      </c>
      <c r="B62" s="20">
        <v>1191</v>
      </c>
      <c r="C62" s="20">
        <v>1109</v>
      </c>
      <c r="D62" s="20">
        <v>818</v>
      </c>
      <c r="E62" s="20">
        <v>772</v>
      </c>
      <c r="F62" s="20"/>
      <c r="G62" s="20">
        <v>672</v>
      </c>
      <c r="H62" s="20">
        <v>673</v>
      </c>
      <c r="I62" s="20">
        <v>698</v>
      </c>
      <c r="J62" s="20">
        <v>672</v>
      </c>
      <c r="K62" s="20">
        <v>679</v>
      </c>
      <c r="L62" s="20">
        <v>653</v>
      </c>
      <c r="M62" s="20">
        <v>638</v>
      </c>
      <c r="N62" s="20">
        <v>614</v>
      </c>
      <c r="O62" s="20">
        <v>601</v>
      </c>
      <c r="P62" s="32">
        <v>590</v>
      </c>
    </row>
    <row r="63" spans="1:16" ht="12.75" customHeight="1">
      <c r="A63" s="17" t="s">
        <v>9</v>
      </c>
      <c r="B63" s="20">
        <v>9344</v>
      </c>
      <c r="C63" s="20">
        <v>8730</v>
      </c>
      <c r="D63" s="20">
        <v>8254</v>
      </c>
      <c r="E63" s="20">
        <v>7517</v>
      </c>
      <c r="F63" s="20"/>
      <c r="G63" s="20">
        <v>6417</v>
      </c>
      <c r="H63" s="20">
        <v>6239</v>
      </c>
      <c r="I63" s="20">
        <v>6051</v>
      </c>
      <c r="J63" s="20">
        <v>5696</v>
      </c>
      <c r="K63" s="20">
        <v>5517</v>
      </c>
      <c r="L63" s="20">
        <v>5401</v>
      </c>
      <c r="M63" s="20">
        <v>5234</v>
      </c>
      <c r="N63" s="20">
        <v>5112</v>
      </c>
      <c r="O63" s="20">
        <v>5113</v>
      </c>
      <c r="P63" s="32">
        <v>5015</v>
      </c>
    </row>
    <row r="64" spans="1:16" ht="11.25">
      <c r="A64" s="17" t="s">
        <v>10</v>
      </c>
      <c r="B64" s="20">
        <v>1439</v>
      </c>
      <c r="C64" s="20">
        <v>1372</v>
      </c>
      <c r="D64" s="20">
        <v>1301</v>
      </c>
      <c r="E64" s="20">
        <v>1182</v>
      </c>
      <c r="F64" s="20"/>
      <c r="G64" s="20">
        <v>984</v>
      </c>
      <c r="H64" s="20">
        <v>941</v>
      </c>
      <c r="I64" s="20">
        <v>926</v>
      </c>
      <c r="J64" s="20">
        <v>868</v>
      </c>
      <c r="K64" s="20">
        <v>842</v>
      </c>
      <c r="L64" s="20">
        <v>801</v>
      </c>
      <c r="M64" s="20">
        <v>763</v>
      </c>
      <c r="N64" s="20">
        <v>717</v>
      </c>
      <c r="O64" s="20">
        <v>701</v>
      </c>
      <c r="P64" s="32">
        <v>679</v>
      </c>
    </row>
    <row r="65" spans="1:16" ht="11.25">
      <c r="A65" s="17" t="s">
        <v>11</v>
      </c>
      <c r="B65" s="20">
        <v>1576</v>
      </c>
      <c r="C65" s="20">
        <v>1509</v>
      </c>
      <c r="D65" s="20">
        <v>1274</v>
      </c>
      <c r="E65" s="20">
        <v>1224</v>
      </c>
      <c r="F65" s="20"/>
      <c r="G65" s="20">
        <v>980</v>
      </c>
      <c r="H65" s="20">
        <v>975</v>
      </c>
      <c r="I65" s="20">
        <v>946</v>
      </c>
      <c r="J65" s="20">
        <v>878</v>
      </c>
      <c r="K65" s="20">
        <v>854</v>
      </c>
      <c r="L65" s="20">
        <v>844</v>
      </c>
      <c r="M65" s="20">
        <v>814</v>
      </c>
      <c r="N65" s="20">
        <v>807</v>
      </c>
      <c r="O65" s="20">
        <v>787</v>
      </c>
      <c r="P65" s="32">
        <v>767</v>
      </c>
    </row>
    <row r="66" spans="1:16" ht="11.25">
      <c r="A66" s="17" t="s">
        <v>19</v>
      </c>
      <c r="B66" s="20">
        <v>1245</v>
      </c>
      <c r="C66" s="20">
        <v>1138</v>
      </c>
      <c r="D66" s="20">
        <v>886</v>
      </c>
      <c r="E66" s="20">
        <v>807</v>
      </c>
      <c r="F66" s="20"/>
      <c r="G66" s="20">
        <v>746</v>
      </c>
      <c r="H66" s="20">
        <f>H67+H68+H69</f>
        <v>700</v>
      </c>
      <c r="I66" s="20">
        <f>I67+I68+I69</f>
        <v>667</v>
      </c>
      <c r="J66" s="20">
        <v>632</v>
      </c>
      <c r="K66" s="20">
        <v>611</v>
      </c>
      <c r="L66" s="20">
        <v>584</v>
      </c>
      <c r="M66" s="20">
        <v>547</v>
      </c>
      <c r="N66" s="20">
        <v>524</v>
      </c>
      <c r="O66" s="20">
        <v>508</v>
      </c>
      <c r="P66" s="32">
        <v>493</v>
      </c>
    </row>
    <row r="67" spans="1:16" ht="11.25">
      <c r="A67" s="21" t="s">
        <v>23</v>
      </c>
      <c r="B67" s="20">
        <v>710</v>
      </c>
      <c r="C67" s="20">
        <v>661</v>
      </c>
      <c r="D67" s="20">
        <v>610</v>
      </c>
      <c r="E67" s="20">
        <v>567</v>
      </c>
      <c r="F67" s="20"/>
      <c r="G67" s="20">
        <v>533</v>
      </c>
      <c r="H67" s="20">
        <v>518</v>
      </c>
      <c r="I67" s="20">
        <v>499</v>
      </c>
      <c r="J67" s="20">
        <v>476</v>
      </c>
      <c r="K67" s="20">
        <v>461</v>
      </c>
      <c r="L67" s="20">
        <v>439</v>
      </c>
      <c r="M67" s="20">
        <v>412</v>
      </c>
      <c r="N67" s="20">
        <v>399</v>
      </c>
      <c r="O67" s="20">
        <v>388</v>
      </c>
      <c r="P67" s="32">
        <v>382</v>
      </c>
    </row>
    <row r="68" spans="1:16" ht="11.25">
      <c r="A68" s="21" t="s">
        <v>24</v>
      </c>
      <c r="B68" s="20">
        <v>228</v>
      </c>
      <c r="C68" s="20">
        <v>213</v>
      </c>
      <c r="D68" s="20">
        <v>180</v>
      </c>
      <c r="E68" s="20">
        <v>168</v>
      </c>
      <c r="F68" s="20"/>
      <c r="G68" s="20">
        <v>149</v>
      </c>
      <c r="H68" s="20">
        <v>135</v>
      </c>
      <c r="I68" s="20">
        <v>130</v>
      </c>
      <c r="J68" s="20">
        <v>120</v>
      </c>
      <c r="K68" s="20">
        <v>112</v>
      </c>
      <c r="L68" s="20">
        <v>111</v>
      </c>
      <c r="M68" s="20">
        <v>104</v>
      </c>
      <c r="N68" s="20">
        <v>99</v>
      </c>
      <c r="O68" s="20">
        <v>96</v>
      </c>
      <c r="P68" s="32">
        <v>92</v>
      </c>
    </row>
    <row r="69" spans="1:16" ht="11.25">
      <c r="A69" s="21" t="s">
        <v>25</v>
      </c>
      <c r="B69" s="20">
        <v>307</v>
      </c>
      <c r="C69" s="20">
        <v>264</v>
      </c>
      <c r="D69" s="20">
        <v>96</v>
      </c>
      <c r="E69" s="20">
        <v>72</v>
      </c>
      <c r="F69" s="20"/>
      <c r="G69" s="20">
        <v>64</v>
      </c>
      <c r="H69" s="20">
        <v>47</v>
      </c>
      <c r="I69" s="20">
        <v>38</v>
      </c>
      <c r="J69" s="20">
        <v>36</v>
      </c>
      <c r="K69" s="20">
        <v>38</v>
      </c>
      <c r="L69" s="20">
        <v>34</v>
      </c>
      <c r="M69" s="20">
        <v>31</v>
      </c>
      <c r="N69" s="20">
        <v>26</v>
      </c>
      <c r="O69" s="20">
        <v>24</v>
      </c>
      <c r="P69" s="32">
        <v>19</v>
      </c>
    </row>
    <row r="70" spans="1:16" ht="11.25">
      <c r="A70" s="17" t="s">
        <v>49</v>
      </c>
      <c r="B70" s="20">
        <v>3244</v>
      </c>
      <c r="C70" s="20">
        <v>3181</v>
      </c>
      <c r="D70" s="20">
        <v>3157</v>
      </c>
      <c r="E70" s="20">
        <v>3036</v>
      </c>
      <c r="F70" s="20"/>
      <c r="G70" s="20">
        <v>2388</v>
      </c>
      <c r="H70" s="20">
        <v>2283</v>
      </c>
      <c r="I70" s="20">
        <v>2171</v>
      </c>
      <c r="J70" s="20">
        <v>2053</v>
      </c>
      <c r="K70" s="20">
        <v>2011</v>
      </c>
      <c r="L70" s="20">
        <v>1965</v>
      </c>
      <c r="M70" s="20">
        <v>1914</v>
      </c>
      <c r="N70" s="20">
        <v>1835</v>
      </c>
      <c r="O70" s="20">
        <v>1791</v>
      </c>
      <c r="P70" s="32">
        <v>1732</v>
      </c>
    </row>
    <row r="71" spans="1:16" ht="11.25">
      <c r="A71" s="17" t="s">
        <v>13</v>
      </c>
      <c r="B71" s="20">
        <v>1792</v>
      </c>
      <c r="C71" s="20">
        <v>1699</v>
      </c>
      <c r="D71" s="20">
        <v>1530</v>
      </c>
      <c r="E71" s="20">
        <v>1397</v>
      </c>
      <c r="F71" s="20"/>
      <c r="G71" s="20">
        <f>SUM(G72:G73)</f>
        <v>1191</v>
      </c>
      <c r="H71" s="20">
        <f>SUM(H72:H73)</f>
        <v>1141</v>
      </c>
      <c r="I71" s="20">
        <f>SUM(I72:I73)</f>
        <v>1084</v>
      </c>
      <c r="J71" s="20">
        <v>1011</v>
      </c>
      <c r="K71" s="20">
        <v>958</v>
      </c>
      <c r="L71" s="20">
        <v>919</v>
      </c>
      <c r="M71" s="20">
        <v>882</v>
      </c>
      <c r="N71" s="20">
        <v>854</v>
      </c>
      <c r="O71" s="20">
        <v>818</v>
      </c>
      <c r="P71" s="32">
        <v>780</v>
      </c>
    </row>
    <row r="72" spans="1:16" ht="11.25">
      <c r="A72" s="21" t="s">
        <v>26</v>
      </c>
      <c r="B72" s="20">
        <v>937</v>
      </c>
      <c r="C72" s="20">
        <v>863</v>
      </c>
      <c r="D72" s="20">
        <v>437</v>
      </c>
      <c r="E72" s="20">
        <v>369</v>
      </c>
      <c r="F72" s="20"/>
      <c r="G72" s="20">
        <v>289</v>
      </c>
      <c r="H72" s="20">
        <v>281</v>
      </c>
      <c r="I72" s="20">
        <v>265</v>
      </c>
      <c r="J72" s="20">
        <v>257</v>
      </c>
      <c r="K72" s="20">
        <v>243</v>
      </c>
      <c r="L72" s="20">
        <v>234</v>
      </c>
      <c r="M72" s="20">
        <v>216</v>
      </c>
      <c r="N72" s="20">
        <v>211</v>
      </c>
      <c r="O72" s="20">
        <v>193</v>
      </c>
      <c r="P72" s="32">
        <v>183</v>
      </c>
    </row>
    <row r="73" spans="1:16" ht="11.25">
      <c r="A73" s="21" t="s">
        <v>27</v>
      </c>
      <c r="B73" s="20">
        <v>855</v>
      </c>
      <c r="C73" s="20">
        <v>836</v>
      </c>
      <c r="D73" s="20">
        <v>1093</v>
      </c>
      <c r="E73" s="20">
        <v>1028</v>
      </c>
      <c r="F73" s="20"/>
      <c r="G73" s="20">
        <v>902</v>
      </c>
      <c r="H73" s="20">
        <v>860</v>
      </c>
      <c r="I73" s="20">
        <v>819</v>
      </c>
      <c r="J73" s="20">
        <v>754</v>
      </c>
      <c r="K73" s="20">
        <v>715</v>
      </c>
      <c r="L73" s="20">
        <v>685</v>
      </c>
      <c r="M73" s="20">
        <v>666</v>
      </c>
      <c r="N73" s="20">
        <v>643</v>
      </c>
      <c r="O73" s="20">
        <v>625</v>
      </c>
      <c r="P73" s="32">
        <v>597</v>
      </c>
    </row>
    <row r="74" spans="1:16" ht="11.25">
      <c r="A74" s="17" t="s">
        <v>14</v>
      </c>
      <c r="B74" s="20">
        <v>16958</v>
      </c>
      <c r="C74" s="20">
        <v>16232</v>
      </c>
      <c r="D74" s="20">
        <v>16196</v>
      </c>
      <c r="E74" s="20">
        <v>15253</v>
      </c>
      <c r="F74" s="20"/>
      <c r="G74" s="20">
        <f>SUM(G75:G83)</f>
        <v>12937</v>
      </c>
      <c r="H74" s="20">
        <f>SUM(H75:H83)</f>
        <v>12742</v>
      </c>
      <c r="I74" s="20">
        <f>SUM(I75:I83)</f>
        <v>12447</v>
      </c>
      <c r="J74" s="20">
        <v>11971</v>
      </c>
      <c r="K74" s="20">
        <v>11771</v>
      </c>
      <c r="L74" s="20">
        <v>11668</v>
      </c>
      <c r="M74" s="20">
        <v>11494</v>
      </c>
      <c r="N74" s="20">
        <v>11430</v>
      </c>
      <c r="O74" s="20">
        <v>11321</v>
      </c>
      <c r="P74" s="32">
        <v>11232</v>
      </c>
    </row>
    <row r="75" spans="1:16" ht="11.25">
      <c r="A75" s="21" t="s">
        <v>28</v>
      </c>
      <c r="B75" s="20">
        <v>153</v>
      </c>
      <c r="C75" s="20">
        <v>175</v>
      </c>
      <c r="D75" s="20">
        <v>250</v>
      </c>
      <c r="E75" s="20">
        <v>223</v>
      </c>
      <c r="F75" s="20"/>
      <c r="G75" s="20">
        <v>211</v>
      </c>
      <c r="H75" s="20">
        <v>219</v>
      </c>
      <c r="I75" s="20">
        <v>215</v>
      </c>
      <c r="J75" s="20">
        <v>194</v>
      </c>
      <c r="K75" s="20">
        <v>215</v>
      </c>
      <c r="L75" s="20">
        <v>224</v>
      </c>
      <c r="M75" s="20">
        <v>257</v>
      </c>
      <c r="N75" s="20">
        <v>273</v>
      </c>
      <c r="O75" s="20">
        <v>286</v>
      </c>
      <c r="P75" s="32">
        <v>286</v>
      </c>
    </row>
    <row r="76" spans="1:16" ht="11.25">
      <c r="A76" s="21" t="s">
        <v>29</v>
      </c>
      <c r="B76" s="20">
        <v>342</v>
      </c>
      <c r="C76" s="20">
        <v>350</v>
      </c>
      <c r="D76" s="20">
        <v>373</v>
      </c>
      <c r="E76" s="20">
        <v>341</v>
      </c>
      <c r="F76" s="20"/>
      <c r="G76" s="20">
        <v>293</v>
      </c>
      <c r="H76" s="20">
        <v>267</v>
      </c>
      <c r="I76" s="20">
        <v>254</v>
      </c>
      <c r="J76" s="20">
        <v>251</v>
      </c>
      <c r="K76" s="20">
        <v>254</v>
      </c>
      <c r="L76" s="20">
        <v>253</v>
      </c>
      <c r="M76" s="20">
        <v>239</v>
      </c>
      <c r="N76" s="20">
        <v>244</v>
      </c>
      <c r="O76" s="20">
        <v>248</v>
      </c>
      <c r="P76" s="32">
        <v>232</v>
      </c>
    </row>
    <row r="77" spans="1:16" ht="11.25">
      <c r="A77" s="21" t="s">
        <v>30</v>
      </c>
      <c r="B77" s="20">
        <v>98</v>
      </c>
      <c r="C77" s="20">
        <v>94</v>
      </c>
      <c r="D77" s="20">
        <v>336</v>
      </c>
      <c r="E77" s="20">
        <v>299</v>
      </c>
      <c r="F77" s="20"/>
      <c r="G77" s="20">
        <v>289</v>
      </c>
      <c r="H77" s="20">
        <v>278</v>
      </c>
      <c r="I77" s="20">
        <v>274</v>
      </c>
      <c r="J77" s="20">
        <v>259</v>
      </c>
      <c r="K77" s="20">
        <v>248</v>
      </c>
      <c r="L77" s="20">
        <v>243</v>
      </c>
      <c r="M77" s="20">
        <v>225</v>
      </c>
      <c r="N77" s="20">
        <v>225</v>
      </c>
      <c r="O77" s="20">
        <v>223</v>
      </c>
      <c r="P77" s="32">
        <v>248</v>
      </c>
    </row>
    <row r="78" spans="1:16" ht="11.25">
      <c r="A78" s="21" t="s">
        <v>31</v>
      </c>
      <c r="B78" s="20">
        <v>403</v>
      </c>
      <c r="C78" s="20">
        <v>407</v>
      </c>
      <c r="D78" s="20">
        <v>603</v>
      </c>
      <c r="E78" s="20">
        <v>576</v>
      </c>
      <c r="F78" s="20"/>
      <c r="G78" s="20">
        <v>546</v>
      </c>
      <c r="H78" s="20">
        <v>540</v>
      </c>
      <c r="I78" s="20">
        <v>524</v>
      </c>
      <c r="J78" s="20">
        <v>533</v>
      </c>
      <c r="K78" s="20">
        <v>522</v>
      </c>
      <c r="L78" s="20">
        <v>527</v>
      </c>
      <c r="M78" s="20">
        <v>516</v>
      </c>
      <c r="N78" s="20">
        <v>506</v>
      </c>
      <c r="O78" s="20">
        <v>500</v>
      </c>
      <c r="P78" s="32">
        <v>496</v>
      </c>
    </row>
    <row r="79" spans="1:16" ht="11.25">
      <c r="A79" s="21" t="s">
        <v>32</v>
      </c>
      <c r="B79" s="20">
        <v>542</v>
      </c>
      <c r="C79" s="20">
        <v>570</v>
      </c>
      <c r="D79" s="20">
        <v>850</v>
      </c>
      <c r="E79" s="20">
        <v>799</v>
      </c>
      <c r="F79" s="20"/>
      <c r="G79" s="20">
        <v>824</v>
      </c>
      <c r="H79" s="20">
        <v>794</v>
      </c>
      <c r="I79" s="20">
        <v>797</v>
      </c>
      <c r="J79" s="20">
        <v>779</v>
      </c>
      <c r="K79" s="20">
        <v>795</v>
      </c>
      <c r="L79" s="20">
        <v>799</v>
      </c>
      <c r="M79" s="20">
        <v>791</v>
      </c>
      <c r="N79" s="20">
        <v>781</v>
      </c>
      <c r="O79" s="20">
        <v>783</v>
      </c>
      <c r="P79" s="32">
        <v>759</v>
      </c>
    </row>
    <row r="80" spans="1:16" ht="11.25">
      <c r="A80" s="21" t="s">
        <v>33</v>
      </c>
      <c r="B80" s="20">
        <v>212</v>
      </c>
      <c r="C80" s="20">
        <v>199</v>
      </c>
      <c r="D80" s="20">
        <v>253</v>
      </c>
      <c r="E80" s="20">
        <v>250</v>
      </c>
      <c r="F80" s="20"/>
      <c r="G80" s="20">
        <v>274</v>
      </c>
      <c r="H80" s="20">
        <v>283</v>
      </c>
      <c r="I80" s="20">
        <v>274</v>
      </c>
      <c r="J80" s="20">
        <v>253</v>
      </c>
      <c r="K80" s="20">
        <v>253</v>
      </c>
      <c r="L80" s="20">
        <v>253</v>
      </c>
      <c r="M80" s="20">
        <v>254</v>
      </c>
      <c r="N80" s="20">
        <v>257</v>
      </c>
      <c r="O80" s="20">
        <v>244</v>
      </c>
      <c r="P80" s="32">
        <v>235</v>
      </c>
    </row>
    <row r="81" spans="1:16" s="35" customFormat="1" ht="11.25">
      <c r="A81" s="21" t="s">
        <v>37</v>
      </c>
      <c r="B81" s="32">
        <v>4622</v>
      </c>
      <c r="C81" s="32">
        <v>4499</v>
      </c>
      <c r="D81" s="32">
        <v>4558</v>
      </c>
      <c r="E81" s="32">
        <v>4416</v>
      </c>
      <c r="F81" s="32"/>
      <c r="G81" s="32">
        <v>4129</v>
      </c>
      <c r="H81" s="32">
        <v>4029</v>
      </c>
      <c r="I81" s="32">
        <v>3973</v>
      </c>
      <c r="J81" s="32">
        <v>3803</v>
      </c>
      <c r="K81" s="32">
        <v>3716</v>
      </c>
      <c r="L81" s="32">
        <v>3668</v>
      </c>
      <c r="M81" s="32">
        <v>3638</v>
      </c>
      <c r="N81" s="32">
        <v>3613</v>
      </c>
      <c r="O81" s="32">
        <v>3594</v>
      </c>
      <c r="P81" s="32">
        <v>3598</v>
      </c>
    </row>
    <row r="82" spans="1:16" s="35" customFormat="1" ht="11.25">
      <c r="A82" s="21" t="s">
        <v>38</v>
      </c>
      <c r="B82" s="32">
        <v>1371</v>
      </c>
      <c r="C82" s="32">
        <v>1407</v>
      </c>
      <c r="D82" s="32">
        <v>1105</v>
      </c>
      <c r="E82" s="32">
        <v>1038</v>
      </c>
      <c r="F82" s="32"/>
      <c r="G82" s="32">
        <v>896</v>
      </c>
      <c r="H82" s="32">
        <v>865</v>
      </c>
      <c r="I82" s="32">
        <v>823</v>
      </c>
      <c r="J82" s="32">
        <v>787</v>
      </c>
      <c r="K82" s="32">
        <v>766</v>
      </c>
      <c r="L82" s="32">
        <v>752</v>
      </c>
      <c r="M82" s="32">
        <v>725</v>
      </c>
      <c r="N82" s="32">
        <v>708</v>
      </c>
      <c r="O82" s="32">
        <v>707</v>
      </c>
      <c r="P82" s="32">
        <v>695</v>
      </c>
    </row>
    <row r="83" spans="1:16" ht="11.25">
      <c r="A83" s="21" t="s">
        <v>34</v>
      </c>
      <c r="B83" s="23">
        <v>9215</v>
      </c>
      <c r="C83" s="23">
        <v>8531</v>
      </c>
      <c r="D83" s="20">
        <v>7868</v>
      </c>
      <c r="E83" s="20">
        <v>7311</v>
      </c>
      <c r="F83" s="20"/>
      <c r="G83" s="20">
        <v>5475</v>
      </c>
      <c r="H83" s="20">
        <v>5467</v>
      </c>
      <c r="I83" s="20">
        <v>5313</v>
      </c>
      <c r="J83" s="20">
        <v>5112</v>
      </c>
      <c r="K83" s="20">
        <v>5002</v>
      </c>
      <c r="L83" s="20">
        <v>4949</v>
      </c>
      <c r="M83" s="20">
        <v>4849</v>
      </c>
      <c r="N83" s="20">
        <v>4823</v>
      </c>
      <c r="O83" s="20">
        <v>4736</v>
      </c>
      <c r="P83" s="32">
        <v>4683</v>
      </c>
    </row>
    <row r="84" spans="1:16" ht="11.25">
      <c r="A84" s="17" t="s">
        <v>15</v>
      </c>
      <c r="B84" s="23">
        <v>1010</v>
      </c>
      <c r="C84" s="23">
        <v>980</v>
      </c>
      <c r="D84" s="20">
        <v>982</v>
      </c>
      <c r="E84" s="20">
        <v>887</v>
      </c>
      <c r="F84" s="20"/>
      <c r="G84" s="20">
        <v>665</v>
      </c>
      <c r="H84" s="20">
        <v>657</v>
      </c>
      <c r="I84" s="20">
        <v>639</v>
      </c>
      <c r="J84" s="20">
        <v>603</v>
      </c>
      <c r="K84" s="20">
        <v>583</v>
      </c>
      <c r="L84" s="20">
        <v>577</v>
      </c>
      <c r="M84" s="20">
        <v>560</v>
      </c>
      <c r="N84" s="20">
        <v>548</v>
      </c>
      <c r="O84" s="20">
        <v>547</v>
      </c>
      <c r="P84" s="32">
        <v>545</v>
      </c>
    </row>
    <row r="85" spans="1:16" ht="11.25">
      <c r="A85" s="17" t="s">
        <v>20</v>
      </c>
      <c r="B85" s="23" t="s">
        <v>22</v>
      </c>
      <c r="C85" s="23" t="s">
        <v>22</v>
      </c>
      <c r="D85" s="20">
        <v>37</v>
      </c>
      <c r="E85" s="20">
        <v>39</v>
      </c>
      <c r="F85" s="20"/>
      <c r="G85" s="20">
        <v>45</v>
      </c>
      <c r="H85" s="20">
        <v>47</v>
      </c>
      <c r="I85" s="20">
        <v>41</v>
      </c>
      <c r="J85" s="20">
        <v>42</v>
      </c>
      <c r="K85" s="20">
        <v>49</v>
      </c>
      <c r="L85" s="20">
        <v>53</v>
      </c>
      <c r="M85" s="20">
        <v>46</v>
      </c>
      <c r="N85" s="20">
        <v>47</v>
      </c>
      <c r="O85" s="20">
        <v>49</v>
      </c>
      <c r="P85" s="32">
        <v>49</v>
      </c>
    </row>
    <row r="86" spans="1:16" ht="11.25">
      <c r="A86" s="17" t="s">
        <v>16</v>
      </c>
      <c r="B86" s="20">
        <v>26</v>
      </c>
      <c r="C86" s="20">
        <v>29</v>
      </c>
      <c r="D86" s="20">
        <v>36</v>
      </c>
      <c r="E86" s="20">
        <v>36</v>
      </c>
      <c r="F86" s="20"/>
      <c r="G86" s="20">
        <v>26</v>
      </c>
      <c r="H86" s="20">
        <v>26</v>
      </c>
      <c r="I86" s="20">
        <v>24</v>
      </c>
      <c r="J86" s="20">
        <v>22</v>
      </c>
      <c r="K86" s="20">
        <v>24</v>
      </c>
      <c r="L86" s="20">
        <v>23</v>
      </c>
      <c r="M86" s="20">
        <v>25</v>
      </c>
      <c r="N86" s="20">
        <v>27</v>
      </c>
      <c r="O86" s="20">
        <v>23</v>
      </c>
      <c r="P86" s="32">
        <v>24</v>
      </c>
    </row>
    <row r="87" spans="1:16" ht="11.25">
      <c r="A87" s="17" t="s">
        <v>21</v>
      </c>
      <c r="B87" s="20">
        <v>3348</v>
      </c>
      <c r="C87" s="20">
        <v>3238</v>
      </c>
      <c r="D87" s="20">
        <v>3346</v>
      </c>
      <c r="E87" s="20">
        <v>3187</v>
      </c>
      <c r="F87" s="20"/>
      <c r="G87" s="20">
        <v>3092</v>
      </c>
      <c r="H87" s="20">
        <v>3314</v>
      </c>
      <c r="I87" s="20">
        <v>3420</v>
      </c>
      <c r="J87" s="20">
        <v>3273</v>
      </c>
      <c r="K87" s="20">
        <v>3245</v>
      </c>
      <c r="L87" s="20">
        <v>3208</v>
      </c>
      <c r="M87" s="20">
        <v>3169</v>
      </c>
      <c r="N87" s="20">
        <v>3078</v>
      </c>
      <c r="O87" s="20">
        <v>3032</v>
      </c>
      <c r="P87" s="32">
        <v>2960</v>
      </c>
    </row>
    <row r="88" spans="1:16" ht="11.25">
      <c r="A88" s="13" t="s">
        <v>52</v>
      </c>
      <c r="B88" s="11">
        <v>42767</v>
      </c>
      <c r="C88" s="11">
        <v>40899</v>
      </c>
      <c r="D88" s="11">
        <v>39356</v>
      </c>
      <c r="E88" s="11">
        <v>36786</v>
      </c>
      <c r="F88" s="11"/>
      <c r="G88" s="11">
        <f>G61+G62+G63+G64+G65+G66+G70+G71+G74+G84+G85+G86+G87</f>
        <v>31793</v>
      </c>
      <c r="H88" s="11">
        <f>H61+H62+H63+H64+H65+H66+H70+H71+H74+H84+H85+H86+H87</f>
        <v>31305</v>
      </c>
      <c r="I88" s="11">
        <f>I61+I62+I63+I64+I65+I66+I70+I71+I74+I84+I85+I86+I87</f>
        <v>30661</v>
      </c>
      <c r="J88" s="11">
        <v>29189</v>
      </c>
      <c r="K88" s="11">
        <v>28566</v>
      </c>
      <c r="L88" s="11">
        <v>27979</v>
      </c>
      <c r="M88" s="11">
        <v>27315</v>
      </c>
      <c r="N88" s="11">
        <v>26776</v>
      </c>
      <c r="O88" s="11">
        <v>26446</v>
      </c>
      <c r="P88" s="36">
        <v>25982</v>
      </c>
    </row>
    <row r="89" spans="1:16" s="35" customFormat="1" ht="11.25">
      <c r="A89" s="13" t="s">
        <v>45</v>
      </c>
      <c r="B89" s="36">
        <v>66569</v>
      </c>
      <c r="C89" s="36">
        <v>63165</v>
      </c>
      <c r="D89" s="36">
        <v>60417</v>
      </c>
      <c r="E89" s="36">
        <v>56142</v>
      </c>
      <c r="F89" s="36"/>
      <c r="G89" s="36">
        <f>G60+G88</f>
        <v>49442</v>
      </c>
      <c r="H89" s="36">
        <f>H60+H88</f>
        <v>48458</v>
      </c>
      <c r="I89" s="36">
        <f>I60+I88</f>
        <v>47385</v>
      </c>
      <c r="J89" s="36">
        <v>44893</v>
      </c>
      <c r="K89" s="36">
        <v>43816</v>
      </c>
      <c r="L89" s="36">
        <v>42958</v>
      </c>
      <c r="M89" s="36">
        <v>41811</v>
      </c>
      <c r="N89" s="36">
        <v>40933</v>
      </c>
      <c r="O89" s="36">
        <v>40332</v>
      </c>
      <c r="P89" s="36">
        <v>39508</v>
      </c>
    </row>
    <row r="90" spans="1:16" ht="11.25">
      <c r="A90" s="15" t="s">
        <v>46</v>
      </c>
      <c r="B90" s="20">
        <v>165</v>
      </c>
      <c r="C90" s="20">
        <v>157</v>
      </c>
      <c r="D90" s="20">
        <v>141</v>
      </c>
      <c r="E90" s="20">
        <v>129</v>
      </c>
      <c r="F90" s="20"/>
      <c r="G90" s="20">
        <v>116</v>
      </c>
      <c r="H90" s="20">
        <v>116</v>
      </c>
      <c r="I90" s="20">
        <v>114</v>
      </c>
      <c r="J90" s="20">
        <v>112</v>
      </c>
      <c r="K90" s="20">
        <v>112</v>
      </c>
      <c r="L90" s="20">
        <v>107</v>
      </c>
      <c r="M90" s="20">
        <v>95</v>
      </c>
      <c r="N90" s="20">
        <v>94</v>
      </c>
      <c r="O90" s="20">
        <v>91</v>
      </c>
      <c r="P90" s="32">
        <v>86</v>
      </c>
    </row>
    <row r="91" spans="1:16" ht="11.25">
      <c r="A91" s="14" t="s">
        <v>48</v>
      </c>
      <c r="B91" s="11">
        <v>66734</v>
      </c>
      <c r="C91" s="11">
        <v>63322</v>
      </c>
      <c r="D91" s="11">
        <v>60558</v>
      </c>
      <c r="E91" s="11">
        <v>56271</v>
      </c>
      <c r="F91" s="11"/>
      <c r="G91" s="11">
        <f>SUM(G89:G90)</f>
        <v>49558</v>
      </c>
      <c r="H91" s="11">
        <f>SUM(H89:H90)</f>
        <v>48574</v>
      </c>
      <c r="I91" s="11">
        <f>SUM(I89:I90)</f>
        <v>47499</v>
      </c>
      <c r="J91" s="11">
        <v>45005</v>
      </c>
      <c r="K91" s="11">
        <v>43928</v>
      </c>
      <c r="L91" s="11">
        <v>43065</v>
      </c>
      <c r="M91" s="11">
        <v>41906</v>
      </c>
      <c r="N91" s="11">
        <v>41027</v>
      </c>
      <c r="O91" s="11">
        <v>40423</v>
      </c>
      <c r="P91" s="46">
        <v>39594</v>
      </c>
    </row>
    <row r="92" spans="1:16" ht="11.25">
      <c r="A92" s="9" t="s">
        <v>18</v>
      </c>
      <c r="B92" s="20">
        <v>378</v>
      </c>
      <c r="C92" s="20">
        <v>357</v>
      </c>
      <c r="D92" s="20">
        <v>309</v>
      </c>
      <c r="E92" s="20">
        <v>314</v>
      </c>
      <c r="F92" s="20"/>
      <c r="G92" s="20">
        <v>261</v>
      </c>
      <c r="H92" s="20">
        <v>258</v>
      </c>
      <c r="I92" s="20">
        <v>256</v>
      </c>
      <c r="J92" s="20">
        <v>249</v>
      </c>
      <c r="K92" s="20">
        <v>290</v>
      </c>
      <c r="L92" s="20">
        <v>328</v>
      </c>
      <c r="M92" s="20">
        <v>396</v>
      </c>
      <c r="N92" s="20">
        <v>501</v>
      </c>
      <c r="O92" s="20">
        <v>639</v>
      </c>
      <c r="P92" s="32">
        <v>732</v>
      </c>
    </row>
    <row r="93" spans="1:16" ht="11.25">
      <c r="A93" s="17" t="s">
        <v>35</v>
      </c>
      <c r="B93" s="23">
        <v>1865</v>
      </c>
      <c r="C93" s="23">
        <v>1818</v>
      </c>
      <c r="D93" s="23">
        <v>1733</v>
      </c>
      <c r="E93" s="23">
        <v>1655</v>
      </c>
      <c r="F93" s="23"/>
      <c r="G93" s="29">
        <v>1370</v>
      </c>
      <c r="H93" s="29">
        <v>1356</v>
      </c>
      <c r="I93" s="20">
        <v>1324</v>
      </c>
      <c r="J93" s="20">
        <v>1263</v>
      </c>
      <c r="K93" s="20">
        <v>1237</v>
      </c>
      <c r="L93" s="20">
        <v>1203</v>
      </c>
      <c r="M93" s="20">
        <v>1180</v>
      </c>
      <c r="N93" s="20">
        <v>1114</v>
      </c>
      <c r="O93" s="20">
        <v>1082</v>
      </c>
      <c r="P93" s="32">
        <v>1076</v>
      </c>
    </row>
    <row r="94" spans="1:16" ht="11.25">
      <c r="A94" s="17" t="s">
        <v>36</v>
      </c>
      <c r="B94" s="20">
        <v>193</v>
      </c>
      <c r="C94" s="20">
        <v>193</v>
      </c>
      <c r="D94" s="20">
        <v>194</v>
      </c>
      <c r="E94" s="20">
        <v>191</v>
      </c>
      <c r="F94" s="20"/>
      <c r="G94" s="20">
        <v>159</v>
      </c>
      <c r="H94" s="20">
        <v>160</v>
      </c>
      <c r="I94" s="20">
        <v>154</v>
      </c>
      <c r="J94" s="20">
        <v>153</v>
      </c>
      <c r="K94" s="20">
        <v>150</v>
      </c>
      <c r="L94" s="20">
        <v>144</v>
      </c>
      <c r="M94" s="20">
        <v>144</v>
      </c>
      <c r="N94" s="20">
        <v>143</v>
      </c>
      <c r="O94" s="20">
        <v>143</v>
      </c>
      <c r="P94" s="32">
        <v>149</v>
      </c>
    </row>
    <row r="95" spans="1:16" ht="11.25">
      <c r="A95" s="13" t="s">
        <v>47</v>
      </c>
      <c r="B95" s="11">
        <v>2436</v>
      </c>
      <c r="C95" s="11">
        <v>2368</v>
      </c>
      <c r="D95" s="11">
        <v>2236</v>
      </c>
      <c r="E95" s="11">
        <v>2160</v>
      </c>
      <c r="F95" s="11"/>
      <c r="G95" s="11">
        <f>SUM(G92:G94)</f>
        <v>1790</v>
      </c>
      <c r="H95" s="11">
        <f>SUM(H92:H94)</f>
        <v>1774</v>
      </c>
      <c r="I95" s="11">
        <f>SUM(I92:I94)</f>
        <v>1734</v>
      </c>
      <c r="J95" s="11">
        <v>1665</v>
      </c>
      <c r="K95" s="11">
        <v>1677</v>
      </c>
      <c r="L95" s="11">
        <v>1675</v>
      </c>
      <c r="M95" s="11">
        <v>1720</v>
      </c>
      <c r="N95" s="11">
        <v>1758</v>
      </c>
      <c r="O95" s="11">
        <v>1864</v>
      </c>
      <c r="P95" s="36">
        <v>1957</v>
      </c>
    </row>
    <row r="96" spans="1:16" ht="11.25">
      <c r="A96" s="16" t="s">
        <v>17</v>
      </c>
      <c r="B96" s="11">
        <v>69170</v>
      </c>
      <c r="C96" s="11">
        <v>65690</v>
      </c>
      <c r="D96" s="11">
        <v>62794</v>
      </c>
      <c r="E96" s="11">
        <v>58431</v>
      </c>
      <c r="F96" s="11"/>
      <c r="G96" s="11">
        <f>G91+G95</f>
        <v>51348</v>
      </c>
      <c r="H96" s="11">
        <f>H91+H95</f>
        <v>50348</v>
      </c>
      <c r="I96" s="11">
        <f>I91+I95</f>
        <v>49233</v>
      </c>
      <c r="J96" s="11">
        <v>46670</v>
      </c>
      <c r="K96" s="11">
        <v>45605</v>
      </c>
      <c r="L96" s="11">
        <v>44740</v>
      </c>
      <c r="M96" s="11">
        <v>43626</v>
      </c>
      <c r="N96" s="11">
        <v>42785</v>
      </c>
      <c r="O96" s="11">
        <v>42287</v>
      </c>
      <c r="P96" s="36">
        <v>41551</v>
      </c>
    </row>
    <row r="97" ht="11.25">
      <c r="A97" s="17"/>
    </row>
    <row r="98" ht="11.25">
      <c r="A98" s="17"/>
    </row>
    <row r="99" ht="11.25">
      <c r="A99" s="13"/>
    </row>
    <row r="100" ht="11.25">
      <c r="A100" s="16"/>
    </row>
  </sheetData>
  <sheetProtection/>
  <printOptions/>
  <pageMargins left="0.35" right="0.16" top="0.5905511811023623" bottom="0.5905511811023623" header="0.5905511811023623" footer="0.5905511811023623"/>
  <pageSetup fitToHeight="1" fitToWidth="1" horizontalDpi="600" verticalDpi="600" orientation="portrait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cp:lastPrinted>2009-05-19T07:01:10Z</cp:lastPrinted>
  <dcterms:created xsi:type="dcterms:W3CDTF">2008-03-11T09:46:13Z</dcterms:created>
  <dcterms:modified xsi:type="dcterms:W3CDTF">2020-05-13T13:53:52Z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