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240" activeTab="0"/>
  </bookViews>
  <sheets>
    <sheet name="6.4.3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KSH</author>
    <author>K?sa Katalin</author>
  </authors>
  <commentList>
    <comment ref="A1" authorId="0">
      <text>
        <r>
          <rPr>
            <sz val="8"/>
            <rFont val="Tahoma"/>
            <family val="2"/>
          </rPr>
          <t>Data by head office of enterprises employing at least 5 persons.</t>
        </r>
      </text>
    </comment>
    <comment ref="B5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<sst xmlns="http://schemas.openxmlformats.org/spreadsheetml/2006/main" count="168" uniqueCount="72">
  <si>
    <t>$Value of production, million HUF</t>
  </si>
  <si>
    <t>Budapest</t>
  </si>
  <si>
    <t>Baranya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</si>
  <si>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</si>
  <si>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</si>
  <si>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</si>
  <si>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</si>
  <si>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</si>
  <si>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</si>
  <si>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</si>
  <si>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</si>
  <si>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Somogy</t>
  </si>
  <si>
    <t>Szabolcs-Szatmár-Bereg</t>
  </si>
  <si>
    <t>Vas</t>
  </si>
  <si>
    <t>Veszprém</t>
  </si>
  <si>
    <t>Zala</t>
  </si>
  <si>
    <t xml:space="preserve">Pest </t>
  </si>
  <si>
    <t xml:space="preserve">Tolna </t>
  </si>
  <si>
    <t xml:space="preserve">Nógrád </t>
  </si>
  <si>
    <t xml:space="preserve">Bács-Kiskun </t>
  </si>
  <si>
    <t>Central Hungary</t>
  </si>
  <si>
    <t>Central Transdanubia</t>
  </si>
  <si>
    <t>Western Transdanubia</t>
  </si>
  <si>
    <t>Northern Hungary</t>
  </si>
  <si>
    <t>Southern Great Plain</t>
  </si>
  <si>
    <t>Total</t>
  </si>
  <si>
    <t>..</t>
  </si>
  <si>
    <t>Transdanubia</t>
  </si>
  <si>
    <t>Great Plain and North</t>
  </si>
  <si>
    <t xml:space="preserve">       107,5 </t>
  </si>
  <si>
    <t xml:space="preserve">       101,5 </t>
  </si>
  <si>
    <t xml:space="preserve">       106,2 </t>
  </si>
  <si>
    <t xml:space="preserve">        94,1 </t>
  </si>
  <si>
    <t xml:space="preserve">        82,7 </t>
  </si>
  <si>
    <t xml:space="preserve">       120,1 </t>
  </si>
  <si>
    <t xml:space="preserve">        95,7 </t>
  </si>
  <si>
    <t xml:space="preserve">       101,4 </t>
  </si>
  <si>
    <t xml:space="preserve">       117,6 </t>
  </si>
  <si>
    <t xml:space="preserve">        91,2 </t>
  </si>
  <si>
    <t xml:space="preserve">       101,8 </t>
  </si>
  <si>
    <t xml:space="preserve">        85,8 </t>
  </si>
  <si>
    <t xml:space="preserve">        55,9 </t>
  </si>
  <si>
    <t xml:space="preserve">       107,0 </t>
  </si>
  <si>
    <t xml:space="preserve">        75,8 </t>
  </si>
  <si>
    <t xml:space="preserve">        91,0 </t>
  </si>
  <si>
    <t xml:space="preserve">       110,7 </t>
  </si>
  <si>
    <t xml:space="preserve">        46,8 </t>
  </si>
  <si>
    <t xml:space="preserve">        95,0 </t>
  </si>
  <si>
    <t xml:space="preserve">        80,4 </t>
  </si>
  <si>
    <t xml:space="preserve">       103,7 </t>
  </si>
  <si>
    <t xml:space="preserve">       118,6 </t>
  </si>
  <si>
    <t xml:space="preserve">       108,9 </t>
  </si>
  <si>
    <t xml:space="preserve">        92,0 </t>
  </si>
  <si>
    <t xml:space="preserve">        99,8 </t>
  </si>
  <si>
    <t xml:space="preserve">        88,6 </t>
  </si>
  <si>
    <t xml:space="preserve">        91,8 </t>
  </si>
  <si>
    <t xml:space="preserve">        93,9 </t>
  </si>
  <si>
    <t xml:space="preserve">        99,0 </t>
  </si>
  <si>
    <t>6.4.3.1. Output of construction by residence (2002–)</t>
  </si>
  <si>
    <t>$Volume indices, corresponding period of previous year = 100.0%</t>
  </si>
  <si>
    <t>Name</t>
  </si>
  <si>
    <t>Level</t>
  </si>
  <si>
    <t xml:space="preserve"> of territorial units</t>
  </si>
  <si>
    <t>capital, region</t>
  </si>
  <si>
    <t>county, region</t>
  </si>
  <si>
    <t>large region</t>
  </si>
  <si>
    <t>county</t>
  </si>
  <si>
    <t>region</t>
  </si>
  <si>
    <t>Southern Transdanubia</t>
  </si>
  <si>
    <t>Norther Great Plain</t>
  </si>
  <si>
    <t>country</t>
  </si>
  <si>
    <t>Csongrád-Csanád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</si>
</sst>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.0"/>
    <numFmt numFmtId="169" formatCode="_-* #,##0.0\ _F_t_-;\-* #,##0.0\ _F_t_-;_-* &quot;-&quot;??\ _F_t_-;_-@_-"/>
    <numFmt numFmtId="170" formatCode="0.000"/>
    <numFmt numFmtId="171" formatCode="##,#00.0;\-##,#00.0"/>
    <numFmt numFmtId="172" formatCode="##,##0;\-##,##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8"/>
      <color indexed="8"/>
      <name val="MS Sans Serif"/>
      <family val="0"/>
    </font>
    <font>
      <sz val="10"/>
      <name val="Arial CE"/>
      <family val="0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168" fontId="6" fillId="0" borderId="0" xfId="57" applyNumberFormat="1" applyFont="1" applyFill="1" applyBorder="1" applyAlignment="1">
      <alignment horizontal="right" vertical="center"/>
      <protection/>
    </xf>
    <xf numFmtId="3" fontId="4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 inden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168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168" fontId="9" fillId="0" borderId="0" xfId="56" applyNumberFormat="1" applyFont="1" applyFill="1" applyBorder="1" applyAlignment="1">
      <alignment horizontal="right" vertical="center" wrapText="1"/>
      <protection/>
    </xf>
    <xf numFmtId="168" fontId="4" fillId="0" borderId="0" xfId="56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0" xfId="58" applyFont="1">
      <alignment/>
      <protection/>
    </xf>
    <xf numFmtId="0" fontId="3" fillId="0" borderId="0" xfId="58" applyFont="1">
      <alignment/>
      <protection/>
    </xf>
    <xf numFmtId="0" fontId="4" fillId="0" borderId="0" xfId="0" applyFont="1" applyAlignment="1">
      <alignment horizontal="left" indent="1"/>
    </xf>
    <xf numFmtId="0" fontId="4" fillId="0" borderId="0" xfId="58" applyFont="1" applyAlignment="1">
      <alignment/>
      <protection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168" fontId="9" fillId="0" borderId="0" xfId="57" applyNumberFormat="1" applyFont="1" applyFill="1" applyBorder="1" applyAlignment="1">
      <alignment horizontal="right" vertical="center"/>
      <protection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6.4.3.1." xfId="56"/>
    <cellStyle name="Normál_Fej22.2-9,13" xfId="57"/>
    <cellStyle name="Normál_megye_nagyska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00390625" style="15" customWidth="1"/>
    <col min="2" max="2" width="16.28125" style="15" customWidth="1"/>
    <col min="3" max="3" width="10.57421875" style="22" customWidth="1"/>
    <col min="4" max="4" width="10.421875" style="15" customWidth="1"/>
    <col min="5" max="5" width="9.57421875" style="15" customWidth="1"/>
    <col min="6" max="6" width="8.28125" style="15" customWidth="1"/>
    <col min="7" max="16384" width="9.140625" style="15" customWidth="1"/>
  </cols>
  <sheetData>
    <row r="1" spans="1:4" ht="18.75" customHeight="1">
      <c r="A1" s="55" t="s">
        <v>58</v>
      </c>
      <c r="B1" s="13"/>
      <c r="C1" s="14"/>
      <c r="D1" s="13"/>
    </row>
    <row r="2" spans="1:20" ht="11.25">
      <c r="A2" s="42" t="s">
        <v>60</v>
      </c>
      <c r="B2" s="43" t="s">
        <v>61</v>
      </c>
      <c r="C2" s="57">
        <v>2002</v>
      </c>
      <c r="D2" s="57">
        <v>2003</v>
      </c>
      <c r="E2" s="57">
        <v>2004</v>
      </c>
      <c r="F2" s="57">
        <v>2005</v>
      </c>
      <c r="G2" s="57">
        <v>2006</v>
      </c>
      <c r="H2" s="57">
        <v>2007</v>
      </c>
      <c r="I2" s="57">
        <v>2008</v>
      </c>
      <c r="J2" s="57">
        <v>2009</v>
      </c>
      <c r="K2" s="57">
        <v>2010</v>
      </c>
      <c r="L2" s="57">
        <v>2011</v>
      </c>
      <c r="M2" s="57">
        <v>2012</v>
      </c>
      <c r="N2" s="57">
        <v>2013</v>
      </c>
      <c r="O2" s="57">
        <v>2014</v>
      </c>
      <c r="P2" s="57">
        <v>2015</v>
      </c>
      <c r="Q2" s="56">
        <v>2016</v>
      </c>
      <c r="R2" s="56">
        <v>2017</v>
      </c>
      <c r="S2" s="56">
        <v>2018</v>
      </c>
      <c r="T2" s="56">
        <v>2019</v>
      </c>
    </row>
    <row r="3" spans="1:20" ht="11.25">
      <c r="A3" s="58" t="s">
        <v>62</v>
      </c>
      <c r="B3" s="59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6"/>
      <c r="R3" s="56"/>
      <c r="S3" s="56"/>
      <c r="T3" s="56"/>
    </row>
    <row r="4" spans="1:20" ht="11.25">
      <c r="A4" s="1" t="s">
        <v>0</v>
      </c>
      <c r="B4" s="1"/>
      <c r="C4" s="4"/>
      <c r="D4" s="2"/>
      <c r="E4" s="2"/>
      <c r="F4" s="16"/>
      <c r="H4" s="17"/>
      <c r="I4" s="17"/>
      <c r="J4" s="17"/>
      <c r="K4" s="11"/>
      <c r="L4" s="11"/>
      <c r="M4" s="12"/>
      <c r="N4" s="11"/>
      <c r="O4" s="12"/>
      <c r="P4" s="11"/>
      <c r="S4" s="17"/>
      <c r="T4" s="17"/>
    </row>
    <row r="5" spans="1:20" ht="11.25">
      <c r="A5" s="14" t="s">
        <v>1</v>
      </c>
      <c r="B5" s="44" t="s">
        <v>63</v>
      </c>
      <c r="C5" s="48">
        <v>406005.4</v>
      </c>
      <c r="D5" s="48">
        <v>448113.8</v>
      </c>
      <c r="E5" s="48">
        <v>494302.8</v>
      </c>
      <c r="F5" s="48">
        <v>625570.3</v>
      </c>
      <c r="G5" s="49">
        <v>642353.3</v>
      </c>
      <c r="H5" s="49">
        <v>546486</v>
      </c>
      <c r="I5" s="48">
        <v>514451</v>
      </c>
      <c r="J5" s="48">
        <v>556620</v>
      </c>
      <c r="K5" s="48">
        <v>420226</v>
      </c>
      <c r="L5" s="48">
        <v>478078</v>
      </c>
      <c r="M5" s="48">
        <v>426199</v>
      </c>
      <c r="N5" s="48">
        <v>431993</v>
      </c>
      <c r="O5" s="48">
        <v>527717</v>
      </c>
      <c r="P5" s="48">
        <v>503056</v>
      </c>
      <c r="Q5" s="50">
        <v>423742</v>
      </c>
      <c r="R5" s="50">
        <v>583524</v>
      </c>
      <c r="S5" s="50">
        <v>782308</v>
      </c>
      <c r="T5" s="50">
        <v>1003253</v>
      </c>
    </row>
    <row r="6" spans="1:20" ht="11.25">
      <c r="A6" s="14" t="s">
        <v>16</v>
      </c>
      <c r="B6" s="44" t="s">
        <v>64</v>
      </c>
      <c r="C6" s="48">
        <v>80195.5</v>
      </c>
      <c r="D6" s="48">
        <v>90627.2</v>
      </c>
      <c r="E6" s="48">
        <v>96406.7</v>
      </c>
      <c r="F6" s="48">
        <v>114850.6</v>
      </c>
      <c r="G6" s="51">
        <v>145888.7</v>
      </c>
      <c r="H6" s="51">
        <v>148373</v>
      </c>
      <c r="I6" s="48">
        <v>184421</v>
      </c>
      <c r="J6" s="48">
        <v>141876</v>
      </c>
      <c r="K6" s="48">
        <v>125329</v>
      </c>
      <c r="L6" s="48">
        <v>130207</v>
      </c>
      <c r="M6" s="48">
        <v>118889</v>
      </c>
      <c r="N6" s="48">
        <v>148356</v>
      </c>
      <c r="O6" s="48">
        <v>174337</v>
      </c>
      <c r="P6" s="48">
        <v>163401</v>
      </c>
      <c r="Q6" s="50">
        <v>167395</v>
      </c>
      <c r="R6" s="50">
        <v>221108</v>
      </c>
      <c r="S6" s="50">
        <v>277284</v>
      </c>
      <c r="T6" s="50">
        <v>404984</v>
      </c>
    </row>
    <row r="7" spans="1:20" ht="11.25">
      <c r="A7" s="10" t="s">
        <v>20</v>
      </c>
      <c r="B7" s="44" t="s">
        <v>65</v>
      </c>
      <c r="C7" s="6">
        <v>486200.9</v>
      </c>
      <c r="D7" s="6">
        <v>538741.1</v>
      </c>
      <c r="E7" s="6">
        <v>590709.5</v>
      </c>
      <c r="F7" s="6">
        <v>740420.8</v>
      </c>
      <c r="G7" s="6">
        <v>788241.9</v>
      </c>
      <c r="H7" s="6">
        <v>694859</v>
      </c>
      <c r="I7" s="6">
        <v>698872</v>
      </c>
      <c r="J7" s="6">
        <v>698496</v>
      </c>
      <c r="K7" s="6">
        <v>545555</v>
      </c>
      <c r="L7" s="6">
        <v>608286</v>
      </c>
      <c r="M7" s="6">
        <f>SUM(M5:M6)</f>
        <v>545088</v>
      </c>
      <c r="N7" s="6">
        <v>580349</v>
      </c>
      <c r="O7" s="6">
        <v>702054</v>
      </c>
      <c r="P7" s="6">
        <v>666457</v>
      </c>
      <c r="Q7" s="37">
        <v>591137</v>
      </c>
      <c r="R7" s="37">
        <v>804632</v>
      </c>
      <c r="S7" s="37">
        <v>1059592</v>
      </c>
      <c r="T7" s="37">
        <v>1408237</v>
      </c>
    </row>
    <row r="8" spans="1:20" ht="11.25">
      <c r="A8" s="22" t="s">
        <v>5</v>
      </c>
      <c r="B8" s="45" t="s">
        <v>66</v>
      </c>
      <c r="C8" s="19">
        <v>35273</v>
      </c>
      <c r="D8" s="19">
        <v>30589.8</v>
      </c>
      <c r="E8" s="19">
        <v>34734.3</v>
      </c>
      <c r="F8" s="19">
        <v>47584.2</v>
      </c>
      <c r="G8" s="21">
        <v>53870.1</v>
      </c>
      <c r="H8" s="21">
        <v>48966</v>
      </c>
      <c r="I8" s="19">
        <v>48180</v>
      </c>
      <c r="J8" s="19">
        <v>40685</v>
      </c>
      <c r="K8" s="19">
        <v>33706</v>
      </c>
      <c r="L8" s="19">
        <v>32403</v>
      </c>
      <c r="M8" s="19">
        <v>28201</v>
      </c>
      <c r="N8" s="19">
        <v>37460</v>
      </c>
      <c r="O8" s="19">
        <v>35597</v>
      </c>
      <c r="P8" s="19">
        <v>48004</v>
      </c>
      <c r="Q8" s="36">
        <v>45713</v>
      </c>
      <c r="R8" s="36">
        <v>84468</v>
      </c>
      <c r="S8" s="36">
        <v>112572</v>
      </c>
      <c r="T8" s="36">
        <v>133565</v>
      </c>
    </row>
    <row r="9" spans="1:20" ht="11.25">
      <c r="A9" s="22" t="s">
        <v>10</v>
      </c>
      <c r="B9" s="45" t="s">
        <v>66</v>
      </c>
      <c r="C9" s="19">
        <v>23217.4</v>
      </c>
      <c r="D9" s="19">
        <v>26916.8</v>
      </c>
      <c r="E9" s="19">
        <v>28893.1</v>
      </c>
      <c r="F9" s="19">
        <v>34065.2</v>
      </c>
      <c r="G9" s="21">
        <v>35179.4</v>
      </c>
      <c r="H9" s="21">
        <v>30737</v>
      </c>
      <c r="I9" s="19">
        <v>33097</v>
      </c>
      <c r="J9" s="19">
        <v>28405</v>
      </c>
      <c r="K9" s="19">
        <v>29324</v>
      </c>
      <c r="L9" s="19">
        <v>24743</v>
      </c>
      <c r="M9" s="19">
        <v>21883</v>
      </c>
      <c r="N9" s="19">
        <v>27670</v>
      </c>
      <c r="O9" s="19">
        <v>34241</v>
      </c>
      <c r="P9" s="19">
        <v>35153</v>
      </c>
      <c r="Q9" s="36">
        <v>37342</v>
      </c>
      <c r="R9" s="36">
        <v>44383</v>
      </c>
      <c r="S9" s="36">
        <v>63066</v>
      </c>
      <c r="T9" s="36">
        <v>90360</v>
      </c>
    </row>
    <row r="10" spans="1:20" ht="11.25">
      <c r="A10" s="22" t="s">
        <v>14</v>
      </c>
      <c r="B10" s="45" t="s">
        <v>66</v>
      </c>
      <c r="C10" s="19">
        <v>21109.5</v>
      </c>
      <c r="D10" s="19">
        <v>23177.8</v>
      </c>
      <c r="E10" s="19">
        <v>24980.6</v>
      </c>
      <c r="F10" s="19">
        <v>30746.2</v>
      </c>
      <c r="G10" s="21">
        <v>33082.5</v>
      </c>
      <c r="H10" s="21">
        <v>28694</v>
      </c>
      <c r="I10" s="19">
        <v>28730</v>
      </c>
      <c r="J10" s="19">
        <v>24340</v>
      </c>
      <c r="K10" s="19">
        <v>17720</v>
      </c>
      <c r="L10" s="19">
        <v>21733</v>
      </c>
      <c r="M10" s="19">
        <v>21697</v>
      </c>
      <c r="N10" s="19">
        <v>28254</v>
      </c>
      <c r="O10" s="19">
        <v>30449</v>
      </c>
      <c r="P10" s="19">
        <v>26782</v>
      </c>
      <c r="Q10" s="36">
        <v>26937</v>
      </c>
      <c r="R10" s="36">
        <v>32573</v>
      </c>
      <c r="S10" s="36">
        <v>40800</v>
      </c>
      <c r="T10" s="36">
        <v>49154</v>
      </c>
    </row>
    <row r="11" spans="1:20" ht="11.25">
      <c r="A11" s="14" t="s">
        <v>21</v>
      </c>
      <c r="B11" s="44" t="s">
        <v>67</v>
      </c>
      <c r="C11" s="6">
        <v>79599.8</v>
      </c>
      <c r="D11" s="6">
        <v>80684.3</v>
      </c>
      <c r="E11" s="6">
        <v>88607.9</v>
      </c>
      <c r="F11" s="6">
        <v>112395.5</v>
      </c>
      <c r="G11" s="6">
        <v>122131.9</v>
      </c>
      <c r="H11" s="6">
        <v>108397</v>
      </c>
      <c r="I11" s="6">
        <v>110007</v>
      </c>
      <c r="J11" s="6">
        <v>93429</v>
      </c>
      <c r="K11" s="6">
        <v>80750</v>
      </c>
      <c r="L11" s="6">
        <v>78879</v>
      </c>
      <c r="M11" s="6">
        <f>SUM(M8:M10)</f>
        <v>71781</v>
      </c>
      <c r="N11" s="6">
        <v>93384</v>
      </c>
      <c r="O11" s="6">
        <v>100286</v>
      </c>
      <c r="P11" s="6">
        <v>109939</v>
      </c>
      <c r="Q11" s="37">
        <v>109991</v>
      </c>
      <c r="R11" s="37">
        <v>161424</v>
      </c>
      <c r="S11" s="37">
        <v>216438</v>
      </c>
      <c r="T11" s="37">
        <v>273079</v>
      </c>
    </row>
    <row r="12" spans="1:20" ht="11.25">
      <c r="A12" s="22" t="s">
        <v>6</v>
      </c>
      <c r="B12" s="45" t="s">
        <v>66</v>
      </c>
      <c r="C12" s="19">
        <v>38390.3</v>
      </c>
      <c r="D12" s="19">
        <v>43563.7</v>
      </c>
      <c r="E12" s="19">
        <v>44890.8</v>
      </c>
      <c r="F12" s="19">
        <v>45864.1</v>
      </c>
      <c r="G12" s="21">
        <v>57798.2</v>
      </c>
      <c r="H12" s="21">
        <v>63145</v>
      </c>
      <c r="I12" s="19">
        <v>68142</v>
      </c>
      <c r="J12" s="19">
        <v>64809</v>
      </c>
      <c r="K12" s="19">
        <v>60983</v>
      </c>
      <c r="L12" s="19">
        <v>63255</v>
      </c>
      <c r="M12" s="19">
        <v>58104</v>
      </c>
      <c r="N12" s="19">
        <v>59433</v>
      </c>
      <c r="O12" s="19">
        <v>72016</v>
      </c>
      <c r="P12" s="19">
        <v>68096</v>
      </c>
      <c r="Q12" s="36">
        <v>69200</v>
      </c>
      <c r="R12" s="36">
        <v>76436</v>
      </c>
      <c r="S12" s="36">
        <v>92754</v>
      </c>
      <c r="T12" s="36">
        <v>115512</v>
      </c>
    </row>
    <row r="13" spans="1:20" ht="11.25">
      <c r="A13" s="22" t="s">
        <v>13</v>
      </c>
      <c r="B13" s="45" t="s">
        <v>66</v>
      </c>
      <c r="C13" s="19">
        <v>17934.8</v>
      </c>
      <c r="D13" s="19">
        <v>20450.9</v>
      </c>
      <c r="E13" s="19">
        <v>19642.7</v>
      </c>
      <c r="F13" s="19">
        <v>22365.9</v>
      </c>
      <c r="G13" s="21">
        <v>29079.6</v>
      </c>
      <c r="H13" s="21">
        <v>24663</v>
      </c>
      <c r="I13" s="19">
        <v>21101</v>
      </c>
      <c r="J13" s="19">
        <v>25401</v>
      </c>
      <c r="K13" s="19">
        <v>21185</v>
      </c>
      <c r="L13" s="19">
        <v>25486</v>
      </c>
      <c r="M13" s="19">
        <v>37703</v>
      </c>
      <c r="N13" s="19">
        <v>44136</v>
      </c>
      <c r="O13" s="19">
        <v>40899</v>
      </c>
      <c r="P13" s="19">
        <v>60935</v>
      </c>
      <c r="Q13" s="36">
        <v>35253</v>
      </c>
      <c r="R13" s="36">
        <v>47580</v>
      </c>
      <c r="S13" s="36">
        <v>69003</v>
      </c>
      <c r="T13" s="36">
        <v>67250</v>
      </c>
    </row>
    <row r="14" spans="1:20" ht="11.25">
      <c r="A14" s="22" t="s">
        <v>15</v>
      </c>
      <c r="B14" s="45" t="s">
        <v>66</v>
      </c>
      <c r="C14" s="19">
        <v>35432.3</v>
      </c>
      <c r="D14" s="19">
        <v>37877</v>
      </c>
      <c r="E14" s="19">
        <v>31552.6</v>
      </c>
      <c r="F14" s="19">
        <v>34905.8</v>
      </c>
      <c r="G14" s="21">
        <v>38694.9</v>
      </c>
      <c r="H14" s="21">
        <v>33379</v>
      </c>
      <c r="I14" s="19">
        <v>28495</v>
      </c>
      <c r="J14" s="19">
        <v>29163</v>
      </c>
      <c r="K14" s="19">
        <v>29884</v>
      </c>
      <c r="L14" s="19">
        <v>27796</v>
      </c>
      <c r="M14" s="19">
        <v>26904</v>
      </c>
      <c r="N14" s="19">
        <v>31296</v>
      </c>
      <c r="O14" s="19">
        <v>42431</v>
      </c>
      <c r="P14" s="19">
        <v>39576</v>
      </c>
      <c r="Q14" s="36">
        <v>33048</v>
      </c>
      <c r="R14" s="36">
        <v>48762</v>
      </c>
      <c r="S14" s="36">
        <v>80552</v>
      </c>
      <c r="T14" s="36">
        <v>80112</v>
      </c>
    </row>
    <row r="15" spans="1:20" ht="11.25">
      <c r="A15" s="14" t="s">
        <v>22</v>
      </c>
      <c r="B15" s="44" t="s">
        <v>67</v>
      </c>
      <c r="C15" s="6">
        <v>91757.4</v>
      </c>
      <c r="D15" s="6">
        <v>101891.6</v>
      </c>
      <c r="E15" s="6">
        <v>96086.1</v>
      </c>
      <c r="F15" s="6">
        <v>103135.8</v>
      </c>
      <c r="G15" s="6">
        <v>125572.6</v>
      </c>
      <c r="H15" s="6">
        <v>121187</v>
      </c>
      <c r="I15" s="6">
        <v>117738</v>
      </c>
      <c r="J15" s="6">
        <v>119373</v>
      </c>
      <c r="K15" s="6">
        <v>112052</v>
      </c>
      <c r="L15" s="6">
        <v>116537</v>
      </c>
      <c r="M15" s="6">
        <f>SUM(M12:M14)</f>
        <v>122711</v>
      </c>
      <c r="N15" s="6">
        <v>134864</v>
      </c>
      <c r="O15" s="6">
        <v>155347</v>
      </c>
      <c r="P15" s="6">
        <v>168607</v>
      </c>
      <c r="Q15" s="37">
        <v>137501</v>
      </c>
      <c r="R15" s="37">
        <v>172778</v>
      </c>
      <c r="S15" s="37">
        <v>242309</v>
      </c>
      <c r="T15" s="37">
        <v>262873</v>
      </c>
    </row>
    <row r="16" spans="1:20" ht="11.25">
      <c r="A16" s="22" t="s">
        <v>2</v>
      </c>
      <c r="B16" s="45" t="s">
        <v>66</v>
      </c>
      <c r="C16" s="19">
        <v>24824.1</v>
      </c>
      <c r="D16" s="19">
        <v>20932.1</v>
      </c>
      <c r="E16" s="19">
        <v>23123.7</v>
      </c>
      <c r="F16" s="19">
        <v>29904.5</v>
      </c>
      <c r="G16" s="21">
        <v>35093.9</v>
      </c>
      <c r="H16" s="21">
        <v>33446</v>
      </c>
      <c r="I16" s="19">
        <v>33730</v>
      </c>
      <c r="J16" s="19">
        <v>32728</v>
      </c>
      <c r="K16" s="19">
        <v>31260</v>
      </c>
      <c r="L16" s="19">
        <v>27391</v>
      </c>
      <c r="M16" s="19">
        <v>26131</v>
      </c>
      <c r="N16" s="19">
        <v>28088</v>
      </c>
      <c r="O16" s="19">
        <v>32018</v>
      </c>
      <c r="P16" s="19">
        <v>33197</v>
      </c>
      <c r="Q16" s="36">
        <v>28420</v>
      </c>
      <c r="R16" s="36">
        <v>41559</v>
      </c>
      <c r="S16" s="36">
        <v>47885</v>
      </c>
      <c r="T16" s="36">
        <v>64512</v>
      </c>
    </row>
    <row r="17" spans="1:20" ht="11.25">
      <c r="A17" s="22" t="s">
        <v>11</v>
      </c>
      <c r="B17" s="45" t="s">
        <v>66</v>
      </c>
      <c r="C17" s="19">
        <v>20451.2</v>
      </c>
      <c r="D17" s="19">
        <v>19968.5</v>
      </c>
      <c r="E17" s="19">
        <v>20887.4</v>
      </c>
      <c r="F17" s="19">
        <v>20407.3</v>
      </c>
      <c r="G17" s="21">
        <v>25423.8</v>
      </c>
      <c r="H17" s="21">
        <v>26890</v>
      </c>
      <c r="I17" s="19">
        <v>33176</v>
      </c>
      <c r="J17" s="19">
        <v>30378</v>
      </c>
      <c r="K17" s="19">
        <v>50592</v>
      </c>
      <c r="L17" s="19">
        <v>28864</v>
      </c>
      <c r="M17" s="19">
        <v>28815</v>
      </c>
      <c r="N17" s="19">
        <v>33936</v>
      </c>
      <c r="O17" s="19">
        <v>34867</v>
      </c>
      <c r="P17" s="19">
        <v>26123</v>
      </c>
      <c r="Q17" s="36">
        <v>26666</v>
      </c>
      <c r="R17" s="36">
        <v>33338</v>
      </c>
      <c r="S17" s="36">
        <v>39108</v>
      </c>
      <c r="T17" s="36">
        <v>55946</v>
      </c>
    </row>
    <row r="18" spans="1:20" ht="11.25">
      <c r="A18" s="22" t="s">
        <v>17</v>
      </c>
      <c r="B18" s="45" t="s">
        <v>66</v>
      </c>
      <c r="C18" s="19">
        <v>17718.7</v>
      </c>
      <c r="D18" s="19">
        <v>17474.3</v>
      </c>
      <c r="E18" s="19">
        <v>20706.2</v>
      </c>
      <c r="F18" s="19">
        <v>19128.7</v>
      </c>
      <c r="G18" s="21">
        <v>23604.6</v>
      </c>
      <c r="H18" s="21">
        <v>20546</v>
      </c>
      <c r="I18" s="19">
        <v>21313</v>
      </c>
      <c r="J18" s="19">
        <v>23066</v>
      </c>
      <c r="K18" s="19">
        <v>22054</v>
      </c>
      <c r="L18" s="19">
        <v>24109</v>
      </c>
      <c r="M18" s="19">
        <v>19538</v>
      </c>
      <c r="N18" s="19">
        <v>22194</v>
      </c>
      <c r="O18" s="19">
        <v>27197</v>
      </c>
      <c r="P18" s="19">
        <v>27761</v>
      </c>
      <c r="Q18" s="36">
        <v>23849</v>
      </c>
      <c r="R18" s="36">
        <v>25932</v>
      </c>
      <c r="S18" s="36">
        <v>30031</v>
      </c>
      <c r="T18" s="36">
        <v>74156</v>
      </c>
    </row>
    <row r="19" spans="1:20" ht="11.25">
      <c r="A19" s="14" t="s">
        <v>68</v>
      </c>
      <c r="B19" s="44" t="s">
        <v>67</v>
      </c>
      <c r="C19" s="6">
        <v>62994</v>
      </c>
      <c r="D19" s="6">
        <v>58374.9</v>
      </c>
      <c r="E19" s="6">
        <v>64717.3</v>
      </c>
      <c r="F19" s="6">
        <v>69440.5</v>
      </c>
      <c r="G19" s="6">
        <v>84122.3</v>
      </c>
      <c r="H19" s="6">
        <v>80883</v>
      </c>
      <c r="I19" s="6">
        <v>88219</v>
      </c>
      <c r="J19" s="6">
        <v>86173</v>
      </c>
      <c r="K19" s="6">
        <v>103906</v>
      </c>
      <c r="L19" s="6">
        <v>80365</v>
      </c>
      <c r="M19" s="6">
        <f>SUM(M16:M18)</f>
        <v>74484</v>
      </c>
      <c r="N19" s="6">
        <v>84218</v>
      </c>
      <c r="O19" s="6">
        <v>94082</v>
      </c>
      <c r="P19" s="6">
        <v>87080</v>
      </c>
      <c r="Q19" s="37">
        <v>78936</v>
      </c>
      <c r="R19" s="37">
        <v>100829</v>
      </c>
      <c r="S19" s="37">
        <v>117023</v>
      </c>
      <c r="T19" s="37">
        <v>194613</v>
      </c>
    </row>
    <row r="20" spans="1:20" ht="11.25">
      <c r="A20" s="46" t="s">
        <v>27</v>
      </c>
      <c r="B20" s="44" t="s">
        <v>65</v>
      </c>
      <c r="C20" s="6">
        <f aca="true" t="shared" si="0" ref="C20:H20">C8+C9+C10+C12+C13+C14+C16+C17+C18</f>
        <v>234351.30000000002</v>
      </c>
      <c r="D20" s="6">
        <f t="shared" si="0"/>
        <v>240950.9</v>
      </c>
      <c r="E20" s="6">
        <f t="shared" si="0"/>
        <v>249411.40000000002</v>
      </c>
      <c r="F20" s="6">
        <f t="shared" si="0"/>
        <v>284971.89999999997</v>
      </c>
      <c r="G20" s="6">
        <f t="shared" si="0"/>
        <v>331827</v>
      </c>
      <c r="H20" s="6">
        <f t="shared" si="0"/>
        <v>310466</v>
      </c>
      <c r="I20" s="6">
        <v>315964</v>
      </c>
      <c r="J20" s="6">
        <v>298975</v>
      </c>
      <c r="K20" s="6">
        <v>296708</v>
      </c>
      <c r="L20" s="6">
        <v>275781</v>
      </c>
      <c r="M20" s="6">
        <f>+M11+M15+M19</f>
        <v>268976</v>
      </c>
      <c r="N20" s="6">
        <v>312467</v>
      </c>
      <c r="O20" s="6">
        <v>349715</v>
      </c>
      <c r="P20" s="6">
        <v>365626</v>
      </c>
      <c r="Q20" s="37">
        <v>326428</v>
      </c>
      <c r="R20" s="37">
        <v>435031</v>
      </c>
      <c r="S20" s="37">
        <v>575771</v>
      </c>
      <c r="T20" s="37">
        <v>730565</v>
      </c>
    </row>
    <row r="21" spans="1:20" ht="11.25">
      <c r="A21" s="22" t="s">
        <v>4</v>
      </c>
      <c r="B21" s="45" t="s">
        <v>66</v>
      </c>
      <c r="C21" s="19">
        <v>35872.9</v>
      </c>
      <c r="D21" s="19">
        <v>36841.2</v>
      </c>
      <c r="E21" s="19">
        <v>41807.4</v>
      </c>
      <c r="F21" s="19">
        <v>47117</v>
      </c>
      <c r="G21" s="21">
        <v>56403.2</v>
      </c>
      <c r="H21" s="21">
        <v>54394</v>
      </c>
      <c r="I21" s="19">
        <v>58525</v>
      </c>
      <c r="J21" s="19">
        <v>46099</v>
      </c>
      <c r="K21" s="19">
        <v>44426</v>
      </c>
      <c r="L21" s="19">
        <v>50211</v>
      </c>
      <c r="M21" s="19">
        <v>40781</v>
      </c>
      <c r="N21" s="19">
        <v>43420</v>
      </c>
      <c r="O21" s="19">
        <v>55981</v>
      </c>
      <c r="P21" s="19">
        <v>50525</v>
      </c>
      <c r="Q21" s="36">
        <v>49995</v>
      </c>
      <c r="R21" s="36">
        <v>63445</v>
      </c>
      <c r="S21" s="36">
        <v>75491</v>
      </c>
      <c r="T21" s="36">
        <v>106863</v>
      </c>
    </row>
    <row r="22" spans="1:20" ht="11.25">
      <c r="A22" s="22" t="s">
        <v>8</v>
      </c>
      <c r="B22" s="45" t="s">
        <v>66</v>
      </c>
      <c r="C22" s="19">
        <v>26038</v>
      </c>
      <c r="D22" s="19">
        <v>36647.7</v>
      </c>
      <c r="E22" s="19">
        <v>33728.4</v>
      </c>
      <c r="F22" s="19">
        <v>43025.4</v>
      </c>
      <c r="G22" s="21">
        <v>46911.7</v>
      </c>
      <c r="H22" s="21">
        <v>34347</v>
      </c>
      <c r="I22" s="19">
        <v>44697</v>
      </c>
      <c r="J22" s="19">
        <v>48341</v>
      </c>
      <c r="K22" s="19">
        <v>42271</v>
      </c>
      <c r="L22" s="19">
        <v>20257</v>
      </c>
      <c r="M22" s="19">
        <v>21661</v>
      </c>
      <c r="N22" s="19">
        <v>27338</v>
      </c>
      <c r="O22" s="19">
        <v>28803</v>
      </c>
      <c r="P22" s="19">
        <v>33566</v>
      </c>
      <c r="Q22" s="36">
        <v>22732</v>
      </c>
      <c r="R22" s="36">
        <v>29635</v>
      </c>
      <c r="S22" s="36">
        <v>35124</v>
      </c>
      <c r="T22" s="36">
        <v>49790</v>
      </c>
    </row>
    <row r="23" spans="1:20" ht="11.25">
      <c r="A23" s="22" t="s">
        <v>18</v>
      </c>
      <c r="B23" s="45" t="s">
        <v>66</v>
      </c>
      <c r="C23" s="19">
        <v>7537.8</v>
      </c>
      <c r="D23" s="19">
        <v>7781.7</v>
      </c>
      <c r="E23" s="19">
        <v>5806.4</v>
      </c>
      <c r="F23" s="19">
        <v>6605.1</v>
      </c>
      <c r="G23" s="21">
        <v>8116</v>
      </c>
      <c r="H23" s="21">
        <v>7643</v>
      </c>
      <c r="I23" s="19">
        <v>7061</v>
      </c>
      <c r="J23" s="19">
        <v>6768</v>
      </c>
      <c r="K23" s="19">
        <v>5306</v>
      </c>
      <c r="L23" s="19">
        <v>5142</v>
      </c>
      <c r="M23" s="19">
        <v>4461</v>
      </c>
      <c r="N23" s="19">
        <v>6254</v>
      </c>
      <c r="O23" s="19">
        <v>6016</v>
      </c>
      <c r="P23" s="19">
        <v>4611</v>
      </c>
      <c r="Q23" s="36">
        <v>6217</v>
      </c>
      <c r="R23" s="36">
        <v>8229</v>
      </c>
      <c r="S23" s="36">
        <v>10440</v>
      </c>
      <c r="T23" s="36">
        <v>15808</v>
      </c>
    </row>
    <row r="24" spans="1:20" ht="11.25">
      <c r="A24" s="14" t="s">
        <v>23</v>
      </c>
      <c r="B24" s="44" t="s">
        <v>67</v>
      </c>
      <c r="C24" s="6">
        <v>69448.7</v>
      </c>
      <c r="D24" s="6">
        <v>81270.7</v>
      </c>
      <c r="E24" s="6">
        <v>81342.2</v>
      </c>
      <c r="F24" s="6">
        <v>96747.5</v>
      </c>
      <c r="G24" s="6">
        <v>111430.9</v>
      </c>
      <c r="H24" s="6">
        <v>96384</v>
      </c>
      <c r="I24" s="6">
        <v>110283</v>
      </c>
      <c r="J24" s="6">
        <v>101208</v>
      </c>
      <c r="K24" s="6">
        <v>92003</v>
      </c>
      <c r="L24" s="6">
        <v>75610</v>
      </c>
      <c r="M24" s="6">
        <f>SUM(M21:M23)</f>
        <v>66903</v>
      </c>
      <c r="N24" s="6">
        <v>77012</v>
      </c>
      <c r="O24" s="6">
        <v>90800</v>
      </c>
      <c r="P24" s="6">
        <v>88702</v>
      </c>
      <c r="Q24" s="37">
        <v>78944</v>
      </c>
      <c r="R24" s="37">
        <v>101308</v>
      </c>
      <c r="S24" s="37">
        <v>121056</v>
      </c>
      <c r="T24" s="37">
        <v>172462</v>
      </c>
    </row>
    <row r="25" spans="1:20" ht="11.25">
      <c r="A25" s="22" t="s">
        <v>7</v>
      </c>
      <c r="B25" s="45" t="s">
        <v>66</v>
      </c>
      <c r="C25" s="19">
        <v>49198.7</v>
      </c>
      <c r="D25" s="19">
        <v>47383.8</v>
      </c>
      <c r="E25" s="19">
        <v>61227.7</v>
      </c>
      <c r="F25" s="19">
        <v>82962.7</v>
      </c>
      <c r="G25" s="21">
        <v>78291.4</v>
      </c>
      <c r="H25" s="21">
        <v>61753</v>
      </c>
      <c r="I25" s="19">
        <v>53413</v>
      </c>
      <c r="J25" s="19">
        <v>45134</v>
      </c>
      <c r="K25" s="19">
        <v>44191</v>
      </c>
      <c r="L25" s="19">
        <v>46822</v>
      </c>
      <c r="M25" s="19">
        <v>40601</v>
      </c>
      <c r="N25" s="19">
        <v>52342</v>
      </c>
      <c r="O25" s="19">
        <v>61586</v>
      </c>
      <c r="P25" s="19">
        <v>63797</v>
      </c>
      <c r="Q25" s="36">
        <v>57022</v>
      </c>
      <c r="R25" s="36">
        <v>76427</v>
      </c>
      <c r="S25" s="36">
        <v>97113</v>
      </c>
      <c r="T25" s="36">
        <v>128507</v>
      </c>
    </row>
    <row r="26" spans="1:20" ht="11.25">
      <c r="A26" s="22" t="s">
        <v>9</v>
      </c>
      <c r="B26" s="45" t="s">
        <v>66</v>
      </c>
      <c r="C26" s="19">
        <v>17383.7</v>
      </c>
      <c r="D26" s="19">
        <v>18233.2</v>
      </c>
      <c r="E26" s="19">
        <v>22482</v>
      </c>
      <c r="F26" s="19">
        <v>22186.7</v>
      </c>
      <c r="G26" s="21">
        <v>29628</v>
      </c>
      <c r="H26" s="21">
        <v>30501</v>
      </c>
      <c r="I26" s="19">
        <v>34340</v>
      </c>
      <c r="J26" s="19">
        <v>27698</v>
      </c>
      <c r="K26" s="19">
        <v>24006</v>
      </c>
      <c r="L26" s="19">
        <v>29091</v>
      </c>
      <c r="M26" s="19">
        <v>36813</v>
      </c>
      <c r="N26" s="19">
        <v>44074</v>
      </c>
      <c r="O26" s="19">
        <v>46487</v>
      </c>
      <c r="P26" s="19">
        <v>41318</v>
      </c>
      <c r="Q26" s="36">
        <v>36223</v>
      </c>
      <c r="R26" s="36">
        <v>50379</v>
      </c>
      <c r="S26" s="36">
        <v>53243</v>
      </c>
      <c r="T26" s="36">
        <v>68888</v>
      </c>
    </row>
    <row r="27" spans="1:20" ht="11.25">
      <c r="A27" s="22" t="s">
        <v>12</v>
      </c>
      <c r="B27" s="45" t="s">
        <v>66</v>
      </c>
      <c r="C27" s="19">
        <v>30669.8</v>
      </c>
      <c r="D27" s="19">
        <v>27256.9</v>
      </c>
      <c r="E27" s="19">
        <v>35445.4</v>
      </c>
      <c r="F27" s="19">
        <v>39529.6</v>
      </c>
      <c r="G27" s="21">
        <v>49265.9</v>
      </c>
      <c r="H27" s="21">
        <v>42146</v>
      </c>
      <c r="I27" s="19">
        <v>42816</v>
      </c>
      <c r="J27" s="19">
        <v>41420</v>
      </c>
      <c r="K27" s="19">
        <v>33935</v>
      </c>
      <c r="L27" s="19">
        <v>37705</v>
      </c>
      <c r="M27" s="19">
        <v>33281</v>
      </c>
      <c r="N27" s="19">
        <v>43078</v>
      </c>
      <c r="O27" s="19">
        <v>52401</v>
      </c>
      <c r="P27" s="19">
        <v>56648</v>
      </c>
      <c r="Q27" s="36">
        <v>45351</v>
      </c>
      <c r="R27" s="36">
        <v>63956</v>
      </c>
      <c r="S27" s="36">
        <v>79160</v>
      </c>
      <c r="T27" s="36">
        <v>104284</v>
      </c>
    </row>
    <row r="28" spans="1:20" ht="11.25">
      <c r="A28" s="14" t="s">
        <v>69</v>
      </c>
      <c r="B28" s="44" t="s">
        <v>67</v>
      </c>
      <c r="C28" s="6">
        <v>97252.2</v>
      </c>
      <c r="D28" s="6">
        <v>92873.9</v>
      </c>
      <c r="E28" s="6">
        <v>119155.2</v>
      </c>
      <c r="F28" s="6">
        <v>144679</v>
      </c>
      <c r="G28" s="6">
        <v>157185.4</v>
      </c>
      <c r="H28" s="6">
        <v>134400</v>
      </c>
      <c r="I28" s="6">
        <v>130569</v>
      </c>
      <c r="J28" s="6">
        <v>114252</v>
      </c>
      <c r="K28" s="6">
        <v>102132</v>
      </c>
      <c r="L28" s="6">
        <v>113618</v>
      </c>
      <c r="M28" s="6">
        <f>SUM(M25:M27)</f>
        <v>110695</v>
      </c>
      <c r="N28" s="6">
        <v>139494</v>
      </c>
      <c r="O28" s="6">
        <v>160474</v>
      </c>
      <c r="P28" s="6">
        <v>161763</v>
      </c>
      <c r="Q28" s="37">
        <v>138595</v>
      </c>
      <c r="R28" s="37">
        <v>190762</v>
      </c>
      <c r="S28" s="37">
        <v>229516</v>
      </c>
      <c r="T28" s="37">
        <v>301679</v>
      </c>
    </row>
    <row r="29" spans="1:20" ht="11.25">
      <c r="A29" s="22" t="s">
        <v>19</v>
      </c>
      <c r="B29" s="45" t="s">
        <v>66</v>
      </c>
      <c r="C29" s="19">
        <v>39356.7</v>
      </c>
      <c r="D29" s="19">
        <v>42183.2</v>
      </c>
      <c r="E29" s="19">
        <v>42634.6</v>
      </c>
      <c r="F29" s="19">
        <v>45198.9</v>
      </c>
      <c r="G29" s="21">
        <v>55427.1</v>
      </c>
      <c r="H29" s="21">
        <v>45716</v>
      </c>
      <c r="I29" s="19">
        <v>62561</v>
      </c>
      <c r="J29" s="19">
        <v>63897</v>
      </c>
      <c r="K29" s="19">
        <v>65522</v>
      </c>
      <c r="L29" s="19">
        <v>61558</v>
      </c>
      <c r="M29" s="19">
        <v>54845</v>
      </c>
      <c r="N29" s="19">
        <v>79002</v>
      </c>
      <c r="O29" s="19">
        <v>107693</v>
      </c>
      <c r="P29" s="19">
        <v>131072</v>
      </c>
      <c r="Q29" s="36">
        <v>89535</v>
      </c>
      <c r="R29" s="36">
        <v>166836</v>
      </c>
      <c r="S29" s="36">
        <v>244142</v>
      </c>
      <c r="T29" s="36">
        <v>281359</v>
      </c>
    </row>
    <row r="30" spans="1:20" ht="11.25">
      <c r="A30" s="22" t="s">
        <v>3</v>
      </c>
      <c r="B30" s="45" t="s">
        <v>66</v>
      </c>
      <c r="C30" s="19">
        <v>17611.7</v>
      </c>
      <c r="D30" s="19">
        <v>18086.5</v>
      </c>
      <c r="E30" s="19">
        <v>19899.6</v>
      </c>
      <c r="F30" s="19">
        <v>21254.8</v>
      </c>
      <c r="G30" s="21">
        <v>26460</v>
      </c>
      <c r="H30" s="21">
        <v>23518</v>
      </c>
      <c r="I30" s="19">
        <v>26274</v>
      </c>
      <c r="J30" s="19">
        <v>18900</v>
      </c>
      <c r="K30" s="19">
        <v>19525</v>
      </c>
      <c r="L30" s="19">
        <v>19872</v>
      </c>
      <c r="M30" s="19">
        <v>17639</v>
      </c>
      <c r="N30" s="19">
        <v>25159</v>
      </c>
      <c r="O30" s="19">
        <v>30330</v>
      </c>
      <c r="P30" s="19">
        <v>35258</v>
      </c>
      <c r="Q30" s="36">
        <v>21444</v>
      </c>
      <c r="R30" s="36">
        <v>28065</v>
      </c>
      <c r="S30" s="36">
        <v>36241</v>
      </c>
      <c r="T30" s="36">
        <v>45769</v>
      </c>
    </row>
    <row r="31" spans="1:20" ht="11.25">
      <c r="A31" s="22" t="s">
        <v>71</v>
      </c>
      <c r="B31" s="45" t="s">
        <v>66</v>
      </c>
      <c r="C31" s="19">
        <v>44937.9</v>
      </c>
      <c r="D31" s="19">
        <v>45249.4</v>
      </c>
      <c r="E31" s="19">
        <v>50747.8</v>
      </c>
      <c r="F31" s="19">
        <v>57458.1</v>
      </c>
      <c r="G31" s="21">
        <v>64782.5</v>
      </c>
      <c r="H31" s="21">
        <v>64192</v>
      </c>
      <c r="I31" s="19">
        <v>56389</v>
      </c>
      <c r="J31" s="19">
        <v>52165</v>
      </c>
      <c r="K31" s="19">
        <v>53160</v>
      </c>
      <c r="L31" s="19">
        <v>48021</v>
      </c>
      <c r="M31" s="19">
        <v>33375</v>
      </c>
      <c r="N31" s="19">
        <v>42134</v>
      </c>
      <c r="O31" s="19">
        <v>43756</v>
      </c>
      <c r="P31" s="19">
        <v>44460</v>
      </c>
      <c r="Q31" s="36">
        <v>39292</v>
      </c>
      <c r="R31" s="36">
        <v>68908</v>
      </c>
      <c r="S31" s="36">
        <v>82477</v>
      </c>
      <c r="T31" s="36">
        <v>115047</v>
      </c>
    </row>
    <row r="32" spans="1:20" ht="11.25">
      <c r="A32" s="14" t="s">
        <v>24</v>
      </c>
      <c r="B32" s="44" t="s">
        <v>67</v>
      </c>
      <c r="C32" s="6">
        <v>101906.4</v>
      </c>
      <c r="D32" s="6">
        <v>105519.1</v>
      </c>
      <c r="E32" s="6">
        <v>113282.1</v>
      </c>
      <c r="F32" s="6">
        <v>123911.8</v>
      </c>
      <c r="G32" s="6">
        <v>146669.6</v>
      </c>
      <c r="H32" s="6">
        <v>133426</v>
      </c>
      <c r="I32" s="6">
        <v>145224</v>
      </c>
      <c r="J32" s="6">
        <v>134962</v>
      </c>
      <c r="K32" s="6">
        <v>138207</v>
      </c>
      <c r="L32" s="6">
        <v>129451</v>
      </c>
      <c r="M32" s="6">
        <f>SUM(M29:M31)</f>
        <v>105859</v>
      </c>
      <c r="N32" s="6">
        <v>146295</v>
      </c>
      <c r="O32" s="6">
        <v>181779</v>
      </c>
      <c r="P32" s="6">
        <v>210790</v>
      </c>
      <c r="Q32" s="37">
        <v>150271</v>
      </c>
      <c r="R32" s="37">
        <v>263809</v>
      </c>
      <c r="S32" s="37">
        <v>362860</v>
      </c>
      <c r="T32" s="37">
        <v>442175</v>
      </c>
    </row>
    <row r="33" spans="1:20" s="23" customFormat="1" ht="11.25">
      <c r="A33" s="46" t="s">
        <v>28</v>
      </c>
      <c r="B33" s="44" t="s">
        <v>65</v>
      </c>
      <c r="C33" s="6">
        <f aca="true" t="shared" si="1" ref="C33:H33">C21+C22+C23+C25+C26+C27+C29+C30+C31</f>
        <v>268607.2</v>
      </c>
      <c r="D33" s="6">
        <f t="shared" si="1"/>
        <v>279663.60000000003</v>
      </c>
      <c r="E33" s="6">
        <f t="shared" si="1"/>
        <v>313779.3</v>
      </c>
      <c r="F33" s="6">
        <f t="shared" si="1"/>
        <v>365338.3</v>
      </c>
      <c r="G33" s="6">
        <f t="shared" si="1"/>
        <v>415285.8</v>
      </c>
      <c r="H33" s="6">
        <f t="shared" si="1"/>
        <v>364210</v>
      </c>
      <c r="I33" s="6">
        <v>386076</v>
      </c>
      <c r="J33" s="6">
        <v>350423</v>
      </c>
      <c r="K33" s="6">
        <v>332342</v>
      </c>
      <c r="L33" s="6">
        <v>318679</v>
      </c>
      <c r="M33" s="6">
        <f>+M24+M28+M32</f>
        <v>283457</v>
      </c>
      <c r="N33" s="6">
        <v>362802</v>
      </c>
      <c r="O33" s="6">
        <v>433054</v>
      </c>
      <c r="P33" s="6">
        <v>461255</v>
      </c>
      <c r="Q33" s="39">
        <v>367810</v>
      </c>
      <c r="R33" s="39">
        <v>555879</v>
      </c>
      <c r="S33" s="39">
        <v>713431</v>
      </c>
      <c r="T33" s="39">
        <v>916316</v>
      </c>
    </row>
    <row r="34" spans="1:20" s="23" customFormat="1" ht="11.25">
      <c r="A34" s="14" t="s">
        <v>25</v>
      </c>
      <c r="B34" s="47" t="s">
        <v>70</v>
      </c>
      <c r="C34" s="6">
        <v>989159</v>
      </c>
      <c r="D34" s="6">
        <v>1059356</v>
      </c>
      <c r="E34" s="6">
        <v>1153900</v>
      </c>
      <c r="F34" s="6">
        <v>1390731</v>
      </c>
      <c r="G34" s="6">
        <v>1535355</v>
      </c>
      <c r="H34" s="6">
        <v>1369534</v>
      </c>
      <c r="I34" s="6">
        <v>1400910</v>
      </c>
      <c r="J34" s="6">
        <v>1347893</v>
      </c>
      <c r="K34" s="6">
        <v>1174607</v>
      </c>
      <c r="L34" s="6">
        <v>1202747</v>
      </c>
      <c r="M34" s="6">
        <v>1097521</v>
      </c>
      <c r="N34" s="6">
        <v>1255619</v>
      </c>
      <c r="O34" s="6">
        <v>1484823</v>
      </c>
      <c r="P34" s="26">
        <v>1493339</v>
      </c>
      <c r="Q34" s="38">
        <v>1285374</v>
      </c>
      <c r="R34" s="38">
        <v>1795542</v>
      </c>
      <c r="S34" s="38">
        <v>2348794</v>
      </c>
      <c r="T34" s="38">
        <v>3055118</v>
      </c>
    </row>
    <row r="35" spans="1:16" s="23" customFormat="1" ht="12">
      <c r="A35" s="3" t="s">
        <v>59</v>
      </c>
      <c r="B35" s="3"/>
      <c r="C35" s="27"/>
      <c r="D35" s="27"/>
      <c r="E35" s="28"/>
      <c r="F35" s="29"/>
      <c r="G35" s="30"/>
      <c r="H35" s="25"/>
      <c r="I35" s="25"/>
      <c r="J35" s="25"/>
      <c r="K35" s="25"/>
      <c r="L35" s="31"/>
      <c r="M35" s="31"/>
      <c r="N35" s="25"/>
      <c r="O35" s="25"/>
      <c r="P35" s="25"/>
    </row>
    <row r="36" spans="1:20" s="23" customFormat="1" ht="11.25">
      <c r="A36" s="14" t="s">
        <v>1</v>
      </c>
      <c r="B36" s="44" t="s">
        <v>63</v>
      </c>
      <c r="C36" s="52">
        <v>122.5</v>
      </c>
      <c r="D36" s="9">
        <v>104.4</v>
      </c>
      <c r="E36" s="9">
        <v>105.4</v>
      </c>
      <c r="F36" s="53">
        <v>121.5</v>
      </c>
      <c r="G36" s="53">
        <v>95.8</v>
      </c>
      <c r="H36" s="53">
        <v>80</v>
      </c>
      <c r="I36" s="53">
        <v>89</v>
      </c>
      <c r="J36" s="34">
        <v>108.9</v>
      </c>
      <c r="K36" s="9">
        <f>ROUND(K5/(J5*101.1)*10000,1)</f>
        <v>74.7</v>
      </c>
      <c r="L36" s="8" t="s">
        <v>29</v>
      </c>
      <c r="M36" s="9">
        <v>87.3</v>
      </c>
      <c r="N36" s="9">
        <v>99.2</v>
      </c>
      <c r="O36" s="9">
        <v>119.6</v>
      </c>
      <c r="P36" s="9">
        <v>93.3</v>
      </c>
      <c r="Q36" s="54">
        <v>82.2</v>
      </c>
      <c r="R36" s="54">
        <v>130.5</v>
      </c>
      <c r="S36" s="54">
        <v>122.6</v>
      </c>
      <c r="T36" s="54">
        <v>116.9</v>
      </c>
    </row>
    <row r="37" spans="1:20" s="23" customFormat="1" ht="11.25">
      <c r="A37" s="14" t="s">
        <v>16</v>
      </c>
      <c r="B37" s="44" t="s">
        <v>64</v>
      </c>
      <c r="C37" s="9">
        <v>122.4</v>
      </c>
      <c r="D37" s="9">
        <v>106.9</v>
      </c>
      <c r="E37" s="9">
        <v>101.6</v>
      </c>
      <c r="F37" s="9">
        <v>114.3</v>
      </c>
      <c r="G37" s="8">
        <v>118.5</v>
      </c>
      <c r="H37" s="8">
        <v>95.6</v>
      </c>
      <c r="I37" s="8">
        <v>117.5</v>
      </c>
      <c r="J37" s="34">
        <v>97.2</v>
      </c>
      <c r="K37" s="9">
        <f aca="true" t="shared" si="2" ref="K37:K65">ROUND(K6/(J6*101.1)*10000,1)</f>
        <v>87.4</v>
      </c>
      <c r="L37" s="8" t="s">
        <v>30</v>
      </c>
      <c r="M37" s="9">
        <v>89.5</v>
      </c>
      <c r="N37" s="9">
        <v>122.2</v>
      </c>
      <c r="O37" s="9">
        <v>115</v>
      </c>
      <c r="P37" s="9">
        <v>91.7</v>
      </c>
      <c r="Q37" s="54">
        <v>99.8</v>
      </c>
      <c r="R37" s="54">
        <v>125.4</v>
      </c>
      <c r="S37" s="54">
        <v>114.5</v>
      </c>
      <c r="T37" s="54">
        <v>133.1</v>
      </c>
    </row>
    <row r="38" spans="1:20" s="23" customFormat="1" ht="11.25">
      <c r="A38" s="10" t="s">
        <v>20</v>
      </c>
      <c r="B38" s="44" t="s">
        <v>65</v>
      </c>
      <c r="C38" s="32">
        <v>122.5</v>
      </c>
      <c r="D38" s="32">
        <v>104.8</v>
      </c>
      <c r="E38" s="32">
        <v>104.7</v>
      </c>
      <c r="F38" s="32">
        <v>120.3</v>
      </c>
      <c r="G38" s="33">
        <v>99.3</v>
      </c>
      <c r="H38" s="33">
        <v>82.9</v>
      </c>
      <c r="I38" s="33">
        <v>95.1</v>
      </c>
      <c r="J38" s="34">
        <v>106.3</v>
      </c>
      <c r="K38" s="9">
        <f t="shared" si="2"/>
        <v>77.3</v>
      </c>
      <c r="L38" s="8" t="s">
        <v>31</v>
      </c>
      <c r="M38" s="8">
        <v>87.8</v>
      </c>
      <c r="N38" s="8">
        <v>104.2</v>
      </c>
      <c r="O38" s="8">
        <v>118.4</v>
      </c>
      <c r="P38" s="8">
        <v>92.9</v>
      </c>
      <c r="Q38" s="41">
        <v>86.5</v>
      </c>
      <c r="R38" s="41">
        <v>129</v>
      </c>
      <c r="S38" s="41">
        <v>120.3</v>
      </c>
      <c r="T38" s="41">
        <v>121.1</v>
      </c>
    </row>
    <row r="39" spans="1:20" s="23" customFormat="1" ht="11.25">
      <c r="A39" s="22" t="s">
        <v>5</v>
      </c>
      <c r="B39" s="45" t="s">
        <v>66</v>
      </c>
      <c r="C39" s="7">
        <v>103.1</v>
      </c>
      <c r="D39" s="7">
        <v>82</v>
      </c>
      <c r="E39" s="7">
        <v>108.5</v>
      </c>
      <c r="F39" s="7">
        <v>131.5</v>
      </c>
      <c r="G39" s="24">
        <v>105.6</v>
      </c>
      <c r="H39" s="24">
        <v>85.5</v>
      </c>
      <c r="I39" s="24">
        <v>93</v>
      </c>
      <c r="J39" s="25">
        <v>84.2</v>
      </c>
      <c r="K39" s="7">
        <f t="shared" si="2"/>
        <v>81.9</v>
      </c>
      <c r="L39" s="24" t="s">
        <v>32</v>
      </c>
      <c r="M39" s="7">
        <v>85.4</v>
      </c>
      <c r="N39" s="7">
        <v>130.3</v>
      </c>
      <c r="O39" s="7">
        <v>93</v>
      </c>
      <c r="P39" s="7">
        <v>131.6</v>
      </c>
      <c r="Q39" s="40">
        <v>92.8</v>
      </c>
      <c r="R39" s="40">
        <v>180.8</v>
      </c>
      <c r="S39" s="40">
        <v>121.7</v>
      </c>
      <c r="T39" s="40">
        <v>108.3</v>
      </c>
    </row>
    <row r="40" spans="1:20" s="23" customFormat="1" ht="11.25">
      <c r="A40" s="22" t="s">
        <v>10</v>
      </c>
      <c r="B40" s="45" t="s">
        <v>66</v>
      </c>
      <c r="C40" s="7">
        <v>119.8</v>
      </c>
      <c r="D40" s="7">
        <v>109.7</v>
      </c>
      <c r="E40" s="7">
        <v>102.5</v>
      </c>
      <c r="F40" s="7">
        <v>113.1</v>
      </c>
      <c r="G40" s="24">
        <v>96.3</v>
      </c>
      <c r="H40" s="24">
        <v>82.1</v>
      </c>
      <c r="I40" s="24">
        <v>101.8</v>
      </c>
      <c r="J40" s="25">
        <v>93.4</v>
      </c>
      <c r="K40" s="7">
        <f t="shared" si="2"/>
        <v>102.1</v>
      </c>
      <c r="L40" s="24" t="s">
        <v>33</v>
      </c>
      <c r="M40" s="7">
        <v>86.7</v>
      </c>
      <c r="N40" s="7">
        <v>124</v>
      </c>
      <c r="O40" s="7">
        <v>121.2</v>
      </c>
      <c r="P40" s="7">
        <v>100.1</v>
      </c>
      <c r="Q40" s="40">
        <v>103.3</v>
      </c>
      <c r="R40" s="40">
        <v>116.4</v>
      </c>
      <c r="S40" s="40">
        <v>129.8</v>
      </c>
      <c r="T40" s="40">
        <v>130.7</v>
      </c>
    </row>
    <row r="41" spans="1:20" s="23" customFormat="1" ht="11.25">
      <c r="A41" s="22" t="s">
        <v>14</v>
      </c>
      <c r="B41" s="45" t="s">
        <v>66</v>
      </c>
      <c r="C41" s="7">
        <v>105.6</v>
      </c>
      <c r="D41" s="7">
        <v>103.9</v>
      </c>
      <c r="E41" s="7">
        <v>102.9</v>
      </c>
      <c r="F41" s="7">
        <v>118.1</v>
      </c>
      <c r="G41" s="24">
        <v>100.4</v>
      </c>
      <c r="H41" s="24">
        <v>81.5</v>
      </c>
      <c r="I41" s="24">
        <v>94.6</v>
      </c>
      <c r="J41" s="25">
        <v>83.9</v>
      </c>
      <c r="K41" s="7">
        <f t="shared" si="2"/>
        <v>72</v>
      </c>
      <c r="L41" s="24" t="s">
        <v>34</v>
      </c>
      <c r="M41" s="7">
        <v>98.1</v>
      </c>
      <c r="N41" s="7">
        <v>127.9</v>
      </c>
      <c r="O41" s="7">
        <v>105.3</v>
      </c>
      <c r="P41" s="7">
        <v>85.7</v>
      </c>
      <c r="Q41" s="40">
        <v>97.6</v>
      </c>
      <c r="R41" s="40">
        <v>113.5</v>
      </c>
      <c r="S41" s="40">
        <v>113.4</v>
      </c>
      <c r="T41" s="40">
        <v>109.5</v>
      </c>
    </row>
    <row r="42" spans="1:20" s="23" customFormat="1" ht="11.25">
      <c r="A42" s="14" t="s">
        <v>21</v>
      </c>
      <c r="B42" s="44" t="s">
        <v>67</v>
      </c>
      <c r="C42" s="32">
        <v>108.2</v>
      </c>
      <c r="D42" s="32">
        <v>95.9</v>
      </c>
      <c r="E42" s="32">
        <v>104.9</v>
      </c>
      <c r="F42" s="32">
        <v>121.7</v>
      </c>
      <c r="G42" s="33">
        <v>101.4</v>
      </c>
      <c r="H42" s="33">
        <v>83.5</v>
      </c>
      <c r="I42" s="33">
        <v>95.9</v>
      </c>
      <c r="J42" s="34">
        <v>86.7</v>
      </c>
      <c r="K42" s="9">
        <f t="shared" si="2"/>
        <v>85.5</v>
      </c>
      <c r="L42" s="8" t="s">
        <v>35</v>
      </c>
      <c r="M42" s="8">
        <v>89.3</v>
      </c>
      <c r="N42" s="8">
        <v>127.6</v>
      </c>
      <c r="O42" s="8">
        <v>105.1</v>
      </c>
      <c r="P42" s="8">
        <v>106.9</v>
      </c>
      <c r="Q42" s="41">
        <v>97.4</v>
      </c>
      <c r="R42" s="41">
        <v>142.2</v>
      </c>
      <c r="S42" s="41">
        <v>122.3</v>
      </c>
      <c r="T42" s="41">
        <v>115</v>
      </c>
    </row>
    <row r="43" spans="1:20" s="23" customFormat="1" ht="11.25">
      <c r="A43" s="22" t="s">
        <v>6</v>
      </c>
      <c r="B43" s="45" t="s">
        <v>66</v>
      </c>
      <c r="C43" s="7">
        <v>109.7</v>
      </c>
      <c r="D43" s="7">
        <v>107.4</v>
      </c>
      <c r="E43" s="7">
        <v>98.4</v>
      </c>
      <c r="F43" s="7">
        <v>98.1</v>
      </c>
      <c r="G43" s="24">
        <v>117.6</v>
      </c>
      <c r="H43" s="24">
        <v>103</v>
      </c>
      <c r="I43" s="24">
        <v>102</v>
      </c>
      <c r="J43" s="25">
        <v>93.8</v>
      </c>
      <c r="K43" s="7">
        <f t="shared" si="2"/>
        <v>93.1</v>
      </c>
      <c r="L43" s="24" t="s">
        <v>36</v>
      </c>
      <c r="M43" s="7">
        <v>90</v>
      </c>
      <c r="N43" s="7">
        <v>100.4</v>
      </c>
      <c r="O43" s="7">
        <v>118.6</v>
      </c>
      <c r="P43" s="7">
        <v>92.1</v>
      </c>
      <c r="Q43" s="40">
        <v>98.5</v>
      </c>
      <c r="R43" s="40">
        <v>104.4</v>
      </c>
      <c r="S43" s="40">
        <v>110.2</v>
      </c>
      <c r="T43" s="40">
        <v>113.3</v>
      </c>
    </row>
    <row r="44" spans="1:20" s="23" customFormat="1" ht="11.25">
      <c r="A44" s="22" t="s">
        <v>13</v>
      </c>
      <c r="B44" s="45" t="s">
        <v>66</v>
      </c>
      <c r="C44" s="7">
        <v>107.3</v>
      </c>
      <c r="D44" s="7">
        <v>107.9</v>
      </c>
      <c r="E44" s="7">
        <v>91.7</v>
      </c>
      <c r="F44" s="7">
        <v>109.3</v>
      </c>
      <c r="G44" s="24">
        <v>121.3</v>
      </c>
      <c r="H44" s="24">
        <v>79.7</v>
      </c>
      <c r="I44" s="24">
        <v>80.9</v>
      </c>
      <c r="J44" s="25">
        <v>120.1</v>
      </c>
      <c r="K44" s="7">
        <f t="shared" si="2"/>
        <v>82.5</v>
      </c>
      <c r="L44" s="24" t="s">
        <v>37</v>
      </c>
      <c r="M44" s="7">
        <v>145.1</v>
      </c>
      <c r="N44" s="7">
        <v>114.4</v>
      </c>
      <c r="O44" s="7">
        <v>90.7</v>
      </c>
      <c r="P44" s="7">
        <v>145.7</v>
      </c>
      <c r="Q44" s="40">
        <v>56.5</v>
      </c>
      <c r="R44" s="40">
        <v>128.6</v>
      </c>
      <c r="S44" s="40">
        <v>133.6</v>
      </c>
      <c r="T44" s="40">
        <v>89.2</v>
      </c>
    </row>
    <row r="45" spans="1:20" s="23" customFormat="1" ht="11.25">
      <c r="A45" s="22" t="s">
        <v>15</v>
      </c>
      <c r="B45" s="45" t="s">
        <v>66</v>
      </c>
      <c r="C45" s="7">
        <v>121.1</v>
      </c>
      <c r="D45" s="7">
        <v>101.1</v>
      </c>
      <c r="E45" s="7">
        <v>79.6</v>
      </c>
      <c r="F45" s="7">
        <v>106.2</v>
      </c>
      <c r="G45" s="24">
        <v>103.4</v>
      </c>
      <c r="H45" s="24">
        <v>81</v>
      </c>
      <c r="I45" s="24">
        <v>80.7</v>
      </c>
      <c r="J45" s="25">
        <v>84.6</v>
      </c>
      <c r="K45" s="7">
        <f t="shared" si="2"/>
        <v>101.4</v>
      </c>
      <c r="L45" s="24" t="s">
        <v>38</v>
      </c>
      <c r="M45" s="7">
        <v>95.2</v>
      </c>
      <c r="N45" s="7">
        <v>114.1</v>
      </c>
      <c r="O45" s="7">
        <v>132.6</v>
      </c>
      <c r="P45" s="7">
        <v>91.2</v>
      </c>
      <c r="Q45" s="40">
        <v>81.2</v>
      </c>
      <c r="R45" s="40">
        <v>138.2</v>
      </c>
      <c r="S45" s="40">
        <v>149.9</v>
      </c>
      <c r="T45" s="40">
        <v>90.3</v>
      </c>
    </row>
    <row r="46" spans="1:20" s="23" customFormat="1" ht="11.25">
      <c r="A46" s="14" t="s">
        <v>22</v>
      </c>
      <c r="B46" s="44" t="s">
        <v>67</v>
      </c>
      <c r="C46" s="32">
        <v>113.3</v>
      </c>
      <c r="D46" s="32">
        <v>105.1</v>
      </c>
      <c r="E46" s="32">
        <v>90.1</v>
      </c>
      <c r="F46" s="32">
        <v>103</v>
      </c>
      <c r="G46" s="33">
        <v>113.6</v>
      </c>
      <c r="H46" s="33">
        <v>90.8</v>
      </c>
      <c r="I46" s="33">
        <v>91.8</v>
      </c>
      <c r="J46" s="34">
        <v>95.7</v>
      </c>
      <c r="K46" s="9">
        <f t="shared" si="2"/>
        <v>92.8</v>
      </c>
      <c r="L46" s="8" t="s">
        <v>39</v>
      </c>
      <c r="M46" s="8">
        <v>103.3</v>
      </c>
      <c r="N46" s="8">
        <v>107.7</v>
      </c>
      <c r="O46" s="8">
        <v>112.7</v>
      </c>
      <c r="P46" s="8">
        <v>106</v>
      </c>
      <c r="Q46" s="41">
        <v>79.3</v>
      </c>
      <c r="R46" s="41">
        <v>118.7</v>
      </c>
      <c r="S46" s="41">
        <v>127.8</v>
      </c>
      <c r="T46" s="41">
        <v>98.8</v>
      </c>
    </row>
    <row r="47" spans="1:20" s="23" customFormat="1" ht="11.25">
      <c r="A47" s="22" t="s">
        <v>2</v>
      </c>
      <c r="B47" s="45" t="s">
        <v>66</v>
      </c>
      <c r="C47" s="5">
        <v>140.2</v>
      </c>
      <c r="D47" s="7">
        <v>79.8</v>
      </c>
      <c r="E47" s="7">
        <v>105.5</v>
      </c>
      <c r="F47" s="7">
        <v>124.1</v>
      </c>
      <c r="G47" s="24">
        <v>109.5</v>
      </c>
      <c r="H47" s="24">
        <v>89.7</v>
      </c>
      <c r="I47" s="24">
        <v>95.3</v>
      </c>
      <c r="J47" s="25">
        <v>89.1</v>
      </c>
      <c r="K47" s="7">
        <f t="shared" si="2"/>
        <v>94.5</v>
      </c>
      <c r="L47" s="24" t="s">
        <v>40</v>
      </c>
      <c r="M47" s="7">
        <v>93.6</v>
      </c>
      <c r="N47" s="7">
        <v>105.6</v>
      </c>
      <c r="O47" s="7">
        <v>111.5</v>
      </c>
      <c r="P47" s="7">
        <v>101</v>
      </c>
      <c r="Q47" s="40">
        <v>83.1</v>
      </c>
      <c r="R47" s="40">
        <v>138.3</v>
      </c>
      <c r="S47" s="40">
        <v>104.6</v>
      </c>
      <c r="T47" s="40">
        <v>122.6</v>
      </c>
    </row>
    <row r="48" spans="1:20" s="23" customFormat="1" ht="11.25">
      <c r="A48" s="22" t="s">
        <v>11</v>
      </c>
      <c r="B48" s="45" t="s">
        <v>66</v>
      </c>
      <c r="C48" s="7">
        <v>129.6</v>
      </c>
      <c r="D48" s="7">
        <v>92.4</v>
      </c>
      <c r="E48" s="7">
        <v>99.9</v>
      </c>
      <c r="F48" s="7">
        <v>93.8</v>
      </c>
      <c r="G48" s="24">
        <v>116.2</v>
      </c>
      <c r="H48" s="24">
        <v>99.2</v>
      </c>
      <c r="I48" s="24">
        <v>116.6</v>
      </c>
      <c r="J48" s="25">
        <v>103.2</v>
      </c>
      <c r="K48" s="7">
        <f t="shared" si="2"/>
        <v>164.7</v>
      </c>
      <c r="L48" s="24" t="s">
        <v>41</v>
      </c>
      <c r="M48" s="7">
        <v>98</v>
      </c>
      <c r="N48" s="7">
        <v>115.5</v>
      </c>
      <c r="O48" s="7">
        <v>100.5</v>
      </c>
      <c r="P48" s="7">
        <v>73.3</v>
      </c>
      <c r="Q48" s="40">
        <v>99.2</v>
      </c>
      <c r="R48" s="40">
        <v>118.3</v>
      </c>
      <c r="S48" s="40">
        <v>107</v>
      </c>
      <c r="T48" s="40">
        <v>130.3</v>
      </c>
    </row>
    <row r="49" spans="1:20" s="23" customFormat="1" ht="11.25">
      <c r="A49" s="22" t="s">
        <v>17</v>
      </c>
      <c r="B49" s="45" t="s">
        <v>66</v>
      </c>
      <c r="C49" s="7">
        <v>115.5</v>
      </c>
      <c r="D49" s="7">
        <v>93.3</v>
      </c>
      <c r="E49" s="7">
        <v>113.2</v>
      </c>
      <c r="F49" s="7">
        <v>88.7</v>
      </c>
      <c r="G49" s="24">
        <v>115.1</v>
      </c>
      <c r="H49" s="24">
        <v>82</v>
      </c>
      <c r="I49" s="24">
        <v>98</v>
      </c>
      <c r="J49" s="25">
        <v>94.3</v>
      </c>
      <c r="K49" s="7">
        <f t="shared" si="2"/>
        <v>94.6</v>
      </c>
      <c r="L49" s="24" t="s">
        <v>42</v>
      </c>
      <c r="M49" s="7">
        <v>79.6</v>
      </c>
      <c r="N49" s="7">
        <v>111.5</v>
      </c>
      <c r="O49" s="7">
        <v>119.8</v>
      </c>
      <c r="P49" s="7">
        <v>99.6</v>
      </c>
      <c r="Q49" s="40">
        <v>83.4</v>
      </c>
      <c r="R49" s="40">
        <v>102.5</v>
      </c>
      <c r="S49" s="40">
        <v>105.2</v>
      </c>
      <c r="T49" s="40">
        <v>224.5</v>
      </c>
    </row>
    <row r="50" spans="1:20" s="23" customFormat="1" ht="11.25">
      <c r="A50" s="14" t="s">
        <v>68</v>
      </c>
      <c r="B50" s="44" t="s">
        <v>67</v>
      </c>
      <c r="C50" s="32">
        <v>129</v>
      </c>
      <c r="D50" s="32">
        <v>87.7</v>
      </c>
      <c r="E50" s="32">
        <v>105.9</v>
      </c>
      <c r="F50" s="32">
        <v>103</v>
      </c>
      <c r="G50" s="33">
        <v>113</v>
      </c>
      <c r="H50" s="33">
        <v>90.4</v>
      </c>
      <c r="I50" s="33">
        <v>103.1</v>
      </c>
      <c r="J50" s="34">
        <v>95.1</v>
      </c>
      <c r="K50" s="9">
        <f t="shared" si="2"/>
        <v>119.3</v>
      </c>
      <c r="L50" s="8" t="s">
        <v>43</v>
      </c>
      <c r="M50" s="8">
        <v>91</v>
      </c>
      <c r="N50" s="8">
        <v>111</v>
      </c>
      <c r="O50" s="8">
        <v>109.3</v>
      </c>
      <c r="P50" s="8">
        <v>90.4</v>
      </c>
      <c r="Q50" s="41">
        <v>88</v>
      </c>
      <c r="R50" s="41">
        <v>120.7</v>
      </c>
      <c r="S50" s="41">
        <v>105.6</v>
      </c>
      <c r="T50" s="41">
        <v>151.4</v>
      </c>
    </row>
    <row r="51" spans="1:20" s="23" customFormat="1" ht="11.25">
      <c r="A51" s="46" t="s">
        <v>27</v>
      </c>
      <c r="B51" s="44" t="s">
        <v>65</v>
      </c>
      <c r="C51" s="32" t="s">
        <v>26</v>
      </c>
      <c r="D51" s="32" t="s">
        <v>26</v>
      </c>
      <c r="E51" s="32" t="s">
        <v>26</v>
      </c>
      <c r="F51" s="32" t="s">
        <v>26</v>
      </c>
      <c r="G51" s="33" t="s">
        <v>26</v>
      </c>
      <c r="H51" s="33" t="s">
        <v>26</v>
      </c>
      <c r="I51" s="33">
        <v>96.2</v>
      </c>
      <c r="J51" s="34">
        <v>92.5</v>
      </c>
      <c r="K51" s="9">
        <f t="shared" si="2"/>
        <v>98.2</v>
      </c>
      <c r="L51" s="8" t="s">
        <v>44</v>
      </c>
      <c r="M51" s="8">
        <v>95.7</v>
      </c>
      <c r="N51" s="8">
        <v>113.9</v>
      </c>
      <c r="O51" s="8">
        <v>109.5</v>
      </c>
      <c r="P51" s="8">
        <v>102</v>
      </c>
      <c r="Q51" s="41">
        <v>86.8</v>
      </c>
      <c r="R51" s="41">
        <v>127</v>
      </c>
      <c r="S51" s="41">
        <v>120.6</v>
      </c>
      <c r="T51" s="41">
        <v>115.6</v>
      </c>
    </row>
    <row r="52" spans="1:20" s="23" customFormat="1" ht="11.25">
      <c r="A52" s="22" t="s">
        <v>4</v>
      </c>
      <c r="B52" s="45" t="s">
        <v>66</v>
      </c>
      <c r="C52" s="7">
        <v>125.1</v>
      </c>
      <c r="D52" s="7">
        <v>97.2</v>
      </c>
      <c r="E52" s="7">
        <v>108.4</v>
      </c>
      <c r="F52" s="7">
        <v>108.2</v>
      </c>
      <c r="G52" s="24">
        <v>111.7</v>
      </c>
      <c r="H52" s="24">
        <v>90.7</v>
      </c>
      <c r="I52" s="24">
        <v>101.7</v>
      </c>
      <c r="J52" s="25">
        <v>78.8</v>
      </c>
      <c r="K52" s="7">
        <f t="shared" si="2"/>
        <v>95.3</v>
      </c>
      <c r="L52" s="24" t="s">
        <v>45</v>
      </c>
      <c r="M52" s="7">
        <v>79.7</v>
      </c>
      <c r="N52" s="7">
        <v>104.7</v>
      </c>
      <c r="O52" s="7">
        <v>126.1</v>
      </c>
      <c r="P52" s="7">
        <v>87.9</v>
      </c>
      <c r="Q52" s="40">
        <v>96</v>
      </c>
      <c r="R52" s="40">
        <v>119.9</v>
      </c>
      <c r="S52" s="40">
        <v>108.2</v>
      </c>
      <c r="T52" s="40">
        <v>128.9</v>
      </c>
    </row>
    <row r="53" spans="1:20" s="23" customFormat="1" ht="11.25">
      <c r="A53" s="22" t="s">
        <v>8</v>
      </c>
      <c r="B53" s="45" t="s">
        <v>66</v>
      </c>
      <c r="C53" s="7">
        <v>129</v>
      </c>
      <c r="D53" s="7">
        <v>133.2</v>
      </c>
      <c r="E53" s="7">
        <v>87.9</v>
      </c>
      <c r="F53" s="7">
        <v>122.4</v>
      </c>
      <c r="G53" s="24">
        <v>101.7</v>
      </c>
      <c r="H53" s="24">
        <v>68.7</v>
      </c>
      <c r="I53" s="24">
        <v>123</v>
      </c>
      <c r="J53" s="25">
        <v>110.5</v>
      </c>
      <c r="K53" s="7">
        <f t="shared" si="2"/>
        <v>86.5</v>
      </c>
      <c r="L53" s="24" t="s">
        <v>46</v>
      </c>
      <c r="M53" s="7">
        <v>105</v>
      </c>
      <c r="N53" s="7">
        <v>123.7</v>
      </c>
      <c r="O53" s="7">
        <v>103.1</v>
      </c>
      <c r="P53" s="7">
        <v>113.8</v>
      </c>
      <c r="Q53" s="40">
        <v>65.9</v>
      </c>
      <c r="R53" s="40">
        <v>123.8</v>
      </c>
      <c r="S53" s="40">
        <v>108.2</v>
      </c>
      <c r="T53" s="40">
        <v>129.2</v>
      </c>
    </row>
    <row r="54" spans="1:20" s="23" customFormat="1" ht="11.25">
      <c r="A54" s="22" t="s">
        <v>18</v>
      </c>
      <c r="B54" s="45" t="s">
        <v>66</v>
      </c>
      <c r="C54" s="7">
        <v>96.5</v>
      </c>
      <c r="D54" s="7">
        <v>97.7</v>
      </c>
      <c r="E54" s="7">
        <v>71.3</v>
      </c>
      <c r="F54" s="7">
        <v>109.2</v>
      </c>
      <c r="G54" s="24">
        <v>114.6</v>
      </c>
      <c r="H54" s="24">
        <v>88.5</v>
      </c>
      <c r="I54" s="24">
        <v>87.3</v>
      </c>
      <c r="J54" s="25">
        <v>90.4</v>
      </c>
      <c r="K54" s="7">
        <f t="shared" si="2"/>
        <v>77.5</v>
      </c>
      <c r="L54" s="24" t="s">
        <v>47</v>
      </c>
      <c r="M54" s="7">
        <v>85.4</v>
      </c>
      <c r="N54" s="7">
        <v>138</v>
      </c>
      <c r="O54" s="7">
        <v>94</v>
      </c>
      <c r="P54" s="7">
        <v>74.5</v>
      </c>
      <c r="Q54" s="40">
        <v>130.4</v>
      </c>
      <c r="R54" s="40">
        <v>126.6</v>
      </c>
      <c r="S54" s="40">
        <v>115.2</v>
      </c>
      <c r="T54" s="40">
        <v>137.7</v>
      </c>
    </row>
    <row r="55" spans="1:20" s="23" customFormat="1" ht="11.25">
      <c r="A55" s="14" t="s">
        <v>23</v>
      </c>
      <c r="B55" s="44" t="s">
        <v>67</v>
      </c>
      <c r="C55" s="32">
        <v>122.5</v>
      </c>
      <c r="D55" s="32">
        <v>110.7</v>
      </c>
      <c r="E55" s="32">
        <v>95.6</v>
      </c>
      <c r="F55" s="32">
        <v>114.1</v>
      </c>
      <c r="G55" s="33">
        <v>107.4</v>
      </c>
      <c r="H55" s="33">
        <v>81.3</v>
      </c>
      <c r="I55" s="33">
        <v>108.1</v>
      </c>
      <c r="J55" s="34">
        <v>92.2</v>
      </c>
      <c r="K55" s="9">
        <f t="shared" si="2"/>
        <v>89.9</v>
      </c>
      <c r="L55" s="8" t="s">
        <v>48</v>
      </c>
      <c r="M55" s="8">
        <v>86.9</v>
      </c>
      <c r="N55" s="8">
        <v>113.1</v>
      </c>
      <c r="O55" s="8">
        <v>115.3</v>
      </c>
      <c r="P55" s="8">
        <v>95.2</v>
      </c>
      <c r="Q55" s="41">
        <v>86.4</v>
      </c>
      <c r="R55" s="41">
        <v>121.5</v>
      </c>
      <c r="S55" s="41">
        <v>108.8</v>
      </c>
      <c r="T55" s="41">
        <v>129.8</v>
      </c>
    </row>
    <row r="56" spans="1:20" s="23" customFormat="1" ht="11.25">
      <c r="A56" s="22" t="s">
        <v>7</v>
      </c>
      <c r="B56" s="45" t="s">
        <v>66</v>
      </c>
      <c r="C56" s="7">
        <v>95.9</v>
      </c>
      <c r="D56" s="7">
        <v>91.1</v>
      </c>
      <c r="E56" s="7">
        <v>123.4</v>
      </c>
      <c r="F56" s="7">
        <v>130</v>
      </c>
      <c r="G56" s="24">
        <v>88</v>
      </c>
      <c r="H56" s="24">
        <v>74.1</v>
      </c>
      <c r="I56" s="24">
        <v>81.8</v>
      </c>
      <c r="J56" s="25">
        <v>87.2</v>
      </c>
      <c r="K56" s="7">
        <f t="shared" si="2"/>
        <v>96.8</v>
      </c>
      <c r="L56" s="24" t="s">
        <v>49</v>
      </c>
      <c r="M56" s="7">
        <v>85.2</v>
      </c>
      <c r="N56" s="7">
        <v>126.6</v>
      </c>
      <c r="O56" s="7">
        <v>115.1</v>
      </c>
      <c r="P56" s="7">
        <v>101</v>
      </c>
      <c r="Q56" s="40">
        <v>86.9</v>
      </c>
      <c r="R56" s="40">
        <v>126.9</v>
      </c>
      <c r="S56" s="40">
        <v>115.7</v>
      </c>
      <c r="T56" s="40">
        <v>120.5</v>
      </c>
    </row>
    <row r="57" spans="1:20" s="23" customFormat="1" ht="11.25">
      <c r="A57" s="22" t="s">
        <v>9</v>
      </c>
      <c r="B57" s="45" t="s">
        <v>66</v>
      </c>
      <c r="C57" s="7">
        <v>107</v>
      </c>
      <c r="D57" s="7">
        <v>99.2</v>
      </c>
      <c r="E57" s="7">
        <v>117.8</v>
      </c>
      <c r="F57" s="7">
        <v>94.7</v>
      </c>
      <c r="G57" s="24">
        <v>124.6</v>
      </c>
      <c r="H57" s="24">
        <v>96.7</v>
      </c>
      <c r="I57" s="24">
        <v>106.4</v>
      </c>
      <c r="J57" s="25">
        <v>79.2</v>
      </c>
      <c r="K57" s="7">
        <f t="shared" si="2"/>
        <v>85.7</v>
      </c>
      <c r="L57" s="24" t="s">
        <v>50</v>
      </c>
      <c r="M57" s="7">
        <v>124.2</v>
      </c>
      <c r="N57" s="7">
        <v>117.1</v>
      </c>
      <c r="O57" s="7">
        <v>103.2</v>
      </c>
      <c r="P57" s="7">
        <v>87</v>
      </c>
      <c r="Q57" s="40">
        <v>85.6</v>
      </c>
      <c r="R57" s="40">
        <v>132</v>
      </c>
      <c r="S57" s="40">
        <v>97.1</v>
      </c>
      <c r="T57" s="40">
        <v>118.1</v>
      </c>
    </row>
    <row r="58" spans="1:20" s="23" customFormat="1" ht="11.25">
      <c r="A58" s="22" t="s">
        <v>12</v>
      </c>
      <c r="B58" s="45" t="s">
        <v>66</v>
      </c>
      <c r="C58" s="5">
        <v>95.8</v>
      </c>
      <c r="D58" s="7">
        <v>84.1</v>
      </c>
      <c r="E58" s="7">
        <v>124.2</v>
      </c>
      <c r="F58" s="7">
        <v>107</v>
      </c>
      <c r="G58" s="24">
        <v>116.3</v>
      </c>
      <c r="H58" s="24">
        <v>80.4</v>
      </c>
      <c r="I58" s="24">
        <v>96</v>
      </c>
      <c r="J58" s="25">
        <v>103.5</v>
      </c>
      <c r="K58" s="7">
        <f t="shared" si="2"/>
        <v>81</v>
      </c>
      <c r="L58" s="24" t="s">
        <v>51</v>
      </c>
      <c r="M58" s="7">
        <v>87</v>
      </c>
      <c r="N58" s="7">
        <v>127.2</v>
      </c>
      <c r="O58" s="7">
        <v>118.9</v>
      </c>
      <c r="P58" s="7">
        <v>105.4</v>
      </c>
      <c r="Q58" s="40">
        <v>77.8</v>
      </c>
      <c r="R58" s="40">
        <v>132.2</v>
      </c>
      <c r="S58" s="40">
        <v>112.9</v>
      </c>
      <c r="T58" s="40">
        <v>120</v>
      </c>
    </row>
    <row r="59" spans="1:20" s="23" customFormat="1" ht="11.25">
      <c r="A59" s="14" t="s">
        <v>69</v>
      </c>
      <c r="B59" s="44" t="s">
        <v>67</v>
      </c>
      <c r="C59" s="32">
        <v>97.7</v>
      </c>
      <c r="D59" s="32">
        <v>90.3</v>
      </c>
      <c r="E59" s="32">
        <v>122.5</v>
      </c>
      <c r="F59" s="32">
        <v>116.5</v>
      </c>
      <c r="G59" s="33">
        <v>101.3</v>
      </c>
      <c r="H59" s="33">
        <v>80.3</v>
      </c>
      <c r="I59" s="33">
        <v>91.8</v>
      </c>
      <c r="J59" s="34">
        <v>90.1</v>
      </c>
      <c r="K59" s="9">
        <f t="shared" si="2"/>
        <v>88.4</v>
      </c>
      <c r="L59" s="8" t="s">
        <v>51</v>
      </c>
      <c r="M59" s="8">
        <v>95.8</v>
      </c>
      <c r="N59" s="8">
        <v>123.6</v>
      </c>
      <c r="O59" s="8">
        <v>112.5</v>
      </c>
      <c r="P59" s="8">
        <v>98.4</v>
      </c>
      <c r="Q59" s="41">
        <v>83.4</v>
      </c>
      <c r="R59" s="41">
        <v>130</v>
      </c>
      <c r="S59" s="41">
        <v>109.9</v>
      </c>
      <c r="T59" s="41">
        <v>119.8</v>
      </c>
    </row>
    <row r="60" spans="1:20" s="23" customFormat="1" ht="11.25">
      <c r="A60" s="22" t="s">
        <v>19</v>
      </c>
      <c r="B60" s="45" t="s">
        <v>66</v>
      </c>
      <c r="C60" s="5">
        <v>116.3</v>
      </c>
      <c r="D60" s="7">
        <v>101.4</v>
      </c>
      <c r="E60" s="7">
        <v>96.5</v>
      </c>
      <c r="F60" s="7">
        <v>101.7</v>
      </c>
      <c r="G60" s="24">
        <v>114.4</v>
      </c>
      <c r="H60" s="24">
        <v>77.5</v>
      </c>
      <c r="I60" s="24">
        <v>129.3</v>
      </c>
      <c r="J60" s="25">
        <v>97.4</v>
      </c>
      <c r="K60" s="7">
        <f t="shared" si="2"/>
        <v>101.4</v>
      </c>
      <c r="L60" s="24" t="s">
        <v>52</v>
      </c>
      <c r="M60" s="7">
        <v>87.5</v>
      </c>
      <c r="N60" s="7">
        <v>141.3</v>
      </c>
      <c r="O60" s="7">
        <v>133.3</v>
      </c>
      <c r="P60" s="7">
        <v>119.2</v>
      </c>
      <c r="Q60" s="40">
        <v>66.8</v>
      </c>
      <c r="R60" s="40">
        <v>177</v>
      </c>
      <c r="S60" s="40">
        <v>134.6</v>
      </c>
      <c r="T60" s="40">
        <v>105.5</v>
      </c>
    </row>
    <row r="61" spans="1:20" s="23" customFormat="1" ht="11.25">
      <c r="A61" s="22" t="s">
        <v>3</v>
      </c>
      <c r="B61" s="45" t="s">
        <v>66</v>
      </c>
      <c r="C61" s="5">
        <v>119.3</v>
      </c>
      <c r="D61" s="7">
        <v>97.2</v>
      </c>
      <c r="E61" s="7">
        <v>105.1</v>
      </c>
      <c r="F61" s="7">
        <v>102.5</v>
      </c>
      <c r="G61" s="24">
        <v>116.1</v>
      </c>
      <c r="H61" s="24">
        <v>83.6</v>
      </c>
      <c r="I61" s="24">
        <v>105.6</v>
      </c>
      <c r="J61" s="25">
        <v>66.4</v>
      </c>
      <c r="K61" s="7">
        <f t="shared" si="2"/>
        <v>102.2</v>
      </c>
      <c r="L61" s="24" t="s">
        <v>53</v>
      </c>
      <c r="M61" s="7">
        <v>87.3</v>
      </c>
      <c r="N61" s="7">
        <v>140.2</v>
      </c>
      <c r="O61" s="7">
        <v>117.9</v>
      </c>
      <c r="P61" s="7">
        <v>113.4</v>
      </c>
      <c r="Q61" s="40">
        <v>59.2</v>
      </c>
      <c r="R61" s="40">
        <v>122.9</v>
      </c>
      <c r="S61" s="40">
        <v>117.7</v>
      </c>
      <c r="T61" s="40">
        <v>115.1</v>
      </c>
    </row>
    <row r="62" spans="1:20" s="23" customFormat="1" ht="11.25">
      <c r="A62" s="22" t="s">
        <v>71</v>
      </c>
      <c r="B62" s="45" t="s">
        <v>66</v>
      </c>
      <c r="C62" s="5">
        <v>101</v>
      </c>
      <c r="D62" s="7">
        <v>95.3</v>
      </c>
      <c r="E62" s="7">
        <v>107.1</v>
      </c>
      <c r="F62" s="7">
        <v>108.7</v>
      </c>
      <c r="G62" s="24">
        <v>105.2</v>
      </c>
      <c r="H62" s="24">
        <v>93.1</v>
      </c>
      <c r="I62" s="24">
        <v>83</v>
      </c>
      <c r="J62" s="25">
        <v>90.4</v>
      </c>
      <c r="K62" s="7">
        <f t="shared" si="2"/>
        <v>100.8</v>
      </c>
      <c r="L62" s="24" t="s">
        <v>54</v>
      </c>
      <c r="M62" s="7">
        <v>68.3</v>
      </c>
      <c r="N62" s="7">
        <v>123.8</v>
      </c>
      <c r="O62" s="7">
        <v>101.5</v>
      </c>
      <c r="P62" s="7">
        <v>99.1</v>
      </c>
      <c r="Q62" s="40">
        <v>85.9</v>
      </c>
      <c r="R62" s="40">
        <v>166.2</v>
      </c>
      <c r="S62" s="40">
        <v>108.7</v>
      </c>
      <c r="T62" s="40">
        <v>126.8</v>
      </c>
    </row>
    <row r="63" spans="1:20" s="23" customFormat="1" ht="11.25">
      <c r="A63" s="14" t="s">
        <v>24</v>
      </c>
      <c r="B63" s="44" t="s">
        <v>67</v>
      </c>
      <c r="C63" s="32">
        <v>109.5</v>
      </c>
      <c r="D63" s="32">
        <v>98</v>
      </c>
      <c r="E63" s="32">
        <v>102.5</v>
      </c>
      <c r="F63" s="32">
        <v>105</v>
      </c>
      <c r="G63" s="33">
        <v>110.4</v>
      </c>
      <c r="H63" s="33">
        <v>85.5</v>
      </c>
      <c r="I63" s="33">
        <v>102.9</v>
      </c>
      <c r="J63" s="34">
        <v>88.9</v>
      </c>
      <c r="K63" s="9">
        <f t="shared" si="2"/>
        <v>101.3</v>
      </c>
      <c r="L63" s="8" t="s">
        <v>55</v>
      </c>
      <c r="M63" s="8">
        <v>80.4</v>
      </c>
      <c r="N63" s="8">
        <v>135.6</v>
      </c>
      <c r="O63" s="8">
        <v>121.5</v>
      </c>
      <c r="P63" s="8">
        <v>113.4</v>
      </c>
      <c r="Q63" s="41">
        <v>69.5</v>
      </c>
      <c r="R63" s="41">
        <v>166.4</v>
      </c>
      <c r="S63" s="41">
        <v>126</v>
      </c>
      <c r="T63" s="41">
        <v>111.4</v>
      </c>
    </row>
    <row r="64" spans="1:20" s="23" customFormat="1" ht="11.25">
      <c r="A64" s="46" t="s">
        <v>28</v>
      </c>
      <c r="B64" s="44" t="s">
        <v>65</v>
      </c>
      <c r="C64" s="32" t="s">
        <v>26</v>
      </c>
      <c r="D64" s="32" t="s">
        <v>26</v>
      </c>
      <c r="E64" s="32" t="s">
        <v>26</v>
      </c>
      <c r="F64" s="32" t="s">
        <v>26</v>
      </c>
      <c r="G64" s="33" t="s">
        <v>26</v>
      </c>
      <c r="H64" s="33" t="s">
        <v>26</v>
      </c>
      <c r="I64" s="33">
        <v>100.2</v>
      </c>
      <c r="J64" s="34">
        <v>90.2</v>
      </c>
      <c r="K64" s="9">
        <f t="shared" si="2"/>
        <v>93.8</v>
      </c>
      <c r="L64" s="8" t="s">
        <v>56</v>
      </c>
      <c r="M64" s="8">
        <v>87.4</v>
      </c>
      <c r="N64" s="8">
        <v>125.6</v>
      </c>
      <c r="O64" s="8">
        <v>116.7</v>
      </c>
      <c r="P64" s="8">
        <v>104</v>
      </c>
      <c r="Q64" s="41">
        <v>77.6</v>
      </c>
      <c r="R64" s="41">
        <v>143</v>
      </c>
      <c r="S64" s="41">
        <v>117.3</v>
      </c>
      <c r="T64" s="41">
        <v>117.2</v>
      </c>
    </row>
    <row r="65" spans="1:20" s="23" customFormat="1" ht="11.25">
      <c r="A65" s="14" t="s">
        <v>25</v>
      </c>
      <c r="B65" s="47" t="s">
        <v>70</v>
      </c>
      <c r="C65" s="35">
        <v>116.4</v>
      </c>
      <c r="D65" s="35">
        <v>101.3</v>
      </c>
      <c r="E65" s="35">
        <v>104</v>
      </c>
      <c r="F65" s="35">
        <v>115.7</v>
      </c>
      <c r="G65" s="35">
        <v>103</v>
      </c>
      <c r="H65" s="35">
        <v>83.9</v>
      </c>
      <c r="I65" s="35">
        <v>96.7</v>
      </c>
      <c r="J65" s="34">
        <v>98.5</v>
      </c>
      <c r="K65" s="9">
        <f t="shared" si="2"/>
        <v>86.2</v>
      </c>
      <c r="L65" s="8" t="s">
        <v>57</v>
      </c>
      <c r="M65" s="8">
        <v>90.9</v>
      </c>
      <c r="N65" s="8">
        <v>112.1</v>
      </c>
      <c r="O65" s="8">
        <v>115.7</v>
      </c>
      <c r="P65" s="8">
        <v>102.2</v>
      </c>
      <c r="Q65" s="41">
        <v>83.8</v>
      </c>
      <c r="R65" s="41">
        <v>132.5</v>
      </c>
      <c r="S65" s="41">
        <v>119.5</v>
      </c>
      <c r="T65" s="41">
        <v>118.6</v>
      </c>
    </row>
    <row r="66" s="23" customFormat="1" ht="11.25">
      <c r="C66" s="25"/>
    </row>
    <row r="67" s="23" customFormat="1" ht="11.25">
      <c r="C67" s="25"/>
    </row>
    <row r="68" s="23" customFormat="1" ht="11.25">
      <c r="C68" s="25"/>
    </row>
    <row r="69" s="23" customFormat="1" ht="11.25">
      <c r="C69" s="25"/>
    </row>
    <row r="70" s="23" customFormat="1" ht="11.25">
      <c r="C70" s="25"/>
    </row>
    <row r="71" s="23" customFormat="1" ht="11.25">
      <c r="C71" s="25"/>
    </row>
    <row r="72" s="23" customFormat="1" ht="11.25">
      <c r="C72" s="25"/>
    </row>
    <row r="73" s="23" customFormat="1" ht="11.25">
      <c r="C73" s="25"/>
    </row>
    <row r="74" s="23" customFormat="1" ht="11.25">
      <c r="C74" s="25"/>
    </row>
    <row r="75" s="23" customFormat="1" ht="11.25">
      <c r="C75" s="25"/>
    </row>
    <row r="76" s="23" customFormat="1" ht="11.25">
      <c r="C76" s="25"/>
    </row>
    <row r="77" s="23" customFormat="1" ht="11.25">
      <c r="C77" s="25"/>
    </row>
    <row r="78" s="23" customFormat="1" ht="11.25">
      <c r="C78" s="25"/>
    </row>
    <row r="79" s="23" customFormat="1" ht="11.25">
      <c r="C79" s="25"/>
    </row>
    <row r="80" s="23" customFormat="1" ht="11.25">
      <c r="C80" s="25"/>
    </row>
    <row r="81" s="23" customFormat="1" ht="11.25">
      <c r="C81" s="25"/>
    </row>
    <row r="82" s="23" customFormat="1" ht="11.25">
      <c r="C82" s="25"/>
    </row>
    <row r="83" s="23" customFormat="1" ht="11.25">
      <c r="C83" s="25"/>
    </row>
    <row r="84" s="23" customFormat="1" ht="11.25">
      <c r="C84" s="25"/>
    </row>
    <row r="85" s="23" customFormat="1" ht="11.25">
      <c r="C85" s="25"/>
    </row>
    <row r="86" spans="1:3" s="23" customFormat="1" ht="11.25">
      <c r="A86" s="18"/>
      <c r="B86" s="18"/>
      <c r="C86" s="25"/>
    </row>
    <row r="87" spans="1:3" s="23" customFormat="1" ht="11.25">
      <c r="A87" s="20"/>
      <c r="B87" s="20"/>
      <c r="C87" s="25"/>
    </row>
    <row r="88" spans="1:3" s="23" customFormat="1" ht="11.25">
      <c r="A88" s="14"/>
      <c r="B88" s="14"/>
      <c r="C88" s="25"/>
    </row>
    <row r="89" spans="1:3" s="23" customFormat="1" ht="11.25">
      <c r="A89" s="22"/>
      <c r="B89" s="22"/>
      <c r="C89" s="25"/>
    </row>
    <row r="90" spans="1:3" s="23" customFormat="1" ht="11.25">
      <c r="A90" s="22"/>
      <c r="B90" s="22"/>
      <c r="C90" s="25"/>
    </row>
    <row r="91" spans="1:3" s="23" customFormat="1" ht="11.25">
      <c r="A91" s="22"/>
      <c r="B91" s="22"/>
      <c r="C91" s="25"/>
    </row>
    <row r="92" spans="1:3" s="23" customFormat="1" ht="11.25">
      <c r="A92" s="14"/>
      <c r="B92" s="14"/>
      <c r="C92" s="25"/>
    </row>
    <row r="93" spans="1:3" s="23" customFormat="1" ht="11.25">
      <c r="A93" s="22"/>
      <c r="B93" s="22"/>
      <c r="C93" s="25"/>
    </row>
    <row r="94" spans="1:3" s="23" customFormat="1" ht="11.25">
      <c r="A94" s="22"/>
      <c r="B94" s="22"/>
      <c r="C94" s="25"/>
    </row>
    <row r="95" spans="1:3" s="23" customFormat="1" ht="11.25">
      <c r="A95" s="22"/>
      <c r="B95" s="22"/>
      <c r="C95" s="25"/>
    </row>
    <row r="96" spans="1:3" s="23" customFormat="1" ht="11.25">
      <c r="A96" s="14"/>
      <c r="B96" s="14"/>
      <c r="C96" s="25"/>
    </row>
    <row r="97" spans="1:3" s="23" customFormat="1" ht="11.25">
      <c r="A97" s="22"/>
      <c r="B97" s="22"/>
      <c r="C97" s="25"/>
    </row>
    <row r="98" spans="1:3" s="23" customFormat="1" ht="11.25">
      <c r="A98" s="22"/>
      <c r="B98" s="22"/>
      <c r="C98" s="25"/>
    </row>
    <row r="99" spans="1:3" s="23" customFormat="1" ht="11.25">
      <c r="A99" s="22"/>
      <c r="B99" s="22"/>
      <c r="C99" s="25"/>
    </row>
    <row r="100" spans="1:3" s="23" customFormat="1" ht="11.25">
      <c r="A100" s="14"/>
      <c r="B100" s="14"/>
      <c r="C100" s="25"/>
    </row>
    <row r="101" spans="1:3" s="23" customFormat="1" ht="11.25">
      <c r="A101" s="22"/>
      <c r="B101" s="22"/>
      <c r="C101" s="25"/>
    </row>
    <row r="102" spans="1:3" s="23" customFormat="1" ht="11.25">
      <c r="A102" s="22"/>
      <c r="B102" s="22"/>
      <c r="C102" s="25"/>
    </row>
    <row r="103" spans="1:3" s="23" customFormat="1" ht="11.25">
      <c r="A103" s="22"/>
      <c r="B103" s="22"/>
      <c r="C103" s="25"/>
    </row>
    <row r="104" spans="1:3" s="23" customFormat="1" ht="11.25">
      <c r="A104" s="14"/>
      <c r="B104" s="14"/>
      <c r="C104" s="25"/>
    </row>
    <row r="105" spans="1:3" s="23" customFormat="1" ht="11.25">
      <c r="A105" s="22"/>
      <c r="B105" s="22"/>
      <c r="C105" s="25"/>
    </row>
    <row r="106" spans="1:3" s="23" customFormat="1" ht="11.25">
      <c r="A106" s="22"/>
      <c r="B106" s="22"/>
      <c r="C106" s="25"/>
    </row>
    <row r="107" spans="1:3" s="23" customFormat="1" ht="11.25">
      <c r="A107" s="22"/>
      <c r="B107" s="22"/>
      <c r="C107" s="25"/>
    </row>
    <row r="108" spans="1:3" s="23" customFormat="1" ht="11.25">
      <c r="A108" s="14"/>
      <c r="B108" s="14"/>
      <c r="C108" s="25"/>
    </row>
    <row r="109" spans="1:3" s="23" customFormat="1" ht="11.25">
      <c r="A109" s="22"/>
      <c r="B109" s="22"/>
      <c r="C109" s="25"/>
    </row>
    <row r="110" spans="1:3" s="23" customFormat="1" ht="11.25">
      <c r="A110" s="22"/>
      <c r="B110" s="22"/>
      <c r="C110" s="25"/>
    </row>
    <row r="111" spans="1:3" s="23" customFormat="1" ht="11.25">
      <c r="A111" s="22"/>
      <c r="B111" s="22"/>
      <c r="C111" s="25"/>
    </row>
    <row r="112" spans="1:3" s="23" customFormat="1" ht="11.25">
      <c r="A112" s="14"/>
      <c r="B112" s="14"/>
      <c r="C112" s="25"/>
    </row>
    <row r="113" spans="1:3" s="23" customFormat="1" ht="11.25">
      <c r="A113" s="14"/>
      <c r="B113" s="14"/>
      <c r="C113" s="25"/>
    </row>
    <row r="114" s="23" customFormat="1" ht="11.25">
      <c r="C114" s="25"/>
    </row>
    <row r="115" s="23" customFormat="1" ht="11.25">
      <c r="C115" s="25"/>
    </row>
    <row r="116" s="23" customFormat="1" ht="11.25">
      <c r="C116" s="25"/>
    </row>
    <row r="117" s="23" customFormat="1" ht="11.25">
      <c r="C117" s="25"/>
    </row>
    <row r="118" s="23" customFormat="1" ht="11.25">
      <c r="C118" s="25"/>
    </row>
    <row r="119" s="23" customFormat="1" ht="11.25">
      <c r="C119" s="25"/>
    </row>
    <row r="120" s="23" customFormat="1" ht="11.25">
      <c r="C120" s="25"/>
    </row>
    <row r="121" s="23" customFormat="1" ht="11.25">
      <c r="C121" s="25"/>
    </row>
    <row r="122" s="23" customFormat="1" ht="11.25">
      <c r="C122" s="25"/>
    </row>
    <row r="123" s="23" customFormat="1" ht="11.25">
      <c r="C123" s="25"/>
    </row>
    <row r="124" s="23" customFormat="1" ht="11.25">
      <c r="C124" s="25"/>
    </row>
    <row r="125" s="23" customFormat="1" ht="11.25">
      <c r="C125" s="25"/>
    </row>
    <row r="126" s="23" customFormat="1" ht="11.25">
      <c r="C126" s="25"/>
    </row>
    <row r="127" s="23" customFormat="1" ht="11.25">
      <c r="C127" s="25"/>
    </row>
    <row r="128" s="23" customFormat="1" ht="11.25">
      <c r="C128" s="25"/>
    </row>
    <row r="129" s="23" customFormat="1" ht="11.25">
      <c r="C129" s="25"/>
    </row>
    <row r="130" s="23" customFormat="1" ht="11.25">
      <c r="C130" s="25"/>
    </row>
    <row r="131" s="23" customFormat="1" ht="11.25">
      <c r="C131" s="25"/>
    </row>
    <row r="132" s="23" customFormat="1" ht="11.25">
      <c r="C132" s="25"/>
    </row>
    <row r="133" s="23" customFormat="1" ht="11.25">
      <c r="C133" s="25"/>
    </row>
    <row r="134" s="23" customFormat="1" ht="11.25">
      <c r="C134" s="25"/>
    </row>
    <row r="135" s="23" customFormat="1" ht="11.25">
      <c r="C135" s="25"/>
    </row>
    <row r="136" s="23" customFormat="1" ht="11.25">
      <c r="C136" s="25"/>
    </row>
    <row r="137" s="23" customFormat="1" ht="11.25">
      <c r="C137" s="25"/>
    </row>
    <row r="138" s="23" customFormat="1" ht="11.25">
      <c r="C138" s="25"/>
    </row>
    <row r="139" s="23" customFormat="1" ht="11.25">
      <c r="C139" s="25"/>
    </row>
    <row r="140" s="23" customFormat="1" ht="11.25">
      <c r="C140" s="25"/>
    </row>
    <row r="141" s="23" customFormat="1" ht="11.25">
      <c r="C141" s="25"/>
    </row>
    <row r="142" s="23" customFormat="1" ht="11.25">
      <c r="C142" s="25"/>
    </row>
    <row r="143" s="23" customFormat="1" ht="11.25">
      <c r="C143" s="25"/>
    </row>
    <row r="144" s="23" customFormat="1" ht="11.25">
      <c r="C144" s="25"/>
    </row>
    <row r="145" s="23" customFormat="1" ht="11.25">
      <c r="C145" s="25"/>
    </row>
    <row r="146" s="23" customFormat="1" ht="11.25">
      <c r="C146" s="25"/>
    </row>
    <row r="147" s="23" customFormat="1" ht="11.25">
      <c r="C147" s="25"/>
    </row>
    <row r="148" s="23" customFormat="1" ht="11.25">
      <c r="C148" s="25"/>
    </row>
    <row r="149" s="23" customFormat="1" ht="11.25">
      <c r="C149" s="25"/>
    </row>
    <row r="150" s="23" customFormat="1" ht="11.25">
      <c r="C150" s="25"/>
    </row>
    <row r="151" s="23" customFormat="1" ht="11.25">
      <c r="C151" s="25"/>
    </row>
    <row r="152" s="23" customFormat="1" ht="11.25">
      <c r="C152" s="25"/>
    </row>
    <row r="153" s="23" customFormat="1" ht="11.25">
      <c r="C153" s="25"/>
    </row>
    <row r="154" s="23" customFormat="1" ht="11.25">
      <c r="C154" s="25"/>
    </row>
    <row r="155" s="23" customFormat="1" ht="11.25">
      <c r="C155" s="25"/>
    </row>
    <row r="156" s="23" customFormat="1" ht="11.25">
      <c r="C156" s="25"/>
    </row>
    <row r="157" s="23" customFormat="1" ht="11.25">
      <c r="C157" s="25"/>
    </row>
    <row r="158" s="23" customFormat="1" ht="11.25">
      <c r="C158" s="25"/>
    </row>
    <row r="159" s="23" customFormat="1" ht="11.25">
      <c r="C159" s="25"/>
    </row>
    <row r="160" s="23" customFormat="1" ht="11.25">
      <c r="C160" s="25"/>
    </row>
    <row r="161" s="23" customFormat="1" ht="11.25">
      <c r="C161" s="25"/>
    </row>
    <row r="162" s="23" customFormat="1" ht="11.25">
      <c r="C162" s="25"/>
    </row>
    <row r="163" s="23" customFormat="1" ht="11.25">
      <c r="C163" s="25"/>
    </row>
    <row r="164" s="23" customFormat="1" ht="11.25">
      <c r="C164" s="25"/>
    </row>
    <row r="165" s="23" customFormat="1" ht="11.25">
      <c r="C165" s="25"/>
    </row>
    <row r="166" s="23" customFormat="1" ht="11.25">
      <c r="C166" s="25"/>
    </row>
    <row r="167" s="23" customFormat="1" ht="11.25">
      <c r="C167" s="25"/>
    </row>
    <row r="168" s="23" customFormat="1" ht="11.25">
      <c r="C168" s="25"/>
    </row>
    <row r="169" s="23" customFormat="1" ht="11.25">
      <c r="C169" s="25"/>
    </row>
    <row r="170" s="23" customFormat="1" ht="11.25">
      <c r="C170" s="25"/>
    </row>
    <row r="171" s="23" customFormat="1" ht="11.25">
      <c r="C171" s="25"/>
    </row>
    <row r="172" s="23" customFormat="1" ht="11.25">
      <c r="C172" s="25"/>
    </row>
    <row r="173" s="23" customFormat="1" ht="11.25">
      <c r="C173" s="25"/>
    </row>
    <row r="174" s="23" customFormat="1" ht="11.25">
      <c r="C174" s="25"/>
    </row>
    <row r="175" s="23" customFormat="1" ht="11.25">
      <c r="C175" s="25"/>
    </row>
    <row r="176" s="23" customFormat="1" ht="11.25">
      <c r="C176" s="25"/>
    </row>
    <row r="177" s="23" customFormat="1" ht="11.25">
      <c r="C177" s="25"/>
    </row>
    <row r="178" s="23" customFormat="1" ht="11.25">
      <c r="C178" s="25"/>
    </row>
    <row r="179" s="23" customFormat="1" ht="11.25">
      <c r="C179" s="25"/>
    </row>
    <row r="180" s="23" customFormat="1" ht="11.25">
      <c r="C180" s="25"/>
    </row>
    <row r="181" s="23" customFormat="1" ht="11.25">
      <c r="C181" s="25"/>
    </row>
    <row r="182" s="23" customFormat="1" ht="11.25">
      <c r="C182" s="25"/>
    </row>
    <row r="183" s="23" customFormat="1" ht="11.25">
      <c r="C183" s="25"/>
    </row>
    <row r="184" s="23" customFormat="1" ht="11.25">
      <c r="C184" s="25"/>
    </row>
    <row r="185" s="23" customFormat="1" ht="11.25">
      <c r="C185" s="25"/>
    </row>
    <row r="186" s="23" customFormat="1" ht="11.25">
      <c r="C186" s="25"/>
    </row>
    <row r="187" s="23" customFormat="1" ht="11.25">
      <c r="C187" s="25"/>
    </row>
    <row r="188" s="23" customFormat="1" ht="11.25">
      <c r="C188" s="25"/>
    </row>
    <row r="189" s="23" customFormat="1" ht="11.25">
      <c r="C189" s="25"/>
    </row>
    <row r="190" s="23" customFormat="1" ht="11.25">
      <c r="C190" s="25"/>
    </row>
    <row r="191" s="23" customFormat="1" ht="11.25">
      <c r="C191" s="25"/>
    </row>
    <row r="192" s="23" customFormat="1" ht="11.25">
      <c r="C192" s="25"/>
    </row>
    <row r="193" s="23" customFormat="1" ht="11.25">
      <c r="C193" s="25"/>
    </row>
    <row r="194" s="23" customFormat="1" ht="11.25">
      <c r="C194" s="25"/>
    </row>
    <row r="195" s="23" customFormat="1" ht="11.25">
      <c r="C195" s="25"/>
    </row>
    <row r="196" s="23" customFormat="1" ht="11.25">
      <c r="C196" s="25"/>
    </row>
    <row r="197" s="23" customFormat="1" ht="11.25">
      <c r="C197" s="25"/>
    </row>
    <row r="198" s="23" customFormat="1" ht="11.25">
      <c r="C198" s="25"/>
    </row>
    <row r="199" s="23" customFormat="1" ht="11.25">
      <c r="C199" s="25"/>
    </row>
    <row r="200" s="23" customFormat="1" ht="11.25">
      <c r="C200" s="25"/>
    </row>
    <row r="201" s="23" customFormat="1" ht="11.25">
      <c r="C201" s="25"/>
    </row>
    <row r="202" s="23" customFormat="1" ht="11.25">
      <c r="C202" s="25"/>
    </row>
    <row r="203" s="23" customFormat="1" ht="11.25">
      <c r="C203" s="25"/>
    </row>
    <row r="204" s="23" customFormat="1" ht="11.25">
      <c r="C204" s="25"/>
    </row>
    <row r="205" s="23" customFormat="1" ht="11.25">
      <c r="C205" s="25"/>
    </row>
    <row r="206" s="23" customFormat="1" ht="11.25">
      <c r="C206" s="25"/>
    </row>
    <row r="207" s="23" customFormat="1" ht="11.25">
      <c r="C207" s="25"/>
    </row>
    <row r="208" s="23" customFormat="1" ht="11.25">
      <c r="C208" s="25"/>
    </row>
    <row r="209" s="23" customFormat="1" ht="11.25">
      <c r="C209" s="25"/>
    </row>
    <row r="210" s="23" customFormat="1" ht="11.25">
      <c r="C210" s="25"/>
    </row>
    <row r="211" s="23" customFormat="1" ht="11.25">
      <c r="C211" s="25"/>
    </row>
    <row r="212" s="23" customFormat="1" ht="11.25">
      <c r="C212" s="25"/>
    </row>
    <row r="213" s="23" customFormat="1" ht="11.25">
      <c r="C213" s="25"/>
    </row>
    <row r="214" s="23" customFormat="1" ht="11.25">
      <c r="C214" s="25"/>
    </row>
    <row r="215" s="23" customFormat="1" ht="11.25">
      <c r="C215" s="25"/>
    </row>
    <row r="216" s="23" customFormat="1" ht="11.25">
      <c r="C216" s="25"/>
    </row>
    <row r="217" s="23" customFormat="1" ht="11.25">
      <c r="C217" s="25"/>
    </row>
    <row r="218" s="23" customFormat="1" ht="11.25">
      <c r="C218" s="25"/>
    </row>
    <row r="219" s="23" customFormat="1" ht="11.25">
      <c r="C219" s="25"/>
    </row>
    <row r="220" s="23" customFormat="1" ht="11.25">
      <c r="C220" s="25"/>
    </row>
    <row r="221" s="23" customFormat="1" ht="11.25">
      <c r="C221" s="25"/>
    </row>
    <row r="222" s="23" customFormat="1" ht="11.25">
      <c r="C222" s="25"/>
    </row>
    <row r="223" s="23" customFormat="1" ht="11.25">
      <c r="C223" s="25"/>
    </row>
    <row r="224" s="23" customFormat="1" ht="11.25">
      <c r="C224" s="25"/>
    </row>
    <row r="225" s="23" customFormat="1" ht="11.25">
      <c r="C225" s="25"/>
    </row>
    <row r="226" s="23" customFormat="1" ht="11.25">
      <c r="C226" s="25"/>
    </row>
    <row r="227" s="23" customFormat="1" ht="11.25">
      <c r="C227" s="25"/>
    </row>
    <row r="228" s="23" customFormat="1" ht="11.25">
      <c r="C228" s="25"/>
    </row>
    <row r="229" s="23" customFormat="1" ht="11.25">
      <c r="C229" s="25"/>
    </row>
    <row r="230" s="23" customFormat="1" ht="11.25">
      <c r="C230" s="25"/>
    </row>
    <row r="231" s="23" customFormat="1" ht="11.25">
      <c r="C231" s="25"/>
    </row>
    <row r="232" s="23" customFormat="1" ht="11.25">
      <c r="C232" s="25"/>
    </row>
    <row r="233" s="23" customFormat="1" ht="11.25">
      <c r="C233" s="25"/>
    </row>
    <row r="234" s="23" customFormat="1" ht="11.25">
      <c r="C234" s="25"/>
    </row>
    <row r="235" s="23" customFormat="1" ht="11.25">
      <c r="C235" s="25"/>
    </row>
    <row r="236" s="23" customFormat="1" ht="11.25">
      <c r="C236" s="25"/>
    </row>
    <row r="237" s="23" customFormat="1" ht="11.25">
      <c r="C237" s="25"/>
    </row>
    <row r="238" s="23" customFormat="1" ht="11.25">
      <c r="C238" s="25"/>
    </row>
    <row r="239" s="23" customFormat="1" ht="11.25">
      <c r="C239" s="25"/>
    </row>
    <row r="240" s="23" customFormat="1" ht="11.25">
      <c r="C240" s="25"/>
    </row>
    <row r="241" s="23" customFormat="1" ht="11.25">
      <c r="C241" s="25"/>
    </row>
    <row r="242" s="23" customFormat="1" ht="11.25">
      <c r="C242" s="25"/>
    </row>
    <row r="243" s="23" customFormat="1" ht="11.25">
      <c r="C243" s="25"/>
    </row>
    <row r="244" s="23" customFormat="1" ht="11.25">
      <c r="C244" s="25"/>
    </row>
    <row r="245" s="23" customFormat="1" ht="11.25">
      <c r="C245" s="25"/>
    </row>
    <row r="246" s="23" customFormat="1" ht="11.25">
      <c r="C246" s="25"/>
    </row>
    <row r="247" s="23" customFormat="1" ht="11.25">
      <c r="C247" s="25"/>
    </row>
    <row r="248" s="23" customFormat="1" ht="11.25">
      <c r="C248" s="25"/>
    </row>
    <row r="249" s="23" customFormat="1" ht="11.25">
      <c r="C249" s="25"/>
    </row>
    <row r="250" s="23" customFormat="1" ht="11.25">
      <c r="C250" s="25"/>
    </row>
    <row r="251" s="23" customFormat="1" ht="11.25">
      <c r="C251" s="25"/>
    </row>
    <row r="252" s="23" customFormat="1" ht="11.25">
      <c r="C252" s="25"/>
    </row>
    <row r="253" s="23" customFormat="1" ht="11.25">
      <c r="C253" s="25"/>
    </row>
    <row r="254" s="23" customFormat="1" ht="11.25">
      <c r="C254" s="25"/>
    </row>
    <row r="255" s="23" customFormat="1" ht="11.25">
      <c r="C255" s="25"/>
    </row>
    <row r="256" s="23" customFormat="1" ht="11.25">
      <c r="C256" s="25"/>
    </row>
    <row r="257" s="23" customFormat="1" ht="11.25">
      <c r="C257" s="25"/>
    </row>
    <row r="258" s="23" customFormat="1" ht="11.25">
      <c r="C258" s="25"/>
    </row>
    <row r="259" s="23" customFormat="1" ht="11.25">
      <c r="C259" s="25"/>
    </row>
    <row r="260" s="23" customFormat="1" ht="11.25">
      <c r="C260" s="25"/>
    </row>
    <row r="261" s="23" customFormat="1" ht="11.25">
      <c r="C261" s="25"/>
    </row>
    <row r="262" s="23" customFormat="1" ht="11.25">
      <c r="C262" s="25"/>
    </row>
    <row r="263" s="23" customFormat="1" ht="11.25">
      <c r="C263" s="25"/>
    </row>
    <row r="264" s="23" customFormat="1" ht="11.25">
      <c r="C264" s="25"/>
    </row>
    <row r="265" s="23" customFormat="1" ht="11.25">
      <c r="C265" s="25"/>
    </row>
    <row r="266" s="23" customFormat="1" ht="11.25">
      <c r="C266" s="25"/>
    </row>
    <row r="267" s="23" customFormat="1" ht="11.25">
      <c r="C267" s="25"/>
    </row>
    <row r="268" s="23" customFormat="1" ht="11.25">
      <c r="C268" s="25"/>
    </row>
    <row r="269" s="23" customFormat="1" ht="11.25">
      <c r="C269" s="25"/>
    </row>
    <row r="270" s="23" customFormat="1" ht="11.25">
      <c r="C270" s="25"/>
    </row>
    <row r="271" s="23" customFormat="1" ht="11.25">
      <c r="C271" s="25"/>
    </row>
    <row r="272" s="23" customFormat="1" ht="11.25">
      <c r="C272" s="25"/>
    </row>
    <row r="273" s="23" customFormat="1" ht="11.25">
      <c r="C273" s="25"/>
    </row>
    <row r="274" s="23" customFormat="1" ht="11.25">
      <c r="C274" s="25"/>
    </row>
    <row r="275" s="23" customFormat="1" ht="11.25">
      <c r="C275" s="25"/>
    </row>
    <row r="276" s="23" customFormat="1" ht="11.25">
      <c r="C276" s="25"/>
    </row>
    <row r="277" s="23" customFormat="1" ht="11.25">
      <c r="C277" s="25"/>
    </row>
    <row r="278" s="23" customFormat="1" ht="11.25">
      <c r="C278" s="25"/>
    </row>
    <row r="279" s="23" customFormat="1" ht="11.25">
      <c r="C279" s="25"/>
    </row>
    <row r="280" s="23" customFormat="1" ht="11.25">
      <c r="C280" s="25"/>
    </row>
    <row r="281" s="23" customFormat="1" ht="11.25">
      <c r="C281" s="25"/>
    </row>
    <row r="282" s="23" customFormat="1" ht="11.25">
      <c r="C282" s="25"/>
    </row>
    <row r="283" s="23" customFormat="1" ht="11.25">
      <c r="C283" s="25"/>
    </row>
    <row r="284" s="23" customFormat="1" ht="11.25">
      <c r="C284" s="25"/>
    </row>
    <row r="285" s="23" customFormat="1" ht="11.25">
      <c r="C285" s="25"/>
    </row>
    <row r="286" s="23" customFormat="1" ht="11.25">
      <c r="C286" s="25"/>
    </row>
    <row r="287" s="23" customFormat="1" ht="11.25">
      <c r="C287" s="25"/>
    </row>
    <row r="288" s="23" customFormat="1" ht="11.25">
      <c r="C288" s="25"/>
    </row>
    <row r="289" s="23" customFormat="1" ht="11.25">
      <c r="C289" s="25"/>
    </row>
    <row r="290" s="23" customFormat="1" ht="11.25">
      <c r="C290" s="25"/>
    </row>
    <row r="291" s="23" customFormat="1" ht="11.25">
      <c r="C291" s="25"/>
    </row>
    <row r="292" s="23" customFormat="1" ht="11.25">
      <c r="C292" s="25"/>
    </row>
    <row r="293" s="23" customFormat="1" ht="11.25">
      <c r="C293" s="25"/>
    </row>
    <row r="294" s="23" customFormat="1" ht="11.25">
      <c r="C294" s="25"/>
    </row>
    <row r="295" s="23" customFormat="1" ht="11.25">
      <c r="C295" s="25"/>
    </row>
    <row r="296" s="23" customFormat="1" ht="11.25">
      <c r="C296" s="25"/>
    </row>
    <row r="297" s="23" customFormat="1" ht="11.25">
      <c r="C297" s="25"/>
    </row>
    <row r="298" s="23" customFormat="1" ht="11.25">
      <c r="C298" s="25"/>
    </row>
    <row r="299" s="23" customFormat="1" ht="11.25">
      <c r="C299" s="25"/>
    </row>
    <row r="300" s="23" customFormat="1" ht="11.25">
      <c r="C300" s="25"/>
    </row>
    <row r="301" s="23" customFormat="1" ht="11.25">
      <c r="C301" s="25"/>
    </row>
    <row r="302" s="23" customFormat="1" ht="11.25">
      <c r="C302" s="25"/>
    </row>
    <row r="303" s="23" customFormat="1" ht="11.25">
      <c r="C303" s="25"/>
    </row>
    <row r="304" s="23" customFormat="1" ht="11.25">
      <c r="C304" s="25"/>
    </row>
    <row r="305" s="23" customFormat="1" ht="11.25">
      <c r="C305" s="25"/>
    </row>
    <row r="306" s="23" customFormat="1" ht="11.25">
      <c r="C306" s="25"/>
    </row>
    <row r="307" s="23" customFormat="1" ht="11.25">
      <c r="C307" s="25"/>
    </row>
    <row r="308" s="23" customFormat="1" ht="11.25">
      <c r="C308" s="25"/>
    </row>
    <row r="309" s="23" customFormat="1" ht="11.25">
      <c r="C309" s="25"/>
    </row>
    <row r="310" s="23" customFormat="1" ht="11.25">
      <c r="C310" s="25"/>
    </row>
    <row r="311" s="23" customFormat="1" ht="11.25">
      <c r="C311" s="25"/>
    </row>
    <row r="312" s="23" customFormat="1" ht="11.25">
      <c r="C312" s="25"/>
    </row>
    <row r="313" s="23" customFormat="1" ht="11.25">
      <c r="C313" s="25"/>
    </row>
    <row r="314" s="23" customFormat="1" ht="11.25">
      <c r="C314" s="25"/>
    </row>
    <row r="315" s="23" customFormat="1" ht="11.25">
      <c r="C315" s="25"/>
    </row>
    <row r="316" s="23" customFormat="1" ht="11.25">
      <c r="C316" s="25"/>
    </row>
    <row r="317" s="23" customFormat="1" ht="11.25">
      <c r="C317" s="25"/>
    </row>
    <row r="318" s="23" customFormat="1" ht="11.25">
      <c r="C318" s="25"/>
    </row>
    <row r="319" s="23" customFormat="1" ht="11.25">
      <c r="C319" s="25"/>
    </row>
    <row r="320" s="23" customFormat="1" ht="11.25">
      <c r="C320" s="25"/>
    </row>
    <row r="321" s="23" customFormat="1" ht="11.25">
      <c r="C321" s="25"/>
    </row>
    <row r="322" s="23" customFormat="1" ht="11.25">
      <c r="C322" s="25"/>
    </row>
    <row r="323" s="23" customFormat="1" ht="11.25">
      <c r="C323" s="25"/>
    </row>
    <row r="324" s="23" customFormat="1" ht="11.25">
      <c r="C324" s="25"/>
    </row>
    <row r="325" s="23" customFormat="1" ht="11.25">
      <c r="C325" s="25"/>
    </row>
    <row r="326" s="23" customFormat="1" ht="11.25">
      <c r="C326" s="25"/>
    </row>
    <row r="327" s="23" customFormat="1" ht="11.25">
      <c r="C327" s="25"/>
    </row>
    <row r="328" s="23" customFormat="1" ht="11.25">
      <c r="C328" s="25"/>
    </row>
    <row r="329" s="23" customFormat="1" ht="11.25">
      <c r="C329" s="25"/>
    </row>
    <row r="330" s="23" customFormat="1" ht="11.25">
      <c r="C330" s="25"/>
    </row>
    <row r="331" s="23" customFormat="1" ht="11.25">
      <c r="C331" s="25"/>
    </row>
    <row r="332" s="23" customFormat="1" ht="11.25">
      <c r="C332" s="25"/>
    </row>
    <row r="333" s="23" customFormat="1" ht="11.25">
      <c r="C333" s="25"/>
    </row>
    <row r="334" s="23" customFormat="1" ht="11.25">
      <c r="C334" s="25"/>
    </row>
    <row r="335" s="23" customFormat="1" ht="11.25">
      <c r="C335" s="25"/>
    </row>
    <row r="336" s="23" customFormat="1" ht="11.25">
      <c r="C336" s="25"/>
    </row>
    <row r="337" s="23" customFormat="1" ht="11.25">
      <c r="C337" s="25"/>
    </row>
    <row r="338" s="23" customFormat="1" ht="11.25">
      <c r="C338" s="25"/>
    </row>
    <row r="339" s="23" customFormat="1" ht="11.25">
      <c r="C339" s="25"/>
    </row>
    <row r="340" s="23" customFormat="1" ht="11.25">
      <c r="C340" s="25"/>
    </row>
    <row r="341" s="23" customFormat="1" ht="11.25">
      <c r="C341" s="25"/>
    </row>
    <row r="342" s="23" customFormat="1" ht="11.25">
      <c r="C342" s="25"/>
    </row>
    <row r="343" s="23" customFormat="1" ht="11.25">
      <c r="C343" s="25"/>
    </row>
    <row r="344" s="23" customFormat="1" ht="11.25">
      <c r="C344" s="25"/>
    </row>
    <row r="345" s="23" customFormat="1" ht="11.25">
      <c r="C345" s="25"/>
    </row>
    <row r="346" s="23" customFormat="1" ht="11.25">
      <c r="C346" s="25"/>
    </row>
    <row r="347" s="23" customFormat="1" ht="11.25">
      <c r="C347" s="25"/>
    </row>
    <row r="348" s="23" customFormat="1" ht="11.25">
      <c r="C348" s="25"/>
    </row>
    <row r="349" s="23" customFormat="1" ht="11.25">
      <c r="C349" s="25"/>
    </row>
    <row r="350" s="23" customFormat="1" ht="11.25">
      <c r="C350" s="25"/>
    </row>
    <row r="351" s="23" customFormat="1" ht="11.25">
      <c r="C351" s="25"/>
    </row>
    <row r="352" s="23" customFormat="1" ht="11.25">
      <c r="C352" s="25"/>
    </row>
    <row r="353" s="23" customFormat="1" ht="11.25">
      <c r="C353" s="25"/>
    </row>
    <row r="354" s="23" customFormat="1" ht="11.25">
      <c r="C354" s="25"/>
    </row>
    <row r="355" s="23" customFormat="1" ht="11.25">
      <c r="C355" s="25"/>
    </row>
    <row r="356" s="23" customFormat="1" ht="11.25">
      <c r="C356" s="25"/>
    </row>
    <row r="357" s="23" customFormat="1" ht="11.25">
      <c r="C357" s="25"/>
    </row>
    <row r="358" s="23" customFormat="1" ht="11.25">
      <c r="C358" s="25"/>
    </row>
    <row r="359" s="23" customFormat="1" ht="11.25">
      <c r="C359" s="25"/>
    </row>
    <row r="360" s="23" customFormat="1" ht="11.25">
      <c r="C360" s="25"/>
    </row>
    <row r="361" s="23" customFormat="1" ht="11.25">
      <c r="C361" s="25"/>
    </row>
    <row r="362" s="23" customFormat="1" ht="11.25">
      <c r="C362" s="25"/>
    </row>
    <row r="363" s="23" customFormat="1" ht="11.25">
      <c r="C363" s="25"/>
    </row>
    <row r="364" s="23" customFormat="1" ht="11.25">
      <c r="C364" s="25"/>
    </row>
    <row r="365" s="23" customFormat="1" ht="11.25">
      <c r="C365" s="25"/>
    </row>
    <row r="366" s="23" customFormat="1" ht="11.25">
      <c r="C366" s="25"/>
    </row>
    <row r="367" s="23" customFormat="1" ht="11.25">
      <c r="C367" s="25"/>
    </row>
    <row r="368" s="23" customFormat="1" ht="11.25">
      <c r="C368" s="25"/>
    </row>
    <row r="369" s="23" customFormat="1" ht="11.25">
      <c r="C369" s="25"/>
    </row>
    <row r="370" s="23" customFormat="1" ht="11.25">
      <c r="C370" s="25"/>
    </row>
    <row r="371" s="23" customFormat="1" ht="11.25">
      <c r="C371" s="25"/>
    </row>
    <row r="372" s="23" customFormat="1" ht="11.25">
      <c r="C372" s="25"/>
    </row>
    <row r="373" s="23" customFormat="1" ht="11.25">
      <c r="C373" s="25"/>
    </row>
    <row r="374" s="23" customFormat="1" ht="11.25">
      <c r="C374" s="25"/>
    </row>
    <row r="375" s="23" customFormat="1" ht="11.25">
      <c r="C375" s="25"/>
    </row>
    <row r="376" s="23" customFormat="1" ht="11.25">
      <c r="C376" s="25"/>
    </row>
    <row r="377" s="23" customFormat="1" ht="11.25">
      <c r="C377" s="25"/>
    </row>
    <row r="378" s="23" customFormat="1" ht="11.25">
      <c r="C378" s="25"/>
    </row>
    <row r="379" s="23" customFormat="1" ht="11.25">
      <c r="C379" s="25"/>
    </row>
    <row r="380" s="23" customFormat="1" ht="11.25">
      <c r="C380" s="25"/>
    </row>
    <row r="381" s="23" customFormat="1" ht="11.25">
      <c r="C381" s="25"/>
    </row>
    <row r="382" s="23" customFormat="1" ht="11.25">
      <c r="C382" s="25"/>
    </row>
    <row r="383" s="23" customFormat="1" ht="11.25">
      <c r="C383" s="25"/>
    </row>
    <row r="384" s="23" customFormat="1" ht="11.25">
      <c r="C384" s="25"/>
    </row>
    <row r="385" s="23" customFormat="1" ht="11.25">
      <c r="C385" s="25"/>
    </row>
    <row r="386" s="23" customFormat="1" ht="11.25">
      <c r="C386" s="25"/>
    </row>
    <row r="387" s="23" customFormat="1" ht="11.25">
      <c r="C387" s="25"/>
    </row>
    <row r="388" s="23" customFormat="1" ht="11.25">
      <c r="C388" s="25"/>
    </row>
    <row r="389" s="23" customFormat="1" ht="11.25">
      <c r="C389" s="25"/>
    </row>
    <row r="390" s="23" customFormat="1" ht="11.25">
      <c r="C390" s="25"/>
    </row>
    <row r="391" s="23" customFormat="1" ht="11.25">
      <c r="C391" s="25"/>
    </row>
    <row r="392" s="23" customFormat="1" ht="11.25">
      <c r="C392" s="25"/>
    </row>
    <row r="393" s="23" customFormat="1" ht="11.25">
      <c r="C393" s="25"/>
    </row>
    <row r="394" s="23" customFormat="1" ht="11.25">
      <c r="C394" s="25"/>
    </row>
    <row r="395" s="23" customFormat="1" ht="11.25">
      <c r="C395" s="25"/>
    </row>
    <row r="396" s="23" customFormat="1" ht="11.25">
      <c r="C396" s="25"/>
    </row>
    <row r="397" s="23" customFormat="1" ht="11.25">
      <c r="C397" s="25"/>
    </row>
    <row r="398" s="23" customFormat="1" ht="11.25">
      <c r="C398" s="25"/>
    </row>
    <row r="399" s="23" customFormat="1" ht="11.25">
      <c r="C399" s="25"/>
    </row>
    <row r="400" s="23" customFormat="1" ht="11.25">
      <c r="C400" s="25"/>
    </row>
    <row r="401" s="23" customFormat="1" ht="11.25">
      <c r="C401" s="25"/>
    </row>
    <row r="402" s="23" customFormat="1" ht="11.25">
      <c r="C402" s="25"/>
    </row>
    <row r="403" s="23" customFormat="1" ht="11.25">
      <c r="C403" s="25"/>
    </row>
    <row r="404" s="23" customFormat="1" ht="11.25">
      <c r="C404" s="25"/>
    </row>
    <row r="405" s="23" customFormat="1" ht="11.25">
      <c r="C405" s="25"/>
    </row>
    <row r="406" s="23" customFormat="1" ht="11.25">
      <c r="C406" s="25"/>
    </row>
    <row r="407" s="23" customFormat="1" ht="11.25">
      <c r="C407" s="25"/>
    </row>
    <row r="408" s="23" customFormat="1" ht="11.25">
      <c r="C408" s="25"/>
    </row>
    <row r="409" s="23" customFormat="1" ht="11.25">
      <c r="C409" s="25"/>
    </row>
    <row r="410" s="23" customFormat="1" ht="11.25">
      <c r="C410" s="25"/>
    </row>
    <row r="411" s="23" customFormat="1" ht="11.25">
      <c r="C411" s="25"/>
    </row>
    <row r="412" s="23" customFormat="1" ht="11.25">
      <c r="C412" s="25"/>
    </row>
    <row r="413" s="23" customFormat="1" ht="11.25">
      <c r="C413" s="25"/>
    </row>
    <row r="414" s="23" customFormat="1" ht="11.25">
      <c r="C414" s="25"/>
    </row>
    <row r="415" s="23" customFormat="1" ht="11.25">
      <c r="C415" s="25"/>
    </row>
    <row r="416" s="23" customFormat="1" ht="11.25">
      <c r="C416" s="25"/>
    </row>
    <row r="417" spans="1:2" ht="11.25">
      <c r="A417" s="23"/>
      <c r="B417" s="23"/>
    </row>
    <row r="418" spans="1:2" ht="11.25">
      <c r="A418" s="23"/>
      <c r="B418" s="23"/>
    </row>
  </sheetData>
  <sheetProtection/>
  <mergeCells count="19">
    <mergeCell ref="N2:N3"/>
    <mergeCell ref="O2:O3"/>
    <mergeCell ref="M2:M3"/>
    <mergeCell ref="A3:B3"/>
    <mergeCell ref="C2:C3"/>
    <mergeCell ref="D2:D3"/>
    <mergeCell ref="E2:E3"/>
    <mergeCell ref="F2:F3"/>
    <mergeCell ref="G2:G3"/>
    <mergeCell ref="T2:T3"/>
    <mergeCell ref="P2:P3"/>
    <mergeCell ref="Q2:Q3"/>
    <mergeCell ref="R2:R3"/>
    <mergeCell ref="H2:H3"/>
    <mergeCell ref="I2:I3"/>
    <mergeCell ref="J2:J3"/>
    <mergeCell ref="K2:K3"/>
    <mergeCell ref="L2:L3"/>
    <mergeCell ref="S2:S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Friedmann Ibolya</dc:creator>
  <cp:keywords/>
  <dc:description/>
  <cp:lastModifiedBy>Kecskés Beatrix</cp:lastModifiedBy>
  <dcterms:created xsi:type="dcterms:W3CDTF">2007-06-07T07:58:44Z</dcterms:created>
  <dcterms:modified xsi:type="dcterms:W3CDTF">2020-09-30T06:26:30Z</dcterms:modified>
  <cp:category/>
  <cp:version/>
  <cp:contentType/>
  <cp:contentStatus/>
</cp:coreProperties>
</file>