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40" tabRatio="593" activeTab="0"/>
  </bookViews>
  <sheets>
    <sheet name="elolap" sheetId="1" r:id="rId1"/>
    <sheet name="12152002" sheetId="2" r:id="rId2"/>
    <sheet name="12152003" sheetId="3" r:id="rId3"/>
    <sheet name="12152004" sheetId="4" r:id="rId4"/>
  </sheets>
  <definedNames>
    <definedName name="asz_azon1">'elolap'!$F$22</definedName>
    <definedName name="mho">'elolap'!$D$90</definedName>
    <definedName name="_xlnm.Print_Area" localSheetId="1">'12152002'!$A$2:$J$46</definedName>
    <definedName name="_xlnm.Print_Area" localSheetId="2">'12152003'!$A$2:$J$37</definedName>
    <definedName name="_xlnm.Print_Area" localSheetId="3">'12152004'!$A$2:$S$42</definedName>
    <definedName name="_xlnm.Print_Area" localSheetId="0">'elolap'!$A$2:$AR$75</definedName>
  </definedNames>
  <calcPr fullCalcOnLoad="1"/>
</workbook>
</file>

<file path=xl/comments2.xml><?xml version="1.0" encoding="utf-8"?>
<comments xmlns="http://schemas.openxmlformats.org/spreadsheetml/2006/main">
  <authors>
    <author>kd8039</author>
  </authors>
  <commentList>
    <comment ref="J22" authorId="0">
      <text>
        <r>
          <rPr>
            <b/>
            <sz val="8"/>
            <rFont val="Tahoma"/>
            <family val="2"/>
          </rPr>
          <t>Bá.:</t>
        </r>
        <r>
          <rPr>
            <sz val="8"/>
            <rFont val="Tahoma"/>
            <family val="2"/>
          </rPr>
          <t xml:space="preserve"> bányatelep   
</t>
        </r>
        <r>
          <rPr>
            <b/>
            <sz val="8"/>
            <rFont val="Tahoma"/>
            <family val="2"/>
          </rPr>
          <t>Forg.:</t>
        </r>
        <r>
          <rPr>
            <sz val="8"/>
            <rFont val="Tahoma"/>
            <family val="2"/>
          </rPr>
          <t xml:space="preserve"> forgalmi település (vasútállomás, vasúti őrház stb)   
</t>
        </r>
        <r>
          <rPr>
            <b/>
            <sz val="8"/>
            <rFont val="Tahoma"/>
            <family val="2"/>
          </rPr>
          <t>Gyi.:</t>
        </r>
        <r>
          <rPr>
            <sz val="8"/>
            <rFont val="Tahoma"/>
            <family val="2"/>
          </rPr>
          <t xml:space="preserve"> gyógyintézet, kórház,    szanatórium és fekvőbetegeket ellátó egyéb intézmény   
</t>
        </r>
        <r>
          <rPr>
            <b/>
            <sz val="8"/>
            <rFont val="Tahoma"/>
            <family val="2"/>
          </rPr>
          <t>Ipt.:</t>
        </r>
        <r>
          <rPr>
            <sz val="8"/>
            <rFont val="Tahoma"/>
            <family val="2"/>
          </rPr>
          <t xml:space="preserve"> ipartelep   
</t>
        </r>
        <r>
          <rPr>
            <b/>
            <sz val="8"/>
            <rFont val="Tahoma"/>
            <family val="2"/>
          </rPr>
          <t>Ki.:</t>
        </r>
        <r>
          <rPr>
            <sz val="8"/>
            <rFont val="Tahoma"/>
            <family val="2"/>
          </rPr>
          <t xml:space="preserve"> kulturális, oktatási vagy sportlétesítmény  
</t>
        </r>
        <r>
          <rPr>
            <b/>
            <sz val="8"/>
            <rFont val="Tahoma"/>
            <family val="2"/>
          </rPr>
          <t>KT.:</t>
        </r>
        <r>
          <rPr>
            <sz val="8"/>
            <rFont val="Tahoma"/>
            <family val="2"/>
          </rPr>
          <t xml:space="preserve"> lakatlan külterület  
</t>
        </r>
        <r>
          <rPr>
            <b/>
            <sz val="8"/>
            <rFont val="Tahoma"/>
            <family val="2"/>
          </rPr>
          <t>Lh.:</t>
        </r>
        <r>
          <rPr>
            <sz val="8"/>
            <rFont val="Tahoma"/>
            <family val="2"/>
          </rPr>
          <t xml:space="preserve"> gazdasági tevékenységhez, vagy egyéb funkcióhoz nem köthető lakóhely  
</t>
        </r>
        <r>
          <rPr>
            <b/>
            <sz val="8"/>
            <rFont val="Tahoma"/>
            <family val="2"/>
          </rPr>
          <t>Mgl.:</t>
        </r>
        <r>
          <rPr>
            <sz val="8"/>
            <rFont val="Tahoma"/>
            <family val="2"/>
          </rPr>
          <t xml:space="preserve"> mezőgazdasági jellegű (készenléti, szolgálati) lakótelep, illetve lakóhely, mezőgazdasági jellegű tanya   
</t>
        </r>
        <r>
          <rPr>
            <b/>
            <sz val="8"/>
            <rFont val="Tahoma"/>
            <family val="2"/>
          </rPr>
          <t>Őh.:</t>
        </r>
        <r>
          <rPr>
            <sz val="8"/>
            <rFont val="Tahoma"/>
            <family val="2"/>
          </rPr>
          <t xml:space="preserve"> erdőőrház, erdészlak, erdészház, útőrház, gátőrház,    csatornaőrház stb.   
</t>
        </r>
        <r>
          <rPr>
            <b/>
            <sz val="8"/>
            <rFont val="Tahoma"/>
            <family val="2"/>
          </rPr>
          <t>Szál.:</t>
        </r>
        <r>
          <rPr>
            <sz val="8"/>
            <rFont val="Tahoma"/>
            <family val="2"/>
          </rPr>
          <t xml:space="preserve"> szálloda, turistaszálló, menedékház, üdülő, tanyai vendég  fogadó, panzió stb.   
</t>
        </r>
        <r>
          <rPr>
            <b/>
            <sz val="8"/>
            <rFont val="Tahoma"/>
            <family val="2"/>
          </rPr>
          <t>Szo.:</t>
        </r>
        <r>
          <rPr>
            <sz val="8"/>
            <rFont val="Tahoma"/>
            <family val="2"/>
          </rPr>
          <t xml:space="preserve"> szociális otthon, egyéb szociális jellegű létesítmény   
</t>
        </r>
        <r>
          <rPr>
            <b/>
            <sz val="8"/>
            <rFont val="Tahoma"/>
            <family val="2"/>
          </rPr>
          <t>Üd.:</t>
        </r>
        <r>
          <rPr>
            <sz val="8"/>
            <rFont val="Tahoma"/>
            <family val="2"/>
          </rPr>
          <t xml:space="preserve"> üdülőhely, üdülőterület, üdülőként használt tanya   
</t>
        </r>
        <r>
          <rPr>
            <b/>
            <sz val="8"/>
            <rFont val="Tahoma"/>
            <family val="2"/>
          </rPr>
          <t>Üszl.:</t>
        </r>
        <r>
          <rPr>
            <sz val="8"/>
            <rFont val="Tahoma"/>
            <family val="2"/>
          </rPr>
          <t xml:space="preserve"> üzemi (ipari üzemi) szolgálati vagy készenléti lakás</t>
        </r>
      </text>
    </comment>
    <comment ref="D24" authorId="0">
      <text>
        <r>
          <rPr>
            <b/>
            <sz val="8"/>
            <rFont val="Tahoma"/>
            <family val="2"/>
          </rPr>
          <t>1 =</t>
        </r>
        <r>
          <rPr>
            <sz val="8"/>
            <rFont val="Tahoma"/>
            <family val="2"/>
          </rPr>
          <t xml:space="preserve"> új község alakítása</t>
        </r>
        <r>
          <rPr>
            <b/>
            <sz val="8"/>
            <rFont val="Tahoma"/>
            <family val="2"/>
          </rPr>
          <t xml:space="preserve">
2 =</t>
        </r>
        <r>
          <rPr>
            <sz val="8"/>
            <rFont val="Tahoma"/>
            <family val="2"/>
          </rPr>
          <t xml:space="preserve"> lakotthely átadása</t>
        </r>
        <r>
          <rPr>
            <b/>
            <sz val="8"/>
            <rFont val="Tahoma"/>
            <family val="2"/>
          </rPr>
          <t xml:space="preserve">
3 = </t>
        </r>
        <r>
          <rPr>
            <sz val="8"/>
            <rFont val="Tahoma"/>
            <family val="2"/>
          </rPr>
          <t xml:space="preserve">lakatlan terület átadása
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KB   = </t>
        </r>
        <r>
          <rPr>
            <sz val="8"/>
            <rFont val="Tahoma"/>
            <family val="2"/>
          </rPr>
          <t>központi belterület</t>
        </r>
        <r>
          <rPr>
            <b/>
            <sz val="8"/>
            <rFont val="Tahoma"/>
            <family val="2"/>
          </rPr>
          <t xml:space="preserve">
EB   = </t>
        </r>
        <r>
          <rPr>
            <sz val="8"/>
            <rFont val="Tahoma"/>
            <family val="2"/>
          </rPr>
          <t>egyéb belterület</t>
        </r>
        <r>
          <rPr>
            <b/>
            <sz val="8"/>
            <rFont val="Tahoma"/>
            <family val="2"/>
          </rPr>
          <t xml:space="preserve">
K     = </t>
        </r>
        <r>
          <rPr>
            <sz val="8"/>
            <rFont val="Tahoma"/>
            <family val="2"/>
          </rPr>
          <t xml:space="preserve">külterület
</t>
        </r>
      </text>
    </comment>
  </commentList>
</comments>
</file>

<file path=xl/comments4.xml><?xml version="1.0" encoding="utf-8"?>
<comments xmlns="http://schemas.openxmlformats.org/spreadsheetml/2006/main">
  <authors>
    <author>kd8039</author>
  </authors>
  <commentList>
    <comment ref="L11" authorId="0">
      <text>
        <r>
          <rPr>
            <b/>
            <sz val="8"/>
            <rFont val="Tahoma"/>
            <family val="2"/>
          </rPr>
          <t xml:space="preserve">Bá.: </t>
        </r>
        <r>
          <rPr>
            <sz val="8"/>
            <rFont val="Tahoma"/>
            <family val="2"/>
          </rPr>
          <t xml:space="preserve">bányatelep   
</t>
        </r>
        <r>
          <rPr>
            <b/>
            <sz val="8"/>
            <rFont val="Tahoma"/>
            <family val="2"/>
          </rPr>
          <t>Forg.:</t>
        </r>
        <r>
          <rPr>
            <sz val="8"/>
            <rFont val="Tahoma"/>
            <family val="2"/>
          </rPr>
          <t xml:space="preserve"> forgalmi település (vasútállomás, vasúti őrház stb)   
</t>
        </r>
        <r>
          <rPr>
            <b/>
            <sz val="8"/>
            <rFont val="Tahoma"/>
            <family val="2"/>
          </rPr>
          <t>Gyi.:</t>
        </r>
        <r>
          <rPr>
            <sz val="8"/>
            <rFont val="Tahoma"/>
            <family val="2"/>
          </rPr>
          <t xml:space="preserve"> gyógyintézet, kórház,    szanatórium és fekvőbetegeket ellátó egyéb intézmény   
</t>
        </r>
        <r>
          <rPr>
            <b/>
            <sz val="8"/>
            <rFont val="Tahoma"/>
            <family val="2"/>
          </rPr>
          <t>Ipt.:</t>
        </r>
        <r>
          <rPr>
            <sz val="8"/>
            <rFont val="Tahoma"/>
            <family val="2"/>
          </rPr>
          <t xml:space="preserve"> ipartelep   
</t>
        </r>
        <r>
          <rPr>
            <b/>
            <sz val="8"/>
            <rFont val="Tahoma"/>
            <family val="2"/>
          </rPr>
          <t>Ki.:</t>
        </r>
        <r>
          <rPr>
            <sz val="8"/>
            <rFont val="Tahoma"/>
            <family val="2"/>
          </rPr>
          <t xml:space="preserve"> kulturális, oktatási vagy sportlétesítmény  
</t>
        </r>
        <r>
          <rPr>
            <b/>
            <sz val="8"/>
            <rFont val="Tahoma"/>
            <family val="2"/>
          </rPr>
          <t>KT.:</t>
        </r>
        <r>
          <rPr>
            <sz val="8"/>
            <rFont val="Tahoma"/>
            <family val="2"/>
          </rPr>
          <t xml:space="preserve"> lakatlan külterület  
</t>
        </r>
        <r>
          <rPr>
            <b/>
            <sz val="8"/>
            <rFont val="Tahoma"/>
            <family val="2"/>
          </rPr>
          <t>Lh.:</t>
        </r>
        <r>
          <rPr>
            <sz val="8"/>
            <rFont val="Tahoma"/>
            <family val="2"/>
          </rPr>
          <t xml:space="preserve"> gazdasági tevékenységhez, vagy egyéb funkcióhoz nem köthető lakóhely  
</t>
        </r>
        <r>
          <rPr>
            <b/>
            <sz val="8"/>
            <rFont val="Tahoma"/>
            <family val="2"/>
          </rPr>
          <t>Mgl.:</t>
        </r>
        <r>
          <rPr>
            <sz val="8"/>
            <rFont val="Tahoma"/>
            <family val="2"/>
          </rPr>
          <t xml:space="preserve"> mezőgazdasági jellegű (készenléti, szolgálati) lakótelep, illetve lakóhely, mezőgazdasági jellegű tanya   
</t>
        </r>
        <r>
          <rPr>
            <b/>
            <sz val="8"/>
            <rFont val="Tahoma"/>
            <family val="2"/>
          </rPr>
          <t>Őh.:</t>
        </r>
        <r>
          <rPr>
            <sz val="8"/>
            <rFont val="Tahoma"/>
            <family val="2"/>
          </rPr>
          <t xml:space="preserve"> erdőőrház, erdészlak, erdészház, útőrház, gátőrház,    csatornaőrház stb.   
</t>
        </r>
        <r>
          <rPr>
            <b/>
            <sz val="8"/>
            <rFont val="Tahoma"/>
            <family val="2"/>
          </rPr>
          <t>Szál.</t>
        </r>
        <r>
          <rPr>
            <sz val="8"/>
            <rFont val="Tahoma"/>
            <family val="2"/>
          </rPr>
          <t xml:space="preserve">: szálloda, turistaszálló, menedékház, üdülő, tanyai vendég  fogadó, panzió stb.   
</t>
        </r>
        <r>
          <rPr>
            <b/>
            <sz val="8"/>
            <rFont val="Tahoma"/>
            <family val="2"/>
          </rPr>
          <t>Szo.</t>
        </r>
        <r>
          <rPr>
            <sz val="8"/>
            <rFont val="Tahoma"/>
            <family val="2"/>
          </rPr>
          <t xml:space="preserve">: szociális otthon, egyéb szociális jellegű létesítmény   
</t>
        </r>
        <r>
          <rPr>
            <b/>
            <sz val="8"/>
            <rFont val="Tahoma"/>
            <family val="2"/>
          </rPr>
          <t>Üd.:</t>
        </r>
        <r>
          <rPr>
            <sz val="8"/>
            <rFont val="Tahoma"/>
            <family val="2"/>
          </rPr>
          <t xml:space="preserve"> üdülőhely, üdülőterület, üdülőként használt tanya   
</t>
        </r>
        <r>
          <rPr>
            <b/>
            <sz val="8"/>
            <rFont val="Tahoma"/>
            <family val="2"/>
          </rPr>
          <t>Üszl.:</t>
        </r>
        <r>
          <rPr>
            <sz val="8"/>
            <rFont val="Tahoma"/>
            <family val="2"/>
          </rPr>
          <t xml:space="preserve"> üzemi (ipari üzemi) szolgálati vagy készenléti lakás
</t>
        </r>
      </text>
    </comment>
    <comment ref="I12" authorId="0">
      <text>
        <r>
          <rPr>
            <b/>
            <sz val="8"/>
            <rFont val="Tahoma"/>
            <family val="2"/>
          </rPr>
          <t xml:space="preserve">KB  = </t>
        </r>
        <r>
          <rPr>
            <sz val="8"/>
            <rFont val="Tahoma"/>
            <family val="2"/>
          </rPr>
          <t>központi belterület</t>
        </r>
        <r>
          <rPr>
            <b/>
            <sz val="8"/>
            <rFont val="Tahoma"/>
            <family val="2"/>
          </rPr>
          <t xml:space="preserve">
EB  =</t>
        </r>
        <r>
          <rPr>
            <sz val="8"/>
            <rFont val="Tahoma"/>
            <family val="2"/>
          </rPr>
          <t xml:space="preserve"> egyéb belterület</t>
        </r>
        <r>
          <rPr>
            <b/>
            <sz val="8"/>
            <rFont val="Tahoma"/>
            <family val="2"/>
          </rPr>
          <t xml:space="preserve">
K    = </t>
        </r>
        <r>
          <rPr>
            <sz val="8"/>
            <rFont val="Tahoma"/>
            <family val="2"/>
          </rPr>
          <t xml:space="preserve">külterület
</t>
        </r>
      </text>
    </comment>
  </commentList>
</comments>
</file>

<file path=xl/sharedStrings.xml><?xml version="1.0" encoding="utf-8"?>
<sst xmlns="http://schemas.openxmlformats.org/spreadsheetml/2006/main" count="178" uniqueCount="144">
  <si>
    <t>Helységek közötti terület</t>
  </si>
  <si>
    <t>átadását</t>
  </si>
  <si>
    <t>átvételét</t>
  </si>
  <si>
    <t>elrendelő határozat</t>
  </si>
  <si>
    <t>szám</t>
  </si>
  <si>
    <t>Sor-</t>
  </si>
  <si>
    <t xml:space="preserve">átadó helység </t>
  </si>
  <si>
    <t>megnevezése</t>
  </si>
  <si>
    <t>A vál-</t>
  </si>
  <si>
    <t>tozás</t>
  </si>
  <si>
    <t>okának</t>
  </si>
  <si>
    <t>települési</t>
  </si>
  <si>
    <t>A</t>
  </si>
  <si>
    <t>3. a)</t>
  </si>
  <si>
    <t xml:space="preserve">tábla </t>
  </si>
  <si>
    <t>sorszáma</t>
  </si>
  <si>
    <t>Megjegyzés</t>
  </si>
  <si>
    <t>pontos címe</t>
  </si>
  <si>
    <t>hrsz.</t>
  </si>
  <si>
    <t>házszám,</t>
  </si>
  <si>
    <t>átvevő helység</t>
  </si>
  <si>
    <r>
      <t>jellege</t>
    </r>
    <r>
      <rPr>
        <vertAlign val="superscript"/>
        <sz val="10"/>
        <rFont val="Arial CE"/>
        <family val="2"/>
      </rPr>
      <t>2)</t>
    </r>
  </si>
  <si>
    <t>központi</t>
  </si>
  <si>
    <t>belterülettől</t>
  </si>
  <si>
    <t>(km-ben)</t>
  </si>
  <si>
    <t xml:space="preserve"> A területváltozás oka</t>
  </si>
  <si>
    <t xml:space="preserve"> 1.</t>
  </si>
  <si>
    <t xml:space="preserve"> 2.</t>
  </si>
  <si>
    <t xml:space="preserve"> 3.  A  TERÜLETVÁLTOZÁS FŐBB ADATAI</t>
  </si>
  <si>
    <t xml:space="preserve"> a)  az átadott terület adatai a területváltozás időpontjában</t>
  </si>
  <si>
    <t xml:space="preserve">A területet </t>
  </si>
  <si>
    <t xml:space="preserve"> c) az átvett terület adatai a területváltozás időpontjában</t>
  </si>
  <si>
    <t>A területet</t>
  </si>
  <si>
    <t xml:space="preserve">településrész </t>
  </si>
  <si>
    <t xml:space="preserve"> kibocsátója:</t>
  </si>
  <si>
    <t xml:space="preserve"> száma és kelte:</t>
  </si>
  <si>
    <t xml:space="preserve"> hatálybalépés időpontja:</t>
  </si>
  <si>
    <t>kódszá-</t>
  </si>
  <si>
    <t xml:space="preserve"> b) az átadott terület adatai</t>
  </si>
  <si>
    <t>tábla</t>
  </si>
  <si>
    <t>távolsága a</t>
  </si>
  <si>
    <r>
      <t>jellege</t>
    </r>
    <r>
      <rPr>
        <vertAlign val="superscript"/>
        <sz val="10"/>
        <rFont val="Arial CE"/>
        <family val="2"/>
      </rPr>
      <t>3)</t>
    </r>
  </si>
  <si>
    <t>kézbesítő postája</t>
  </si>
  <si>
    <t>esetén)</t>
  </si>
  <si>
    <t>város, község</t>
  </si>
  <si>
    <t>KÖZPONTI STATISZTIKAI HIVATAL</t>
  </si>
  <si>
    <t>PH.</t>
  </si>
  <si>
    <t>telefonszáma</t>
  </si>
  <si>
    <t>aláírása</t>
  </si>
  <si>
    <r>
      <t xml:space="preserve">1 példányt a területet átvevő </t>
    </r>
    <r>
      <rPr>
        <b/>
        <sz val="8"/>
        <color indexed="8"/>
        <rFont val="Arial CE"/>
        <family val="2"/>
      </rPr>
      <t>települési önkormányzatnak</t>
    </r>
    <r>
      <rPr>
        <sz val="8"/>
        <color indexed="8"/>
        <rFont val="Arial CE"/>
        <family val="2"/>
      </rPr>
      <t xml:space="preserve"> kell átadni, </t>
    </r>
  </si>
  <si>
    <r>
      <t xml:space="preserve">1 példány az adatszolgáltató </t>
    </r>
    <r>
      <rPr>
        <b/>
        <sz val="8"/>
        <color indexed="8"/>
        <rFont val="Arial CE"/>
        <family val="2"/>
      </rPr>
      <t xml:space="preserve">települési önkormányzatnál </t>
    </r>
    <r>
      <rPr>
        <sz val="8"/>
        <color indexed="8"/>
        <rFont val="Arial CE"/>
        <family val="2"/>
      </rPr>
      <t>marad.</t>
    </r>
  </si>
  <si>
    <t>cím-sorszáma</t>
  </si>
  <si>
    <t>e-mail címe</t>
  </si>
  <si>
    <t>(csak külterület</t>
  </si>
  <si>
    <t>település-</t>
  </si>
  <si>
    <t>rész</t>
  </si>
  <si>
    <t>Az átvett terület (településrész)</t>
  </si>
  <si>
    <t xml:space="preserve">közterület </t>
  </si>
  <si>
    <t>Az átadott terület (településrész)</t>
  </si>
  <si>
    <t>A lakóegység, lakás, üdülő, középület</t>
  </si>
  <si>
    <t>(utca, út, tér, puszta, tanya, dűlő stb.)</t>
  </si>
  <si>
    <t>Törzsszám:</t>
  </si>
  <si>
    <t>Statisztikai főtevékenység:</t>
  </si>
  <si>
    <t>Megye:</t>
  </si>
  <si>
    <t>Címe:</t>
  </si>
  <si>
    <t>hsz.</t>
  </si>
  <si>
    <t>Küldendő:</t>
  </si>
  <si>
    <t>1525 Budapest, Pf. 51</t>
  </si>
  <si>
    <t xml:space="preserve"> </t>
  </si>
  <si>
    <t xml:space="preserve">Pótlapok száma: </t>
  </si>
  <si>
    <t>db</t>
  </si>
  <si>
    <t>neve</t>
  </si>
  <si>
    <t>Köszönjük az együttműködésüket!</t>
  </si>
  <si>
    <t></t>
  </si>
  <si>
    <t xml:space="preserve">Törzsszám: </t>
  </si>
  <si>
    <t>út, utca, tér</t>
  </si>
  <si>
    <t>A települési önkormányzat hivatalos megnevezése:</t>
  </si>
  <si>
    <r>
      <t xml:space="preserve">Beérkezési határidő: </t>
    </r>
    <r>
      <rPr>
        <sz val="8"/>
        <color indexed="8"/>
        <rFont val="Arial CE"/>
        <family val="0"/>
      </rPr>
      <t>külön értesítés szerint</t>
    </r>
  </si>
  <si>
    <t xml:space="preserve">  perc</t>
  </si>
  <si>
    <t>KÉRDŐÍV</t>
  </si>
  <si>
    <t>területváltozásának főbb adatairól</t>
  </si>
  <si>
    <t>1. fővárosi kerület — 2. megyei jogú város — 3. város — 4. nagyközség — 5. község</t>
  </si>
  <si>
    <t>év</t>
  </si>
  <si>
    <t>hó</t>
  </si>
  <si>
    <t>nap</t>
  </si>
  <si>
    <t>Az adatszolgáltatással kapcsolatos egyéb szöveges megjegyzés</t>
  </si>
  <si>
    <t>A kérdőív kitöltésére fordított idő:</t>
  </si>
  <si>
    <t>MHO:</t>
  </si>
  <si>
    <t>03</t>
  </si>
  <si>
    <t>02</t>
  </si>
  <si>
    <t>04</t>
  </si>
  <si>
    <t>05</t>
  </si>
  <si>
    <t>Budapest</t>
  </si>
  <si>
    <t>01</t>
  </si>
  <si>
    <t>06</t>
  </si>
  <si>
    <t>07</t>
  </si>
  <si>
    <t>08</t>
  </si>
  <si>
    <t>09</t>
  </si>
  <si>
    <t xml:space="preserve">      Internet: www.ksh.hu→Adatszolgáltatóinknak→Nyomtatványok</t>
  </si>
  <si>
    <t>Tel: 1/345-6366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</si>
  <si>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</si>
  <si>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</si>
  <si>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</si>
  <si>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</si>
  <si>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</si>
  <si>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</si>
  <si>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</si>
  <si>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</si>
  <si>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</si>
  <si>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</si>
  <si>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</si>
  <si>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</si>
  <si>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</si>
  <si>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</si>
  <si>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</si>
  <si>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</si>
  <si>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</si>
  <si>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</si>
  <si>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</si>
  <si>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A helység jogállása:</t>
  </si>
  <si>
    <t>A területet átvevő önkormányzat (fő)jegyzőjének</t>
  </si>
  <si>
    <t>A területet átadó önkormányzat (fő)jegyzőjének</t>
  </si>
  <si>
    <r>
      <t xml:space="preserve">a területileg illetékes (megyei) fővárosi </t>
    </r>
    <r>
      <rPr>
        <b/>
        <sz val="8"/>
        <color indexed="8"/>
        <rFont val="Arial CE"/>
        <family val="0"/>
      </rPr>
      <t>Kormányhivatal</t>
    </r>
    <r>
      <rPr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2"/>
      </rPr>
      <t>címére,</t>
    </r>
  </si>
  <si>
    <t>Telefon: 1/345-6000</t>
  </si>
  <si>
    <r>
      <t xml:space="preserve">Adatszolgáltató: </t>
    </r>
    <r>
      <rPr>
        <sz val="8"/>
        <rFont val="Arial"/>
        <family val="2"/>
      </rPr>
      <t>a változásban érintett települési önkormányzat jegyzője, főjegyzője</t>
    </r>
  </si>
  <si>
    <t>Községgé alakítást, fővárosi   kerületek közötti terület átcsatolást</t>
  </si>
  <si>
    <t>a 2011. évi népszámlálás címjegyzékéből készült kivonat alapján</t>
  </si>
  <si>
    <t>postai 
irányító- száma</t>
  </si>
  <si>
    <r>
      <t xml:space="preserve">Nyilvántartási szám: 
</t>
    </r>
    <r>
      <rPr>
        <b/>
        <sz val="26"/>
        <rFont val="Arial"/>
        <family val="2"/>
      </rPr>
      <t>1215</t>
    </r>
  </si>
  <si>
    <t>A kérdőívet kitöltés előtt mentse el a saját gépére.  
Kérjük figyeljen az előlap rovatainak pontos és hiánytalan kitöltésére is!</t>
  </si>
  <si>
    <t>Az adatszolgáltatás a hivatalos statisztikáról szóló 2016. évi CLV. törvény 24. és 26. §-a alapján kötelező.</t>
  </si>
  <si>
    <t>Számláló-körzet 
száma</t>
  </si>
  <si>
    <r>
      <t>1</t>
    </r>
    <r>
      <rPr>
        <sz val="10"/>
        <rFont val="Arial CE"/>
        <family val="0"/>
      </rPr>
      <t>. új község alakítása</t>
    </r>
  </si>
  <si>
    <r>
      <t>2</t>
    </r>
    <r>
      <rPr>
        <sz val="10"/>
        <rFont val="Arial CE"/>
        <family val="0"/>
      </rPr>
      <t xml:space="preserve">.  lakotthely átadása </t>
    </r>
  </si>
  <si>
    <r>
      <t>3</t>
    </r>
    <r>
      <rPr>
        <sz val="10"/>
        <rFont val="Arial CE"/>
        <family val="0"/>
      </rPr>
      <t>.  lakatlan külterület átadása</t>
    </r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</si>
  <si>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</si>
  <si>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t>Az adatszolgáltatás a Stt. felhatalmazása alapján kiadott Országos Statisztikai Adatfelvételi Programról szóló Korm. rendelet alapján történik.</t>
  </si>
  <si>
    <r>
      <t>a</t>
    </r>
    <r>
      <rPr>
        <b/>
        <sz val="8"/>
        <color indexed="8"/>
        <rFont val="Arial CE"/>
        <family val="2"/>
      </rPr>
      <t xml:space="preserve"> KSH Szakstatisztikák horizontális főosztályának</t>
    </r>
    <r>
      <rPr>
        <sz val="8"/>
        <color indexed="8"/>
        <rFont val="Arial CE"/>
        <family val="2"/>
      </rPr>
      <t xml:space="preserve"> címére</t>
    </r>
  </si>
  <si>
    <t>E-mail: horizontalis@ksh.hu</t>
  </si>
  <si>
    <r>
      <t>jellege</t>
    </r>
    <r>
      <rPr>
        <vertAlign val="superscript"/>
        <sz val="10"/>
        <rFont val="Arial"/>
        <family val="2"/>
      </rPr>
      <t>3)</t>
    </r>
  </si>
  <si>
    <r>
      <t>jellege</t>
    </r>
    <r>
      <rPr>
        <vertAlign val="superscript"/>
        <sz val="10"/>
        <rFont val="Arial"/>
        <family val="2"/>
      </rPr>
      <t>2)</t>
    </r>
  </si>
  <si>
    <r>
      <t>ma</t>
    </r>
    <r>
      <rPr>
        <vertAlign val="superscript"/>
        <sz val="10"/>
        <rFont val="Arial"/>
        <family val="2"/>
      </rPr>
      <t>1)</t>
    </r>
  </si>
  <si>
    <t>1215</t>
  </si>
  <si>
    <t>20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</si>
</sst>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7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0"/>
    </font>
    <font>
      <i/>
      <sz val="7"/>
      <name val="Arial"/>
      <family val="2"/>
    </font>
    <font>
      <i/>
      <sz val="6"/>
      <name val="Arial CE"/>
      <family val="0"/>
    </font>
    <font>
      <b/>
      <sz val="9"/>
      <name val="Arial"/>
      <family val="2"/>
    </font>
    <font>
      <b/>
      <i/>
      <sz val="8"/>
      <name val="Arial"/>
      <family val="2"/>
    </font>
    <font>
      <sz val="10"/>
      <name val="Wingdings"/>
      <family val="0"/>
    </font>
    <font>
      <sz val="7"/>
      <color indexed="8"/>
      <name val="Arial CE"/>
      <family val="2"/>
    </font>
    <font>
      <vertAlign val="superscript"/>
      <sz val="9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12"/>
      <color indexed="9"/>
      <name val="Arial CE"/>
      <family val="0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6"/>
      <name val="Arial"/>
      <family val="2"/>
    </font>
    <font>
      <sz val="7"/>
      <name val="Tw Cen MT"/>
      <family val="2"/>
    </font>
    <font>
      <vertAlign val="superscript"/>
      <sz val="10"/>
      <name val="Arial"/>
      <family val="2"/>
    </font>
    <font>
      <sz val="10"/>
      <color indexed="47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47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name val="Segoe UI"/>
      <family val="2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b/>
      <sz val="9"/>
      <color indexed="12"/>
      <name val="Arial"/>
      <family val="0"/>
    </font>
    <font>
      <sz val="9"/>
      <color indexed="8"/>
      <name val="Arial Narrow"/>
      <family val="0"/>
    </font>
    <font>
      <b/>
      <sz val="9"/>
      <color indexed="60"/>
      <name val="Arial Narrow"/>
      <family val="0"/>
    </font>
    <font>
      <sz val="9"/>
      <color indexed="60"/>
      <name val="Arial Narrow"/>
      <family val="0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8" borderId="7" applyNumberFormat="0" applyFont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Continuous"/>
    </xf>
    <xf numFmtId="0" fontId="11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4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18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15" fillId="0" borderId="0" xfId="59" applyFont="1" applyFill="1" applyBorder="1" applyAlignment="1" applyProtection="1">
      <alignment horizontal="left" vertical="center"/>
      <protection/>
    </xf>
    <xf numFmtId="0" fontId="15" fillId="0" borderId="0" xfId="5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7" fillId="0" borderId="0" xfId="62" applyFont="1" applyFill="1" applyBorder="1" applyAlignment="1" applyProtection="1">
      <alignment horizontal="left"/>
      <protection/>
    </xf>
    <xf numFmtId="0" fontId="12" fillId="0" borderId="0" xfId="59" applyProtection="1">
      <alignment/>
      <protection/>
    </xf>
    <xf numFmtId="0" fontId="16" fillId="0" borderId="0" xfId="59" applyFo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33" borderId="10" xfId="58" applyFont="1" applyFill="1" applyBorder="1" applyProtection="1">
      <alignment/>
      <protection/>
    </xf>
    <xf numFmtId="0" fontId="16" fillId="33" borderId="27" xfId="58" applyFont="1" applyFill="1" applyBorder="1" applyProtection="1">
      <alignment/>
      <protection/>
    </xf>
    <xf numFmtId="0" fontId="12" fillId="33" borderId="27" xfId="58" applyFill="1" applyBorder="1" applyProtection="1">
      <alignment/>
      <protection/>
    </xf>
    <xf numFmtId="0" fontId="12" fillId="33" borderId="28" xfId="58" applyFill="1" applyBorder="1" applyProtection="1">
      <alignment/>
      <protection/>
    </xf>
    <xf numFmtId="0" fontId="12" fillId="0" borderId="0" xfId="58" applyProtection="1">
      <alignment/>
      <protection/>
    </xf>
    <xf numFmtId="0" fontId="14" fillId="33" borderId="29" xfId="58" applyFont="1" applyFill="1" applyBorder="1" applyAlignment="1" applyProtection="1">
      <alignment horizontal="left" vertical="center"/>
      <protection/>
    </xf>
    <xf numFmtId="0" fontId="15" fillId="33" borderId="0" xfId="58" applyFont="1" applyFill="1" applyBorder="1" applyAlignment="1" applyProtection="1">
      <alignment horizontal="left"/>
      <protection/>
    </xf>
    <xf numFmtId="0" fontId="12" fillId="33" borderId="0" xfId="58" applyFill="1" applyBorder="1" applyProtection="1">
      <alignment/>
      <protection/>
    </xf>
    <xf numFmtId="0" fontId="12" fillId="33" borderId="26" xfId="58" applyFill="1" applyBorder="1" applyProtection="1">
      <alignment/>
      <protection/>
    </xf>
    <xf numFmtId="0" fontId="12" fillId="0" borderId="0" xfId="58" applyFill="1" applyProtection="1">
      <alignment/>
      <protection/>
    </xf>
    <xf numFmtId="0" fontId="15" fillId="33" borderId="11" xfId="58" applyFont="1" applyFill="1" applyBorder="1" applyAlignment="1" applyProtection="1">
      <alignment horizontal="left" wrapText="1"/>
      <protection/>
    </xf>
    <xf numFmtId="0" fontId="15" fillId="33" borderId="12" xfId="58" applyFont="1" applyFill="1" applyBorder="1" applyAlignment="1" applyProtection="1">
      <alignment horizontal="left" wrapText="1"/>
      <protection/>
    </xf>
    <xf numFmtId="0" fontId="12" fillId="33" borderId="12" xfId="58" applyFill="1" applyBorder="1" applyProtection="1">
      <alignment/>
      <protection/>
    </xf>
    <xf numFmtId="0" fontId="15" fillId="33" borderId="12" xfId="58" applyFont="1" applyFill="1" applyBorder="1" applyAlignment="1" applyProtection="1">
      <alignment horizontal="right" vertical="center"/>
      <protection/>
    </xf>
    <xf numFmtId="0" fontId="15" fillId="33" borderId="13" xfId="58" applyFont="1" applyFill="1" applyBorder="1" applyAlignment="1" applyProtection="1">
      <alignment horizontal="right" vertical="center"/>
      <protection/>
    </xf>
    <xf numFmtId="0" fontId="12" fillId="0" borderId="10" xfId="59" applyBorder="1" applyProtection="1">
      <alignment/>
      <protection/>
    </xf>
    <xf numFmtId="0" fontId="12" fillId="0" borderId="27" xfId="59" applyBorder="1" applyProtection="1">
      <alignment/>
      <protection/>
    </xf>
    <xf numFmtId="0" fontId="12" fillId="0" borderId="28" xfId="59" applyBorder="1" applyProtection="1">
      <alignment/>
      <protection/>
    </xf>
    <xf numFmtId="0" fontId="12" fillId="0" borderId="29" xfId="59" applyBorder="1" applyProtection="1">
      <alignment/>
      <protection/>
    </xf>
    <xf numFmtId="0" fontId="12" fillId="0" borderId="0" xfId="59" applyBorder="1" applyProtection="1">
      <alignment/>
      <protection/>
    </xf>
    <xf numFmtId="0" fontId="12" fillId="0" borderId="26" xfId="59" applyBorder="1" applyProtection="1">
      <alignment/>
      <protection/>
    </xf>
    <xf numFmtId="0" fontId="12" fillId="0" borderId="11" xfId="59" applyBorder="1" applyProtection="1">
      <alignment/>
      <protection/>
    </xf>
    <xf numFmtId="0" fontId="12" fillId="0" borderId="12" xfId="59" applyBorder="1" applyProtection="1">
      <alignment/>
      <protection/>
    </xf>
    <xf numFmtId="0" fontId="12" fillId="0" borderId="13" xfId="59" applyBorder="1" applyProtection="1">
      <alignment/>
      <protection/>
    </xf>
    <xf numFmtId="0" fontId="16" fillId="0" borderId="0" xfId="59" applyFont="1" applyBorder="1" applyAlignment="1" applyProtection="1">
      <alignment horizontal="center" vertical="center"/>
      <protection/>
    </xf>
    <xf numFmtId="0" fontId="14" fillId="0" borderId="0" xfId="59" applyFont="1" applyBorder="1" applyAlignment="1" applyProtection="1">
      <alignment horizontal="left" vertical="top" wrapText="1"/>
      <protection/>
    </xf>
    <xf numFmtId="0" fontId="12" fillId="0" borderId="0" xfId="59" applyBorder="1" applyAlignment="1" applyProtection="1">
      <alignment vertical="center"/>
      <protection/>
    </xf>
    <xf numFmtId="0" fontId="17" fillId="0" borderId="0" xfId="59" applyFont="1" applyAlignment="1" applyProtection="1">
      <alignment horizontal="center" vertical="center"/>
      <protection/>
    </xf>
    <xf numFmtId="0" fontId="12" fillId="0" borderId="0" xfId="59" applyAlignment="1" applyProtection="1">
      <alignment horizontal="left"/>
      <protection/>
    </xf>
    <xf numFmtId="0" fontId="14" fillId="0" borderId="0" xfId="59" applyFont="1" applyAlignment="1" applyProtection="1">
      <alignment horizontal="left" vertical="top" wrapText="1"/>
      <protection/>
    </xf>
    <xf numFmtId="0" fontId="18" fillId="0" borderId="27" xfId="59" applyFont="1" applyBorder="1" applyAlignment="1" applyProtection="1">
      <alignment horizontal="center" vertical="center" wrapText="1"/>
      <protection/>
    </xf>
    <xf numFmtId="0" fontId="18" fillId="0" borderId="28" xfId="59" applyFont="1" applyBorder="1" applyAlignment="1" applyProtection="1">
      <alignment horizontal="center" vertical="center" wrapText="1"/>
      <protection/>
    </xf>
    <xf numFmtId="0" fontId="18" fillId="0" borderId="29" xfId="59" applyFont="1" applyBorder="1" applyAlignment="1" applyProtection="1">
      <alignment horizontal="center" vertical="center" wrapText="1"/>
      <protection/>
    </xf>
    <xf numFmtId="0" fontId="18" fillId="0" borderId="0" xfId="59" applyFont="1" applyBorder="1" applyAlignment="1" applyProtection="1">
      <alignment horizontal="center" vertical="center" wrapText="1"/>
      <protection/>
    </xf>
    <xf numFmtId="0" fontId="18" fillId="0" borderId="26" xfId="59" applyFont="1" applyBorder="1" applyAlignment="1" applyProtection="1">
      <alignment horizontal="center" vertical="center" wrapText="1"/>
      <protection/>
    </xf>
    <xf numFmtId="49" fontId="17" fillId="0" borderId="0" xfId="59" applyNumberFormat="1" applyFont="1" applyFill="1" applyBorder="1" applyAlignment="1" applyProtection="1">
      <alignment horizontal="center" vertical="center"/>
      <protection/>
    </xf>
    <xf numFmtId="0" fontId="17" fillId="0" borderId="0" xfId="59" applyFont="1" applyBorder="1" applyAlignment="1" applyProtection="1">
      <alignment/>
      <protection/>
    </xf>
    <xf numFmtId="0" fontId="17" fillId="0" borderId="0" xfId="59" applyFont="1" applyBorder="1" applyProtection="1">
      <alignment/>
      <protection/>
    </xf>
    <xf numFmtId="0" fontId="16" fillId="0" borderId="0" xfId="59" applyFont="1" applyFill="1" applyBorder="1" applyAlignment="1" applyProtection="1">
      <alignment horizontal="left" vertical="top"/>
      <protection/>
    </xf>
    <xf numFmtId="0" fontId="17" fillId="0" borderId="0" xfId="59" applyFont="1" applyFill="1" applyBorder="1" applyAlignment="1" applyProtection="1">
      <alignment horizontal="left" vertical="top"/>
      <protection/>
    </xf>
    <xf numFmtId="0" fontId="17" fillId="0" borderId="0" xfId="59" applyFont="1" applyBorder="1" applyProtection="1">
      <alignment/>
      <protection/>
    </xf>
    <xf numFmtId="0" fontId="17" fillId="0" borderId="0" xfId="59" applyFont="1" applyFill="1" applyBorder="1" applyAlignment="1" applyProtection="1">
      <alignment horizontal="left" vertical="center"/>
      <protection/>
    </xf>
    <xf numFmtId="0" fontId="11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0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/>
      <protection/>
    </xf>
    <xf numFmtId="0" fontId="14" fillId="0" borderId="26" xfId="59" applyFont="1" applyBorder="1" applyAlignment="1" applyProtection="1">
      <alignment horizontal="left" vertical="top" wrapText="1"/>
      <protection/>
    </xf>
    <xf numFmtId="0" fontId="15" fillId="0" borderId="12" xfId="59" applyFont="1" applyBorder="1" applyProtection="1">
      <alignment/>
      <protection/>
    </xf>
    <xf numFmtId="0" fontId="15" fillId="0" borderId="12" xfId="59" applyFont="1" applyBorder="1" applyAlignment="1" applyProtection="1">
      <alignment horizontal="right" vertical="center"/>
      <protection/>
    </xf>
    <xf numFmtId="0" fontId="3" fillId="0" borderId="12" xfId="59" applyFont="1" applyBorder="1" applyAlignment="1" applyProtection="1">
      <alignment horizontal="center" vertical="center"/>
      <protection/>
    </xf>
    <xf numFmtId="0" fontId="12" fillId="0" borderId="0" xfId="59" applyBorder="1" applyAlignment="1" applyProtection="1">
      <alignment horizontal="right" vertical="center"/>
      <protection/>
    </xf>
    <xf numFmtId="0" fontId="19" fillId="0" borderId="0" xfId="59" applyFont="1" applyBorder="1" applyAlignment="1" applyProtection="1">
      <alignment horizontal="center" vertical="center"/>
      <protection/>
    </xf>
    <xf numFmtId="0" fontId="6" fillId="0" borderId="10" xfId="62" applyFont="1" applyBorder="1" applyAlignment="1" applyProtection="1">
      <alignment horizontal="center"/>
      <protection/>
    </xf>
    <xf numFmtId="0" fontId="6" fillId="0" borderId="27" xfId="62" applyFont="1" applyBorder="1" applyProtection="1">
      <alignment/>
      <protection/>
    </xf>
    <xf numFmtId="0" fontId="6" fillId="0" borderId="28" xfId="62" applyFont="1" applyBorder="1" applyProtection="1">
      <alignment/>
      <protection/>
    </xf>
    <xf numFmtId="0" fontId="6" fillId="0" borderId="0" xfId="62" applyFont="1" applyProtection="1">
      <alignment/>
      <protection/>
    </xf>
    <xf numFmtId="0" fontId="6" fillId="0" borderId="29" xfId="62" applyFont="1" applyBorder="1" applyAlignment="1" applyProtection="1">
      <alignment horizontal="center"/>
      <protection/>
    </xf>
    <xf numFmtId="0" fontId="7" fillId="0" borderId="0" xfId="62" applyFont="1" applyBorder="1" applyProtection="1">
      <alignment/>
      <protection/>
    </xf>
    <xf numFmtId="0" fontId="6" fillId="0" borderId="0" xfId="62" applyFont="1" applyBorder="1" applyProtection="1">
      <alignment/>
      <protection/>
    </xf>
    <xf numFmtId="0" fontId="6" fillId="0" borderId="26" xfId="62" applyFont="1" applyBorder="1" applyProtection="1">
      <alignment/>
      <protection/>
    </xf>
    <xf numFmtId="0" fontId="6" fillId="0" borderId="11" xfId="62" applyFont="1" applyBorder="1" applyProtection="1">
      <alignment/>
      <protection/>
    </xf>
    <xf numFmtId="0" fontId="6" fillId="0" borderId="12" xfId="62" applyFont="1" applyBorder="1" applyProtection="1">
      <alignment/>
      <protection/>
    </xf>
    <xf numFmtId="0" fontId="6" fillId="0" borderId="13" xfId="62" applyFont="1" applyBorder="1" applyProtection="1">
      <alignment/>
      <protection/>
    </xf>
    <xf numFmtId="0" fontId="12" fillId="0" borderId="27" xfId="59" applyBorder="1" applyAlignment="1" applyProtection="1">
      <alignment horizontal="right" vertical="center"/>
      <protection/>
    </xf>
    <xf numFmtId="0" fontId="19" fillId="0" borderId="27" xfId="59" applyFont="1" applyBorder="1" applyAlignment="1" applyProtection="1">
      <alignment horizontal="center" vertical="center"/>
      <protection/>
    </xf>
    <xf numFmtId="0" fontId="26" fillId="0" borderId="0" xfId="59" applyFont="1" applyBorder="1" applyProtection="1">
      <alignment/>
      <protection/>
    </xf>
    <xf numFmtId="0" fontId="6" fillId="0" borderId="0" xfId="57" applyFont="1" applyBorder="1" applyAlignment="1" applyProtection="1">
      <alignment horizontal="left"/>
      <protection/>
    </xf>
    <xf numFmtId="0" fontId="7" fillId="0" borderId="0" xfId="62" applyFont="1" applyBorder="1" applyAlignment="1" applyProtection="1">
      <alignment horizontal="left"/>
      <protection/>
    </xf>
    <xf numFmtId="0" fontId="6" fillId="0" borderId="0" xfId="62" applyFont="1" applyBorder="1" applyAlignment="1" applyProtection="1">
      <alignment horizontal="left"/>
      <protection/>
    </xf>
    <xf numFmtId="0" fontId="6" fillId="0" borderId="0" xfId="57" applyFont="1" applyBorder="1" applyProtection="1">
      <alignment/>
      <protection/>
    </xf>
    <xf numFmtId="0" fontId="20" fillId="0" borderId="0" xfId="62" applyFont="1" applyBorder="1" applyAlignment="1" applyProtection="1">
      <alignment horizontal="left"/>
      <protection/>
    </xf>
    <xf numFmtId="0" fontId="12" fillId="0" borderId="12" xfId="59" applyBorder="1" applyAlignment="1" applyProtection="1">
      <alignment horizontal="right" vertical="center"/>
      <protection/>
    </xf>
    <xf numFmtId="0" fontId="19" fillId="0" borderId="12" xfId="59" applyFont="1" applyBorder="1" applyAlignment="1" applyProtection="1">
      <alignment horizontal="center" vertical="center"/>
      <protection/>
    </xf>
    <xf numFmtId="0" fontId="14" fillId="0" borderId="0" xfId="59" applyFont="1" applyProtection="1">
      <alignment/>
      <protection/>
    </xf>
    <xf numFmtId="0" fontId="12" fillId="0" borderId="0" xfId="59" applyFill="1" applyBorder="1" applyProtection="1">
      <alignment/>
      <protection/>
    </xf>
    <xf numFmtId="0" fontId="16" fillId="0" borderId="0" xfId="59" applyFont="1" applyAlignment="1" applyProtection="1">
      <alignment vertical="center"/>
      <protection/>
    </xf>
    <xf numFmtId="0" fontId="24" fillId="0" borderId="0" xfId="59" applyFont="1" applyAlignment="1" applyProtection="1">
      <alignment vertical="center"/>
      <protection/>
    </xf>
    <xf numFmtId="0" fontId="12" fillId="0" borderId="0" xfId="59" applyAlignment="1" applyProtection="1">
      <alignment vertical="center"/>
      <protection/>
    </xf>
    <xf numFmtId="0" fontId="12" fillId="0" borderId="0" xfId="59" applyFill="1" applyBorder="1" applyAlignment="1" applyProtection="1">
      <alignment vertical="center"/>
      <protection/>
    </xf>
    <xf numFmtId="0" fontId="27" fillId="0" borderId="0" xfId="56" applyFont="1" applyProtection="1">
      <alignment/>
      <protection/>
    </xf>
    <xf numFmtId="0" fontId="27" fillId="0" borderId="0" xfId="57" applyFo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7" fillId="0" borderId="31" xfId="56" applyFont="1" applyBorder="1" applyProtection="1">
      <alignment/>
      <protection/>
    </xf>
    <xf numFmtId="0" fontId="27" fillId="0" borderId="31" xfId="57" applyFont="1" applyBorder="1" applyProtection="1">
      <alignment/>
      <protection/>
    </xf>
    <xf numFmtId="0" fontId="27" fillId="0" borderId="0" xfId="56" applyFont="1" applyBorder="1" applyProtection="1">
      <alignment/>
      <protection/>
    </xf>
    <xf numFmtId="0" fontId="27" fillId="0" borderId="0" xfId="57" applyFont="1" applyBorder="1" applyProtection="1">
      <alignment/>
      <protection/>
    </xf>
    <xf numFmtId="0" fontId="23" fillId="0" borderId="0" xfId="59" applyFont="1" applyBorder="1" applyAlignment="1" applyProtection="1">
      <alignment horizontal="center" wrapText="1"/>
      <protection/>
    </xf>
    <xf numFmtId="0" fontId="22" fillId="0" borderId="0" xfId="59" applyFont="1" applyBorder="1" applyProtection="1">
      <alignment/>
      <protection/>
    </xf>
    <xf numFmtId="0" fontId="25" fillId="0" borderId="0" xfId="59" applyFont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12" fillId="0" borderId="26" xfId="60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12" fillId="0" borderId="29" xfId="59" applyFill="1" applyBorder="1" applyProtection="1">
      <alignment/>
      <protection/>
    </xf>
    <xf numFmtId="49" fontId="31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26" xfId="59" applyFill="1" applyBorder="1" applyProtection="1">
      <alignment/>
      <protection/>
    </xf>
    <xf numFmtId="0" fontId="12" fillId="0" borderId="0" xfId="59" applyFill="1" applyProtection="1">
      <alignment/>
      <protection/>
    </xf>
    <xf numFmtId="0" fontId="31" fillId="34" borderId="30" xfId="0" applyFont="1" applyFill="1" applyBorder="1" applyAlignment="1" applyProtection="1">
      <alignment horizontal="center" vertical="center"/>
      <protection locked="0"/>
    </xf>
    <xf numFmtId="0" fontId="17" fillId="34" borderId="30" xfId="0" applyFont="1" applyFill="1" applyBorder="1" applyAlignment="1" applyProtection="1">
      <alignment horizontal="center" vertical="center"/>
      <protection locked="0"/>
    </xf>
    <xf numFmtId="49" fontId="17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33" xfId="0" applyFont="1" applyFill="1" applyBorder="1" applyAlignment="1" applyProtection="1">
      <alignment horizontal="center" vertical="center"/>
      <protection locked="0"/>
    </xf>
    <xf numFmtId="49" fontId="17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NumberFormat="1" applyFont="1" applyBorder="1" applyAlignment="1" applyProtection="1">
      <alignment/>
      <protection/>
    </xf>
    <xf numFmtId="0" fontId="34" fillId="0" borderId="0" xfId="59" applyFont="1" applyProtection="1">
      <alignment/>
      <protection/>
    </xf>
    <xf numFmtId="1" fontId="17" fillId="34" borderId="32" xfId="0" applyNumberFormat="1" applyFont="1" applyFill="1" applyBorder="1" applyAlignment="1" applyProtection="1">
      <alignment vertical="center" wrapText="1"/>
      <protection locked="0"/>
    </xf>
    <xf numFmtId="1" fontId="17" fillId="34" borderId="30" xfId="0" applyNumberFormat="1" applyFont="1" applyFill="1" applyBorder="1" applyAlignment="1" applyProtection="1">
      <alignment vertical="center" wrapText="1"/>
      <protection locked="0"/>
    </xf>
    <xf numFmtId="0" fontId="35" fillId="0" borderId="0" xfId="59" applyFont="1" applyBorder="1" applyAlignment="1" applyProtection="1">
      <alignment horizontal="left" vertical="center"/>
      <protection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34" fillId="0" borderId="0" xfId="58" applyFont="1" applyProtection="1">
      <alignment/>
      <protection/>
    </xf>
    <xf numFmtId="0" fontId="39" fillId="35" borderId="32" xfId="0" applyNumberFormat="1" applyFont="1" applyFill="1" applyBorder="1" applyAlignment="1" applyProtection="1">
      <alignment horizontal="center" vertical="center"/>
      <protection/>
    </xf>
    <xf numFmtId="0" fontId="39" fillId="35" borderId="30" xfId="0" applyNumberFormat="1" applyFont="1" applyFill="1" applyBorder="1" applyAlignment="1" applyProtection="1">
      <alignment horizontal="center" vertical="center"/>
      <protection/>
    </xf>
    <xf numFmtId="0" fontId="12" fillId="0" borderId="12" xfId="58" applyBorder="1">
      <alignment/>
      <protection/>
    </xf>
    <xf numFmtId="0" fontId="17" fillId="0" borderId="12" xfId="58" applyFont="1" applyBorder="1" applyAlignment="1">
      <alignment horizontal="center" vertical="center"/>
      <protection/>
    </xf>
    <xf numFmtId="0" fontId="12" fillId="0" borderId="12" xfId="58" applyBorder="1" applyAlignment="1">
      <alignment horizontal="left"/>
      <protection/>
    </xf>
    <xf numFmtId="0" fontId="14" fillId="0" borderId="12" xfId="58" applyFont="1" applyBorder="1" applyAlignment="1">
      <alignment horizontal="left" vertical="top" wrapText="1"/>
      <protection/>
    </xf>
    <xf numFmtId="0" fontId="12" fillId="0" borderId="0" xfId="58">
      <alignment/>
      <protection/>
    </xf>
    <xf numFmtId="0" fontId="36" fillId="0" borderId="27" xfId="60" applyFont="1" applyBorder="1" applyAlignment="1" applyProtection="1">
      <alignment horizontal="center" vertical="center" wrapText="1"/>
      <protection/>
    </xf>
    <xf numFmtId="0" fontId="16" fillId="0" borderId="0" xfId="59" applyFont="1" applyFill="1" applyBorder="1" applyProtection="1">
      <alignment/>
      <protection/>
    </xf>
    <xf numFmtId="0" fontId="12" fillId="0" borderId="0" xfId="59" applyFill="1" applyBorder="1" applyAlignment="1" applyProtection="1">
      <alignment horizontal="left"/>
      <protection/>
    </xf>
    <xf numFmtId="0" fontId="12" fillId="0" borderId="0" xfId="59" applyFill="1" applyAlignment="1" applyProtection="1">
      <alignment vertical="center"/>
      <protection/>
    </xf>
    <xf numFmtId="0" fontId="16" fillId="0" borderId="0" xfId="59" applyFont="1" applyFill="1" applyBorder="1" applyAlignment="1" applyProtection="1">
      <alignment horizontal="left" vertical="center"/>
      <protection/>
    </xf>
    <xf numFmtId="0" fontId="12" fillId="0" borderId="0" xfId="59" applyFill="1" applyBorder="1" applyAlignment="1" applyProtection="1">
      <alignment horizontal="left" vertical="center"/>
      <protection/>
    </xf>
    <xf numFmtId="0" fontId="16" fillId="0" borderId="0" xfId="59" applyFont="1" applyFill="1" applyBorder="1" applyAlignment="1" applyProtection="1">
      <alignment vertical="center"/>
      <protection/>
    </xf>
    <xf numFmtId="0" fontId="24" fillId="0" borderId="0" xfId="59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27" fillId="0" borderId="0" xfId="56" applyFont="1" applyFill="1" applyProtection="1">
      <alignment/>
      <protection/>
    </xf>
    <xf numFmtId="0" fontId="27" fillId="0" borderId="31" xfId="56" applyFont="1" applyFill="1" applyBorder="1" applyProtection="1">
      <alignment/>
      <protection/>
    </xf>
    <xf numFmtId="0" fontId="27" fillId="0" borderId="31" xfId="57" applyFont="1" applyFill="1" applyBorder="1" applyProtection="1">
      <alignment/>
      <protection/>
    </xf>
    <xf numFmtId="0" fontId="27" fillId="0" borderId="0" xfId="56" applyFont="1" applyFill="1" applyBorder="1" applyProtection="1">
      <alignment/>
      <protection/>
    </xf>
    <xf numFmtId="0" fontId="27" fillId="0" borderId="0" xfId="57" applyFont="1" applyFill="1" applyBorder="1" applyProtection="1">
      <alignment/>
      <protection/>
    </xf>
    <xf numFmtId="0" fontId="12" fillId="0" borderId="10" xfId="59" applyBorder="1" applyAlignment="1" applyProtection="1">
      <alignment horizontal="left"/>
      <protection/>
    </xf>
    <xf numFmtId="0" fontId="6" fillId="0" borderId="27" xfId="62" applyFont="1" applyBorder="1" applyAlignment="1" applyProtection="1">
      <alignment horizontal="left"/>
      <protection/>
    </xf>
    <xf numFmtId="0" fontId="12" fillId="0" borderId="27" xfId="59" applyBorder="1" applyAlignment="1" applyProtection="1">
      <alignment horizontal="left"/>
      <protection/>
    </xf>
    <xf numFmtId="0" fontId="7" fillId="0" borderId="27" xfId="62" applyFont="1" applyBorder="1" applyAlignment="1" applyProtection="1">
      <alignment horizontal="left"/>
      <protection/>
    </xf>
    <xf numFmtId="0" fontId="14" fillId="0" borderId="27" xfId="59" applyFont="1" applyBorder="1" applyAlignment="1" applyProtection="1">
      <alignment horizontal="left" vertical="top" wrapText="1"/>
      <protection/>
    </xf>
    <xf numFmtId="0" fontId="19" fillId="0" borderId="27" xfId="59" applyFont="1" applyBorder="1" applyAlignment="1" applyProtection="1">
      <alignment horizontal="left" vertical="center"/>
      <protection/>
    </xf>
    <xf numFmtId="0" fontId="12" fillId="0" borderId="28" xfId="59" applyBorder="1" applyAlignment="1" applyProtection="1">
      <alignment horizontal="left"/>
      <protection/>
    </xf>
    <xf numFmtId="0" fontId="12" fillId="0" borderId="14" xfId="59" applyBorder="1" applyProtection="1">
      <alignment/>
      <protection/>
    </xf>
    <xf numFmtId="0" fontId="12" fillId="0" borderId="14" xfId="59" applyBorder="1" applyAlignment="1" applyProtection="1">
      <alignment horizontal="right" vertical="center"/>
      <protection/>
    </xf>
    <xf numFmtId="0" fontId="19" fillId="0" borderId="14" xfId="59" applyFont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29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2" fillId="34" borderId="32" xfId="0" applyNumberFormat="1" applyFont="1" applyFill="1" applyBorder="1" applyAlignment="1" applyProtection="1">
      <alignment horizontal="center" vertical="center"/>
      <protection locked="0"/>
    </xf>
    <xf numFmtId="0" fontId="12" fillId="34" borderId="32" xfId="0" applyFont="1" applyFill="1" applyBorder="1" applyAlignment="1" applyProtection="1">
      <alignment horizontal="center" vertical="center"/>
      <protection locked="0"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49" fontId="12" fillId="34" borderId="30" xfId="0" applyNumberFormat="1" applyFont="1" applyFill="1" applyBorder="1" applyAlignment="1" applyProtection="1">
      <alignment horizontal="center" vertical="center"/>
      <protection locked="0"/>
    </xf>
    <xf numFmtId="0" fontId="12" fillId="34" borderId="30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27" xfId="59" applyFont="1" applyBorder="1" applyAlignment="1" applyProtection="1">
      <alignment horizontal="center" vertical="center"/>
      <protection/>
    </xf>
    <xf numFmtId="0" fontId="13" fillId="0" borderId="28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3" fillId="0" borderId="26" xfId="59" applyFont="1" applyBorder="1" applyAlignment="1" applyProtection="1">
      <alignment horizontal="center" vertical="center"/>
      <protection/>
    </xf>
    <xf numFmtId="0" fontId="18" fillId="0" borderId="11" xfId="59" applyFont="1" applyBorder="1" applyAlignment="1" applyProtection="1">
      <alignment horizontal="center" vertical="top" wrapText="1"/>
      <protection/>
    </xf>
    <xf numFmtId="0" fontId="18" fillId="0" borderId="12" xfId="59" applyFont="1" applyBorder="1" applyAlignment="1" applyProtection="1">
      <alignment horizontal="center" vertical="top" wrapText="1"/>
      <protection/>
    </xf>
    <xf numFmtId="0" fontId="18" fillId="0" borderId="13" xfId="59" applyFont="1" applyBorder="1" applyAlignment="1" applyProtection="1">
      <alignment horizontal="center" vertical="top" wrapText="1"/>
      <protection/>
    </xf>
    <xf numFmtId="0" fontId="18" fillId="0" borderId="0" xfId="59" applyFont="1" applyBorder="1" applyAlignment="1" applyProtection="1">
      <alignment horizontal="left" vertical="center" wrapText="1"/>
      <protection/>
    </xf>
    <xf numFmtId="0" fontId="13" fillId="34" borderId="19" xfId="59" applyFont="1" applyFill="1" applyBorder="1" applyAlignment="1" applyProtection="1">
      <alignment horizontal="center" vertical="center"/>
      <protection locked="0"/>
    </xf>
    <xf numFmtId="0" fontId="13" fillId="34" borderId="14" xfId="59" applyFont="1" applyFill="1" applyBorder="1" applyAlignment="1" applyProtection="1">
      <alignment horizontal="center" vertical="center"/>
      <protection locked="0"/>
    </xf>
    <xf numFmtId="0" fontId="13" fillId="34" borderId="15" xfId="59" applyFont="1" applyFill="1" applyBorder="1" applyAlignment="1" applyProtection="1">
      <alignment horizontal="center" vertical="center"/>
      <protection locked="0"/>
    </xf>
    <xf numFmtId="0" fontId="12" fillId="0" borderId="27" xfId="59" applyFont="1" applyBorder="1" applyAlignment="1" applyProtection="1">
      <alignment horizontal="center" vertical="center" wrapText="1"/>
      <protection/>
    </xf>
    <xf numFmtId="0" fontId="12" fillId="0" borderId="28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 vertical="center" wrapText="1"/>
      <protection/>
    </xf>
    <xf numFmtId="0" fontId="12" fillId="0" borderId="26" xfId="59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27" xfId="61" applyFont="1" applyBorder="1" applyAlignment="1">
      <alignment horizontal="center" vertical="center" wrapText="1"/>
      <protection/>
    </xf>
    <xf numFmtId="0" fontId="43" fillId="0" borderId="28" xfId="61" applyFont="1" applyBorder="1" applyAlignment="1">
      <alignment horizontal="center" vertical="center" wrapText="1"/>
      <protection/>
    </xf>
    <xf numFmtId="0" fontId="43" fillId="0" borderId="29" xfId="61" applyFont="1" applyBorder="1" applyAlignment="1">
      <alignment horizontal="center" vertical="center" wrapText="1"/>
      <protection/>
    </xf>
    <xf numFmtId="0" fontId="43" fillId="0" borderId="0" xfId="61" applyFont="1" applyBorder="1" applyAlignment="1">
      <alignment horizontal="center" vertical="center" wrapText="1"/>
      <protection/>
    </xf>
    <xf numFmtId="0" fontId="43" fillId="0" borderId="26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15" fillId="0" borderId="0" xfId="59" applyFont="1" applyBorder="1" applyAlignment="1" applyProtection="1">
      <alignment horizontal="center"/>
      <protection/>
    </xf>
    <xf numFmtId="0" fontId="15" fillId="0" borderId="26" xfId="59" applyFont="1" applyBorder="1" applyAlignment="1" applyProtection="1">
      <alignment horizontal="center"/>
      <protection/>
    </xf>
    <xf numFmtId="0" fontId="16" fillId="0" borderId="12" xfId="59" applyFont="1" applyBorder="1" applyAlignment="1" applyProtection="1">
      <alignment horizontal="center" vertical="center"/>
      <protection/>
    </xf>
    <xf numFmtId="0" fontId="16" fillId="0" borderId="13" xfId="59" applyFont="1" applyBorder="1" applyAlignment="1" applyProtection="1">
      <alignment horizontal="center" vertical="center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center" vertical="center" wrapText="1"/>
      <protection/>
    </xf>
    <xf numFmtId="0" fontId="14" fillId="0" borderId="26" xfId="59" applyFont="1" applyBorder="1" applyAlignment="1" applyProtection="1">
      <alignment horizontal="center" vertical="center" wrapText="1"/>
      <protection/>
    </xf>
    <xf numFmtId="0" fontId="14" fillId="0" borderId="11" xfId="59" applyFont="1" applyBorder="1" applyAlignment="1" applyProtection="1">
      <alignment horizontal="center" vertical="center" wrapText="1"/>
      <protection/>
    </xf>
    <xf numFmtId="0" fontId="14" fillId="0" borderId="12" xfId="59" applyFont="1" applyBorder="1" applyAlignment="1" applyProtection="1">
      <alignment horizontal="center" vertical="center" wrapText="1"/>
      <protection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8" fillId="0" borderId="27" xfId="59" applyFont="1" applyBorder="1" applyAlignment="1" applyProtection="1">
      <alignment horizontal="center" wrapText="1"/>
      <protection/>
    </xf>
    <xf numFmtId="0" fontId="18" fillId="0" borderId="28" xfId="59" applyFont="1" applyBorder="1" applyAlignment="1" applyProtection="1">
      <alignment horizontal="center" wrapText="1"/>
      <protection/>
    </xf>
    <xf numFmtId="0" fontId="22" fillId="0" borderId="19" xfId="64" applyFont="1" applyBorder="1" applyAlignment="1" applyProtection="1">
      <alignment horizontal="center" vertical="center"/>
      <protection/>
    </xf>
    <xf numFmtId="0" fontId="22" fillId="0" borderId="14" xfId="64" applyFont="1" applyBorder="1" applyAlignment="1" applyProtection="1">
      <alignment horizontal="center" vertical="center"/>
      <protection/>
    </xf>
    <xf numFmtId="0" fontId="22" fillId="0" borderId="15" xfId="64" applyFont="1" applyBorder="1" applyAlignment="1" applyProtection="1">
      <alignment horizontal="center" vertical="center"/>
      <protection/>
    </xf>
    <xf numFmtId="49" fontId="31" fillId="34" borderId="19" xfId="59" applyNumberFormat="1" applyFont="1" applyFill="1" applyBorder="1" applyAlignment="1" applyProtection="1">
      <alignment horizontal="center" vertical="center" wrapText="1"/>
      <protection locked="0"/>
    </xf>
    <xf numFmtId="49" fontId="31" fillId="34" borderId="14" xfId="59" applyNumberFormat="1" applyFont="1" applyFill="1" applyBorder="1" applyAlignment="1" applyProtection="1">
      <alignment horizontal="center" vertical="center" wrapText="1"/>
      <protection locked="0"/>
    </xf>
    <xf numFmtId="49" fontId="31" fillId="34" borderId="15" xfId="59" applyNumberFormat="1" applyFont="1" applyFill="1" applyBorder="1" applyAlignment="1" applyProtection="1">
      <alignment horizontal="center" vertical="center" wrapText="1"/>
      <protection locked="0"/>
    </xf>
    <xf numFmtId="49" fontId="31" fillId="34" borderId="10" xfId="59" applyNumberFormat="1" applyFont="1" applyFill="1" applyBorder="1" applyAlignment="1" applyProtection="1">
      <alignment horizontal="left" vertical="center"/>
      <protection locked="0"/>
    </xf>
    <xf numFmtId="49" fontId="31" fillId="34" borderId="27" xfId="59" applyNumberFormat="1" applyFont="1" applyFill="1" applyBorder="1" applyAlignment="1" applyProtection="1">
      <alignment horizontal="left" vertical="center"/>
      <protection locked="0"/>
    </xf>
    <xf numFmtId="49" fontId="31" fillId="34" borderId="28" xfId="59" applyNumberFormat="1" applyFont="1" applyFill="1" applyBorder="1" applyAlignment="1" applyProtection="1">
      <alignment horizontal="left" vertical="center"/>
      <protection locked="0"/>
    </xf>
    <xf numFmtId="49" fontId="31" fillId="34" borderId="11" xfId="59" applyNumberFormat="1" applyFont="1" applyFill="1" applyBorder="1" applyAlignment="1" applyProtection="1">
      <alignment horizontal="left" vertical="center"/>
      <protection locked="0"/>
    </xf>
    <xf numFmtId="49" fontId="31" fillId="34" borderId="12" xfId="59" applyNumberFormat="1" applyFont="1" applyFill="1" applyBorder="1" applyAlignment="1" applyProtection="1">
      <alignment horizontal="left" vertical="center"/>
      <protection locked="0"/>
    </xf>
    <xf numFmtId="49" fontId="31" fillId="34" borderId="13" xfId="59" applyNumberFormat="1" applyFont="1" applyFill="1" applyBorder="1" applyAlignment="1" applyProtection="1">
      <alignment horizontal="left" vertical="center"/>
      <protection locked="0"/>
    </xf>
    <xf numFmtId="1" fontId="31" fillId="34" borderId="19" xfId="59" applyNumberFormat="1" applyFont="1" applyFill="1" applyBorder="1" applyAlignment="1" applyProtection="1">
      <alignment horizontal="center" vertical="center"/>
      <protection locked="0"/>
    </xf>
    <xf numFmtId="1" fontId="31" fillId="34" borderId="14" xfId="59" applyNumberFormat="1" applyFont="1" applyFill="1" applyBorder="1" applyAlignment="1" applyProtection="1">
      <alignment horizontal="center" vertical="center"/>
      <protection locked="0"/>
    </xf>
    <xf numFmtId="1" fontId="31" fillId="34" borderId="15" xfId="59" applyNumberFormat="1" applyFont="1" applyFill="1" applyBorder="1" applyAlignment="1" applyProtection="1">
      <alignment horizontal="center" vertical="center"/>
      <protection locked="0"/>
    </xf>
    <xf numFmtId="49" fontId="31" fillId="34" borderId="19" xfId="59" applyNumberFormat="1" applyFont="1" applyFill="1" applyBorder="1" applyAlignment="1" applyProtection="1">
      <alignment horizontal="center" vertical="center"/>
      <protection locked="0"/>
    </xf>
    <xf numFmtId="49" fontId="31" fillId="34" borderId="14" xfId="59" applyNumberFormat="1" applyFont="1" applyFill="1" applyBorder="1" applyAlignment="1" applyProtection="1">
      <alignment horizontal="center" vertical="center"/>
      <protection locked="0"/>
    </xf>
    <xf numFmtId="49" fontId="31" fillId="34" borderId="15" xfId="59" applyNumberFormat="1" applyFont="1" applyFill="1" applyBorder="1" applyAlignment="1" applyProtection="1">
      <alignment horizontal="center" vertical="center"/>
      <protection locked="0"/>
    </xf>
    <xf numFmtId="0" fontId="14" fillId="0" borderId="10" xfId="59" applyFont="1" applyBorder="1" applyAlignment="1" applyProtection="1">
      <alignment horizontal="left" vertical="center" wrapText="1" indent="1"/>
      <protection/>
    </xf>
    <xf numFmtId="0" fontId="14" fillId="0" borderId="27" xfId="59" applyFont="1" applyBorder="1" applyAlignment="1" applyProtection="1">
      <alignment horizontal="left" vertical="center" wrapText="1" indent="1"/>
      <protection/>
    </xf>
    <xf numFmtId="0" fontId="14" fillId="0" borderId="28" xfId="59" applyFont="1" applyBorder="1" applyAlignment="1" applyProtection="1">
      <alignment horizontal="left" vertical="center" wrapText="1" indent="1"/>
      <protection/>
    </xf>
    <xf numFmtId="0" fontId="14" fillId="0" borderId="29" xfId="59" applyFont="1" applyBorder="1" applyAlignment="1" applyProtection="1">
      <alignment horizontal="left" vertical="center" wrapText="1" indent="1"/>
      <protection/>
    </xf>
    <xf numFmtId="0" fontId="14" fillId="0" borderId="0" xfId="59" applyFont="1" applyBorder="1" applyAlignment="1" applyProtection="1">
      <alignment horizontal="left" vertical="center" wrapText="1" indent="1"/>
      <protection/>
    </xf>
    <xf numFmtId="0" fontId="14" fillId="0" borderId="26" xfId="59" applyFont="1" applyBorder="1" applyAlignment="1" applyProtection="1">
      <alignment horizontal="left" vertical="center" wrapText="1" indent="1"/>
      <protection/>
    </xf>
    <xf numFmtId="0" fontId="14" fillId="0" borderId="11" xfId="59" applyFont="1" applyBorder="1" applyAlignment="1" applyProtection="1">
      <alignment horizontal="left" vertical="center" wrapText="1" indent="1"/>
      <protection/>
    </xf>
    <xf numFmtId="0" fontId="14" fillId="0" borderId="12" xfId="59" applyFont="1" applyBorder="1" applyAlignment="1" applyProtection="1">
      <alignment horizontal="left" vertical="center" wrapText="1" indent="1"/>
      <protection/>
    </xf>
    <xf numFmtId="0" fontId="14" fillId="0" borderId="13" xfId="59" applyFont="1" applyBorder="1" applyAlignment="1" applyProtection="1">
      <alignment horizontal="left" vertical="center" wrapText="1" indent="1"/>
      <protection/>
    </xf>
    <xf numFmtId="0" fontId="3" fillId="0" borderId="0" xfId="59" applyFont="1" applyFill="1" applyBorder="1" applyAlignment="1" applyProtection="1">
      <alignment horizontal="center" wrapText="1"/>
      <protection/>
    </xf>
    <xf numFmtId="0" fontId="3" fillId="0" borderId="0" xfId="59" applyFont="1" applyFill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15" fillId="0" borderId="10" xfId="58" applyNumberFormat="1" applyFont="1" applyBorder="1" applyAlignment="1">
      <alignment horizontal="left" vertical="center" wrapText="1" indent="1"/>
      <protection/>
    </xf>
    <xf numFmtId="0" fontId="0" fillId="0" borderId="27" xfId="63" applyBorder="1">
      <alignment/>
      <protection/>
    </xf>
    <xf numFmtId="0" fontId="0" fillId="0" borderId="28" xfId="63" applyBorder="1">
      <alignment/>
      <protection/>
    </xf>
    <xf numFmtId="0" fontId="0" fillId="0" borderId="11" xfId="63" applyBorder="1">
      <alignment/>
      <protection/>
    </xf>
    <xf numFmtId="0" fontId="0" fillId="0" borderId="12" xfId="63" applyBorder="1">
      <alignment/>
      <protection/>
    </xf>
    <xf numFmtId="0" fontId="0" fillId="0" borderId="13" xfId="63" applyBorder="1">
      <alignment/>
      <protection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4" fillId="34" borderId="14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35" fillId="35" borderId="19" xfId="59" applyNumberFormat="1" applyFont="1" applyFill="1" applyBorder="1" applyAlignment="1" applyProtection="1">
      <alignment horizontal="center" vertical="center"/>
      <protection/>
    </xf>
    <xf numFmtId="0" fontId="35" fillId="35" borderId="15" xfId="59" applyNumberFormat="1" applyFont="1" applyFill="1" applyBorder="1" applyAlignment="1" applyProtection="1">
      <alignment horizontal="center" vertical="center"/>
      <protection/>
    </xf>
    <xf numFmtId="0" fontId="36" fillId="0" borderId="14" xfId="60" applyFont="1" applyBorder="1" applyAlignment="1" applyProtection="1">
      <alignment horizontal="center" vertical="center" wrapText="1"/>
      <protection/>
    </xf>
    <xf numFmtId="0" fontId="31" fillId="34" borderId="19" xfId="62" applyFont="1" applyFill="1" applyBorder="1" applyAlignment="1" applyProtection="1">
      <alignment horizontal="center" vertical="center"/>
      <protection locked="0"/>
    </xf>
    <xf numFmtId="0" fontId="31" fillId="34" borderId="15" xfId="62" applyFont="1" applyFill="1" applyBorder="1" applyAlignment="1" applyProtection="1">
      <alignment horizontal="center" vertical="center"/>
      <protection locked="0"/>
    </xf>
    <xf numFmtId="3" fontId="31" fillId="34" borderId="19" xfId="59" applyNumberFormat="1" applyFont="1" applyFill="1" applyBorder="1" applyAlignment="1" applyProtection="1">
      <alignment horizontal="center" vertical="center"/>
      <protection locked="0"/>
    </xf>
    <xf numFmtId="3" fontId="31" fillId="34" borderId="15" xfId="59" applyNumberFormat="1" applyFont="1" applyFill="1" applyBorder="1" applyAlignment="1" applyProtection="1">
      <alignment horizontal="center" vertical="center"/>
      <protection locked="0"/>
    </xf>
    <xf numFmtId="49" fontId="31" fillId="34" borderId="19" xfId="64" applyNumberFormat="1" applyFont="1" applyFill="1" applyBorder="1" applyAlignment="1" applyProtection="1">
      <alignment horizontal="center" vertical="center" wrapText="1"/>
      <protection locked="0"/>
    </xf>
    <xf numFmtId="49" fontId="31" fillId="34" borderId="14" xfId="64" applyNumberFormat="1" applyFont="1" applyFill="1" applyBorder="1" applyAlignment="1" applyProtection="1">
      <alignment horizontal="center" vertical="center" wrapText="1"/>
      <protection locked="0"/>
    </xf>
    <xf numFmtId="49" fontId="31" fillId="34" borderId="15" xfId="64" applyNumberFormat="1" applyFont="1" applyFill="1" applyBorder="1" applyAlignment="1" applyProtection="1">
      <alignment horizontal="center" vertical="center" wrapText="1"/>
      <protection locked="0"/>
    </xf>
    <xf numFmtId="0" fontId="21" fillId="33" borderId="30" xfId="59" applyFont="1" applyFill="1" applyBorder="1" applyAlignment="1" applyProtection="1">
      <alignment horizontal="center" wrapText="1"/>
      <protection/>
    </xf>
    <xf numFmtId="0" fontId="22" fillId="0" borderId="30" xfId="64" applyFont="1" applyBorder="1" applyAlignment="1" applyProtection="1">
      <alignment horizontal="center" vertical="center"/>
      <protection/>
    </xf>
    <xf numFmtId="0" fontId="34" fillId="0" borderId="0" xfId="0" applyNumberFormat="1" applyFont="1" applyBorder="1" applyAlignment="1" applyProtection="1">
      <alignment horizontal="center"/>
      <protection/>
    </xf>
    <xf numFmtId="0" fontId="31" fillId="34" borderId="19" xfId="59" applyFont="1" applyFill="1" applyBorder="1" applyAlignment="1" applyProtection="1">
      <alignment horizontal="center" vertical="center"/>
      <protection locked="0"/>
    </xf>
    <xf numFmtId="0" fontId="31" fillId="34" borderId="14" xfId="59" applyFont="1" applyFill="1" applyBorder="1" applyAlignment="1" applyProtection="1">
      <alignment horizontal="center" vertical="center"/>
      <protection locked="0"/>
    </xf>
    <xf numFmtId="0" fontId="31" fillId="34" borderId="15" xfId="59" applyFont="1" applyFill="1" applyBorder="1" applyAlignment="1" applyProtection="1">
      <alignment horizontal="center" vertical="center"/>
      <protection locked="0"/>
    </xf>
    <xf numFmtId="0" fontId="31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31" fillId="34" borderId="27" xfId="0" applyNumberFormat="1" applyFont="1" applyFill="1" applyBorder="1" applyAlignment="1" applyProtection="1">
      <alignment horizontal="justify" vertical="top" wrapText="1"/>
      <protection locked="0"/>
    </xf>
    <xf numFmtId="0" fontId="31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31" fillId="34" borderId="29" xfId="0" applyNumberFormat="1" applyFont="1" applyFill="1" applyBorder="1" applyAlignment="1" applyProtection="1">
      <alignment horizontal="justify" vertical="top" wrapText="1"/>
      <protection locked="0"/>
    </xf>
    <xf numFmtId="0" fontId="31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31" fillId="34" borderId="26" xfId="0" applyNumberFormat="1" applyFont="1" applyFill="1" applyBorder="1" applyAlignment="1" applyProtection="1">
      <alignment horizontal="justify" vertical="top" wrapText="1"/>
      <protection locked="0"/>
    </xf>
    <xf numFmtId="0" fontId="31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31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31" fillId="34" borderId="13" xfId="0" applyNumberFormat="1" applyFont="1" applyFill="1" applyBorder="1" applyAlignment="1" applyProtection="1">
      <alignment horizontal="justify" vertical="top" wrapText="1"/>
      <protection locked="0"/>
    </xf>
    <xf numFmtId="3" fontId="31" fillId="34" borderId="19" xfId="58" applyNumberFormat="1" applyFont="1" applyFill="1" applyBorder="1" applyAlignment="1" applyProtection="1">
      <alignment horizontal="center" vertical="center"/>
      <protection locked="0"/>
    </xf>
    <xf numFmtId="3" fontId="31" fillId="34" borderId="14" xfId="58" applyNumberFormat="1" applyFont="1" applyFill="1" applyBorder="1" applyAlignment="1" applyProtection="1">
      <alignment horizontal="center" vertical="center"/>
      <protection locked="0"/>
    </xf>
    <xf numFmtId="3" fontId="31" fillId="34" borderId="15" xfId="58" applyNumberFormat="1" applyFont="1" applyFill="1" applyBorder="1" applyAlignment="1" applyProtection="1">
      <alignment horizontal="center" vertical="center"/>
      <protection locked="0"/>
    </xf>
    <xf numFmtId="1" fontId="34" fillId="0" borderId="0" xfId="0" applyNumberFormat="1" applyFont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15" fillId="33" borderId="0" xfId="58" applyFont="1" applyFill="1" applyBorder="1" applyAlignment="1" applyProtection="1">
      <alignment horizontal="left" vertical="center"/>
      <protection/>
    </xf>
    <xf numFmtId="0" fontId="17" fillId="0" borderId="0" xfId="59" applyFont="1" applyAlignment="1" applyProtection="1">
      <alignment horizontal="right"/>
      <protection/>
    </xf>
    <xf numFmtId="0" fontId="17" fillId="0" borderId="0" xfId="59" applyFont="1" applyAlignment="1" applyProtection="1">
      <alignment horizontal="left"/>
      <protection/>
    </xf>
    <xf numFmtId="0" fontId="25" fillId="0" borderId="0" xfId="59" applyFont="1" applyAlignment="1" applyProtection="1">
      <alignment horizontal="left" vertical="top"/>
      <protection/>
    </xf>
    <xf numFmtId="0" fontId="21" fillId="33" borderId="19" xfId="0" applyFont="1" applyFill="1" applyBorder="1" applyAlignment="1" applyProtection="1">
      <alignment horizontal="center" wrapText="1"/>
      <protection/>
    </xf>
    <xf numFmtId="0" fontId="21" fillId="33" borderId="14" xfId="0" applyFont="1" applyFill="1" applyBorder="1" applyAlignment="1" applyProtection="1">
      <alignment horizontal="center" wrapText="1"/>
      <protection/>
    </xf>
    <xf numFmtId="0" fontId="21" fillId="33" borderId="15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2" fillId="34" borderId="36" xfId="0" applyNumberFormat="1" applyFont="1" applyFill="1" applyBorder="1" applyAlignment="1" applyProtection="1">
      <alignment vertical="center"/>
      <protection locked="0"/>
    </xf>
    <xf numFmtId="49" fontId="12" fillId="34" borderId="35" xfId="0" applyNumberFormat="1" applyFont="1" applyFill="1" applyBorder="1" applyAlignment="1" applyProtection="1">
      <alignment vertical="center"/>
      <protection locked="0"/>
    </xf>
    <xf numFmtId="49" fontId="12" fillId="34" borderId="37" xfId="0" applyNumberFormat="1" applyFont="1" applyFill="1" applyBorder="1" applyAlignment="1" applyProtection="1">
      <alignment vertical="center"/>
      <protection locked="0"/>
    </xf>
    <xf numFmtId="49" fontId="12" fillId="34" borderId="19" xfId="0" applyNumberFormat="1" applyFont="1" applyFill="1" applyBorder="1" applyAlignment="1" applyProtection="1">
      <alignment vertical="center"/>
      <protection locked="0"/>
    </xf>
    <xf numFmtId="49" fontId="12" fillId="34" borderId="15" xfId="0" applyNumberFormat="1" applyFont="1" applyFill="1" applyBorder="1" applyAlignment="1" applyProtection="1">
      <alignment vertical="center"/>
      <protection locked="0"/>
    </xf>
    <xf numFmtId="49" fontId="12" fillId="34" borderId="14" xfId="0" applyNumberFormat="1" applyFont="1" applyFill="1" applyBorder="1" applyAlignment="1" applyProtection="1">
      <alignment vertical="center"/>
      <protection locked="0"/>
    </xf>
    <xf numFmtId="0" fontId="38" fillId="0" borderId="27" xfId="0" applyNumberFormat="1" applyFont="1" applyFill="1" applyBorder="1" applyAlignment="1" applyProtection="1">
      <alignment horizontal="center" vertical="center"/>
      <protection/>
    </xf>
    <xf numFmtId="0" fontId="38" fillId="0" borderId="28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3" xfId="0" applyNumberFormat="1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vertical="center" wrapText="1"/>
      <protection locked="0"/>
    </xf>
    <xf numFmtId="49" fontId="12" fillId="34" borderId="14" xfId="0" applyNumberFormat="1" applyFont="1" applyFill="1" applyBorder="1" applyAlignment="1" applyProtection="1">
      <alignment vertical="center" wrapText="1"/>
      <protection locked="0"/>
    </xf>
    <xf numFmtId="49" fontId="12" fillId="34" borderId="15" xfId="0" applyNumberFormat="1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1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17" fillId="34" borderId="14" xfId="0" applyFont="1" applyFill="1" applyBorder="1" applyAlignment="1" applyProtection="1">
      <alignment horizontal="center" vertical="center"/>
      <protection locked="0"/>
    </xf>
    <xf numFmtId="0" fontId="17" fillId="34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49" fontId="17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23" xfId="0" applyFont="1" applyFill="1" applyBorder="1" applyAlignment="1" applyProtection="1">
      <alignment horizontal="center" vertical="center"/>
      <protection locked="0"/>
    </xf>
    <xf numFmtId="0" fontId="17" fillId="34" borderId="24" xfId="0" applyFont="1" applyFill="1" applyBorder="1" applyAlignment="1" applyProtection="1">
      <alignment horizontal="center" vertical="center"/>
      <protection locked="0"/>
    </xf>
    <xf numFmtId="0" fontId="17" fillId="34" borderId="2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9" fillId="35" borderId="34" xfId="0" applyNumberFormat="1" applyFont="1" applyFill="1" applyBorder="1" applyAlignment="1" applyProtection="1">
      <alignment horizontal="center" vertical="center"/>
      <protection/>
    </xf>
    <xf numFmtId="0" fontId="12" fillId="0" borderId="0" xfId="59" applyNumberFormat="1" applyProtection="1">
      <alignment/>
      <protection/>
    </xf>
    <xf numFmtId="49" fontId="12" fillId="0" borderId="0" xfId="59" applyNumberFormat="1" applyProtection="1">
      <alignment/>
      <protection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21699" xfId="56"/>
    <cellStyle name="Normál_172899" xfId="57"/>
    <cellStyle name="Normál_előlapok" xfId="58"/>
    <cellStyle name="Normál_előlaptervek" xfId="59"/>
    <cellStyle name="Normál_előlapterveklegujabb" xfId="60"/>
    <cellStyle name="Normál_k021868" xfId="61"/>
    <cellStyle name="Normál_K061728" xfId="62"/>
    <cellStyle name="Normál_K101072_nevesitett" xfId="63"/>
    <cellStyle name="Normál_Másolat - előlapterv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ksh.hu/docs/hun/info/02osap/2020/kitoltesi/d201215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60</xdr:row>
      <xdr:rowOff>0</xdr:rowOff>
    </xdr:from>
    <xdr:to>
      <xdr:col>44</xdr:col>
      <xdr:colOff>0</xdr:colOff>
      <xdr:row>60</xdr:row>
      <xdr:rowOff>0</xdr:rowOff>
    </xdr:to>
    <xdr:sp>
      <xdr:nvSpPr>
        <xdr:cNvPr id="1" name="Line 2"/>
        <xdr:cNvSpPr>
          <a:spLocks/>
        </xdr:cNvSpPr>
      </xdr:nvSpPr>
      <xdr:spPr>
        <a:xfrm>
          <a:off x="75438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76200</xdr:colOff>
      <xdr:row>56</xdr:row>
      <xdr:rowOff>66675</xdr:rowOff>
    </xdr:from>
    <xdr:to>
      <xdr:col>49</xdr:col>
      <xdr:colOff>123825</xdr:colOff>
      <xdr:row>61</xdr:row>
      <xdr:rowOff>228600</xdr:rowOff>
    </xdr:to>
    <xdr:sp>
      <xdr:nvSpPr>
        <xdr:cNvPr id="3" name="Rectangle 13"/>
        <xdr:cNvSpPr>
          <a:spLocks/>
        </xdr:cNvSpPr>
      </xdr:nvSpPr>
      <xdr:spPr>
        <a:xfrm>
          <a:off x="7620000" y="7734300"/>
          <a:ext cx="1143000" cy="9334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elérési adatokat is kérjük kitölteni!</a:t>
          </a:r>
        </a:p>
      </xdr:txBody>
    </xdr:sp>
    <xdr:clientData fPrintsWithSheet="0"/>
  </xdr:twoCellAnchor>
  <xdr:twoCellAnchor editAs="absolute">
    <xdr:from>
      <xdr:col>44</xdr:col>
      <xdr:colOff>95250</xdr:colOff>
      <xdr:row>0</xdr:row>
      <xdr:rowOff>0</xdr:rowOff>
    </xdr:from>
    <xdr:to>
      <xdr:col>55</xdr:col>
      <xdr:colOff>209550</xdr:colOff>
      <xdr:row>17</xdr:row>
      <xdr:rowOff>9525</xdr:rowOff>
    </xdr:to>
    <xdr:sp>
      <xdr:nvSpPr>
        <xdr:cNvPr id="4" name="Rectangle 18"/>
        <xdr:cNvSpPr>
          <a:spLocks/>
        </xdr:cNvSpPr>
      </xdr:nvSpPr>
      <xdr:spPr>
        <a:xfrm>
          <a:off x="7639050" y="0"/>
          <a:ext cx="2524125" cy="21621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]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Javasoljuk továbbá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]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</a:rPr>
            <a:t>●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A kérdőív több munkalapból áll! </a:t>
          </a:r>
          <a:r>
            <a:rPr lang="en-US" cap="none" sz="900" b="0" i="0" u="none" baseline="0">
              <a:solidFill>
                <a:srgbClr val="000000"/>
              </a:solidFill>
            </a:rPr>
            <a:t>A további oldalakat a képernyő alsó részében lévő munkalap-fülekre kattintva nyithatja meg.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A kérdőívet a</a:t>
          </a:r>
          <a:r>
            <a:rPr lang="en-US" cap="none" sz="900" b="1" i="0" u="none" baseline="0">
              <a:solidFill>
                <a:srgbClr val="0000FF"/>
              </a:solidFill>
            </a:rPr>
            <a:t> horizontalis@ksh.hu </a:t>
          </a:r>
          <a:r>
            <a:rPr lang="en-US" cap="none" sz="900" b="0" i="0" u="none" baseline="0">
              <a:solidFill>
                <a:srgbClr val="000000"/>
              </a:solidFill>
            </a:rPr>
            <a:t>címre kérjük továbbítani.</a:t>
          </a:r>
        </a:p>
      </xdr:txBody>
    </xdr:sp>
    <xdr:clientData fPrintsWithSheet="0"/>
  </xdr:twoCellAnchor>
  <xdr:twoCellAnchor editAs="oneCell">
    <xdr:from>
      <xdr:col>0</xdr:col>
      <xdr:colOff>66675</xdr:colOff>
      <xdr:row>1</xdr:row>
      <xdr:rowOff>28575</xdr:rowOff>
    </xdr:from>
    <xdr:to>
      <xdr:col>3</xdr:col>
      <xdr:colOff>38100</xdr:colOff>
      <xdr:row>4</xdr:row>
      <xdr:rowOff>85725</xdr:rowOff>
    </xdr:to>
    <xdr:pic>
      <xdr:nvPicPr>
        <xdr:cNvPr id="5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133350</xdr:colOff>
      <xdr:row>19</xdr:row>
      <xdr:rowOff>9525</xdr:rowOff>
    </xdr:from>
    <xdr:ext cx="1581150" cy="400050"/>
    <xdr:sp>
      <xdr:nvSpPr>
        <xdr:cNvPr id="6" name="Lekerekített téglalap 8">
          <a:hlinkClick r:id="rId2"/>
        </xdr:cNvPr>
        <xdr:cNvSpPr>
          <a:spLocks/>
        </xdr:cNvSpPr>
      </xdr:nvSpPr>
      <xdr:spPr>
        <a:xfrm>
          <a:off x="5962650" y="2428875"/>
          <a:ext cx="1581150" cy="40005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 kitöltési útmutató</a:t>
          </a:r>
          <a:r>
            <a:rPr lang="en-US" cap="none" sz="900" b="0" i="0" u="none" baseline="0">
              <a:solidFill>
                <a:srgbClr val="000000"/>
              </a:solidFill>
            </a:rPr>
            <a:t> meg-tekintéséhez </a:t>
          </a:r>
          <a:r>
            <a:rPr lang="en-US" cap="none" sz="900" b="1" i="0" u="none" baseline="0">
              <a:solidFill>
                <a:srgbClr val="993300"/>
              </a:solidFill>
            </a:rPr>
            <a:t>kattintson ide</a:t>
          </a:r>
          <a:r>
            <a:rPr lang="en-US" cap="none" sz="900" b="0" i="0" u="none" baseline="0">
              <a:solidFill>
                <a:srgbClr val="993300"/>
              </a:solidFill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134"/>
  <sheetViews>
    <sheetView showGridLines="0" tabSelected="1" zoomScalePageLayoutView="0" workbookViewId="0" topLeftCell="A2">
      <selection activeCell="P9" sqref="P9:AC9"/>
    </sheetView>
  </sheetViews>
  <sheetFormatPr defaultColWidth="2.875" defaultRowHeight="12.75"/>
  <cols>
    <col min="1" max="44" width="2.25390625" style="69" customWidth="1"/>
    <col min="45" max="16384" width="2.875" style="69" customWidth="1"/>
  </cols>
  <sheetData>
    <row r="1" spans="1:6" s="497" customFormat="1" ht="12" hidden="1">
      <c r="A1" s="498" t="s">
        <v>142</v>
      </c>
      <c r="B1" s="498" t="s">
        <v>143</v>
      </c>
      <c r="C1" s="497">
        <v>2020</v>
      </c>
      <c r="D1" s="497">
        <f>mho</f>
        <v>12</v>
      </c>
      <c r="E1" s="498" t="s">
        <v>93</v>
      </c>
      <c r="F1" s="497">
        <f>asz_azon1</f>
        <v>0</v>
      </c>
    </row>
    <row r="2" spans="1:44" ht="11.25" customHeight="1">
      <c r="A2" s="92"/>
      <c r="B2" s="93"/>
      <c r="C2" s="93"/>
      <c r="D2" s="282" t="s">
        <v>45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3"/>
      <c r="X2" s="312" t="s">
        <v>130</v>
      </c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4"/>
      <c r="AK2" s="293" t="s">
        <v>128</v>
      </c>
      <c r="AL2" s="293"/>
      <c r="AM2" s="293"/>
      <c r="AN2" s="293"/>
      <c r="AO2" s="293"/>
      <c r="AP2" s="293"/>
      <c r="AQ2" s="293"/>
      <c r="AR2" s="294"/>
    </row>
    <row r="3" spans="1:44" ht="11.25" customHeight="1">
      <c r="A3" s="95"/>
      <c r="B3" s="96"/>
      <c r="C3" s="96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5"/>
      <c r="X3" s="315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7"/>
      <c r="AK3" s="295"/>
      <c r="AL3" s="295"/>
      <c r="AM3" s="295"/>
      <c r="AN3" s="295"/>
      <c r="AO3" s="295"/>
      <c r="AP3" s="295"/>
      <c r="AQ3" s="295"/>
      <c r="AR3" s="296"/>
    </row>
    <row r="4" spans="1:44" ht="10.5" customHeight="1">
      <c r="A4" s="95"/>
      <c r="B4" s="96"/>
      <c r="C4" s="96"/>
      <c r="D4" s="308" t="s">
        <v>123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9"/>
      <c r="X4" s="315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7"/>
      <c r="AK4" s="295"/>
      <c r="AL4" s="295"/>
      <c r="AM4" s="295"/>
      <c r="AN4" s="295"/>
      <c r="AO4" s="295"/>
      <c r="AP4" s="295"/>
      <c r="AQ4" s="295"/>
      <c r="AR4" s="296"/>
    </row>
    <row r="5" spans="1:44" ht="11.25" customHeight="1">
      <c r="A5" s="98"/>
      <c r="B5" s="99"/>
      <c r="C5" s="99"/>
      <c r="D5" s="310" t="s">
        <v>98</v>
      </c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1"/>
      <c r="X5" s="318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20"/>
      <c r="AK5" s="297"/>
      <c r="AL5" s="297"/>
      <c r="AM5" s="297"/>
      <c r="AN5" s="297"/>
      <c r="AO5" s="297"/>
      <c r="AP5" s="297"/>
      <c r="AQ5" s="297"/>
      <c r="AR5" s="298"/>
    </row>
    <row r="6" spans="8:44" ht="6.75" customHeight="1"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W6" s="105"/>
      <c r="X6" s="105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</row>
    <row r="7" spans="1:44" ht="18" customHeight="1">
      <c r="A7" s="321" t="s">
        <v>79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3"/>
    </row>
    <row r="8" spans="1:44" ht="2.2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1"/>
    </row>
    <row r="9" spans="1:44" ht="18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290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2"/>
      <c r="AD9" s="289" t="s">
        <v>44</v>
      </c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110"/>
      <c r="AR9" s="111"/>
    </row>
    <row r="10" spans="1:44" ht="0.75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1"/>
    </row>
    <row r="11" spans="1:44" ht="16.5" customHeight="1">
      <c r="A11" s="286" t="s">
        <v>80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8"/>
    </row>
    <row r="12" spans="1:44" ht="9" customHeight="1">
      <c r="A12" s="96"/>
      <c r="B12" s="96"/>
      <c r="C12" s="96"/>
      <c r="D12" s="96"/>
      <c r="E12" s="96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  <c r="AA12" s="102"/>
      <c r="AB12" s="102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96"/>
      <c r="AQ12" s="96"/>
      <c r="AR12" s="96"/>
    </row>
    <row r="13" spans="1:44" ht="11.25" customHeight="1">
      <c r="A13" s="342" t="s">
        <v>124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4"/>
      <c r="AA13" s="102"/>
      <c r="AB13" s="102"/>
      <c r="AC13" s="299" t="s">
        <v>135</v>
      </c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1"/>
    </row>
    <row r="14" spans="1:44" ht="11.25" customHeight="1">
      <c r="A14" s="345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7"/>
      <c r="AA14" s="102"/>
      <c r="AB14" s="102"/>
      <c r="AC14" s="302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/>
    </row>
    <row r="15" spans="1:44" ht="11.25" customHeight="1">
      <c r="A15" s="345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7"/>
      <c r="AA15" s="102"/>
      <c r="AB15" s="102"/>
      <c r="AC15" s="302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4"/>
    </row>
    <row r="16" spans="1:44" ht="11.25" customHeight="1">
      <c r="A16" s="348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50"/>
      <c r="AA16" s="102"/>
      <c r="AB16" s="102"/>
      <c r="AC16" s="305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7"/>
    </row>
    <row r="17" spans="1:44" s="197" customFormat="1" ht="8.25" customHeight="1">
      <c r="A17" s="193"/>
      <c r="B17" s="193"/>
      <c r="C17" s="193"/>
      <c r="D17" s="193"/>
      <c r="E17" s="193"/>
      <c r="F17" s="193"/>
      <c r="G17" s="193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3"/>
      <c r="W17" s="195"/>
      <c r="X17" s="195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</row>
    <row r="18" spans="1:44" s="197" customFormat="1" ht="10.5" customHeight="1">
      <c r="A18" s="354" t="s">
        <v>136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6"/>
    </row>
    <row r="19" spans="1:44" s="197" customFormat="1" ht="10.5" customHeight="1">
      <c r="A19" s="357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9"/>
    </row>
    <row r="20" spans="1:44" s="66" customFormat="1" ht="36.75" customHeight="1">
      <c r="A20" s="365" t="s">
        <v>129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198"/>
      <c r="AR20" s="198"/>
    </row>
    <row r="21" spans="1:44" ht="9" customHeight="1">
      <c r="A21" s="92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spans="1:44" s="169" customFormat="1" ht="18" customHeight="1">
      <c r="A22" s="170"/>
      <c r="B22" s="64" t="s">
        <v>61</v>
      </c>
      <c r="C22" s="152"/>
      <c r="D22" s="152"/>
      <c r="E22" s="152"/>
      <c r="F22" s="336"/>
      <c r="G22" s="337"/>
      <c r="H22" s="337"/>
      <c r="I22" s="337"/>
      <c r="J22" s="337"/>
      <c r="K22" s="337"/>
      <c r="L22" s="337"/>
      <c r="M22" s="338"/>
      <c r="N22" s="152"/>
      <c r="O22" s="64" t="s">
        <v>62</v>
      </c>
      <c r="P22" s="65"/>
      <c r="Q22" s="65"/>
      <c r="R22" s="65"/>
      <c r="S22" s="65"/>
      <c r="T22" s="66"/>
      <c r="U22" s="66"/>
      <c r="V22" s="66"/>
      <c r="W22" s="66"/>
      <c r="X22" s="339"/>
      <c r="Y22" s="340"/>
      <c r="Z22" s="340"/>
      <c r="AA22" s="341"/>
      <c r="AC22" s="64"/>
      <c r="AD22" s="65" t="s">
        <v>63</v>
      </c>
      <c r="AE22" s="360"/>
      <c r="AF22" s="361"/>
      <c r="AG22" s="361"/>
      <c r="AH22" s="361"/>
      <c r="AI22" s="361"/>
      <c r="AJ22" s="361"/>
      <c r="AK22" s="361"/>
      <c r="AL22" s="361"/>
      <c r="AM22" s="361"/>
      <c r="AN22" s="361"/>
      <c r="AO22" s="362"/>
      <c r="AP22" s="363" t="e">
        <f>VLOOKUP(AE22,$A$115:$B$134,2)</f>
        <v>#N/A</v>
      </c>
      <c r="AQ22" s="364"/>
      <c r="AR22" s="172"/>
    </row>
    <row r="23" spans="1:44" s="173" customFormat="1" ht="3.75" customHeight="1">
      <c r="A23" s="170"/>
      <c r="B23" s="64"/>
      <c r="C23" s="152"/>
      <c r="D23" s="152"/>
      <c r="E23" s="152"/>
      <c r="F23" s="171"/>
      <c r="G23" s="171"/>
      <c r="H23" s="171"/>
      <c r="I23" s="171"/>
      <c r="J23" s="171"/>
      <c r="K23" s="171"/>
      <c r="L23" s="171"/>
      <c r="M23" s="171"/>
      <c r="N23" s="152"/>
      <c r="O23" s="152"/>
      <c r="P23" s="152"/>
      <c r="Q23" s="152"/>
      <c r="R23" s="152"/>
      <c r="S23" s="64"/>
      <c r="T23" s="65"/>
      <c r="U23" s="65"/>
      <c r="V23" s="65"/>
      <c r="W23" s="65"/>
      <c r="X23" s="66"/>
      <c r="Y23" s="66"/>
      <c r="Z23" s="66"/>
      <c r="AA23" s="66"/>
      <c r="AB23" s="171"/>
      <c r="AC23" s="171"/>
      <c r="AD23" s="171"/>
      <c r="AE23" s="171"/>
      <c r="AF23" s="67"/>
      <c r="AG23" s="67"/>
      <c r="AH23" s="67"/>
      <c r="AI23" s="67"/>
      <c r="AJ23" s="64"/>
      <c r="AK23" s="64"/>
      <c r="AL23" s="64"/>
      <c r="AM23" s="171"/>
      <c r="AN23" s="171"/>
      <c r="AO23" s="152"/>
      <c r="AP23" s="152"/>
      <c r="AQ23" s="152"/>
      <c r="AR23" s="172"/>
    </row>
    <row r="24" spans="1:44" s="169" customFormat="1" ht="13.5" customHeight="1">
      <c r="A24" s="167"/>
      <c r="B24" s="353" t="str">
        <f>IF(LEN(asz_azon1)=0,"A törzsszám mező még nincs kitöltve!",IF(A87=G85,"","Érvénytelen törzsszám, kérjük ellenőrizze!"))</f>
        <v>A törzsszám mező még nincs kitöltve!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168"/>
    </row>
    <row r="25" spans="1:44" ht="13.5" customHeight="1">
      <c r="A25" s="95"/>
      <c r="B25" s="64" t="s">
        <v>76</v>
      </c>
      <c r="C25" s="116"/>
      <c r="D25" s="116"/>
      <c r="E25" s="116"/>
      <c r="F25" s="116"/>
      <c r="G25" s="116"/>
      <c r="H25" s="116"/>
      <c r="I25" s="116"/>
      <c r="J25" s="114"/>
      <c r="K25" s="96"/>
      <c r="L25" s="96"/>
      <c r="M25" s="96"/>
      <c r="N25" s="96"/>
      <c r="O25" s="114"/>
      <c r="P25" s="112"/>
      <c r="Q25" s="112"/>
      <c r="R25" s="112"/>
      <c r="S25" s="112"/>
      <c r="T25" s="112"/>
      <c r="U25" s="112"/>
      <c r="V25" s="113"/>
      <c r="W25" s="113"/>
      <c r="X25" s="114"/>
      <c r="Y25" s="115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7"/>
    </row>
    <row r="26" spans="1:44" ht="9" customHeight="1">
      <c r="A26" s="95"/>
      <c r="B26" s="117"/>
      <c r="C26" s="118"/>
      <c r="D26" s="118"/>
      <c r="E26" s="119"/>
      <c r="F26" s="330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2"/>
      <c r="AO26" s="96"/>
      <c r="AP26" s="96"/>
      <c r="AQ26" s="96"/>
      <c r="AR26" s="97"/>
    </row>
    <row r="27" spans="1:44" ht="10.5" customHeight="1">
      <c r="A27" s="95"/>
      <c r="B27" s="96"/>
      <c r="C27" s="118"/>
      <c r="D27" s="118"/>
      <c r="E27" s="119"/>
      <c r="F27" s="333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5"/>
      <c r="AO27" s="96"/>
      <c r="AP27" s="96"/>
      <c r="AQ27" s="96"/>
      <c r="AR27" s="97"/>
    </row>
    <row r="28" spans="1:44" ht="15" customHeight="1">
      <c r="A28" s="95"/>
      <c r="B28" s="64" t="s">
        <v>64</v>
      </c>
      <c r="C28" s="64"/>
      <c r="D28" s="64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351" t="s">
        <v>44</v>
      </c>
      <c r="U28" s="351"/>
      <c r="V28" s="351"/>
      <c r="W28" s="120"/>
      <c r="X28" s="120"/>
      <c r="Y28" s="121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352" t="s">
        <v>75</v>
      </c>
      <c r="AM28" s="352"/>
      <c r="AN28" s="96"/>
      <c r="AO28" s="96"/>
      <c r="AP28" s="96"/>
      <c r="AQ28" s="96"/>
      <c r="AR28" s="97"/>
    </row>
    <row r="29" spans="1:44" ht="18" customHeight="1">
      <c r="A29" s="95"/>
      <c r="B29" s="336"/>
      <c r="C29" s="337"/>
      <c r="D29" s="337"/>
      <c r="E29" s="338"/>
      <c r="F29" s="122"/>
      <c r="G29" s="339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1"/>
      <c r="T29" s="351"/>
      <c r="U29" s="351"/>
      <c r="V29" s="351"/>
      <c r="W29" s="339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1"/>
      <c r="AL29" s="352"/>
      <c r="AM29" s="352"/>
      <c r="AN29" s="339"/>
      <c r="AO29" s="341"/>
      <c r="AP29" s="123" t="s">
        <v>65</v>
      </c>
      <c r="AQ29" s="102"/>
      <c r="AR29" s="124"/>
    </row>
    <row r="30" spans="1:44" ht="6.75" customHeight="1">
      <c r="A30" s="98"/>
      <c r="B30" s="125"/>
      <c r="C30" s="125"/>
      <c r="D30" s="125"/>
      <c r="E30" s="125"/>
      <c r="F30" s="125"/>
      <c r="G30" s="125"/>
      <c r="H30" s="125"/>
      <c r="I30" s="125"/>
      <c r="J30" s="125"/>
      <c r="K30" s="126"/>
      <c r="L30" s="126"/>
      <c r="M30" s="126"/>
      <c r="N30" s="125"/>
      <c r="O30" s="125"/>
      <c r="P30" s="125"/>
      <c r="Q30" s="125"/>
      <c r="R30" s="125"/>
      <c r="S30" s="125"/>
      <c r="T30" s="125"/>
      <c r="U30" s="125"/>
      <c r="V30" s="125"/>
      <c r="W30" s="127"/>
      <c r="X30" s="125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00"/>
    </row>
    <row r="31" spans="3:25" ht="8.25" customHeight="1">
      <c r="C31" s="96"/>
      <c r="D31" s="96"/>
      <c r="E31" s="96"/>
      <c r="F31" s="96"/>
      <c r="G31" s="96"/>
      <c r="H31" s="96"/>
      <c r="I31" s="96"/>
      <c r="J31" s="96"/>
      <c r="K31" s="128"/>
      <c r="L31" s="128"/>
      <c r="M31" s="128"/>
      <c r="W31" s="129"/>
      <c r="X31" s="96"/>
      <c r="Y31" s="96"/>
    </row>
    <row r="32" spans="1:44" s="133" customFormat="1" ht="8.25" customHeigh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</row>
    <row r="33" spans="1:44" s="133" customFormat="1" ht="16.5" customHeight="1">
      <c r="A33" s="134"/>
      <c r="B33" s="135" t="s">
        <v>119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68" t="s">
        <v>81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366"/>
      <c r="AQ33" s="367"/>
      <c r="AR33" s="137"/>
    </row>
    <row r="34" spans="1:44" s="133" customFormat="1" ht="7.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</row>
    <row r="35" spans="3:25" ht="6" customHeight="1">
      <c r="C35" s="96"/>
      <c r="D35" s="96"/>
      <c r="E35" s="96"/>
      <c r="F35" s="96"/>
      <c r="G35" s="96"/>
      <c r="H35" s="96"/>
      <c r="I35" s="96"/>
      <c r="J35" s="96"/>
      <c r="K35" s="128"/>
      <c r="L35" s="128"/>
      <c r="M35" s="128"/>
      <c r="W35" s="129"/>
      <c r="X35" s="96"/>
      <c r="Y35" s="96"/>
    </row>
    <row r="36" spans="1:44" s="105" customFormat="1" ht="6.75" customHeight="1">
      <c r="A36" s="212"/>
      <c r="B36" s="213"/>
      <c r="C36" s="213"/>
      <c r="D36" s="213" t="s">
        <v>68</v>
      </c>
      <c r="E36" s="214"/>
      <c r="F36" s="213"/>
      <c r="G36" s="215"/>
      <c r="H36" s="213"/>
      <c r="I36" s="213"/>
      <c r="J36" s="214"/>
      <c r="K36" s="213"/>
      <c r="L36" s="213"/>
      <c r="M36" s="213"/>
      <c r="N36" s="216"/>
      <c r="O36" s="216"/>
      <c r="P36" s="216"/>
      <c r="Q36" s="216"/>
      <c r="R36" s="216"/>
      <c r="S36" s="216"/>
      <c r="T36" s="216"/>
      <c r="U36" s="214"/>
      <c r="V36" s="214"/>
      <c r="W36" s="217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8"/>
    </row>
    <row r="37" spans="1:44" ht="11.25" customHeight="1">
      <c r="A37" s="95"/>
      <c r="B37" s="135" t="s">
        <v>77</v>
      </c>
      <c r="C37" s="96"/>
      <c r="D37" s="96"/>
      <c r="E37" s="96"/>
      <c r="F37" s="96"/>
      <c r="G37" s="96"/>
      <c r="H37" s="96"/>
      <c r="I37" s="96"/>
      <c r="J37" s="96"/>
      <c r="K37" s="128"/>
      <c r="L37" s="128"/>
      <c r="M37" s="128"/>
      <c r="N37" s="96"/>
      <c r="O37" s="96"/>
      <c r="P37" s="96"/>
      <c r="Q37" s="96"/>
      <c r="R37" s="96"/>
      <c r="S37" s="96"/>
      <c r="T37" s="96"/>
      <c r="U37" s="96"/>
      <c r="V37" s="96"/>
      <c r="W37" s="129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</row>
    <row r="38" spans="1:44" ht="5.2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149"/>
      <c r="L38" s="149"/>
      <c r="M38" s="149"/>
      <c r="N38" s="99"/>
      <c r="O38" s="99"/>
      <c r="P38" s="99"/>
      <c r="Q38" s="99"/>
      <c r="R38" s="99"/>
      <c r="S38" s="99"/>
      <c r="T38" s="99"/>
      <c r="U38" s="99"/>
      <c r="V38" s="99"/>
      <c r="W38" s="150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100"/>
    </row>
    <row r="39" spans="1:44" ht="5.2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20"/>
      <c r="L39" s="220"/>
      <c r="M39" s="220"/>
      <c r="N39" s="219"/>
      <c r="O39" s="219"/>
      <c r="P39" s="219"/>
      <c r="Q39" s="219"/>
      <c r="R39" s="219"/>
      <c r="S39" s="219"/>
      <c r="T39" s="219"/>
      <c r="U39" s="219"/>
      <c r="V39" s="219"/>
      <c r="W39" s="221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</row>
    <row r="40" spans="1:44" ht="5.2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141"/>
      <c r="L40" s="141"/>
      <c r="M40" s="141"/>
      <c r="N40" s="93"/>
      <c r="O40" s="93"/>
      <c r="P40" s="93"/>
      <c r="Q40" s="93"/>
      <c r="R40" s="93"/>
      <c r="S40" s="93"/>
      <c r="T40" s="93"/>
      <c r="U40" s="93"/>
      <c r="V40" s="93"/>
      <c r="W40" s="142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</row>
    <row r="41" spans="1:44" ht="11.25" customHeight="1">
      <c r="A41" s="95"/>
      <c r="B41" s="135" t="s">
        <v>66</v>
      </c>
      <c r="C41" s="135"/>
      <c r="D41" s="135"/>
      <c r="E41" s="96"/>
      <c r="F41" s="143" t="s">
        <v>73</v>
      </c>
      <c r="G41" s="144" t="s">
        <v>137</v>
      </c>
      <c r="H41" s="96"/>
      <c r="I41" s="136"/>
      <c r="J41" s="136"/>
      <c r="K41" s="136"/>
      <c r="L41" s="136"/>
      <c r="M41" s="136"/>
      <c r="N41" s="102"/>
      <c r="O41" s="102"/>
      <c r="P41" s="102"/>
      <c r="Q41" s="102"/>
      <c r="R41" s="102"/>
      <c r="S41" s="102"/>
      <c r="T41" s="102"/>
      <c r="U41" s="96"/>
      <c r="V41" s="96"/>
      <c r="W41" s="136"/>
      <c r="X41" s="96"/>
      <c r="Y41" s="96"/>
      <c r="Z41" s="96"/>
      <c r="AA41" s="96"/>
      <c r="AB41" s="96"/>
      <c r="AC41" s="96"/>
      <c r="AF41" s="96"/>
      <c r="AG41" s="96"/>
      <c r="AH41" s="96"/>
      <c r="AI41" s="96"/>
      <c r="AJ41" s="96"/>
      <c r="AK41" s="96"/>
      <c r="AN41" s="96"/>
      <c r="AO41" s="96"/>
      <c r="AP41" s="96"/>
      <c r="AQ41" s="96"/>
      <c r="AR41" s="97"/>
    </row>
    <row r="42" spans="1:44" ht="12.75">
      <c r="A42" s="95"/>
      <c r="B42" s="135"/>
      <c r="C42" s="135"/>
      <c r="D42" s="135"/>
      <c r="E42" s="96"/>
      <c r="F42" s="143"/>
      <c r="G42" s="145" t="s">
        <v>67</v>
      </c>
      <c r="H42" s="96"/>
      <c r="I42" s="136"/>
      <c r="J42" s="136"/>
      <c r="K42" s="136"/>
      <c r="L42" s="136"/>
      <c r="M42" s="136"/>
      <c r="N42" s="102"/>
      <c r="O42" s="102"/>
      <c r="P42" s="102"/>
      <c r="Q42" s="146" t="s">
        <v>99</v>
      </c>
      <c r="R42" s="102"/>
      <c r="S42" s="102"/>
      <c r="T42" s="102"/>
      <c r="U42" s="96"/>
      <c r="V42" s="96"/>
      <c r="W42" s="136"/>
      <c r="X42" s="96"/>
      <c r="Y42" s="96"/>
      <c r="Z42" s="96"/>
      <c r="AA42" s="96"/>
      <c r="AB42" s="96"/>
      <c r="AC42" s="96"/>
      <c r="AF42" s="96"/>
      <c r="AH42" s="96"/>
      <c r="AI42" s="96"/>
      <c r="AJ42" s="96"/>
      <c r="AK42" s="96"/>
      <c r="AL42" s="146"/>
      <c r="AM42" s="96"/>
      <c r="AN42" s="96"/>
      <c r="AO42" s="96"/>
      <c r="AP42" s="96"/>
      <c r="AQ42" s="96"/>
      <c r="AR42" s="97"/>
    </row>
    <row r="43" spans="1:44" ht="11.25" customHeight="1">
      <c r="A43" s="95"/>
      <c r="B43" s="135"/>
      <c r="C43" s="135"/>
      <c r="D43" s="135"/>
      <c r="E43" s="96"/>
      <c r="F43" s="143" t="s">
        <v>73</v>
      </c>
      <c r="G43" s="147" t="s">
        <v>122</v>
      </c>
      <c r="H43" s="96"/>
      <c r="I43" s="136"/>
      <c r="J43" s="136"/>
      <c r="K43" s="136"/>
      <c r="L43" s="136"/>
      <c r="M43" s="136"/>
      <c r="N43" s="102"/>
      <c r="O43" s="102"/>
      <c r="P43" s="102"/>
      <c r="Q43" s="102"/>
      <c r="R43" s="102"/>
      <c r="S43" s="102"/>
      <c r="T43" s="102"/>
      <c r="U43" s="96"/>
      <c r="V43" s="96"/>
      <c r="W43" s="136"/>
      <c r="X43" s="96"/>
      <c r="Y43" s="96"/>
      <c r="Z43" s="96"/>
      <c r="AA43" s="96"/>
      <c r="AB43" s="96"/>
      <c r="AC43" s="96"/>
      <c r="AD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7"/>
    </row>
    <row r="44" spans="1:44" ht="3" customHeight="1">
      <c r="A44" s="95"/>
      <c r="B44" s="135"/>
      <c r="C44" s="135"/>
      <c r="D44" s="135"/>
      <c r="E44" s="96"/>
      <c r="F44" s="96"/>
      <c r="G44" s="147"/>
      <c r="H44" s="96"/>
      <c r="I44" s="136"/>
      <c r="J44" s="136"/>
      <c r="K44" s="136"/>
      <c r="L44" s="136"/>
      <c r="M44" s="136"/>
      <c r="N44" s="102"/>
      <c r="O44" s="102"/>
      <c r="P44" s="102"/>
      <c r="Q44" s="102"/>
      <c r="R44" s="102"/>
      <c r="S44" s="102"/>
      <c r="T44" s="102"/>
      <c r="U44" s="96"/>
      <c r="V44" s="96"/>
      <c r="W44" s="136"/>
      <c r="X44" s="96"/>
      <c r="Y44" s="96"/>
      <c r="Z44" s="96"/>
      <c r="AA44" s="96"/>
      <c r="AB44" s="96"/>
      <c r="AC44" s="96"/>
      <c r="AD44" s="96"/>
      <c r="AE44" s="148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7"/>
    </row>
    <row r="45" spans="1:44" ht="11.25" customHeight="1">
      <c r="A45" s="95"/>
      <c r="B45" s="135"/>
      <c r="C45" s="135"/>
      <c r="D45" s="135"/>
      <c r="E45" s="96"/>
      <c r="F45" s="143" t="s">
        <v>73</v>
      </c>
      <c r="G45" s="147" t="s">
        <v>49</v>
      </c>
      <c r="H45" s="96"/>
      <c r="I45" s="136"/>
      <c r="J45" s="136"/>
      <c r="K45" s="136"/>
      <c r="L45" s="136"/>
      <c r="M45" s="136"/>
      <c r="N45" s="102"/>
      <c r="O45" s="102"/>
      <c r="P45" s="102"/>
      <c r="Q45" s="102"/>
      <c r="R45" s="102"/>
      <c r="S45" s="102"/>
      <c r="T45" s="102"/>
      <c r="U45" s="96"/>
      <c r="V45" s="96"/>
      <c r="W45" s="136"/>
      <c r="X45" s="96"/>
      <c r="Y45" s="96"/>
      <c r="Z45" s="96"/>
      <c r="AA45" s="96"/>
      <c r="AB45" s="96"/>
      <c r="AC45" s="96"/>
      <c r="AD45" s="96"/>
      <c r="AE45" s="148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7"/>
    </row>
    <row r="46" spans="1:44" ht="12.75" customHeight="1">
      <c r="A46" s="95"/>
      <c r="B46" s="135"/>
      <c r="C46" s="135"/>
      <c r="D46" s="135"/>
      <c r="E46" s="96"/>
      <c r="F46" s="143" t="s">
        <v>73</v>
      </c>
      <c r="G46" s="147" t="s">
        <v>50</v>
      </c>
      <c r="H46" s="96"/>
      <c r="I46" s="136"/>
      <c r="J46" s="136"/>
      <c r="K46" s="136"/>
      <c r="L46" s="136"/>
      <c r="M46" s="136"/>
      <c r="N46" s="102"/>
      <c r="O46" s="102"/>
      <c r="P46" s="102"/>
      <c r="Q46" s="102"/>
      <c r="R46" s="102"/>
      <c r="S46" s="102"/>
      <c r="T46" s="102"/>
      <c r="U46" s="96"/>
      <c r="V46" s="96"/>
      <c r="W46" s="136"/>
      <c r="X46" s="96"/>
      <c r="Y46" s="96"/>
      <c r="Z46" s="96"/>
      <c r="AA46" s="96"/>
      <c r="AB46" s="96"/>
      <c r="AC46" s="96"/>
      <c r="AD46" s="96"/>
      <c r="AE46" s="148"/>
      <c r="AF46" s="187" t="s">
        <v>138</v>
      </c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7"/>
    </row>
    <row r="47" spans="1:44" ht="5.2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149"/>
      <c r="L47" s="149"/>
      <c r="M47" s="149"/>
      <c r="N47" s="99"/>
      <c r="O47" s="99"/>
      <c r="P47" s="99"/>
      <c r="Q47" s="99"/>
      <c r="R47" s="99"/>
      <c r="S47" s="99"/>
      <c r="T47" s="99"/>
      <c r="U47" s="99"/>
      <c r="V47" s="99"/>
      <c r="W47" s="150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</row>
    <row r="48" ht="8.25" customHeight="1"/>
    <row r="49" spans="1:42" ht="13.5" customHeight="1">
      <c r="A49" s="151" t="s">
        <v>69</v>
      </c>
      <c r="H49" s="368"/>
      <c r="I49" s="369"/>
      <c r="J49" s="70" t="s">
        <v>70</v>
      </c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</row>
    <row r="50" spans="1:42" ht="9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W50" s="70"/>
      <c r="X50" s="173"/>
      <c r="Y50" s="199"/>
      <c r="Z50" s="200"/>
      <c r="AA50" s="200"/>
      <c r="AB50" s="200"/>
      <c r="AC50" s="152"/>
      <c r="AD50" s="152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</row>
    <row r="51" spans="1:42" ht="19.5" customHeight="1">
      <c r="A51" s="376"/>
      <c r="B51" s="377"/>
      <c r="C51" s="378"/>
      <c r="D51" s="70" t="s">
        <v>82</v>
      </c>
      <c r="E51" s="376"/>
      <c r="F51" s="377"/>
      <c r="G51" s="377"/>
      <c r="H51" s="377"/>
      <c r="I51" s="377"/>
      <c r="J51" s="377"/>
      <c r="K51" s="377"/>
      <c r="L51" s="377"/>
      <c r="M51" s="378"/>
      <c r="N51" s="70" t="s">
        <v>83</v>
      </c>
      <c r="O51" s="376"/>
      <c r="P51" s="378"/>
      <c r="Q51" s="70" t="s">
        <v>84</v>
      </c>
      <c r="R51" s="71"/>
      <c r="S51" s="70"/>
      <c r="T51" s="70"/>
      <c r="U51" s="70"/>
      <c r="W51" s="70"/>
      <c r="X51" s="173"/>
      <c r="Y51" s="199"/>
      <c r="Z51" s="200"/>
      <c r="AA51" s="200"/>
      <c r="AB51" s="200"/>
      <c r="AC51" s="152"/>
      <c r="AD51" s="152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</row>
    <row r="52" spans="1:42" s="155" customFormat="1" ht="15.75" customHeight="1">
      <c r="A52" s="153"/>
      <c r="B52" s="153"/>
      <c r="C52" s="153"/>
      <c r="D52" s="153"/>
      <c r="E52" s="153"/>
      <c r="F52" s="153"/>
      <c r="G52" s="153"/>
      <c r="H52" s="153"/>
      <c r="I52" s="154" t="s">
        <v>46</v>
      </c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201"/>
      <c r="Y52" s="201"/>
      <c r="Z52" s="202"/>
      <c r="AA52" s="203"/>
      <c r="AB52" s="203"/>
      <c r="AC52" s="156"/>
      <c r="AD52" s="156"/>
      <c r="AE52" s="204"/>
      <c r="AF52" s="204"/>
      <c r="AG52" s="204"/>
      <c r="AH52" s="205" t="s">
        <v>46</v>
      </c>
      <c r="AI52" s="204"/>
      <c r="AJ52" s="204"/>
      <c r="AK52" s="204"/>
      <c r="AL52" s="204"/>
      <c r="AM52" s="204"/>
      <c r="AN52" s="204"/>
      <c r="AO52" s="204"/>
      <c r="AP52" s="204"/>
    </row>
    <row r="53" spans="1:42" s="159" customFormat="1" ht="9.75">
      <c r="A53" s="157" t="s">
        <v>121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8"/>
      <c r="R53" s="157"/>
      <c r="X53" s="206"/>
      <c r="Y53" s="206"/>
      <c r="Z53" s="207" t="s">
        <v>120</v>
      </c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</row>
    <row r="54" spans="1:42" s="159" customFormat="1" ht="18" customHeight="1">
      <c r="A54" s="157" t="s">
        <v>48</v>
      </c>
      <c r="B54" s="157"/>
      <c r="C54" s="157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1"/>
      <c r="R54" s="157"/>
      <c r="X54" s="206"/>
      <c r="Y54" s="206"/>
      <c r="Z54" s="207" t="s">
        <v>48</v>
      </c>
      <c r="AA54" s="206"/>
      <c r="AB54" s="206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9"/>
      <c r="AO54" s="206"/>
      <c r="AP54" s="206"/>
    </row>
    <row r="55" spans="1:42" s="159" customFormat="1" ht="6" customHeight="1">
      <c r="A55" s="157"/>
      <c r="B55" s="157"/>
      <c r="C55" s="157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3"/>
      <c r="R55" s="157"/>
      <c r="X55" s="206"/>
      <c r="Y55" s="206"/>
      <c r="Z55" s="207"/>
      <c r="AA55" s="206"/>
      <c r="AB55" s="206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1"/>
      <c r="AO55" s="206"/>
      <c r="AP55" s="206"/>
    </row>
    <row r="56" spans="1:44" ht="12" customHeight="1">
      <c r="A56" s="373" t="s">
        <v>121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</row>
    <row r="57" spans="1:44" ht="10.5" customHeight="1">
      <c r="A57" s="324" t="s">
        <v>71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6"/>
      <c r="W57" s="374" t="s">
        <v>47</v>
      </c>
      <c r="X57" s="374"/>
      <c r="Y57" s="374"/>
      <c r="Z57" s="374"/>
      <c r="AA57" s="374"/>
      <c r="AB57" s="374"/>
      <c r="AC57" s="374"/>
      <c r="AD57" s="374"/>
      <c r="AE57" s="374"/>
      <c r="AF57" s="374" t="s">
        <v>52</v>
      </c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</row>
    <row r="58" spans="1:44" ht="21" customHeight="1">
      <c r="A58" s="327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9"/>
      <c r="W58" s="370"/>
      <c r="X58" s="371"/>
      <c r="Y58" s="371"/>
      <c r="Z58" s="371"/>
      <c r="AA58" s="371"/>
      <c r="AB58" s="371"/>
      <c r="AC58" s="371"/>
      <c r="AD58" s="371"/>
      <c r="AE58" s="372"/>
      <c r="AF58" s="327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9"/>
    </row>
    <row r="59" spans="1:44" ht="6.75" customHeight="1">
      <c r="A59" s="96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</row>
    <row r="60" spans="1:44" ht="12" customHeight="1">
      <c r="A60" s="373" t="s">
        <v>120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</row>
    <row r="61" spans="1:44" ht="10.5" customHeight="1">
      <c r="A61" s="324" t="s">
        <v>71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6"/>
      <c r="W61" s="374" t="s">
        <v>47</v>
      </c>
      <c r="X61" s="374"/>
      <c r="Y61" s="374"/>
      <c r="Z61" s="374"/>
      <c r="AA61" s="374"/>
      <c r="AB61" s="374"/>
      <c r="AC61" s="374"/>
      <c r="AD61" s="374"/>
      <c r="AE61" s="374"/>
      <c r="AF61" s="374" t="s">
        <v>52</v>
      </c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</row>
    <row r="62" spans="1:44" ht="21.75" customHeight="1">
      <c r="A62" s="327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9"/>
      <c r="W62" s="370"/>
      <c r="X62" s="371"/>
      <c r="Y62" s="371"/>
      <c r="Z62" s="371"/>
      <c r="AA62" s="371"/>
      <c r="AB62" s="371"/>
      <c r="AC62" s="371"/>
      <c r="AD62" s="371"/>
      <c r="AE62" s="372"/>
      <c r="AF62" s="327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9"/>
    </row>
    <row r="63" spans="1:44" ht="7.5" customHeight="1">
      <c r="A63" s="16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</row>
    <row r="64" spans="1:44" s="72" customFormat="1" ht="12.75" customHeight="1">
      <c r="A64" s="397" t="s">
        <v>16</v>
      </c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9"/>
    </row>
    <row r="65" spans="1:44" s="72" customFormat="1" ht="6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</row>
    <row r="66" spans="1:44" s="72" customFormat="1" ht="12">
      <c r="A66" s="75" t="s">
        <v>85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4"/>
      <c r="Q66" s="74"/>
      <c r="R66" s="74"/>
      <c r="S66" s="379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1"/>
    </row>
    <row r="67" spans="1:44" s="72" customFormat="1" ht="11.25" customHeight="1">
      <c r="A67" s="73"/>
      <c r="B67" s="76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4"/>
      <c r="Q67" s="74"/>
      <c r="R67" s="74"/>
      <c r="S67" s="382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4"/>
    </row>
    <row r="68" spans="1:44" s="72" customFormat="1" ht="9.75" customHeight="1">
      <c r="A68" s="76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  <c r="Q68" s="74"/>
      <c r="R68" s="74"/>
      <c r="S68" s="385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7"/>
    </row>
    <row r="69" s="72" customFormat="1" ht="6" customHeight="1"/>
    <row r="70" spans="1:44" s="81" customFormat="1" ht="4.5" customHeight="1">
      <c r="A70" s="77"/>
      <c r="B70" s="78"/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80"/>
    </row>
    <row r="71" spans="1:44" s="86" customFormat="1" ht="18" customHeight="1">
      <c r="A71" s="82" t="s">
        <v>86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388"/>
      <c r="O71" s="389"/>
      <c r="P71" s="389"/>
      <c r="Q71" s="389"/>
      <c r="R71" s="390"/>
      <c r="S71" s="393" t="s">
        <v>78</v>
      </c>
      <c r="T71" s="393"/>
      <c r="U71" s="393"/>
      <c r="V71" s="83"/>
      <c r="W71" s="84"/>
      <c r="X71" s="84"/>
      <c r="Y71" s="84"/>
      <c r="Z71" s="84"/>
      <c r="AA71" s="84"/>
      <c r="AB71" s="84"/>
      <c r="AC71" s="84"/>
      <c r="AD71" s="84"/>
      <c r="AE71" s="84"/>
      <c r="AF71" s="83"/>
      <c r="AG71" s="83"/>
      <c r="AH71" s="83"/>
      <c r="AI71" s="83"/>
      <c r="AJ71" s="83"/>
      <c r="AK71" s="83"/>
      <c r="AL71" s="83"/>
      <c r="AM71" s="84"/>
      <c r="AN71" s="84"/>
      <c r="AO71" s="84"/>
      <c r="AP71" s="84"/>
      <c r="AQ71" s="84"/>
      <c r="AR71" s="85"/>
    </row>
    <row r="72" spans="1:44" s="81" customFormat="1" ht="4.5" customHeight="1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9"/>
      <c r="AN72" s="89"/>
      <c r="AO72" s="89"/>
      <c r="AP72" s="89"/>
      <c r="AQ72" s="90"/>
      <c r="AR72" s="91"/>
    </row>
    <row r="73" ht="2.25" customHeight="1"/>
    <row r="74" spans="1:44" ht="2.25" customHeigh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396" t="s">
        <v>72</v>
      </c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70" customFormat="1" ht="11.25" customHeight="1">
      <c r="A75" s="395"/>
      <c r="B75" s="395"/>
      <c r="C75" s="395"/>
      <c r="D75" s="395"/>
      <c r="E75" s="395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O75" s="394"/>
      <c r="AP75" s="394"/>
      <c r="AQ75" s="394"/>
      <c r="AR75" s="394"/>
    </row>
    <row r="81" spans="1:44" s="182" customFormat="1" ht="12.75">
      <c r="A81" s="180" t="s">
        <v>61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</row>
    <row r="82" spans="1:44" s="182" customFormat="1" ht="12">
      <c r="A82" s="375">
        <f>F22</f>
        <v>0</v>
      </c>
      <c r="B82" s="375"/>
      <c r="C82" s="375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181"/>
      <c r="O82" s="181"/>
      <c r="P82" s="181"/>
      <c r="Q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</row>
    <row r="83" spans="1:44" s="182" customFormat="1" ht="12">
      <c r="A83" s="375"/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181"/>
      <c r="O83" s="181"/>
      <c r="P83" s="181"/>
      <c r="Q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</row>
    <row r="84" spans="1:44" s="182" customFormat="1" ht="12">
      <c r="A84" s="392" t="e">
        <f>LEFT(A82,1)*9+MID(A82,2,1)*7+MID(A82,3,1)*3+MID(A82,4,1)+MID(A82,5,1)*9+MID(A82,6,1)*7+MID(A82,7,1)*3</f>
        <v>#VALUE!</v>
      </c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181"/>
      <c r="O84" s="181"/>
      <c r="P84" s="181"/>
      <c r="Q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</row>
    <row r="85" spans="1:44" s="182" customFormat="1" ht="12">
      <c r="A85" s="375" t="e">
        <f>MOD(A84,10)</f>
        <v>#VALUE!</v>
      </c>
      <c r="B85" s="375"/>
      <c r="C85" s="375"/>
      <c r="D85" s="375"/>
      <c r="E85" s="375"/>
      <c r="F85" s="375"/>
      <c r="G85" s="391">
        <f>RIGHT(A82,1)*1</f>
        <v>0</v>
      </c>
      <c r="H85" s="391"/>
      <c r="I85" s="391"/>
      <c r="J85" s="391"/>
      <c r="K85" s="391"/>
      <c r="L85" s="391"/>
      <c r="M85" s="39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</row>
    <row r="86" spans="1:44" s="182" customFormat="1" ht="12">
      <c r="A86" s="375"/>
      <c r="B86" s="375"/>
      <c r="C86" s="375"/>
      <c r="D86" s="375"/>
      <c r="E86" s="375"/>
      <c r="F86" s="375"/>
      <c r="G86" s="391"/>
      <c r="H86" s="391"/>
      <c r="I86" s="391"/>
      <c r="J86" s="391"/>
      <c r="K86" s="391"/>
      <c r="L86" s="391"/>
      <c r="M86" s="39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</row>
    <row r="87" spans="1:44" s="182" customFormat="1" ht="12">
      <c r="A87" s="391" t="e">
        <f>IF(A85=0,0,10-A85)</f>
        <v>#VALUE!</v>
      </c>
      <c r="B87" s="391"/>
      <c r="C87" s="391"/>
      <c r="D87" s="391"/>
      <c r="E87" s="391"/>
      <c r="F87" s="391"/>
      <c r="G87" s="183"/>
      <c r="H87" s="183"/>
      <c r="I87" s="183"/>
      <c r="J87" s="183"/>
      <c r="K87" s="183"/>
      <c r="L87" s="183"/>
      <c r="M87" s="183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</row>
    <row r="88" spans="1:44" s="182" customFormat="1" ht="12">
      <c r="A88" s="391"/>
      <c r="B88" s="391"/>
      <c r="C88" s="391"/>
      <c r="D88" s="391"/>
      <c r="E88" s="391"/>
      <c r="F88" s="391"/>
      <c r="G88" s="183"/>
      <c r="H88" s="183"/>
      <c r="I88" s="183"/>
      <c r="J88" s="183"/>
      <c r="K88" s="183"/>
      <c r="L88" s="183"/>
      <c r="M88" s="183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</row>
    <row r="89" s="184" customFormat="1" ht="12"/>
    <row r="90" spans="1:4" s="184" customFormat="1" ht="12">
      <c r="A90" s="184" t="s">
        <v>87</v>
      </c>
      <c r="D90" s="184">
        <v>12</v>
      </c>
    </row>
    <row r="115" spans="1:2" s="190" customFormat="1" ht="15">
      <c r="A115" s="188" t="s">
        <v>100</v>
      </c>
      <c r="B115" s="189" t="s">
        <v>88</v>
      </c>
    </row>
    <row r="116" spans="1:2" s="190" customFormat="1" ht="15">
      <c r="A116" s="188" t="s">
        <v>101</v>
      </c>
      <c r="B116" s="189" t="s">
        <v>89</v>
      </c>
    </row>
    <row r="117" spans="1:2" s="190" customFormat="1" ht="15">
      <c r="A117" s="188" t="s">
        <v>102</v>
      </c>
      <c r="B117" s="189" t="s">
        <v>90</v>
      </c>
    </row>
    <row r="118" spans="1:2" s="190" customFormat="1" ht="15">
      <c r="A118" s="188" t="s">
        <v>103</v>
      </c>
      <c r="B118" s="189" t="s">
        <v>91</v>
      </c>
    </row>
    <row r="119" spans="1:2" s="190" customFormat="1" ht="15">
      <c r="A119" s="188" t="s">
        <v>92</v>
      </c>
      <c r="B119" s="189" t="s">
        <v>93</v>
      </c>
    </row>
    <row r="120" spans="1:2" s="190" customFormat="1" ht="15">
      <c r="A120" s="188" t="s">
        <v>104</v>
      </c>
      <c r="B120" s="189" t="s">
        <v>94</v>
      </c>
    </row>
    <row r="121" spans="1:2" s="190" customFormat="1" ht="15">
      <c r="A121" s="188" t="s">
        <v>105</v>
      </c>
      <c r="B121" s="189" t="s">
        <v>95</v>
      </c>
    </row>
    <row r="122" spans="1:2" s="190" customFormat="1" ht="15">
      <c r="A122" s="188" t="s">
        <v>106</v>
      </c>
      <c r="B122" s="189" t="s">
        <v>96</v>
      </c>
    </row>
    <row r="123" spans="1:2" s="190" customFormat="1" ht="15">
      <c r="A123" s="188" t="s">
        <v>107</v>
      </c>
      <c r="B123" s="189" t="s">
        <v>97</v>
      </c>
    </row>
    <row r="124" spans="1:2" s="190" customFormat="1" ht="15">
      <c r="A124" s="188" t="s">
        <v>108</v>
      </c>
      <c r="B124" s="189">
        <v>10</v>
      </c>
    </row>
    <row r="125" spans="1:2" s="190" customFormat="1" ht="15">
      <c r="A125" s="188" t="s">
        <v>109</v>
      </c>
      <c r="B125" s="189">
        <v>16</v>
      </c>
    </row>
    <row r="126" spans="1:2" s="81" customFormat="1" ht="15">
      <c r="A126" s="188" t="s">
        <v>110</v>
      </c>
      <c r="B126" s="189">
        <v>11</v>
      </c>
    </row>
    <row r="127" spans="1:2" s="81" customFormat="1" ht="15">
      <c r="A127" s="188" t="s">
        <v>111</v>
      </c>
      <c r="B127" s="189">
        <v>12</v>
      </c>
    </row>
    <row r="128" spans="1:2" s="81" customFormat="1" ht="15">
      <c r="A128" s="188" t="s">
        <v>112</v>
      </c>
      <c r="B128" s="189">
        <v>13</v>
      </c>
    </row>
    <row r="129" spans="1:2" s="81" customFormat="1" ht="15">
      <c r="A129" s="188" t="s">
        <v>113</v>
      </c>
      <c r="B129" s="189">
        <v>14</v>
      </c>
    </row>
    <row r="130" spans="1:2" s="81" customFormat="1" ht="15">
      <c r="A130" s="188" t="s">
        <v>114</v>
      </c>
      <c r="B130" s="189">
        <v>15</v>
      </c>
    </row>
    <row r="131" spans="1:2" s="81" customFormat="1" ht="15">
      <c r="A131" s="188" t="s">
        <v>115</v>
      </c>
      <c r="B131" s="189">
        <v>17</v>
      </c>
    </row>
    <row r="132" spans="1:2" s="81" customFormat="1" ht="15">
      <c r="A132" s="188" t="s">
        <v>116</v>
      </c>
      <c r="B132" s="189">
        <v>18</v>
      </c>
    </row>
    <row r="133" spans="1:2" s="81" customFormat="1" ht="15">
      <c r="A133" s="188" t="s">
        <v>117</v>
      </c>
      <c r="B133" s="189">
        <v>19</v>
      </c>
    </row>
    <row r="134" spans="1:2" s="81" customFormat="1" ht="15">
      <c r="A134" s="188" t="s">
        <v>118</v>
      </c>
      <c r="B134" s="189">
        <v>20</v>
      </c>
    </row>
  </sheetData>
  <sheetProtection password="CC56" sheet="1" objects="1" scenarios="1" selectLockedCells="1"/>
  <mergeCells count="56">
    <mergeCell ref="A87:F88"/>
    <mergeCell ref="A84:M84"/>
    <mergeCell ref="A85:F86"/>
    <mergeCell ref="G85:M86"/>
    <mergeCell ref="S71:U71"/>
    <mergeCell ref="A60:AR60"/>
    <mergeCell ref="AO75:AR75"/>
    <mergeCell ref="A75:E75"/>
    <mergeCell ref="Q74:AB75"/>
    <mergeCell ref="A64:AR64"/>
    <mergeCell ref="A82:M83"/>
    <mergeCell ref="AF57:AR57"/>
    <mergeCell ref="A51:C51"/>
    <mergeCell ref="E51:M51"/>
    <mergeCell ref="O51:P51"/>
    <mergeCell ref="AF58:AR58"/>
    <mergeCell ref="S66:AR68"/>
    <mergeCell ref="AF61:AR61"/>
    <mergeCell ref="N71:R71"/>
    <mergeCell ref="W61:AE61"/>
    <mergeCell ref="AP33:AQ33"/>
    <mergeCell ref="H49:I49"/>
    <mergeCell ref="W62:AE62"/>
    <mergeCell ref="AF62:AR62"/>
    <mergeCell ref="W58:AE58"/>
    <mergeCell ref="F22:M22"/>
    <mergeCell ref="A56:AR56"/>
    <mergeCell ref="W57:AE57"/>
    <mergeCell ref="A57:V57"/>
    <mergeCell ref="A58:V58"/>
    <mergeCell ref="A13:Z16"/>
    <mergeCell ref="T28:V29"/>
    <mergeCell ref="AL28:AM29"/>
    <mergeCell ref="B24:AQ24"/>
    <mergeCell ref="A18:AR19"/>
    <mergeCell ref="AN29:AO29"/>
    <mergeCell ref="AE22:AO22"/>
    <mergeCell ref="AP22:AQ22"/>
    <mergeCell ref="A20:AP20"/>
    <mergeCell ref="X22:AA22"/>
    <mergeCell ref="A61:V61"/>
    <mergeCell ref="A62:V62"/>
    <mergeCell ref="F26:AN27"/>
    <mergeCell ref="B29:E29"/>
    <mergeCell ref="G29:S29"/>
    <mergeCell ref="W29:AK29"/>
    <mergeCell ref="D2:W3"/>
    <mergeCell ref="A11:AR11"/>
    <mergeCell ref="AD9:AP9"/>
    <mergeCell ref="P9:AC9"/>
    <mergeCell ref="AK2:AR5"/>
    <mergeCell ref="AC13:AR16"/>
    <mergeCell ref="D4:W4"/>
    <mergeCell ref="D5:W5"/>
    <mergeCell ref="X2:AJ5"/>
    <mergeCell ref="A7:AR7"/>
  </mergeCells>
  <conditionalFormatting sqref="B24:AQ24">
    <cfRule type="expression" priority="1" dxfId="5" stopIfTrue="1">
      <formula>ISERROR($B$24)</formula>
    </cfRule>
  </conditionalFormatting>
  <conditionalFormatting sqref="AP22:AQ22">
    <cfRule type="expression" priority="2" dxfId="5" stopIfTrue="1">
      <formula>ISERROR(AP22)</formula>
    </cfRule>
  </conditionalFormatting>
  <dataValidations count="12">
    <dataValidation type="textLength" operator="lessThan" allowBlank="1" showInputMessage="1" showErrorMessage="1" sqref="S66:AR68">
      <formula1>3001</formula1>
    </dataValidation>
    <dataValidation type="whole" allowBlank="1" showInputMessage="1" showErrorMessage="1" sqref="N71:R71">
      <formula1>1</formula1>
      <formula2>99999</formula2>
    </dataValidation>
    <dataValidation type="textLength" operator="greaterThan" allowBlank="1" showInputMessage="1" showErrorMessage="1" sqref="W58:AR58 A58 A62 W62:AR62">
      <formula1>100</formula1>
    </dataValidation>
    <dataValidation type="list" allowBlank="1" showInputMessage="1" showErrorMessage="1" sqref="AP33:AQ33">
      <formula1>"1,2,3,4,5"</formula1>
    </dataValidation>
    <dataValidation type="whole" operator="greaterThanOrEqual" allowBlank="1" showInputMessage="1" showErrorMessage="1" sqref="H49:I49">
      <formula1>0</formula1>
    </dataValidation>
    <dataValidation type="list" allowBlank="1" showInputMessage="1" showErrorMessage="1" sqref="O51:P51">
      <formula1>"1,2,3,4,5,6,7,8,9,10,11,12,13,14,15,16,17,18,19,20,21,22,23,24,25,26,27,28,29,30,31"</formula1>
    </dataValidation>
    <dataValidation type="list" allowBlank="1" showInputMessage="1" showErrorMessage="1" sqref="E51:M51">
      <formula1>"január, február, március, április, május, június, július, augusztus, szeptember, október, november, december"</formula1>
    </dataValidation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type="list" allowBlank="1" showInputMessage="1" showErrorMessage="1" prompt="Válasszon a listából!" sqref="AE22:AO22">
      <formula1>$A$115:$A$134</formula1>
    </dataValidation>
    <dataValidation type="textLength" operator="equal" allowBlank="1" showInputMessage="1" showErrorMessage="1" error="4 karakter (pl. 0111)! Csak számokat tartalmazhat!" sqref="X22:AA22">
      <formula1>4</formula1>
    </dataValidation>
    <dataValidation type="list" allowBlank="1" showInputMessage="1" showErrorMessage="1" sqref="A51:C51">
      <formula1>"2019,2020,2021"</formula1>
    </dataValidation>
    <dataValidation type="whole" allowBlank="1" showInputMessage="1" showErrorMessage="1" error="4 karakter, csak számokat tartalmazhat!" sqref="B29:E29">
      <formula1>1011</formula1>
      <formula2>9999</formula2>
    </dataValidation>
  </dataValidations>
  <printOptions horizontalCentered="1"/>
  <pageMargins left="0.2755905511811024" right="0.2755905511811024" top="0.3937007874015748" bottom="0.3149606299212598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46"/>
  <sheetViews>
    <sheetView showGridLines="0" zoomScalePageLayoutView="0" workbookViewId="0" topLeftCell="A2">
      <selection activeCell="H6" sqref="H6"/>
    </sheetView>
  </sheetViews>
  <sheetFormatPr defaultColWidth="9.125" defaultRowHeight="12.75"/>
  <cols>
    <col min="1" max="1" width="5.875" style="35" customWidth="1"/>
    <col min="2" max="2" width="15.125" style="35" customWidth="1"/>
    <col min="3" max="3" width="8.875" style="35" customWidth="1"/>
    <col min="4" max="4" width="9.50390625" style="35" customWidth="1"/>
    <col min="5" max="5" width="7.00390625" style="35" customWidth="1"/>
    <col min="6" max="6" width="6.50390625" style="35" customWidth="1"/>
    <col min="7" max="7" width="7.125" style="35" customWidth="1"/>
    <col min="8" max="8" width="9.125" style="35" customWidth="1"/>
    <col min="9" max="9" width="13.00390625" style="35" customWidth="1"/>
    <col min="10" max="10" width="12.875" style="35" customWidth="1"/>
    <col min="11" max="16384" width="9.125" style="35" customWidth="1"/>
  </cols>
  <sheetData>
    <row r="1" spans="1:6" s="499" customFormat="1" ht="11.25" hidden="1">
      <c r="A1" s="500" t="s">
        <v>142</v>
      </c>
      <c r="B1" s="500" t="s">
        <v>143</v>
      </c>
      <c r="C1" s="499">
        <v>2020</v>
      </c>
      <c r="D1" s="499">
        <f>mho</f>
        <v>12</v>
      </c>
      <c r="E1" s="500" t="s">
        <v>89</v>
      </c>
      <c r="F1" s="499">
        <f>asz_azon1</f>
        <v>0</v>
      </c>
    </row>
    <row r="2" spans="1:10" ht="12">
      <c r="A2" s="35" t="s">
        <v>61</v>
      </c>
      <c r="C2" s="495">
        <f>elolap!$F$22</f>
        <v>0</v>
      </c>
      <c r="D2" s="430"/>
      <c r="E2" s="431"/>
      <c r="J2" s="36">
        <v>1215</v>
      </c>
    </row>
    <row r="3" spans="3:5" ht="8.25" customHeight="1">
      <c r="C3" s="432"/>
      <c r="D3" s="433"/>
      <c r="E3" s="434"/>
    </row>
    <row r="4" s="37" customFormat="1" ht="22.5" customHeight="1">
      <c r="A4" s="51" t="s">
        <v>26</v>
      </c>
    </row>
    <row r="5" spans="1:10" s="233" customFormat="1" ht="18" customHeight="1">
      <c r="A5" s="50" t="s">
        <v>25</v>
      </c>
      <c r="B5" s="229"/>
      <c r="C5" s="229"/>
      <c r="D5" s="230" t="s">
        <v>132</v>
      </c>
      <c r="E5" s="231"/>
      <c r="F5" s="229"/>
      <c r="G5" s="231"/>
      <c r="H5" s="231"/>
      <c r="I5" s="231"/>
      <c r="J5" s="232"/>
    </row>
    <row r="6" spans="1:10" s="233" customFormat="1" ht="15" customHeight="1">
      <c r="A6" s="234"/>
      <c r="B6" s="235"/>
      <c r="C6" s="235"/>
      <c r="D6" s="236" t="s">
        <v>133</v>
      </c>
      <c r="E6" s="235"/>
      <c r="F6" s="235"/>
      <c r="G6" s="235"/>
      <c r="H6" s="174"/>
      <c r="I6" s="235"/>
      <c r="J6" s="237"/>
    </row>
    <row r="7" spans="1:10" s="233" customFormat="1" ht="15" customHeight="1">
      <c r="A7" s="234"/>
      <c r="B7" s="235"/>
      <c r="C7" s="235"/>
      <c r="D7" s="236" t="s">
        <v>134</v>
      </c>
      <c r="E7" s="235"/>
      <c r="F7" s="235"/>
      <c r="G7" s="235"/>
      <c r="H7" s="235"/>
      <c r="I7" s="235"/>
      <c r="J7" s="237"/>
    </row>
    <row r="8" spans="1:10" s="233" customFormat="1" ht="5.25" customHeight="1">
      <c r="A8" s="238"/>
      <c r="B8" s="239"/>
      <c r="C8" s="239"/>
      <c r="D8" s="240"/>
      <c r="E8" s="239"/>
      <c r="F8" s="239"/>
      <c r="G8" s="239"/>
      <c r="H8" s="239"/>
      <c r="I8" s="239"/>
      <c r="J8" s="241"/>
    </row>
    <row r="9" s="233" customFormat="1" ht="27" customHeight="1">
      <c r="A9" s="51" t="s">
        <v>27</v>
      </c>
    </row>
    <row r="10" spans="1:10" s="245" customFormat="1" ht="18" customHeight="1">
      <c r="A10" s="242"/>
      <c r="B10" s="243"/>
      <c r="C10" s="440" t="s">
        <v>125</v>
      </c>
      <c r="D10" s="441"/>
      <c r="E10" s="442"/>
      <c r="F10" s="244"/>
      <c r="G10" s="244"/>
      <c r="H10" s="244" t="s">
        <v>0</v>
      </c>
      <c r="I10" s="244"/>
      <c r="J10" s="243"/>
    </row>
    <row r="11" spans="1:10" s="245" customFormat="1" ht="21.75" customHeight="1">
      <c r="A11" s="246"/>
      <c r="B11" s="247"/>
      <c r="C11" s="443"/>
      <c r="D11" s="444"/>
      <c r="E11" s="445"/>
      <c r="F11" s="248"/>
      <c r="G11" s="248" t="s">
        <v>1</v>
      </c>
      <c r="H11" s="249"/>
      <c r="I11" s="438" t="s">
        <v>2</v>
      </c>
      <c r="J11" s="439"/>
    </row>
    <row r="12" spans="1:10" s="245" customFormat="1" ht="14.25" customHeight="1">
      <c r="A12" s="246"/>
      <c r="B12" s="247"/>
      <c r="C12" s="250" t="s">
        <v>3</v>
      </c>
      <c r="D12" s="251"/>
      <c r="E12" s="251"/>
      <c r="F12" s="252"/>
      <c r="G12" s="252"/>
      <c r="H12" s="252"/>
      <c r="I12" s="253"/>
      <c r="J12" s="254"/>
    </row>
    <row r="13" spans="1:10" s="233" customFormat="1" ht="24.75" customHeight="1">
      <c r="A13" s="255" t="s">
        <v>34</v>
      </c>
      <c r="B13" s="256"/>
      <c r="C13" s="435"/>
      <c r="D13" s="436"/>
      <c r="E13" s="437"/>
      <c r="F13" s="435"/>
      <c r="G13" s="436"/>
      <c r="H13" s="437"/>
      <c r="I13" s="435"/>
      <c r="J13" s="437"/>
    </row>
    <row r="14" spans="1:10" s="233" customFormat="1" ht="19.5" customHeight="1">
      <c r="A14" s="255" t="s">
        <v>35</v>
      </c>
      <c r="B14" s="256"/>
      <c r="C14" s="406"/>
      <c r="D14" s="407"/>
      <c r="E14" s="408"/>
      <c r="F14" s="406"/>
      <c r="G14" s="407"/>
      <c r="H14" s="408"/>
      <c r="I14" s="406"/>
      <c r="J14" s="408"/>
    </row>
    <row r="15" spans="1:10" s="233" customFormat="1" ht="19.5" customHeight="1">
      <c r="A15" s="238" t="s">
        <v>36</v>
      </c>
      <c r="B15" s="257"/>
      <c r="C15" s="406"/>
      <c r="D15" s="407"/>
      <c r="E15" s="408"/>
      <c r="F15" s="406"/>
      <c r="G15" s="407"/>
      <c r="H15" s="408"/>
      <c r="I15" s="406"/>
      <c r="J15" s="408"/>
    </row>
    <row r="16" spans="1:8" s="233" customFormat="1" ht="29.25" customHeight="1">
      <c r="A16" s="52" t="s">
        <v>28</v>
      </c>
      <c r="B16" s="240"/>
      <c r="C16" s="240"/>
      <c r="D16" s="258"/>
      <c r="E16" s="258"/>
      <c r="F16" s="258"/>
      <c r="G16" s="258"/>
      <c r="H16" s="258"/>
    </row>
    <row r="17" spans="1:10" s="233" customFormat="1" ht="19.5" customHeight="1">
      <c r="A17" s="259" t="s">
        <v>29</v>
      </c>
      <c r="B17" s="258"/>
      <c r="C17" s="258"/>
      <c r="D17" s="258"/>
      <c r="E17" s="258"/>
      <c r="F17" s="258"/>
      <c r="G17" s="258"/>
      <c r="H17" s="258"/>
      <c r="I17" s="258"/>
      <c r="J17" s="256"/>
    </row>
    <row r="18" spans="1:10" s="233" customFormat="1" ht="3" customHeight="1" thickBot="1">
      <c r="A18" s="260"/>
      <c r="B18" s="261"/>
      <c r="C18" s="261"/>
      <c r="D18" s="261"/>
      <c r="E18" s="261"/>
      <c r="F18" s="261"/>
      <c r="G18" s="261"/>
      <c r="H18" s="261"/>
      <c r="I18" s="261"/>
      <c r="J18" s="262"/>
    </row>
    <row r="19" spans="1:10" s="233" customFormat="1" ht="10.5" customHeight="1">
      <c r="A19" s="263"/>
      <c r="B19" s="264"/>
      <c r="C19" s="264"/>
      <c r="D19" s="263"/>
      <c r="E19" s="400" t="s">
        <v>58</v>
      </c>
      <c r="F19" s="401"/>
      <c r="G19" s="401"/>
      <c r="H19" s="401"/>
      <c r="I19" s="401"/>
      <c r="J19" s="402"/>
    </row>
    <row r="20" spans="1:10" s="233" customFormat="1" ht="12" customHeight="1">
      <c r="A20" s="265"/>
      <c r="B20" s="264"/>
      <c r="C20" s="264"/>
      <c r="D20" s="223" t="s">
        <v>8</v>
      </c>
      <c r="E20" s="403"/>
      <c r="F20" s="404"/>
      <c r="G20" s="404"/>
      <c r="H20" s="404"/>
      <c r="I20" s="404"/>
      <c r="J20" s="405"/>
    </row>
    <row r="21" spans="1:10" s="233" customFormat="1" ht="15" customHeight="1">
      <c r="A21" s="273" t="s">
        <v>5</v>
      </c>
      <c r="B21" s="422" t="s">
        <v>30</v>
      </c>
      <c r="C21" s="423"/>
      <c r="D21" s="273" t="s">
        <v>9</v>
      </c>
      <c r="E21" s="410" t="s">
        <v>7</v>
      </c>
      <c r="F21" s="411"/>
      <c r="G21" s="411"/>
      <c r="H21" s="412"/>
      <c r="I21" s="275" t="s">
        <v>54</v>
      </c>
      <c r="J21" s="276" t="s">
        <v>11</v>
      </c>
    </row>
    <row r="22" spans="1:10" s="233" customFormat="1" ht="15" customHeight="1">
      <c r="A22" s="273" t="s">
        <v>4</v>
      </c>
      <c r="B22" s="422" t="s">
        <v>6</v>
      </c>
      <c r="C22" s="423"/>
      <c r="D22" s="273" t="s">
        <v>10</v>
      </c>
      <c r="E22" s="413"/>
      <c r="F22" s="414"/>
      <c r="G22" s="414"/>
      <c r="H22" s="415"/>
      <c r="I22" s="273" t="s">
        <v>55</v>
      </c>
      <c r="J22" s="274" t="s">
        <v>139</v>
      </c>
    </row>
    <row r="23" spans="1:10" s="233" customFormat="1" ht="15" customHeight="1">
      <c r="A23" s="277"/>
      <c r="B23" s="422" t="s">
        <v>7</v>
      </c>
      <c r="C23" s="423"/>
      <c r="D23" s="273" t="s">
        <v>37</v>
      </c>
      <c r="E23" s="413"/>
      <c r="F23" s="414"/>
      <c r="G23" s="414"/>
      <c r="H23" s="415"/>
      <c r="I23" s="273" t="s">
        <v>140</v>
      </c>
      <c r="J23" s="274" t="s">
        <v>53</v>
      </c>
    </row>
    <row r="24" spans="1:10" s="233" customFormat="1" ht="15" customHeight="1">
      <c r="A24" s="278"/>
      <c r="B24" s="279"/>
      <c r="C24" s="279"/>
      <c r="D24" s="280" t="s">
        <v>141</v>
      </c>
      <c r="E24" s="416"/>
      <c r="F24" s="417"/>
      <c r="G24" s="417"/>
      <c r="H24" s="418"/>
      <c r="I24" s="278"/>
      <c r="J24" s="281" t="s">
        <v>43</v>
      </c>
    </row>
    <row r="25" spans="1:10" s="233" customFormat="1" ht="15" customHeight="1">
      <c r="A25" s="226">
        <v>1</v>
      </c>
      <c r="B25" s="227">
        <v>2</v>
      </c>
      <c r="C25" s="227"/>
      <c r="D25" s="226">
        <v>3</v>
      </c>
      <c r="E25" s="419">
        <v>4</v>
      </c>
      <c r="F25" s="420"/>
      <c r="G25" s="420"/>
      <c r="H25" s="421"/>
      <c r="I25" s="226">
        <v>5</v>
      </c>
      <c r="J25" s="228">
        <v>6</v>
      </c>
    </row>
    <row r="26" spans="1:10" s="233" customFormat="1" ht="3" customHeight="1" thickBot="1">
      <c r="A26" s="266"/>
      <c r="B26" s="261"/>
      <c r="C26" s="261"/>
      <c r="D26" s="266"/>
      <c r="E26" s="261"/>
      <c r="F26" s="261"/>
      <c r="G26" s="261"/>
      <c r="H26" s="261"/>
      <c r="I26" s="266"/>
      <c r="J26" s="262"/>
    </row>
    <row r="27" spans="1:10" s="233" customFormat="1" ht="21.75" customHeight="1">
      <c r="A27" s="267"/>
      <c r="B27" s="424"/>
      <c r="C27" s="425"/>
      <c r="D27" s="268"/>
      <c r="E27" s="424"/>
      <c r="F27" s="426"/>
      <c r="G27" s="426"/>
      <c r="H27" s="425"/>
      <c r="I27" s="268"/>
      <c r="J27" s="269"/>
    </row>
    <row r="28" spans="1:10" s="233" customFormat="1" ht="21.75" customHeight="1">
      <c r="A28" s="270"/>
      <c r="B28" s="427"/>
      <c r="C28" s="428"/>
      <c r="D28" s="271"/>
      <c r="E28" s="427"/>
      <c r="F28" s="429"/>
      <c r="G28" s="429"/>
      <c r="H28" s="428"/>
      <c r="I28" s="271"/>
      <c r="J28" s="272"/>
    </row>
    <row r="29" spans="1:10" s="233" customFormat="1" ht="21.75" customHeight="1">
      <c r="A29" s="270"/>
      <c r="B29" s="427"/>
      <c r="C29" s="428"/>
      <c r="D29" s="271"/>
      <c r="E29" s="427"/>
      <c r="F29" s="429"/>
      <c r="G29" s="429"/>
      <c r="H29" s="428"/>
      <c r="I29" s="271"/>
      <c r="J29" s="272"/>
    </row>
    <row r="30" spans="1:10" s="233" customFormat="1" ht="21.75" customHeight="1">
      <c r="A30" s="270"/>
      <c r="B30" s="427"/>
      <c r="C30" s="428"/>
      <c r="D30" s="271"/>
      <c r="E30" s="427"/>
      <c r="F30" s="429"/>
      <c r="G30" s="429"/>
      <c r="H30" s="428"/>
      <c r="I30" s="271"/>
      <c r="J30" s="272"/>
    </row>
    <row r="31" spans="1:10" s="233" customFormat="1" ht="21.75" customHeight="1">
      <c r="A31" s="270"/>
      <c r="B31" s="427"/>
      <c r="C31" s="428"/>
      <c r="D31" s="271"/>
      <c r="E31" s="427"/>
      <c r="F31" s="429"/>
      <c r="G31" s="429"/>
      <c r="H31" s="428"/>
      <c r="I31" s="271"/>
      <c r="J31" s="272"/>
    </row>
    <row r="32" spans="1:10" s="233" customFormat="1" ht="21.75" customHeight="1">
      <c r="A32" s="270"/>
      <c r="B32" s="427"/>
      <c r="C32" s="428"/>
      <c r="D32" s="271"/>
      <c r="E32" s="427"/>
      <c r="F32" s="429"/>
      <c r="G32" s="429"/>
      <c r="H32" s="428"/>
      <c r="I32" s="271"/>
      <c r="J32" s="272"/>
    </row>
    <row r="33" spans="1:10" s="233" customFormat="1" ht="21.75" customHeight="1">
      <c r="A33" s="270"/>
      <c r="B33" s="427"/>
      <c r="C33" s="428"/>
      <c r="D33" s="271"/>
      <c r="E33" s="427"/>
      <c r="F33" s="429"/>
      <c r="G33" s="429"/>
      <c r="H33" s="428"/>
      <c r="I33" s="271"/>
      <c r="J33" s="272"/>
    </row>
    <row r="34" spans="1:10" s="233" customFormat="1" ht="21.75" customHeight="1">
      <c r="A34" s="270"/>
      <c r="B34" s="427"/>
      <c r="C34" s="428"/>
      <c r="D34" s="271"/>
      <c r="E34" s="427"/>
      <c r="F34" s="429"/>
      <c r="G34" s="429"/>
      <c r="H34" s="428"/>
      <c r="I34" s="271"/>
      <c r="J34" s="272"/>
    </row>
    <row r="35" spans="1:10" s="233" customFormat="1" ht="21.75" customHeight="1">
      <c r="A35" s="270"/>
      <c r="B35" s="427"/>
      <c r="C35" s="428"/>
      <c r="D35" s="271"/>
      <c r="E35" s="427"/>
      <c r="F35" s="429"/>
      <c r="G35" s="429"/>
      <c r="H35" s="428"/>
      <c r="I35" s="271"/>
      <c r="J35" s="272"/>
    </row>
    <row r="36" spans="1:10" s="233" customFormat="1" ht="21.75" customHeight="1">
      <c r="A36" s="270"/>
      <c r="B36" s="427"/>
      <c r="C36" s="428"/>
      <c r="D36" s="271"/>
      <c r="E36" s="427"/>
      <c r="F36" s="429"/>
      <c r="G36" s="429"/>
      <c r="H36" s="428"/>
      <c r="I36" s="271"/>
      <c r="J36" s="272"/>
    </row>
    <row r="37" spans="1:10" s="233" customFormat="1" ht="21.75" customHeight="1">
      <c r="A37" s="270"/>
      <c r="B37" s="427"/>
      <c r="C37" s="428"/>
      <c r="D37" s="271"/>
      <c r="E37" s="427"/>
      <c r="F37" s="429"/>
      <c r="G37" s="429"/>
      <c r="H37" s="428"/>
      <c r="I37" s="271"/>
      <c r="J37" s="272"/>
    </row>
    <row r="38" spans="1:10" s="233" customFormat="1" ht="21.75" customHeight="1">
      <c r="A38" s="270"/>
      <c r="B38" s="427"/>
      <c r="C38" s="428"/>
      <c r="D38" s="271"/>
      <c r="E38" s="427"/>
      <c r="F38" s="429"/>
      <c r="G38" s="429"/>
      <c r="H38" s="428"/>
      <c r="I38" s="271"/>
      <c r="J38" s="272"/>
    </row>
    <row r="39" spans="1:10" s="233" customFormat="1" ht="21.75" customHeight="1">
      <c r="A39" s="270"/>
      <c r="B39" s="427"/>
      <c r="C39" s="428"/>
      <c r="D39" s="271"/>
      <c r="E39" s="427"/>
      <c r="F39" s="429"/>
      <c r="G39" s="429"/>
      <c r="H39" s="428"/>
      <c r="I39" s="271"/>
      <c r="J39" s="272"/>
    </row>
    <row r="40" spans="1:10" s="233" customFormat="1" ht="21.75" customHeight="1">
      <c r="A40" s="270"/>
      <c r="B40" s="427"/>
      <c r="C40" s="428"/>
      <c r="D40" s="271"/>
      <c r="E40" s="427"/>
      <c r="F40" s="429"/>
      <c r="G40" s="429"/>
      <c r="H40" s="428"/>
      <c r="I40" s="271"/>
      <c r="J40" s="272"/>
    </row>
    <row r="41" spans="1:10" s="233" customFormat="1" ht="21.75" customHeight="1">
      <c r="A41" s="270"/>
      <c r="B41" s="427"/>
      <c r="C41" s="428"/>
      <c r="D41" s="271"/>
      <c r="E41" s="427"/>
      <c r="F41" s="429"/>
      <c r="G41" s="429"/>
      <c r="H41" s="428"/>
      <c r="I41" s="271"/>
      <c r="J41" s="272"/>
    </row>
    <row r="42" spans="1:10" s="233" customFormat="1" ht="21.75" customHeight="1">
      <c r="A42" s="270"/>
      <c r="B42" s="427"/>
      <c r="C42" s="428"/>
      <c r="D42" s="271"/>
      <c r="E42" s="427"/>
      <c r="F42" s="429"/>
      <c r="G42" s="429"/>
      <c r="H42" s="428"/>
      <c r="I42" s="271"/>
      <c r="J42" s="272"/>
    </row>
    <row r="43" spans="1:10" s="233" customFormat="1" ht="21.75" customHeight="1">
      <c r="A43" s="270"/>
      <c r="B43" s="427"/>
      <c r="C43" s="428"/>
      <c r="D43" s="271"/>
      <c r="E43" s="427"/>
      <c r="F43" s="429"/>
      <c r="G43" s="429"/>
      <c r="H43" s="428"/>
      <c r="I43" s="271"/>
      <c r="J43" s="272"/>
    </row>
    <row r="44" spans="1:10" s="233" customFormat="1" ht="21.75" customHeight="1">
      <c r="A44" s="270"/>
      <c r="B44" s="427"/>
      <c r="C44" s="428"/>
      <c r="D44" s="271"/>
      <c r="E44" s="427"/>
      <c r="F44" s="429"/>
      <c r="G44" s="429"/>
      <c r="H44" s="428"/>
      <c r="I44" s="271"/>
      <c r="J44" s="272"/>
    </row>
    <row r="45" s="233" customFormat="1" ht="19.5" customHeight="1"/>
    <row r="46" spans="3:8" ht="14.25" customHeight="1">
      <c r="C46" s="409">
        <v>2</v>
      </c>
      <c r="D46" s="409"/>
      <c r="E46" s="409"/>
      <c r="F46" s="409"/>
      <c r="G46" s="409"/>
      <c r="H46" s="409"/>
    </row>
  </sheetData>
  <sheetProtection password="CC56" sheet="1" objects="1" scenarios="1" selectLockedCells="1"/>
  <mergeCells count="55">
    <mergeCell ref="B43:C43"/>
    <mergeCell ref="E43:H43"/>
    <mergeCell ref="B44:C44"/>
    <mergeCell ref="E44:H44"/>
    <mergeCell ref="B41:C41"/>
    <mergeCell ref="E41:H41"/>
    <mergeCell ref="B42:C42"/>
    <mergeCell ref="E42:H42"/>
    <mergeCell ref="B39:C39"/>
    <mergeCell ref="E39:H39"/>
    <mergeCell ref="B40:C40"/>
    <mergeCell ref="E40:H40"/>
    <mergeCell ref="B37:C37"/>
    <mergeCell ref="E37:H37"/>
    <mergeCell ref="B38:C38"/>
    <mergeCell ref="E38:H38"/>
    <mergeCell ref="B35:C35"/>
    <mergeCell ref="E35:H35"/>
    <mergeCell ref="B36:C36"/>
    <mergeCell ref="E36:H36"/>
    <mergeCell ref="B33:C33"/>
    <mergeCell ref="E33:H33"/>
    <mergeCell ref="B34:C34"/>
    <mergeCell ref="E34:H34"/>
    <mergeCell ref="B31:C31"/>
    <mergeCell ref="E31:H31"/>
    <mergeCell ref="B32:C32"/>
    <mergeCell ref="E32:H32"/>
    <mergeCell ref="B29:C29"/>
    <mergeCell ref="E29:H29"/>
    <mergeCell ref="B30:C30"/>
    <mergeCell ref="E30:H30"/>
    <mergeCell ref="C2:E3"/>
    <mergeCell ref="C13:E13"/>
    <mergeCell ref="F13:H13"/>
    <mergeCell ref="I13:J13"/>
    <mergeCell ref="I11:J11"/>
    <mergeCell ref="C10:E11"/>
    <mergeCell ref="C46:H46"/>
    <mergeCell ref="E21:H24"/>
    <mergeCell ref="E25:H25"/>
    <mergeCell ref="B21:C21"/>
    <mergeCell ref="B22:C22"/>
    <mergeCell ref="B23:C23"/>
    <mergeCell ref="B27:C27"/>
    <mergeCell ref="E27:H27"/>
    <mergeCell ref="B28:C28"/>
    <mergeCell ref="E28:H28"/>
    <mergeCell ref="E19:J20"/>
    <mergeCell ref="C14:E14"/>
    <mergeCell ref="F14:H14"/>
    <mergeCell ref="I14:J14"/>
    <mergeCell ref="C15:E15"/>
    <mergeCell ref="F15:H15"/>
    <mergeCell ref="I15:J15"/>
  </mergeCells>
  <conditionalFormatting sqref="C2:E3">
    <cfRule type="cellIs" priority="1" dxfId="5" operator="equal" stopIfTrue="1">
      <formula>0</formula>
    </cfRule>
  </conditionalFormatting>
  <dataValidations count="3">
    <dataValidation type="list" allowBlank="1" showInputMessage="1" showErrorMessage="1" sqref="H6 D27:D44">
      <formula1>"1,2,3"</formula1>
    </dataValidation>
    <dataValidation type="list" allowBlank="1" showInputMessage="1" showErrorMessage="1" sqref="I27:I44">
      <formula1>"KB,EB,K"</formula1>
    </dataValidation>
    <dataValidation type="list" allowBlank="1" showInputMessage="1" showErrorMessage="1" sqref="J27:J44">
      <formula1>"Bá.,Forg.,Gyi.,Ipt.,Ki.,KT.,Lh.,Mgl.,Őh.,Szál.,Szo.,Üd.,Üszl."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37"/>
  <sheetViews>
    <sheetView showGridLines="0" zoomScalePageLayoutView="0" workbookViewId="0" topLeftCell="A2">
      <selection activeCell="B13" sqref="B13"/>
    </sheetView>
  </sheetViews>
  <sheetFormatPr defaultColWidth="9.125" defaultRowHeight="12.75"/>
  <cols>
    <col min="1" max="1" width="10.875" style="35" customWidth="1"/>
    <col min="2" max="2" width="11.125" style="35" customWidth="1"/>
    <col min="3" max="3" width="11.00390625" style="35" customWidth="1"/>
    <col min="4" max="7" width="7.875" style="35" customWidth="1"/>
    <col min="8" max="8" width="11.875" style="35" customWidth="1"/>
    <col min="9" max="10" width="10.125" style="35" customWidth="1"/>
    <col min="11" max="16384" width="9.125" style="35" customWidth="1"/>
  </cols>
  <sheetData>
    <row r="1" spans="1:6" s="499" customFormat="1" ht="11.25" hidden="1">
      <c r="A1" s="500" t="s">
        <v>142</v>
      </c>
      <c r="B1" s="500" t="s">
        <v>143</v>
      </c>
      <c r="C1" s="499">
        <v>2020</v>
      </c>
      <c r="D1" s="499">
        <f>mho</f>
        <v>12</v>
      </c>
      <c r="E1" s="500" t="s">
        <v>88</v>
      </c>
      <c r="F1" s="499">
        <f>asz_azon1</f>
        <v>0</v>
      </c>
    </row>
    <row r="2" spans="1:10" ht="12" customHeight="1">
      <c r="A2" s="35" t="s">
        <v>61</v>
      </c>
      <c r="B2" s="495">
        <f>elolap!$F$22</f>
        <v>0</v>
      </c>
      <c r="C2" s="430"/>
      <c r="D2" s="431"/>
      <c r="J2" s="36">
        <v>1215</v>
      </c>
    </row>
    <row r="3" spans="2:4" ht="13.5" customHeight="1">
      <c r="B3" s="432"/>
      <c r="C3" s="433"/>
      <c r="D3" s="434"/>
    </row>
    <row r="4" ht="22.5" customHeight="1"/>
    <row r="5" spans="1:10" ht="18.75" customHeight="1">
      <c r="A5" s="53"/>
      <c r="B5" s="62" t="s">
        <v>38</v>
      </c>
      <c r="C5" s="38"/>
      <c r="D5" s="54"/>
      <c r="E5" s="38"/>
      <c r="F5" s="38"/>
      <c r="G5" s="38"/>
      <c r="H5" s="38"/>
      <c r="I5" s="39"/>
      <c r="J5" s="40"/>
    </row>
    <row r="6" spans="1:10" ht="19.5" customHeight="1">
      <c r="A6" s="46" t="s">
        <v>12</v>
      </c>
      <c r="B6" s="63" t="s">
        <v>126</v>
      </c>
      <c r="C6" s="56"/>
      <c r="D6" s="55"/>
      <c r="E6" s="55"/>
      <c r="F6" s="55"/>
      <c r="G6" s="55"/>
      <c r="H6" s="57"/>
      <c r="I6" s="58"/>
      <c r="J6" s="59"/>
    </row>
    <row r="7" spans="1:10" ht="19.5" customHeight="1">
      <c r="A7" s="223" t="s">
        <v>13</v>
      </c>
      <c r="B7" s="452" t="s">
        <v>131</v>
      </c>
      <c r="C7" s="462" t="s">
        <v>59</v>
      </c>
      <c r="D7" s="438"/>
      <c r="E7" s="438"/>
      <c r="F7" s="438"/>
      <c r="G7" s="438"/>
      <c r="H7" s="439"/>
      <c r="I7" s="448" t="s">
        <v>16</v>
      </c>
      <c r="J7" s="449"/>
    </row>
    <row r="8" spans="1:10" ht="15.75" customHeight="1">
      <c r="A8" s="223" t="s">
        <v>14</v>
      </c>
      <c r="B8" s="453"/>
      <c r="C8" s="452" t="s">
        <v>51</v>
      </c>
      <c r="D8" s="462" t="s">
        <v>17</v>
      </c>
      <c r="E8" s="438"/>
      <c r="F8" s="438"/>
      <c r="G8" s="438"/>
      <c r="H8" s="439"/>
      <c r="I8" s="450"/>
      <c r="J8" s="451"/>
    </row>
    <row r="9" spans="1:10" ht="17.25" customHeight="1">
      <c r="A9" s="223" t="s">
        <v>15</v>
      </c>
      <c r="B9" s="453"/>
      <c r="C9" s="453"/>
      <c r="D9" s="462" t="s">
        <v>57</v>
      </c>
      <c r="E9" s="438"/>
      <c r="F9" s="438"/>
      <c r="G9" s="439"/>
      <c r="H9" s="224" t="s">
        <v>19</v>
      </c>
      <c r="I9" s="450"/>
      <c r="J9" s="451"/>
    </row>
    <row r="10" spans="1:10" ht="15.75" customHeight="1">
      <c r="A10" s="223"/>
      <c r="B10" s="454"/>
      <c r="C10" s="454"/>
      <c r="D10" s="462" t="s">
        <v>60</v>
      </c>
      <c r="E10" s="438"/>
      <c r="F10" s="438"/>
      <c r="G10" s="439"/>
      <c r="H10" s="225" t="s">
        <v>18</v>
      </c>
      <c r="I10" s="403"/>
      <c r="J10" s="405"/>
    </row>
    <row r="11" spans="1:10" s="45" customFormat="1" ht="15" customHeight="1">
      <c r="A11" s="47">
        <v>1</v>
      </c>
      <c r="B11" s="47">
        <v>2</v>
      </c>
      <c r="C11" s="47">
        <v>3</v>
      </c>
      <c r="D11" s="60">
        <v>4</v>
      </c>
      <c r="E11" s="48"/>
      <c r="F11" s="48"/>
      <c r="G11" s="48"/>
      <c r="H11" s="47">
        <v>5</v>
      </c>
      <c r="I11" s="446">
        <v>6</v>
      </c>
      <c r="J11" s="447"/>
    </row>
    <row r="12" spans="1:10" s="45" customFormat="1" ht="3" customHeight="1" thickBot="1">
      <c r="A12" s="49"/>
      <c r="B12" s="49"/>
      <c r="C12" s="49"/>
      <c r="D12" s="41"/>
      <c r="J12" s="61"/>
    </row>
    <row r="13" spans="1:10" s="45" customFormat="1" ht="25.5" customHeight="1">
      <c r="A13" s="496">
        <f>'12152002'!A27</f>
        <v>0</v>
      </c>
      <c r="B13" s="176"/>
      <c r="C13" s="176"/>
      <c r="D13" s="459"/>
      <c r="E13" s="460"/>
      <c r="F13" s="460"/>
      <c r="G13" s="461"/>
      <c r="H13" s="176"/>
      <c r="I13" s="459"/>
      <c r="J13" s="461"/>
    </row>
    <row r="14" spans="1:10" s="45" customFormat="1" ht="25.5" customHeight="1">
      <c r="A14" s="496">
        <f>'12152002'!A28</f>
        <v>0</v>
      </c>
      <c r="B14" s="177"/>
      <c r="C14" s="177"/>
      <c r="D14" s="456"/>
      <c r="E14" s="457"/>
      <c r="F14" s="457"/>
      <c r="G14" s="458"/>
      <c r="H14" s="177"/>
      <c r="I14" s="456"/>
      <c r="J14" s="458"/>
    </row>
    <row r="15" spans="1:10" s="45" customFormat="1" ht="25.5" customHeight="1">
      <c r="A15" s="496">
        <f>'12152002'!A29</f>
        <v>0</v>
      </c>
      <c r="B15" s="177"/>
      <c r="C15" s="177"/>
      <c r="D15" s="456"/>
      <c r="E15" s="457"/>
      <c r="F15" s="457"/>
      <c r="G15" s="458"/>
      <c r="H15" s="177"/>
      <c r="I15" s="456"/>
      <c r="J15" s="458"/>
    </row>
    <row r="16" spans="1:10" s="45" customFormat="1" ht="25.5" customHeight="1">
      <c r="A16" s="496">
        <f>'12152002'!A30</f>
        <v>0</v>
      </c>
      <c r="B16" s="177"/>
      <c r="C16" s="177"/>
      <c r="D16" s="456"/>
      <c r="E16" s="457"/>
      <c r="F16" s="457"/>
      <c r="G16" s="458"/>
      <c r="H16" s="177"/>
      <c r="I16" s="456"/>
      <c r="J16" s="458"/>
    </row>
    <row r="17" spans="1:10" s="45" customFormat="1" ht="25.5" customHeight="1">
      <c r="A17" s="496">
        <f>'12152002'!A31</f>
        <v>0</v>
      </c>
      <c r="B17" s="177"/>
      <c r="C17" s="177"/>
      <c r="D17" s="456"/>
      <c r="E17" s="457"/>
      <c r="F17" s="457"/>
      <c r="G17" s="458"/>
      <c r="H17" s="177"/>
      <c r="I17" s="456"/>
      <c r="J17" s="458"/>
    </row>
    <row r="18" spans="1:10" s="45" customFormat="1" ht="25.5" customHeight="1">
      <c r="A18" s="496">
        <f>'12152002'!A32</f>
        <v>0</v>
      </c>
      <c r="B18" s="177"/>
      <c r="C18" s="177"/>
      <c r="D18" s="456"/>
      <c r="E18" s="457"/>
      <c r="F18" s="457"/>
      <c r="G18" s="458"/>
      <c r="H18" s="177"/>
      <c r="I18" s="456"/>
      <c r="J18" s="458"/>
    </row>
    <row r="19" spans="1:10" s="45" customFormat="1" ht="25.5" customHeight="1">
      <c r="A19" s="496">
        <f>'12152002'!A33</f>
        <v>0</v>
      </c>
      <c r="B19" s="177"/>
      <c r="C19" s="177"/>
      <c r="D19" s="456"/>
      <c r="E19" s="457"/>
      <c r="F19" s="457"/>
      <c r="G19" s="458"/>
      <c r="H19" s="177"/>
      <c r="I19" s="456"/>
      <c r="J19" s="458"/>
    </row>
    <row r="20" spans="1:10" s="45" customFormat="1" ht="25.5" customHeight="1">
      <c r="A20" s="496">
        <f>'12152002'!A34</f>
        <v>0</v>
      </c>
      <c r="B20" s="177"/>
      <c r="C20" s="177"/>
      <c r="D20" s="456"/>
      <c r="E20" s="457"/>
      <c r="F20" s="457"/>
      <c r="G20" s="458"/>
      <c r="H20" s="177"/>
      <c r="I20" s="456"/>
      <c r="J20" s="458"/>
    </row>
    <row r="21" spans="1:10" s="45" customFormat="1" ht="25.5" customHeight="1">
      <c r="A21" s="496">
        <f>'12152002'!A35</f>
        <v>0</v>
      </c>
      <c r="B21" s="177"/>
      <c r="C21" s="177"/>
      <c r="D21" s="456"/>
      <c r="E21" s="457"/>
      <c r="F21" s="457"/>
      <c r="G21" s="458"/>
      <c r="H21" s="177"/>
      <c r="I21" s="456"/>
      <c r="J21" s="458"/>
    </row>
    <row r="22" spans="1:10" s="45" customFormat="1" ht="25.5" customHeight="1">
      <c r="A22" s="496">
        <f>'12152002'!A36</f>
        <v>0</v>
      </c>
      <c r="B22" s="177"/>
      <c r="C22" s="177"/>
      <c r="D22" s="456"/>
      <c r="E22" s="457"/>
      <c r="F22" s="457"/>
      <c r="G22" s="458"/>
      <c r="H22" s="177"/>
      <c r="I22" s="456"/>
      <c r="J22" s="458"/>
    </row>
    <row r="23" spans="1:10" s="45" customFormat="1" ht="25.5" customHeight="1">
      <c r="A23" s="496">
        <f>'12152002'!A37</f>
        <v>0</v>
      </c>
      <c r="B23" s="177"/>
      <c r="C23" s="177"/>
      <c r="D23" s="456"/>
      <c r="E23" s="457"/>
      <c r="F23" s="457"/>
      <c r="G23" s="458"/>
      <c r="H23" s="177"/>
      <c r="I23" s="456"/>
      <c r="J23" s="458"/>
    </row>
    <row r="24" spans="1:10" s="45" customFormat="1" ht="25.5" customHeight="1">
      <c r="A24" s="496">
        <f>'12152002'!A38</f>
        <v>0</v>
      </c>
      <c r="B24" s="177"/>
      <c r="C24" s="177"/>
      <c r="D24" s="456"/>
      <c r="E24" s="457"/>
      <c r="F24" s="457"/>
      <c r="G24" s="458"/>
      <c r="H24" s="177"/>
      <c r="I24" s="456"/>
      <c r="J24" s="458"/>
    </row>
    <row r="25" spans="1:10" s="45" customFormat="1" ht="25.5" customHeight="1">
      <c r="A25" s="496">
        <f>'12152002'!A39</f>
        <v>0</v>
      </c>
      <c r="B25" s="177"/>
      <c r="C25" s="177"/>
      <c r="D25" s="456"/>
      <c r="E25" s="457"/>
      <c r="F25" s="457"/>
      <c r="G25" s="458"/>
      <c r="H25" s="177"/>
      <c r="I25" s="456"/>
      <c r="J25" s="458"/>
    </row>
    <row r="26" spans="1:10" s="45" customFormat="1" ht="25.5" customHeight="1">
      <c r="A26" s="496">
        <f>'12152002'!A40</f>
        <v>0</v>
      </c>
      <c r="B26" s="177"/>
      <c r="C26" s="177"/>
      <c r="D26" s="456"/>
      <c r="E26" s="457"/>
      <c r="F26" s="457"/>
      <c r="G26" s="458"/>
      <c r="H26" s="177"/>
      <c r="I26" s="456"/>
      <c r="J26" s="458"/>
    </row>
    <row r="27" spans="1:10" s="45" customFormat="1" ht="25.5" customHeight="1">
      <c r="A27" s="496">
        <f>'12152002'!A41</f>
        <v>0</v>
      </c>
      <c r="B27" s="177"/>
      <c r="C27" s="177"/>
      <c r="D27" s="456"/>
      <c r="E27" s="457"/>
      <c r="F27" s="457"/>
      <c r="G27" s="458"/>
      <c r="H27" s="177"/>
      <c r="I27" s="456"/>
      <c r="J27" s="458"/>
    </row>
    <row r="28" spans="1:10" s="45" customFormat="1" ht="25.5" customHeight="1">
      <c r="A28" s="496">
        <f>'12152002'!A42</f>
        <v>0</v>
      </c>
      <c r="B28" s="177"/>
      <c r="C28" s="177"/>
      <c r="D28" s="456"/>
      <c r="E28" s="457"/>
      <c r="F28" s="457"/>
      <c r="G28" s="458"/>
      <c r="H28" s="177"/>
      <c r="I28" s="456"/>
      <c r="J28" s="458"/>
    </row>
    <row r="29" spans="1:10" s="45" customFormat="1" ht="25.5" customHeight="1">
      <c r="A29" s="496">
        <f>'12152002'!A43</f>
        <v>0</v>
      </c>
      <c r="B29" s="177"/>
      <c r="C29" s="177"/>
      <c r="D29" s="456"/>
      <c r="E29" s="457"/>
      <c r="F29" s="457"/>
      <c r="G29" s="458"/>
      <c r="H29" s="177"/>
      <c r="I29" s="456"/>
      <c r="J29" s="458"/>
    </row>
    <row r="30" spans="1:10" s="45" customFormat="1" ht="25.5" customHeight="1">
      <c r="A30" s="496">
        <f>'12152002'!A44</f>
        <v>0</v>
      </c>
      <c r="B30" s="177"/>
      <c r="C30" s="177"/>
      <c r="D30" s="456"/>
      <c r="E30" s="457"/>
      <c r="F30" s="457"/>
      <c r="G30" s="458"/>
      <c r="H30" s="177"/>
      <c r="I30" s="456"/>
      <c r="J30" s="458"/>
    </row>
    <row r="31" spans="1:10" s="45" customFormat="1" ht="25.5" customHeight="1">
      <c r="A31" s="496">
        <f>'12152002'!A45</f>
        <v>0</v>
      </c>
      <c r="B31" s="177"/>
      <c r="C31" s="177"/>
      <c r="D31" s="456"/>
      <c r="E31" s="457"/>
      <c r="F31" s="457"/>
      <c r="G31" s="458"/>
      <c r="H31" s="177"/>
      <c r="I31" s="456"/>
      <c r="J31" s="458"/>
    </row>
    <row r="32" spans="1:10" s="45" customFormat="1" ht="25.5" customHeight="1">
      <c r="A32" s="496">
        <f>'12152002'!A46</f>
        <v>0</v>
      </c>
      <c r="B32" s="177"/>
      <c r="C32" s="177"/>
      <c r="D32" s="456"/>
      <c r="E32" s="457"/>
      <c r="F32" s="457"/>
      <c r="G32" s="458"/>
      <c r="H32" s="177"/>
      <c r="I32" s="456"/>
      <c r="J32" s="458"/>
    </row>
    <row r="33" spans="1:10" s="45" customFormat="1" ht="25.5" customHeight="1">
      <c r="A33" s="496">
        <f>'12152002'!A47</f>
        <v>0</v>
      </c>
      <c r="B33" s="177"/>
      <c r="C33" s="177"/>
      <c r="D33" s="456"/>
      <c r="E33" s="457"/>
      <c r="F33" s="457"/>
      <c r="G33" s="458"/>
      <c r="H33" s="177"/>
      <c r="I33" s="456"/>
      <c r="J33" s="458"/>
    </row>
    <row r="34" spans="1:10" s="45" customFormat="1" ht="25.5" customHeight="1">
      <c r="A34" s="496">
        <f>'12152002'!A48</f>
        <v>0</v>
      </c>
      <c r="B34" s="177"/>
      <c r="C34" s="177"/>
      <c r="D34" s="456"/>
      <c r="E34" s="457"/>
      <c r="F34" s="457"/>
      <c r="G34" s="458"/>
      <c r="H34" s="177"/>
      <c r="I34" s="456"/>
      <c r="J34" s="458"/>
    </row>
    <row r="35" spans="1:10" s="45" customFormat="1" ht="25.5" customHeight="1">
      <c r="A35" s="496">
        <f>'12152002'!A49</f>
        <v>0</v>
      </c>
      <c r="B35" s="177"/>
      <c r="C35" s="177"/>
      <c r="D35" s="456"/>
      <c r="E35" s="457"/>
      <c r="F35" s="457"/>
      <c r="G35" s="458"/>
      <c r="H35" s="177"/>
      <c r="I35" s="456"/>
      <c r="J35" s="458"/>
    </row>
    <row r="36" spans="1:10" s="45" customFormat="1" ht="25.5" customHeight="1">
      <c r="A36" s="496">
        <f>'12152002'!A50</f>
        <v>0</v>
      </c>
      <c r="B36" s="177"/>
      <c r="C36" s="177"/>
      <c r="D36" s="456"/>
      <c r="E36" s="457"/>
      <c r="F36" s="457"/>
      <c r="G36" s="458"/>
      <c r="H36" s="177"/>
      <c r="I36" s="456"/>
      <c r="J36" s="458"/>
    </row>
    <row r="37" spans="1:10" ht="39.75" customHeight="1">
      <c r="A37" s="45"/>
      <c r="B37" s="455">
        <v>3</v>
      </c>
      <c r="C37" s="455"/>
      <c r="D37" s="455"/>
      <c r="E37" s="455"/>
      <c r="F37" s="455"/>
      <c r="G37" s="455"/>
      <c r="H37" s="455"/>
      <c r="I37" s="455"/>
      <c r="J37" s="45"/>
    </row>
  </sheetData>
  <sheetProtection password="CC56" sheet="1" objects="1" scenarios="1" selectLockedCells="1"/>
  <mergeCells count="58">
    <mergeCell ref="B7:B10"/>
    <mergeCell ref="C7:H7"/>
    <mergeCell ref="D8:H8"/>
    <mergeCell ref="D9:G9"/>
    <mergeCell ref="D10:G10"/>
    <mergeCell ref="D36:G36"/>
    <mergeCell ref="D30:G30"/>
    <mergeCell ref="D27:G27"/>
    <mergeCell ref="D23:G23"/>
    <mergeCell ref="I36:J36"/>
    <mergeCell ref="D34:G34"/>
    <mergeCell ref="I34:J34"/>
    <mergeCell ref="D35:G35"/>
    <mergeCell ref="I35:J35"/>
    <mergeCell ref="D32:G32"/>
    <mergeCell ref="I32:J32"/>
    <mergeCell ref="D33:G33"/>
    <mergeCell ref="I33:J33"/>
    <mergeCell ref="I30:J30"/>
    <mergeCell ref="D31:G31"/>
    <mergeCell ref="I31:J31"/>
    <mergeCell ref="I23:J23"/>
    <mergeCell ref="D28:G28"/>
    <mergeCell ref="I28:J28"/>
    <mergeCell ref="D29:G29"/>
    <mergeCell ref="I29:J29"/>
    <mergeCell ref="D26:G26"/>
    <mergeCell ref="I26:J26"/>
    <mergeCell ref="I27:J27"/>
    <mergeCell ref="D18:G18"/>
    <mergeCell ref="I18:J18"/>
    <mergeCell ref="D19:G19"/>
    <mergeCell ref="D24:G24"/>
    <mergeCell ref="I24:J24"/>
    <mergeCell ref="D25:G25"/>
    <mergeCell ref="I25:J25"/>
    <mergeCell ref="D22:G22"/>
    <mergeCell ref="I22:J22"/>
    <mergeCell ref="I19:J19"/>
    <mergeCell ref="D20:G20"/>
    <mergeCell ref="I20:J20"/>
    <mergeCell ref="D21:G21"/>
    <mergeCell ref="I21:J21"/>
    <mergeCell ref="B2:D3"/>
    <mergeCell ref="D13:G13"/>
    <mergeCell ref="I13:J13"/>
    <mergeCell ref="D14:G14"/>
    <mergeCell ref="I14:J14"/>
    <mergeCell ref="I11:J11"/>
    <mergeCell ref="I7:J10"/>
    <mergeCell ref="C8:C10"/>
    <mergeCell ref="B37:I37"/>
    <mergeCell ref="D15:G15"/>
    <mergeCell ref="I15:J15"/>
    <mergeCell ref="D16:G16"/>
    <mergeCell ref="I16:J16"/>
    <mergeCell ref="D17:G17"/>
    <mergeCell ref="I17:J17"/>
  </mergeCells>
  <conditionalFormatting sqref="A13:A36 B2:D3">
    <cfRule type="cellIs" priority="1" dxfId="5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42"/>
  <sheetViews>
    <sheetView showGridLines="0" zoomScalePageLayoutView="0" workbookViewId="0" topLeftCell="A2">
      <selection activeCell="B16" sqref="B16:D16"/>
    </sheetView>
  </sheetViews>
  <sheetFormatPr defaultColWidth="9.00390625" defaultRowHeight="12.75"/>
  <cols>
    <col min="1" max="1" width="9.125" style="0" customWidth="1"/>
    <col min="2" max="2" width="8.125" style="0" customWidth="1"/>
    <col min="3" max="3" width="9.125" style="0" customWidth="1"/>
    <col min="4" max="4" width="8.125" style="0" customWidth="1"/>
    <col min="5" max="6" width="8.875" style="0" customWidth="1"/>
    <col min="7" max="8" width="4.875" style="0" customWidth="1"/>
    <col min="9" max="9" width="3.875" style="0" customWidth="1"/>
    <col min="10" max="10" width="4.875" style="0" customWidth="1"/>
    <col min="11" max="11" width="3.50390625" style="0" customWidth="1"/>
    <col min="12" max="12" width="13.125" style="0" customWidth="1"/>
    <col min="13" max="13" width="12.875" style="0" customWidth="1"/>
    <col min="14" max="18" width="4.875" style="0" customWidth="1"/>
    <col min="19" max="19" width="12.875" style="0" customWidth="1"/>
  </cols>
  <sheetData>
    <row r="1" spans="1:6" s="501" customFormat="1" ht="12" hidden="1">
      <c r="A1" s="502" t="s">
        <v>142</v>
      </c>
      <c r="B1" s="502" t="s">
        <v>143</v>
      </c>
      <c r="C1" s="501">
        <v>2020</v>
      </c>
      <c r="D1" s="501">
        <f>mho</f>
        <v>12</v>
      </c>
      <c r="E1" s="502" t="s">
        <v>90</v>
      </c>
      <c r="F1" s="501">
        <f>asz_azon1</f>
        <v>0</v>
      </c>
    </row>
    <row r="2" spans="1:19" ht="12.75" customHeight="1">
      <c r="A2" t="s">
        <v>74</v>
      </c>
      <c r="C2" s="495">
        <f>elolap!$F$22</f>
        <v>0</v>
      </c>
      <c r="D2" s="430"/>
      <c r="E2" s="431"/>
      <c r="S2" s="27">
        <v>1215</v>
      </c>
    </row>
    <row r="3" spans="3:19" ht="12.75" customHeight="1">
      <c r="C3" s="432"/>
      <c r="D3" s="433"/>
      <c r="E3" s="434"/>
      <c r="S3" s="27"/>
    </row>
    <row r="4" ht="24" customHeight="1"/>
    <row r="5" spans="1:19" ht="18" customHeight="1">
      <c r="A5" s="12" t="s">
        <v>31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19" ht="3" customHeight="1" thickBo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19" ht="9.75" customHeight="1">
      <c r="A7" s="10"/>
      <c r="B7" s="18"/>
      <c r="C7" s="18"/>
      <c r="D7" s="18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</row>
    <row r="8" spans="1:19" ht="15" customHeight="1">
      <c r="A8" s="466" t="s">
        <v>12</v>
      </c>
      <c r="B8" s="470" t="s">
        <v>32</v>
      </c>
      <c r="C8" s="489"/>
      <c r="D8" s="490"/>
      <c r="E8" s="22" t="s">
        <v>56</v>
      </c>
      <c r="F8" s="22"/>
      <c r="G8" s="22"/>
      <c r="H8" s="22"/>
      <c r="I8" s="22"/>
      <c r="J8" s="22"/>
      <c r="K8" s="21"/>
      <c r="L8" s="22"/>
      <c r="M8" s="22"/>
      <c r="N8" s="22"/>
      <c r="O8" s="22"/>
      <c r="P8" s="22"/>
      <c r="Q8" s="22"/>
      <c r="R8" s="21"/>
      <c r="S8" s="26"/>
    </row>
    <row r="9" spans="1:19" ht="9.75" customHeight="1">
      <c r="A9" s="467"/>
      <c r="B9" s="491"/>
      <c r="C9" s="489"/>
      <c r="D9" s="490"/>
      <c r="E9" s="2"/>
      <c r="F9" s="3"/>
      <c r="G9" s="3"/>
      <c r="H9" s="3"/>
      <c r="I9" s="3"/>
      <c r="J9" s="3"/>
      <c r="K9" s="13"/>
      <c r="L9" s="13"/>
      <c r="M9" s="13"/>
      <c r="N9" s="13"/>
      <c r="O9" s="13"/>
      <c r="P9" s="13"/>
      <c r="Q9" s="13"/>
      <c r="R9" s="3"/>
      <c r="S9" s="4"/>
    </row>
    <row r="10" spans="1:19" ht="15" customHeight="1">
      <c r="A10" s="11" t="s">
        <v>13</v>
      </c>
      <c r="B10" s="470" t="s">
        <v>20</v>
      </c>
      <c r="C10" s="471"/>
      <c r="D10" s="472"/>
      <c r="E10" s="479" t="s">
        <v>7</v>
      </c>
      <c r="F10" s="480"/>
      <c r="G10" s="480"/>
      <c r="H10" s="481"/>
      <c r="I10" s="24"/>
      <c r="J10" s="24"/>
      <c r="K10" s="5"/>
      <c r="L10" s="11" t="s">
        <v>11</v>
      </c>
      <c r="M10" s="11" t="s">
        <v>40</v>
      </c>
      <c r="N10" s="479" t="s">
        <v>42</v>
      </c>
      <c r="O10" s="480"/>
      <c r="P10" s="480"/>
      <c r="Q10" s="480"/>
      <c r="R10" s="481"/>
      <c r="S10" s="492" t="s">
        <v>127</v>
      </c>
    </row>
    <row r="11" spans="1:19" ht="15" customHeight="1">
      <c r="A11" s="11" t="s">
        <v>39</v>
      </c>
      <c r="B11" s="470" t="s">
        <v>7</v>
      </c>
      <c r="C11" s="471"/>
      <c r="D11" s="472"/>
      <c r="E11" s="482"/>
      <c r="F11" s="483"/>
      <c r="G11" s="483"/>
      <c r="H11" s="484"/>
      <c r="I11" s="22" t="s">
        <v>33</v>
      </c>
      <c r="J11" s="21"/>
      <c r="K11" s="21"/>
      <c r="L11" s="11" t="s">
        <v>41</v>
      </c>
      <c r="M11" s="11" t="s">
        <v>22</v>
      </c>
      <c r="N11" s="482"/>
      <c r="O11" s="483"/>
      <c r="P11" s="483"/>
      <c r="Q11" s="483"/>
      <c r="R11" s="484"/>
      <c r="S11" s="493"/>
    </row>
    <row r="12" spans="1:19" ht="15" customHeight="1">
      <c r="A12" s="11" t="s">
        <v>15</v>
      </c>
      <c r="B12" s="5"/>
      <c r="C12" s="5"/>
      <c r="D12" s="5"/>
      <c r="E12" s="482"/>
      <c r="F12" s="483"/>
      <c r="G12" s="483"/>
      <c r="H12" s="484"/>
      <c r="I12" s="470" t="s">
        <v>21</v>
      </c>
      <c r="J12" s="471"/>
      <c r="K12" s="472"/>
      <c r="L12" s="11" t="s">
        <v>53</v>
      </c>
      <c r="M12" s="11" t="s">
        <v>23</v>
      </c>
      <c r="N12" s="482"/>
      <c r="O12" s="483"/>
      <c r="P12" s="483"/>
      <c r="Q12" s="483"/>
      <c r="R12" s="484"/>
      <c r="S12" s="493"/>
    </row>
    <row r="13" spans="1:19" ht="15" customHeight="1">
      <c r="A13" s="11"/>
      <c r="B13" s="5"/>
      <c r="C13" s="5"/>
      <c r="D13" s="5"/>
      <c r="E13" s="485"/>
      <c r="F13" s="486"/>
      <c r="G13" s="486"/>
      <c r="H13" s="487"/>
      <c r="I13" s="24"/>
      <c r="J13" s="24"/>
      <c r="K13" s="25"/>
      <c r="L13" s="11" t="s">
        <v>43</v>
      </c>
      <c r="M13" s="11" t="s">
        <v>24</v>
      </c>
      <c r="N13" s="485"/>
      <c r="O13" s="486"/>
      <c r="P13" s="486"/>
      <c r="Q13" s="486"/>
      <c r="R13" s="487"/>
      <c r="S13" s="494"/>
    </row>
    <row r="14" spans="1:19" ht="12.75">
      <c r="A14" s="47">
        <v>1</v>
      </c>
      <c r="B14" s="44"/>
      <c r="C14" s="222">
        <v>2</v>
      </c>
      <c r="D14" s="44"/>
      <c r="E14" s="42"/>
      <c r="F14" s="222">
        <v>3</v>
      </c>
      <c r="G14" s="222"/>
      <c r="H14" s="43"/>
      <c r="I14" s="48">
        <v>4</v>
      </c>
      <c r="J14" s="48"/>
      <c r="K14" s="56"/>
      <c r="L14" s="47">
        <v>5</v>
      </c>
      <c r="M14" s="47">
        <v>6</v>
      </c>
      <c r="N14" s="446">
        <v>7</v>
      </c>
      <c r="O14" s="488"/>
      <c r="P14" s="488"/>
      <c r="Q14" s="488"/>
      <c r="R14" s="447"/>
      <c r="S14" s="47">
        <v>8</v>
      </c>
    </row>
    <row r="15" spans="1:19" ht="2.25" customHeight="1" thickBot="1">
      <c r="A15" s="9"/>
      <c r="B15" s="15"/>
      <c r="C15" s="15"/>
      <c r="D15" s="15"/>
      <c r="E15" s="14"/>
      <c r="F15" s="15"/>
      <c r="G15" s="15"/>
      <c r="H15" s="16"/>
      <c r="I15" s="15"/>
      <c r="J15" s="15"/>
      <c r="K15" s="15"/>
      <c r="L15" s="8"/>
      <c r="M15" s="15"/>
      <c r="N15" s="15"/>
      <c r="O15" s="15"/>
      <c r="P15" s="15"/>
      <c r="Q15" s="15"/>
      <c r="R15" s="15"/>
      <c r="S15" s="9"/>
    </row>
    <row r="16" spans="1:19" ht="24" customHeight="1">
      <c r="A16" s="191">
        <f>'12152002'!A27</f>
        <v>0</v>
      </c>
      <c r="B16" s="473"/>
      <c r="C16" s="474"/>
      <c r="D16" s="475"/>
      <c r="E16" s="473"/>
      <c r="F16" s="474"/>
      <c r="G16" s="474"/>
      <c r="H16" s="475"/>
      <c r="I16" s="476"/>
      <c r="J16" s="477"/>
      <c r="K16" s="478"/>
      <c r="L16" s="178"/>
      <c r="M16" s="185"/>
      <c r="N16" s="473"/>
      <c r="O16" s="474"/>
      <c r="P16" s="474"/>
      <c r="Q16" s="474"/>
      <c r="R16" s="475"/>
      <c r="S16" s="179"/>
    </row>
    <row r="17" spans="1:19" ht="24" customHeight="1">
      <c r="A17" s="192">
        <f>'12152002'!A28</f>
        <v>0</v>
      </c>
      <c r="B17" s="456"/>
      <c r="C17" s="457"/>
      <c r="D17" s="458"/>
      <c r="E17" s="456"/>
      <c r="F17" s="457"/>
      <c r="G17" s="457"/>
      <c r="H17" s="458"/>
      <c r="I17" s="463"/>
      <c r="J17" s="464"/>
      <c r="K17" s="465"/>
      <c r="L17" s="175"/>
      <c r="M17" s="186"/>
      <c r="N17" s="456"/>
      <c r="O17" s="457"/>
      <c r="P17" s="457"/>
      <c r="Q17" s="457"/>
      <c r="R17" s="458"/>
      <c r="S17" s="177"/>
    </row>
    <row r="18" spans="1:19" ht="24" customHeight="1">
      <c r="A18" s="192">
        <f>'12152002'!A29</f>
        <v>0</v>
      </c>
      <c r="B18" s="456"/>
      <c r="C18" s="457"/>
      <c r="D18" s="458"/>
      <c r="E18" s="456"/>
      <c r="F18" s="457"/>
      <c r="G18" s="457"/>
      <c r="H18" s="458"/>
      <c r="I18" s="463"/>
      <c r="J18" s="464"/>
      <c r="K18" s="465"/>
      <c r="L18" s="175"/>
      <c r="M18" s="186"/>
      <c r="N18" s="456"/>
      <c r="O18" s="457"/>
      <c r="P18" s="457"/>
      <c r="Q18" s="457"/>
      <c r="R18" s="458"/>
      <c r="S18" s="177"/>
    </row>
    <row r="19" spans="1:19" ht="24" customHeight="1">
      <c r="A19" s="192">
        <f>'12152002'!A30</f>
        <v>0</v>
      </c>
      <c r="B19" s="456"/>
      <c r="C19" s="457"/>
      <c r="D19" s="458"/>
      <c r="E19" s="456"/>
      <c r="F19" s="457"/>
      <c r="G19" s="457"/>
      <c r="H19" s="458"/>
      <c r="I19" s="463"/>
      <c r="J19" s="464"/>
      <c r="K19" s="465"/>
      <c r="L19" s="175"/>
      <c r="M19" s="186"/>
      <c r="N19" s="456"/>
      <c r="O19" s="457"/>
      <c r="P19" s="457"/>
      <c r="Q19" s="457"/>
      <c r="R19" s="458"/>
      <c r="S19" s="177"/>
    </row>
    <row r="20" spans="1:19" ht="24" customHeight="1">
      <c r="A20" s="192">
        <f>'12152002'!A31</f>
        <v>0</v>
      </c>
      <c r="B20" s="456"/>
      <c r="C20" s="457"/>
      <c r="D20" s="458"/>
      <c r="E20" s="456"/>
      <c r="F20" s="457"/>
      <c r="G20" s="457"/>
      <c r="H20" s="458"/>
      <c r="I20" s="463"/>
      <c r="J20" s="464"/>
      <c r="K20" s="465"/>
      <c r="L20" s="175"/>
      <c r="M20" s="186"/>
      <c r="N20" s="456"/>
      <c r="O20" s="457"/>
      <c r="P20" s="457"/>
      <c r="Q20" s="457"/>
      <c r="R20" s="458"/>
      <c r="S20" s="177"/>
    </row>
    <row r="21" spans="1:19" ht="24" customHeight="1">
      <c r="A21" s="192">
        <f>'12152002'!A32</f>
        <v>0</v>
      </c>
      <c r="B21" s="456"/>
      <c r="C21" s="457"/>
      <c r="D21" s="458"/>
      <c r="E21" s="456"/>
      <c r="F21" s="457"/>
      <c r="G21" s="457"/>
      <c r="H21" s="458"/>
      <c r="I21" s="463"/>
      <c r="J21" s="464"/>
      <c r="K21" s="465"/>
      <c r="L21" s="175"/>
      <c r="M21" s="186"/>
      <c r="N21" s="456"/>
      <c r="O21" s="457"/>
      <c r="P21" s="457"/>
      <c r="Q21" s="457"/>
      <c r="R21" s="458"/>
      <c r="S21" s="177"/>
    </row>
    <row r="22" spans="1:19" ht="24" customHeight="1">
      <c r="A22" s="192">
        <f>'12152002'!A33</f>
        <v>0</v>
      </c>
      <c r="B22" s="456"/>
      <c r="C22" s="457"/>
      <c r="D22" s="458"/>
      <c r="E22" s="456"/>
      <c r="F22" s="457"/>
      <c r="G22" s="457"/>
      <c r="H22" s="458"/>
      <c r="I22" s="463"/>
      <c r="J22" s="464"/>
      <c r="K22" s="465"/>
      <c r="L22" s="175"/>
      <c r="M22" s="186"/>
      <c r="N22" s="456"/>
      <c r="O22" s="457"/>
      <c r="P22" s="457"/>
      <c r="Q22" s="457"/>
      <c r="R22" s="458"/>
      <c r="S22" s="177"/>
    </row>
    <row r="23" spans="1:19" ht="24" customHeight="1">
      <c r="A23" s="192">
        <f>'12152002'!A34</f>
        <v>0</v>
      </c>
      <c r="B23" s="456"/>
      <c r="C23" s="457"/>
      <c r="D23" s="458"/>
      <c r="E23" s="456"/>
      <c r="F23" s="457"/>
      <c r="G23" s="457"/>
      <c r="H23" s="458"/>
      <c r="I23" s="463"/>
      <c r="J23" s="464"/>
      <c r="K23" s="465"/>
      <c r="L23" s="175"/>
      <c r="M23" s="186"/>
      <c r="N23" s="456"/>
      <c r="O23" s="457"/>
      <c r="P23" s="457"/>
      <c r="Q23" s="457"/>
      <c r="R23" s="458"/>
      <c r="S23" s="177"/>
    </row>
    <row r="24" spans="1:19" ht="9.75" customHeight="1">
      <c r="A24" s="468"/>
      <c r="B24" s="469"/>
      <c r="C24" s="469"/>
      <c r="D24" s="46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 customHeight="1">
      <c r="A25" s="28"/>
      <c r="B25" s="29"/>
      <c r="C25" s="29"/>
      <c r="E25" s="34"/>
      <c r="F25" s="30"/>
      <c r="J25" s="34"/>
      <c r="K25" s="33"/>
      <c r="L25" s="30"/>
      <c r="M25" s="33"/>
      <c r="P25" s="32"/>
      <c r="Q25" s="33"/>
      <c r="R25" s="30"/>
      <c r="S25" s="30"/>
    </row>
    <row r="26" spans="1:19" ht="9.75" customHeight="1">
      <c r="A26" s="30"/>
      <c r="B26" s="30"/>
      <c r="C26" s="30"/>
      <c r="E26" s="30"/>
      <c r="F26" s="30"/>
      <c r="J26" s="30"/>
      <c r="K26" s="30"/>
      <c r="L26" s="33"/>
      <c r="M26" s="33"/>
      <c r="P26" s="32"/>
      <c r="Q26" s="33"/>
      <c r="R26" s="30"/>
      <c r="S26" s="30"/>
    </row>
    <row r="27" spans="1:19" ht="12" customHeight="1">
      <c r="A27" s="31"/>
      <c r="B27" s="30"/>
      <c r="C27" s="30"/>
      <c r="E27" s="31"/>
      <c r="F27" s="30"/>
      <c r="J27" s="31"/>
      <c r="K27" s="30"/>
      <c r="L27" s="33"/>
      <c r="M27" s="33"/>
      <c r="P27" s="32"/>
      <c r="Q27" s="33"/>
      <c r="R27" s="30"/>
      <c r="S27" s="30"/>
    </row>
    <row r="28" spans="1:19" ht="12" customHeight="1">
      <c r="A28" s="31"/>
      <c r="B28" s="30"/>
      <c r="C28" s="30"/>
      <c r="E28" s="31"/>
      <c r="F28" s="30"/>
      <c r="J28" s="32"/>
      <c r="K28" s="30"/>
      <c r="L28" s="33"/>
      <c r="M28" s="30"/>
      <c r="P28" s="31"/>
      <c r="Q28" s="30"/>
      <c r="R28" s="30"/>
      <c r="S28" s="30"/>
    </row>
    <row r="29" spans="1:19" ht="12" customHeight="1">
      <c r="A29" s="32"/>
      <c r="B29" s="33"/>
      <c r="C29" s="33"/>
      <c r="E29" s="32"/>
      <c r="F29" s="33"/>
      <c r="J29" s="32"/>
      <c r="K29" s="30"/>
      <c r="L29" s="33"/>
      <c r="M29" s="33"/>
      <c r="P29" s="32"/>
      <c r="Q29" s="33"/>
      <c r="R29" s="33"/>
      <c r="S29" s="33"/>
    </row>
    <row r="30" spans="1:19" ht="12" customHeight="1">
      <c r="A30" s="20"/>
      <c r="B30" s="20"/>
      <c r="C30" s="20"/>
      <c r="E30" s="23"/>
      <c r="F30" s="20"/>
      <c r="J30" s="32"/>
      <c r="K30" s="30"/>
      <c r="L30" s="33"/>
      <c r="M30" s="33"/>
      <c r="P30" s="32"/>
      <c r="Q30" s="33"/>
      <c r="R30" s="33"/>
      <c r="S30" s="33"/>
    </row>
    <row r="31" spans="1:19" ht="12" customHeight="1">
      <c r="A31" s="20"/>
      <c r="B31" s="20"/>
      <c r="C31" s="20"/>
      <c r="E31" s="23"/>
      <c r="F31" s="20"/>
      <c r="J31" s="32"/>
      <c r="K31" s="30"/>
      <c r="L31" s="33"/>
      <c r="M31" s="33"/>
      <c r="P31" s="32"/>
      <c r="Q31" s="33"/>
      <c r="R31" s="33"/>
      <c r="S31" s="33"/>
    </row>
    <row r="32" spans="10:19" ht="12" customHeight="1">
      <c r="J32" s="32"/>
      <c r="K32" s="33"/>
      <c r="L32" s="33"/>
      <c r="M32" s="33"/>
      <c r="P32" s="32"/>
      <c r="Q32" s="33"/>
      <c r="R32" s="33"/>
      <c r="S32" s="33"/>
    </row>
    <row r="33" spans="10:19" ht="12" customHeight="1">
      <c r="J33" s="32"/>
      <c r="K33" s="30"/>
      <c r="L33" s="33"/>
      <c r="M33" s="33"/>
      <c r="P33" s="32"/>
      <c r="Q33" s="33"/>
      <c r="R33" s="33"/>
      <c r="S33" s="33"/>
    </row>
    <row r="34" spans="10:19" ht="12" customHeight="1">
      <c r="J34" s="32"/>
      <c r="K34" s="30"/>
      <c r="L34" s="33"/>
      <c r="M34" s="33"/>
      <c r="P34" s="32"/>
      <c r="Q34" s="33"/>
      <c r="R34" s="33"/>
      <c r="S34" s="33"/>
    </row>
    <row r="35" spans="10:19" ht="12" customHeight="1">
      <c r="J35" s="32"/>
      <c r="K35" s="33"/>
      <c r="L35" s="33"/>
      <c r="M35" s="33"/>
      <c r="P35" s="32"/>
      <c r="Q35" s="33"/>
      <c r="R35" s="33"/>
      <c r="S35" s="33"/>
    </row>
    <row r="36" spans="5:19" ht="12" customHeight="1">
      <c r="E36" s="20"/>
      <c r="F36" s="20"/>
      <c r="J36" s="32"/>
      <c r="K36" s="33"/>
      <c r="L36" s="33"/>
      <c r="M36" s="33"/>
      <c r="P36" s="32"/>
      <c r="Q36" s="33"/>
      <c r="R36" s="33"/>
      <c r="S36" s="33"/>
    </row>
    <row r="37" spans="5:19" ht="12" customHeight="1">
      <c r="E37" s="20"/>
      <c r="F37" s="20"/>
      <c r="J37" s="33"/>
      <c r="K37" s="33"/>
      <c r="L37" s="33"/>
      <c r="M37" s="33"/>
      <c r="P37" s="32"/>
      <c r="Q37" s="33"/>
      <c r="R37" s="33"/>
      <c r="S37" s="33"/>
    </row>
    <row r="38" spans="5:19" ht="12" customHeight="1">
      <c r="E38" s="20"/>
      <c r="F38" s="20"/>
      <c r="J38" s="32"/>
      <c r="K38" s="33"/>
      <c r="L38" s="33"/>
      <c r="M38" s="33"/>
      <c r="P38" s="32"/>
      <c r="Q38" s="33"/>
      <c r="R38" s="33"/>
      <c r="S38" s="33"/>
    </row>
    <row r="39" spans="5:19" ht="12" customHeight="1">
      <c r="E39" s="20"/>
      <c r="F39" s="20"/>
      <c r="J39" s="32"/>
      <c r="K39" s="33"/>
      <c r="L39" s="33"/>
      <c r="M39" s="33"/>
      <c r="P39" s="32"/>
      <c r="Q39" s="33"/>
      <c r="R39" s="33"/>
      <c r="S39" s="33"/>
    </row>
    <row r="40" spans="5:19" ht="12" customHeight="1">
      <c r="E40" s="20"/>
      <c r="F40" s="20"/>
      <c r="J40" s="33"/>
      <c r="K40" s="33"/>
      <c r="L40" s="33"/>
      <c r="M40" s="33"/>
      <c r="P40" s="33"/>
      <c r="Q40" s="33"/>
      <c r="R40" s="33"/>
      <c r="S40" s="33"/>
    </row>
    <row r="41" spans="10:19" ht="12" customHeight="1">
      <c r="J41" s="33"/>
      <c r="K41" s="33"/>
      <c r="L41" s="33"/>
      <c r="M41" s="33"/>
      <c r="N41" s="20"/>
      <c r="O41" s="20"/>
      <c r="P41" s="20"/>
      <c r="Q41" s="20"/>
      <c r="R41" s="20"/>
      <c r="S41" s="20"/>
    </row>
    <row r="42" spans="2:19" ht="9.75" customHeight="1">
      <c r="B42" s="409">
        <v>4</v>
      </c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35"/>
    </row>
  </sheetData>
  <sheetProtection password="CC56" sheet="1" objects="1" scenarios="1" selectLockedCells="1"/>
  <mergeCells count="44">
    <mergeCell ref="I12:K12"/>
    <mergeCell ref="S10:S13"/>
    <mergeCell ref="E22:H22"/>
    <mergeCell ref="I22:K22"/>
    <mergeCell ref="N22:R22"/>
    <mergeCell ref="B23:D23"/>
    <mergeCell ref="E23:H23"/>
    <mergeCell ref="I23:K23"/>
    <mergeCell ref="N23:R23"/>
    <mergeCell ref="B22:D22"/>
    <mergeCell ref="E20:H20"/>
    <mergeCell ref="I20:K20"/>
    <mergeCell ref="N20:R20"/>
    <mergeCell ref="B21:D21"/>
    <mergeCell ref="E21:H21"/>
    <mergeCell ref="I21:K21"/>
    <mergeCell ref="N21:R21"/>
    <mergeCell ref="E18:H18"/>
    <mergeCell ref="I18:K18"/>
    <mergeCell ref="N18:R18"/>
    <mergeCell ref="B19:D19"/>
    <mergeCell ref="E19:H19"/>
    <mergeCell ref="I19:K19"/>
    <mergeCell ref="N19:R19"/>
    <mergeCell ref="C2:E3"/>
    <mergeCell ref="B16:D16"/>
    <mergeCell ref="E16:H16"/>
    <mergeCell ref="I16:K16"/>
    <mergeCell ref="B42:R42"/>
    <mergeCell ref="N10:R13"/>
    <mergeCell ref="N14:R14"/>
    <mergeCell ref="B8:D9"/>
    <mergeCell ref="E10:H13"/>
    <mergeCell ref="N16:R16"/>
    <mergeCell ref="B17:D17"/>
    <mergeCell ref="E17:H17"/>
    <mergeCell ref="I17:K17"/>
    <mergeCell ref="N17:R17"/>
    <mergeCell ref="A8:A9"/>
    <mergeCell ref="A24:D24"/>
    <mergeCell ref="B10:D10"/>
    <mergeCell ref="B11:D11"/>
    <mergeCell ref="B18:D18"/>
    <mergeCell ref="B20:D20"/>
  </mergeCells>
  <conditionalFormatting sqref="A16:A23 C2:E3">
    <cfRule type="cellIs" priority="1" dxfId="5" operator="equal" stopIfTrue="1">
      <formula>0</formula>
    </cfRule>
  </conditionalFormatting>
  <dataValidations count="4">
    <dataValidation type="list" allowBlank="1" showInputMessage="1" showErrorMessage="1" sqref="I16:K23">
      <formula1>"KB,EB,K"</formula1>
    </dataValidation>
    <dataValidation type="list" allowBlank="1" showInputMessage="1" showErrorMessage="1" sqref="L16:L23">
      <formula1>"Bá.,Forg.,Gyi.,Ipt.,Ki.,KT.,Lh.,Mgl.,Őh.,Szál.,Szo.,Üd.,Üszl."</formula1>
    </dataValidation>
    <dataValidation type="whole" operator="greaterThanOrEqual" allowBlank="1" showInputMessage="1" showErrorMessage="1" sqref="M16:M23">
      <formula1>0</formula1>
    </dataValidation>
    <dataValidation type="textLength" operator="equal" allowBlank="1" showInputMessage="1" showErrorMessage="1" sqref="S16:S23">
      <formula1>4</formula1>
    </dataValidation>
  </dataValidations>
  <printOptions horizontalCentered="1"/>
  <pageMargins left="0.5905511811023623" right="0.5905511811023623" top="0.1968503937007874" bottom="0.1968503937007874" header="0.5118110236220472" footer="0.11811023622047245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Papi Beáta</cp:lastModifiedBy>
  <cp:lastPrinted>2018-08-27T12:31:22Z</cp:lastPrinted>
  <dcterms:created xsi:type="dcterms:W3CDTF">1999-03-25T12:34:25Z</dcterms:created>
  <dcterms:modified xsi:type="dcterms:W3CDTF">2019-12-03T07:58:15Z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