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tabRatio="762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</sheets>
  <definedNames/>
  <calcPr fullCalcOnLoad="1"/>
</workbook>
</file>

<file path=xl/comments11.xml><?xml version="1.0" encoding="utf-8"?>
<comments xmlns="http://schemas.openxmlformats.org/spreadsheetml/2006/main">
  <authors>
    <author>T?thn? Kiss Vir?g</author>
  </authors>
  <commentList>
    <comment ref="A8" authorId="0">
      <text>
        <r>
          <rPr>
            <sz val="9"/>
            <rFont val="Segoe UI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16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 xml:space="preserve">Forrás: Országos Statisztikai Adatgyűjtési Program (OSAP) Nemzeti Fejlesztési Minisztérium (NFM) „Az internet- és televíziószolgáltatás évközi adatai” című 1994-es számú adatgyűjtése alapján.
</t>
        </r>
        <r>
          <rPr>
            <sz val="8"/>
            <rFont val="Tahoma"/>
            <family val="2"/>
          </rPr>
          <t xml:space="preserve">
(Mértékegység: 1 terabyte = 1024 gigabyte)</t>
        </r>
      </text>
    </comment>
  </commentList>
</comments>
</file>

<file path=xl/comments17.xml><?xml version="1.0" encoding="utf-8"?>
<comments xmlns="http://schemas.openxmlformats.org/spreadsheetml/2006/main">
  <authors>
    <author>KSH</author>
    <author>Sz?kely Tam?s</author>
  </authors>
  <commentList>
    <comment ref="B19" authorId="0">
      <text>
        <r>
          <rPr>
            <sz val="8"/>
            <rFont val="Tahoma"/>
            <family val="2"/>
          </rPr>
          <t xml:space="preserve">A 2015. I. negyedévre az előző időszakhoz képest számított index összehasonlíthatósága korlátozott a 2015. II., III., és IV. negyedévekre számított indexekkel, tekintettel arra, hogy az adatszolgáltatói kör módosult.
</t>
        </r>
      </text>
    </comment>
    <comment ref="A1" authorId="1">
      <text>
        <r>
          <rPr>
            <sz val="8"/>
            <rFont val="Tahoma"/>
            <family val="2"/>
          </rPr>
          <t>Forrás: Országos Statisztikai Adatgyűjtési Program (OSAP) Nemzeti Fejlesztési Minisztérium (NFM) „Az internet- és televíziószolgáltatás évközi adatai” című 1994-es számú adatgyűjtése alapján.</t>
        </r>
      </text>
    </comment>
    <comment ref="A23" authorId="1">
      <text>
        <r>
          <rPr>
            <sz val="9"/>
            <rFont val="Segoe UI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  <comment ref="A14" authorId="1">
      <text>
        <r>
          <rPr>
            <sz val="9"/>
            <rFont val="Segoe UI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</commentList>
</comments>
</file>

<file path=xl/comments18.xml><?xml version="1.0" encoding="utf-8"?>
<comments xmlns="http://schemas.openxmlformats.org/spreadsheetml/2006/main">
  <authors>
    <author>KSH</author>
    <author>Sz?kely Tam?s</author>
    <author>Lov?szn? Skach Edit</author>
    <author>Kecsk?s Beatrix</author>
  </authors>
  <commentList>
    <comment ref="B20" authorId="0">
      <text>
        <r>
          <rPr>
            <sz val="8"/>
            <rFont val="Tahoma"/>
            <family val="2"/>
          </rPr>
          <t xml:space="preserve">A 2015. I. negyedévre az előző időszakhoz képest számított index összehasonlíthatósága korlátozott a 2015. II., III., és IV. negyedévekre számított indexekkel, tekintettel arra, hogy az adatszolgáltatói kör módosult.
</t>
        </r>
      </text>
    </comment>
    <comment ref="A1" authorId="1">
      <text>
        <r>
          <rPr>
            <sz val="8"/>
            <rFont val="Tahoma"/>
            <family val="2"/>
          </rPr>
          <t>Forrás: Országos Statisztikai Adatgyűjtési Program (OSAP) Nemzeti Fejlesztési Minisztérium (NFM) „Az internet- és televíziószolgáltatás évközi adatai” című 1994-es számú adatgyűjtése alapján.</t>
        </r>
      </text>
    </comment>
    <comment ref="F2" authorId="1">
      <text>
        <r>
          <rPr>
            <sz val="8"/>
            <rFont val="Tahoma"/>
            <family val="2"/>
          </rPr>
          <t>Kábeltelevíziós hálózatokon (KTV), valamint Internet Protokolon keresztüli (IPTV) műsorterjesztés előfizetői szolgáltatás.
Forrás: NMHH</t>
        </r>
      </text>
    </comment>
    <comment ref="H4" authorId="1">
      <text>
        <r>
          <rPr>
            <sz val="8"/>
            <rFont val="Tahoma"/>
            <family val="2"/>
          </rPr>
          <t>A kábeltelevízió hálózatok olyan vezetékes infrastruktúrát jelentenek, amelyek alkalmasak rádió és televízió műsorjelek elosztására az előfizetők számára.
Forrás: NMHH</t>
        </r>
      </text>
    </comment>
    <comment ref="G4" authorId="1">
      <text>
        <r>
          <rPr>
            <sz val="8"/>
            <rFont val="Tahoma"/>
            <family val="2"/>
          </rPr>
          <t>Internet Protocol Television: olyan digitális tv szolgáltatás, melyet IP (Internet Protokoll) használatának segítségével nyújtanak.
Forrás: NMHH</t>
        </r>
      </text>
    </comment>
    <comment ref="I2" authorId="1">
      <text>
        <r>
          <rPr>
            <sz val="8"/>
            <rFont val="Tahoma"/>
            <family val="2"/>
          </rPr>
          <t>AM-Micro jelátviteli technológiát, műholdas (SAT) jelátviteli technológiát, DVB-T jelátviteli technológiát (digitális földfelszíni műsorszórás), DVB-H jelátviteli technológiát használó előfizetések száma (digitális földfelszíni műsorszórás mobilkészülékekre).</t>
        </r>
      </text>
    </comment>
    <comment ref="D4" authorId="1">
      <text>
        <r>
          <rPr>
            <sz val="8"/>
            <rFont val="Tahoma"/>
            <family val="2"/>
          </rPr>
          <t>Hagyományos tv-vevőkészülékek számára analóg jelátvitel útján történő műsorszolgáltatás.</t>
        </r>
      </text>
    </comment>
    <comment ref="E4" authorId="1">
      <text>
        <r>
          <rPr>
            <sz val="8"/>
            <rFont val="Tahoma"/>
            <family val="2"/>
          </rPr>
          <t>Digitális átviteli közegen digitális jelfolyam fogadására képes tv-készülékek, illetve hagyományos tv-készülékekhez csatlakozó Set-Top-Box egységek számára nyújtott műsorszolgáltatás.</t>
        </r>
      </text>
    </comment>
    <comment ref="A24" authorId="1">
      <text>
        <r>
          <rPr>
            <sz val="9"/>
            <rFont val="Segoe UI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  <comment ref="A15" authorId="2">
      <text>
        <r>
          <rPr>
            <sz val="9"/>
            <rFont val="Segoe UI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  <comment ref="A19" authorId="3">
      <text>
        <r>
          <rPr>
            <sz val="8"/>
            <rFont val="Tahoma"/>
            <family val="2"/>
          </rPr>
          <t xml:space="preserve">Az előfizetői csomagokon, valamint a vezetékes jelátviteli hálózaton belüli megoszlások oszlopaiban a változások százalékpontban
</t>
        </r>
      </text>
    </comment>
    <comment ref="A14" authorId="3">
      <text>
        <r>
          <rPr>
            <sz val="8"/>
            <rFont val="Tahoma"/>
            <family val="2"/>
          </rPr>
          <t xml:space="preserve">Az előfizetői csomagokon, valamint a vezetékes jelátviteli hálózaton belüli megoszlások oszlopaiban a változások százalékpontban
</t>
        </r>
      </text>
    </comment>
  </commentList>
</comments>
</file>

<file path=xl/comments2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Forrás: Vállalkozások évközi teljesítménystatisztikai adatai, 4 fő felett, előzetes adatok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Forrás: A legalább 5 főt foglalkoztató vállalkozások, a teljes körű költségvetés, valamint a megfigyelt nonprofit szervezetek adatai.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T?thn? Kiss Vir?g</author>
  </authors>
  <commentList>
    <comment ref="A24" authorId="0">
      <text>
        <r>
          <rPr>
            <sz val="9"/>
            <rFont val="Segoe UI"/>
            <family val="2"/>
          </rPr>
          <t xml:space="preserve">A 2014. éves és a 2015. éves adatok összehasonlíthatósága korlátozott az adatszolgáltatói kör bővítése miatt.
</t>
        </r>
      </text>
    </comment>
    <comment ref="A9" authorId="0">
      <text>
        <r>
          <rPr>
            <sz val="9"/>
            <rFont val="Segoe UI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B24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KSH</author>
    <author>T?thn? Kiss Vir?g</author>
    <author>Kecsk?s Beatrix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10" authorId="1">
      <text>
        <r>
          <rPr>
            <sz val="9"/>
            <rFont val="Segoe UI"/>
            <family val="2"/>
          </rPr>
          <t xml:space="preserve">A 2014. éves és a 2015. éves adatok összehasonlíthatósága korlátozott az adatszolgáltatói kör bővítése miatt.
</t>
        </r>
      </text>
    </comment>
    <comment ref="A25" authorId="1">
      <text>
        <r>
          <rPr>
            <sz val="9"/>
            <rFont val="Segoe UI"/>
            <family val="2"/>
          </rPr>
          <t xml:space="preserve">A 2014. éves és a 2015. éves adatok összehasonlíthatósága korlátozott az adatszolgáltatói kör bővítése miatt.
</t>
        </r>
      </text>
    </comment>
    <comment ref="A19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</t>
        </r>
      </text>
    </comment>
    <comment ref="A34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</t>
        </r>
      </text>
    </comment>
  </commentList>
</comments>
</file>

<file path=xl/comments7.xml><?xml version="1.0" encoding="utf-8"?>
<comments xmlns="http://schemas.openxmlformats.org/spreadsheetml/2006/main">
  <authors>
    <author>KSH</author>
    <author>T?thn? Kiss Vir?g</author>
    <author>Kecsk?s Beatrix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10" authorId="1">
      <text>
        <r>
          <rPr>
            <sz val="9"/>
            <rFont val="Segoe UI"/>
            <family val="2"/>
          </rPr>
          <t xml:space="preserve">A 2014. éves és a 2015. éves adatok összehasonlíthatósága korlátozott az adatszolgáltatói kör bővítése miatt.
</t>
        </r>
      </text>
    </comment>
    <comment ref="A25" authorId="1">
      <text>
        <r>
          <rPr>
            <sz val="9"/>
            <rFont val="Segoe UI"/>
            <family val="2"/>
          </rPr>
          <t xml:space="preserve">A 2014. éves és a 2015. éves adatok összehasonlíthatósága korlátozott az adatszolgáltatói kör bővítése miatt.
</t>
        </r>
      </text>
    </comment>
    <comment ref="A19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</t>
        </r>
      </text>
    </comment>
    <comment ref="A34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</t>
        </r>
      </text>
    </comment>
  </commentList>
</comments>
</file>

<file path=xl/comments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Forrás: Országos Statisztikai Adatgyűjtési Program (OSAP) Nemzeti Fejlesztési Minisztérium (NFM) „A távközlési tevékenység évközi adatai" című 1707-es számú adatgyűjtése alapján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</text>
    </comment>
  </commentList>
</comments>
</file>

<file path=xl/sharedStrings.xml><?xml version="1.0" encoding="utf-8"?>
<sst xmlns="http://schemas.openxmlformats.org/spreadsheetml/2006/main" count="755" uniqueCount="121">
  <si>
    <t>Év, negyedév</t>
  </si>
  <si>
    <t>Összesen</t>
  </si>
  <si>
    <t>I.</t>
  </si>
  <si>
    <t>Nemzetközi</t>
  </si>
  <si>
    <t>Nemzetközi hívások</t>
  </si>
  <si>
    <t>Bekapcsolt vezetékes fővonalak száma, ezer</t>
  </si>
  <si>
    <t>összesen</t>
  </si>
  <si>
    <t>Mobil-előfizetések száma, ezer</t>
  </si>
  <si>
    <t>II.</t>
  </si>
  <si>
    <t>III.</t>
  </si>
  <si>
    <t>IV.</t>
  </si>
  <si>
    <t>millió perc</t>
  </si>
  <si>
    <t>1 mobil-előfizetésre jutó beszélgetések száma, db</t>
  </si>
  <si>
    <t>millió darab</t>
  </si>
  <si>
    <t>2010.</t>
  </si>
  <si>
    <t>1 mobil-előfizetésre jutó beszélgetési időtartam, perc</t>
  </si>
  <si>
    <t>2011.</t>
  </si>
  <si>
    <t>millió hívás</t>
  </si>
  <si>
    <t>SMS-ek száma</t>
  </si>
  <si>
    <t>MMS-ek száma</t>
  </si>
  <si>
    <t>Belföldi vezetékes hálózatba</t>
  </si>
  <si>
    <t>2012.</t>
  </si>
  <si>
    <t xml:space="preserve">III. </t>
  </si>
  <si>
    <t xml:space="preserve">IV. </t>
  </si>
  <si>
    <t xml:space="preserve">II. </t>
  </si>
  <si>
    <t>100 lakosra jutó vezetékes fővonalak száma</t>
  </si>
  <si>
    <t>100 lakosra jutó mobil-előfizetések száma</t>
  </si>
  <si>
    <t>Adatforgalom</t>
  </si>
  <si>
    <t>2013.</t>
  </si>
  <si>
    <t>2014.</t>
  </si>
  <si>
    <t>ebből:  ISDN</t>
  </si>
  <si>
    <t>ebből: mobilhálózatba</t>
  </si>
  <si>
    <t>1 vonalra jutó beszélgetések száma (internethívások nélkül), db</t>
  </si>
  <si>
    <t>1 vonalra jutó beszélgetési időtartam (internethívások nélkül), perc</t>
  </si>
  <si>
    <t>Előző év azonos időszaka=100,0</t>
  </si>
  <si>
    <t>Előző időszak=100,0</t>
  </si>
  <si>
    <t>irányuló hívások átlagos ideje</t>
  </si>
  <si>
    <t>2015.</t>
  </si>
  <si>
    <t>Mobilinternet forgalom</t>
  </si>
  <si>
    <t>Hívások időtartama, millió perc</t>
  </si>
  <si>
    <t>egyéni</t>
  </si>
  <si>
    <t>üzleti</t>
  </si>
  <si>
    <t>nyilvános</t>
  </si>
  <si>
    <t>egyéb</t>
  </si>
  <si>
    <t>Értékesítés árbevétele (millió Ft)</t>
  </si>
  <si>
    <t xml:space="preserve">Előző év azonos időszaka = 100,0 </t>
  </si>
  <si>
    <t>Teljes munkaidőben alkalmazásban állók létszáma (fő)</t>
  </si>
  <si>
    <t>Bruttó átlagkereset (Ft/fő/hó)</t>
  </si>
  <si>
    <t>14. Internet-hozzáférési szolgáltatások nettó árbevétele [millió Ft]</t>
  </si>
  <si>
    <t>13. Internet-előfizetések száma hozzáférési szolgáltatások szerint</t>
  </si>
  <si>
    <t>12. SMS, MMS, mobiladatforgalom</t>
  </si>
  <si>
    <t>11. Mobil hálózatból kiinduló hívások átlagos ideje [perc]</t>
  </si>
  <si>
    <t>10. A vezetékes hálózatból kiinduló hívások átlagos ideje [perc]</t>
  </si>
  <si>
    <t>9. A mobilhálózatokból kiinduló hívások időtartama [millió perc]</t>
  </si>
  <si>
    <t>8. A mobilhálózatokból kiinduló hívások száma [millió hívás]</t>
  </si>
  <si>
    <t>6. A vezetékes hálózatból kiinduló hívások időtartama</t>
  </si>
  <si>
    <t>5. A vezetékes hálózatból kiinduló hívások száma</t>
  </si>
  <si>
    <t>4. Vezetékes- és mobiltelefonálás egységre vetített mutatói</t>
  </si>
  <si>
    <t>3. Vezetékes vonalak és mobil-előfizetések száma az időszak végén</t>
  </si>
  <si>
    <t>1. Az értékesítés árbevétele az Információ, kommunikáció (J) nemzetgazdasági ágban</t>
  </si>
  <si>
    <t>2. Az információ, kommunikáció nemzetgazdasági ágban alkalmazásban állók adatai</t>
  </si>
  <si>
    <t>7. Bekapcsolt vezetékes telefon fővonalak és hívások az előfizetők típusa szerint</t>
  </si>
  <si>
    <t>15. Vezetékes és a mobilinternet adatforgalmának időbeli alakulása [Tbyte]</t>
  </si>
  <si>
    <t>ebből: 
mobilhálózatba</t>
  </si>
  <si>
    <t>Tartalom</t>
  </si>
  <si>
    <t>Jelmagyarázat</t>
  </si>
  <si>
    <r>
      <t xml:space="preserve">zöld színű szám </t>
    </r>
    <r>
      <rPr>
        <sz val="10"/>
        <rFont val="Arial"/>
        <family val="2"/>
      </rPr>
      <t>= Revideált adat</t>
    </r>
  </si>
  <si>
    <t>Információ, kommunikáció  
(J)</t>
  </si>
  <si>
    <t>Kiadói tevékenység (58)</t>
  </si>
  <si>
    <t>Távközlés 
(61)</t>
  </si>
  <si>
    <t>Információ-technológiai szolgáltatás (62) és Információs szolgáltatás (63)</t>
  </si>
  <si>
    <t>Film, video, televízióműsor gyártása, hangfelvétel-kiadás (59); Műsorösszeállítás, műsorszolgáltatás (60)</t>
  </si>
  <si>
    <t>Vezetékes telefonálás</t>
  </si>
  <si>
    <t>Mobiltelefonálás</t>
  </si>
  <si>
    <t>VoIP-típusú hívások részaránya az összes híváson belül,
%</t>
  </si>
  <si>
    <t>Bekapcsolt fővonalak száma, ezer</t>
  </si>
  <si>
    <t>Saját hálózatba</t>
  </si>
  <si>
    <t>Más hálózatba</t>
  </si>
  <si>
    <t>Hazai hívások 
(helyi, belföldi, internet)</t>
  </si>
  <si>
    <t>ezen belül mobilhálózatba</t>
  </si>
  <si>
    <t>ezen belül: VoIP-típusú hívások átlagos ideje</t>
  </si>
  <si>
    <t>Más mobilhálózatba</t>
  </si>
  <si>
    <t>Nemzetközi hálózatba</t>
  </si>
  <si>
    <t>Előző év azonos időszaka= 100,0</t>
  </si>
  <si>
    <t>Vezeték nélküli</t>
  </si>
  <si>
    <t>Vezetékes letöltési forgalom</t>
  </si>
  <si>
    <t>Vezetékes feltöltési forgalom</t>
  </si>
  <si>
    <t>Hívások száma, millió hívás</t>
  </si>
  <si>
    <t xml:space="preserve">2015. </t>
  </si>
  <si>
    <t>2016.</t>
  </si>
  <si>
    <t>Vezetékes</t>
  </si>
  <si>
    <t>Ebből:</t>
  </si>
  <si>
    <t>xDSL hálózaton</t>
  </si>
  <si>
    <t>kábel-tv hálózaton</t>
  </si>
  <si>
    <t>optikai hálózaton</t>
  </si>
  <si>
    <t>Ebből:
Mobilinternet</t>
  </si>
  <si>
    <t>Előfizetői csomagok</t>
  </si>
  <si>
    <t>Vezetékes jelátviteli hálózat</t>
  </si>
  <si>
    <t>analóg, %</t>
  </si>
  <si>
    <t>digitális, %</t>
  </si>
  <si>
    <t>előfizetések száma, ezer db</t>
  </si>
  <si>
    <t>IPTV átvitelére alkalmas hálózat aránya, %</t>
  </si>
  <si>
    <t>kábeltévé hálózat (HFC) aránya, %</t>
  </si>
  <si>
    <t>vezetékes előfizetések száma, ezer db</t>
  </si>
  <si>
    <t xml:space="preserve">Ezen belül: </t>
  </si>
  <si>
    <t>Ezen belül:</t>
  </si>
  <si>
    <t>csak tv-szolgáltatásra fizet elő (single-play)</t>
  </si>
  <si>
    <t>tv-szolgáltatásra és vezetékes hangszolgáltatásra is előfizet (dual-play)</t>
  </si>
  <si>
    <t>tv-szolgáltatásra, vezetékes hangszolgáltatásra és internet szolgáltatásra is előfizet (triple-play)</t>
  </si>
  <si>
    <t>tv-szolgáltatásra és internet szolgáltatásra (dual-play)</t>
  </si>
  <si>
    <t>17. Televíziószolgáltatás előfizetéseinek száma és megoszlása előfizetői csomagok és jelátviteli technológiák szerint</t>
  </si>
  <si>
    <t>16. Televíziószolgáltatás előfizetéseinek száma előfizetői csomagok szerint [ezer db]</t>
  </si>
  <si>
    <t>Sugárzott jelátviteli technológiát használó előfizetések száma, ezer db</t>
  </si>
  <si>
    <t>ebből: 
feltöltőkártyás</t>
  </si>
  <si>
    <t xml:space="preserve">Ezen belül: Egy előfizetőhöz köthető azon tv-előfizetések száma, amelyek esetében az előfizető </t>
  </si>
  <si>
    <t>előfizetések száma összesen</t>
  </si>
  <si>
    <r>
      <t xml:space="preserve">kék színű szám = </t>
    </r>
    <r>
      <rPr>
        <sz val="10"/>
        <rFont val="Arial"/>
        <family val="2"/>
      </rPr>
      <t>Előzetes adat</t>
    </r>
  </si>
  <si>
    <t>ezer terabyte</t>
  </si>
  <si>
    <t>Távközlés, internet, televíziószolgáltatás 2016. III. negyedév</t>
  </si>
  <si>
    <t>Összes hívás (hazai + nemzetközi)</t>
  </si>
  <si>
    <t xml:space="preserve">ebből: 
helyhez kötött VoIP-hangcsatorna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</si>
</sst>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.0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0.0000"/>
    <numFmt numFmtId="174" formatCode="0.000"/>
    <numFmt numFmtId="175" formatCode="0.00000"/>
    <numFmt numFmtId="176" formatCode="0.000000"/>
    <numFmt numFmtId="177" formatCode="0.00000000"/>
    <numFmt numFmtId="178" formatCode="0.0000000"/>
    <numFmt numFmtId="179" formatCode="0.0000000000"/>
    <numFmt numFmtId="180" formatCode="0.0000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0"/>
      <name val="Helv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MT"/>
      <family val="0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9"/>
      <name val="Segoe UI"/>
      <family val="2"/>
    </font>
    <font>
      <sz val="8"/>
      <name val="Calibri"/>
      <family val="2"/>
    </font>
    <font>
      <u val="single"/>
      <sz val="10"/>
      <color indexed="20"/>
      <name val="Arial CE"/>
      <family val="0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 CE"/>
      <family val="0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/>
      <right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0" applyNumberFormat="0" applyBorder="0" applyAlignment="0" applyProtection="0"/>
    <xf numFmtId="0" fontId="9" fillId="11" borderId="1" applyNumberFormat="0" applyAlignment="0" applyProtection="0"/>
    <xf numFmtId="0" fontId="10" fillId="18" borderId="1" applyNumberFormat="0" applyAlignment="0" applyProtection="0"/>
    <xf numFmtId="0" fontId="11" fillId="19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19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11" borderId="1" applyNumberFormat="0" applyAlignment="0" applyProtection="0"/>
    <xf numFmtId="0" fontId="19" fillId="6" borderId="7" applyNumberFormat="0" applyFont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8" fillId="8" borderId="0" applyNumberFormat="0" applyBorder="0" applyAlignment="0" applyProtection="0"/>
    <xf numFmtId="0" fontId="20" fillId="18" borderId="8" applyNumberFormat="0" applyAlignment="0" applyProtection="0"/>
    <xf numFmtId="0" fontId="4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6" borderId="7" applyNumberFormat="0" applyFont="0" applyAlignment="0" applyProtection="0"/>
    <xf numFmtId="0" fontId="20" fillId="18" borderId="8" applyNumberFormat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21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10" fillId="18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7" fillId="0" borderId="0" xfId="95" applyFont="1" applyFill="1" applyAlignment="1">
      <alignment/>
      <protection/>
    </xf>
    <xf numFmtId="0" fontId="27" fillId="0" borderId="0" xfId="95" applyFont="1" applyFill="1" applyAlignment="1">
      <alignment horizontal="left"/>
      <protection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99" applyFont="1" applyAlignment="1">
      <alignment horizontal="left"/>
      <protection/>
    </xf>
    <xf numFmtId="3" fontId="26" fillId="0" borderId="0" xfId="0" applyNumberFormat="1" applyFont="1" applyFill="1" applyAlignment="1">
      <alignment/>
    </xf>
    <xf numFmtId="3" fontId="26" fillId="0" borderId="0" xfId="95" applyNumberFormat="1" applyFont="1">
      <alignment/>
      <protection/>
    </xf>
    <xf numFmtId="166" fontId="26" fillId="0" borderId="0" xfId="0" applyNumberFormat="1" applyFont="1" applyAlignment="1">
      <alignment/>
    </xf>
    <xf numFmtId="166" fontId="26" fillId="0" borderId="0" xfId="95" applyNumberFormat="1" applyFont="1">
      <alignment/>
      <protection/>
    </xf>
    <xf numFmtId="0" fontId="2" fillId="0" borderId="0" xfId="0" applyFont="1" applyAlignment="1">
      <alignment horizontal="left"/>
    </xf>
    <xf numFmtId="0" fontId="27" fillId="0" borderId="0" xfId="95" applyFont="1" applyAlignment="1">
      <alignment/>
      <protection/>
    </xf>
    <xf numFmtId="0" fontId="27" fillId="0" borderId="0" xfId="95" applyFont="1" applyAlignment="1">
      <alignment horizontal="left"/>
      <protection/>
    </xf>
    <xf numFmtId="0" fontId="27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 quotePrefix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/>
    </xf>
    <xf numFmtId="165" fontId="26" fillId="0" borderId="14" xfId="0" applyNumberFormat="1" applyFont="1" applyFill="1" applyBorder="1" applyAlignment="1">
      <alignment/>
    </xf>
    <xf numFmtId="166" fontId="26" fillId="0" borderId="14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/>
    </xf>
    <xf numFmtId="165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Border="1" applyAlignment="1">
      <alignment/>
    </xf>
    <xf numFmtId="0" fontId="26" fillId="0" borderId="14" xfId="0" applyFont="1" applyBorder="1" applyAlignment="1">
      <alignment/>
    </xf>
    <xf numFmtId="165" fontId="26" fillId="0" borderId="14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Alignment="1">
      <alignment/>
    </xf>
    <xf numFmtId="3" fontId="26" fillId="0" borderId="14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166" fontId="26" fillId="0" borderId="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166" fontId="26" fillId="0" borderId="15" xfId="0" applyNumberFormat="1" applyFont="1" applyBorder="1" applyAlignment="1">
      <alignment/>
    </xf>
    <xf numFmtId="166" fontId="29" fillId="0" borderId="15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6" fontId="26" fillId="0" borderId="0" xfId="0" applyNumberFormat="1" applyFont="1" applyFill="1" applyAlignment="1">
      <alignment/>
    </xf>
    <xf numFmtId="0" fontId="26" fillId="0" borderId="0" xfId="99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3" fontId="26" fillId="0" borderId="16" xfId="0" applyNumberFormat="1" applyFont="1" applyBorder="1" applyAlignment="1">
      <alignment/>
    </xf>
    <xf numFmtId="165" fontId="26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17" xfId="95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165" fontId="26" fillId="0" borderId="14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/>
    </xf>
    <xf numFmtId="3" fontId="26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/>
    </xf>
    <xf numFmtId="0" fontId="32" fillId="0" borderId="0" xfId="78" applyFont="1" applyAlignment="1" applyProtection="1">
      <alignment/>
      <protection/>
    </xf>
    <xf numFmtId="0" fontId="31" fillId="0" borderId="19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165" fontId="26" fillId="0" borderId="0" xfId="111" applyNumberFormat="1" applyFont="1" applyFill="1" applyBorder="1" applyAlignment="1">
      <alignment/>
    </xf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/>
    </xf>
    <xf numFmtId="165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45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166" fontId="45" fillId="0" borderId="0" xfId="0" applyNumberFormat="1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Fill="1" applyAlignment="1">
      <alignment/>
    </xf>
    <xf numFmtId="0" fontId="26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6" fillId="0" borderId="0" xfId="95" applyNumberFormat="1" applyFont="1" applyBorder="1">
      <alignment/>
      <protection/>
    </xf>
    <xf numFmtId="0" fontId="2" fillId="0" borderId="0" xfId="0" applyFont="1" applyBorder="1" applyAlignment="1">
      <alignment/>
    </xf>
    <xf numFmtId="3" fontId="26" fillId="0" borderId="14" xfId="0" applyNumberFormat="1" applyFont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3" fontId="26" fillId="0" borderId="23" xfId="0" applyNumberFormat="1" applyFont="1" applyBorder="1" applyAlignment="1">
      <alignment/>
    </xf>
    <xf numFmtId="166" fontId="26" fillId="0" borderId="10" xfId="0" applyNumberFormat="1" applyFont="1" applyFill="1" applyBorder="1" applyAlignment="1">
      <alignment/>
    </xf>
    <xf numFmtId="166" fontId="2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6" fillId="0" borderId="0" xfId="94" applyFont="1" applyFill="1" applyBorder="1" applyAlignment="1">
      <alignment horizontal="center"/>
    </xf>
    <xf numFmtId="165" fontId="26" fillId="0" borderId="0" xfId="94" applyNumberFormat="1" applyFont="1" applyFill="1" applyAlignment="1">
      <alignment/>
    </xf>
    <xf numFmtId="3" fontId="26" fillId="0" borderId="0" xfId="94" applyNumberFormat="1" applyFont="1" applyFill="1" applyAlignment="1">
      <alignment/>
    </xf>
    <xf numFmtId="0" fontId="26" fillId="0" borderId="0" xfId="94" applyFont="1" applyFill="1" applyBorder="1" applyAlignment="1">
      <alignment/>
    </xf>
    <xf numFmtId="0" fontId="27" fillId="0" borderId="10" xfId="94" applyFont="1" applyFill="1" applyBorder="1" applyAlignment="1">
      <alignment/>
    </xf>
    <xf numFmtId="0" fontId="27" fillId="0" borderId="0" xfId="94" applyFont="1" applyFill="1" applyBorder="1" applyAlignment="1">
      <alignment/>
    </xf>
    <xf numFmtId="0" fontId="26" fillId="0" borderId="13" xfId="94" applyFont="1" applyFill="1" applyBorder="1" applyAlignment="1">
      <alignment horizontal="center" vertical="center" wrapText="1"/>
    </xf>
    <xf numFmtId="0" fontId="26" fillId="0" borderId="11" xfId="94" applyFont="1" applyFill="1" applyBorder="1" applyAlignment="1">
      <alignment horizontal="center" vertical="center" wrapText="1"/>
    </xf>
    <xf numFmtId="0" fontId="30" fillId="0" borderId="0" xfId="94" applyFont="1" applyFill="1" applyBorder="1" applyAlignment="1">
      <alignment horizontal="center" vertical="center" wrapText="1"/>
    </xf>
    <xf numFmtId="166" fontId="26" fillId="0" borderId="0" xfId="94" applyNumberFormat="1" applyFont="1" applyFill="1" applyAlignment="1">
      <alignment/>
    </xf>
    <xf numFmtId="0" fontId="26" fillId="0" borderId="0" xfId="94" applyFont="1" applyFill="1" applyAlignment="1">
      <alignment horizontal="center"/>
    </xf>
    <xf numFmtId="0" fontId="26" fillId="0" borderId="10" xfId="0" applyFont="1" applyFill="1" applyBorder="1" applyAlignment="1">
      <alignment/>
    </xf>
    <xf numFmtId="166" fontId="26" fillId="0" borderId="10" xfId="94" applyNumberFormat="1" applyFont="1" applyFill="1" applyBorder="1" applyAlignment="1">
      <alignment/>
    </xf>
    <xf numFmtId="0" fontId="27" fillId="0" borderId="0" xfId="94" applyFont="1" applyFill="1" applyAlignment="1">
      <alignment horizontal="center" vertical="center"/>
    </xf>
    <xf numFmtId="0" fontId="26" fillId="0" borderId="0" xfId="94" applyFont="1" applyFill="1" applyAlignment="1">
      <alignment/>
    </xf>
    <xf numFmtId="0" fontId="2" fillId="0" borderId="13" xfId="94" applyFont="1" applyFill="1" applyBorder="1" applyAlignment="1">
      <alignment horizontal="center" vertical="center" wrapText="1"/>
    </xf>
    <xf numFmtId="3" fontId="26" fillId="0" borderId="0" xfId="94" applyNumberFormat="1" applyFont="1" applyFill="1" applyBorder="1" applyAlignment="1">
      <alignment vertical="center" wrapText="1"/>
    </xf>
    <xf numFmtId="166" fontId="26" fillId="0" borderId="0" xfId="94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165" fontId="26" fillId="0" borderId="10" xfId="0" applyNumberFormat="1" applyFont="1" applyFill="1" applyBorder="1" applyAlignment="1">
      <alignment/>
    </xf>
    <xf numFmtId="166" fontId="26" fillId="0" borderId="10" xfId="0" applyNumberFormat="1" applyFont="1" applyBorder="1" applyAlignment="1">
      <alignment horizontal="right"/>
    </xf>
    <xf numFmtId="3" fontId="26" fillId="0" borderId="15" xfId="0" applyNumberFormat="1" applyFont="1" applyFill="1" applyBorder="1" applyAlignment="1">
      <alignment/>
    </xf>
    <xf numFmtId="165" fontId="26" fillId="0" borderId="0" xfId="0" applyNumberFormat="1" applyFont="1" applyFill="1" applyBorder="1" applyAlignment="1">
      <alignment/>
    </xf>
    <xf numFmtId="1" fontId="26" fillId="0" borderId="10" xfId="0" applyNumberFormat="1" applyFont="1" applyBorder="1" applyAlignment="1">
      <alignment/>
    </xf>
    <xf numFmtId="165" fontId="26" fillId="0" borderId="10" xfId="0" applyNumberFormat="1" applyFont="1" applyFill="1" applyBorder="1" applyAlignment="1">
      <alignment/>
    </xf>
    <xf numFmtId="0" fontId="26" fillId="0" borderId="24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right" wrapText="1"/>
    </xf>
    <xf numFmtId="3" fontId="26" fillId="0" borderId="24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0" fontId="0" fillId="0" borderId="15" xfId="0" applyBorder="1" applyAlignment="1">
      <alignment/>
    </xf>
    <xf numFmtId="3" fontId="29" fillId="0" borderId="0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165" fontId="45" fillId="0" borderId="10" xfId="0" applyNumberFormat="1" applyFont="1" applyFill="1" applyBorder="1" applyAlignment="1">
      <alignment horizontal="right"/>
    </xf>
    <xf numFmtId="165" fontId="26" fillId="0" borderId="10" xfId="0" applyNumberFormat="1" applyFont="1" applyBorder="1" applyAlignment="1">
      <alignment horizontal="right"/>
    </xf>
    <xf numFmtId="165" fontId="26" fillId="0" borderId="10" xfId="0" applyNumberFormat="1" applyFont="1" applyFill="1" applyBorder="1" applyAlignment="1">
      <alignment horizontal="right"/>
    </xf>
    <xf numFmtId="166" fontId="26" fillId="0" borderId="10" xfId="0" applyNumberFormat="1" applyFont="1" applyBorder="1" applyAlignment="1">
      <alignment/>
    </xf>
    <xf numFmtId="166" fontId="26" fillId="0" borderId="23" xfId="0" applyNumberFormat="1" applyFont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Fill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Border="1" applyAlignment="1">
      <alignment/>
    </xf>
    <xf numFmtId="165" fontId="46" fillId="0" borderId="0" xfId="0" applyNumberFormat="1" applyFont="1" applyFill="1" applyBorder="1" applyAlignment="1">
      <alignment/>
    </xf>
    <xf numFmtId="166" fontId="46" fillId="0" borderId="0" xfId="0" applyNumberFormat="1" applyFont="1" applyFill="1" applyBorder="1" applyAlignment="1">
      <alignment horizontal="right"/>
    </xf>
    <xf numFmtId="165" fontId="46" fillId="0" borderId="0" xfId="0" applyNumberFormat="1" applyFont="1" applyFill="1" applyBorder="1" applyAlignment="1">
      <alignment horizontal="right"/>
    </xf>
    <xf numFmtId="3" fontId="46" fillId="0" borderId="15" xfId="0" applyNumberFormat="1" applyFont="1" applyFill="1" applyBorder="1" applyAlignment="1">
      <alignment/>
    </xf>
    <xf numFmtId="165" fontId="46" fillId="0" borderId="15" xfId="0" applyNumberFormat="1" applyFont="1" applyFill="1" applyBorder="1" applyAlignment="1">
      <alignment/>
    </xf>
    <xf numFmtId="0" fontId="26" fillId="0" borderId="18" xfId="0" applyFont="1" applyBorder="1" applyAlignment="1">
      <alignment horizontal="center" vertical="center"/>
    </xf>
    <xf numFmtId="165" fontId="26" fillId="0" borderId="16" xfId="0" applyNumberFormat="1" applyFont="1" applyFill="1" applyBorder="1" applyAlignment="1">
      <alignment horizontal="right"/>
    </xf>
    <xf numFmtId="165" fontId="26" fillId="0" borderId="15" xfId="0" applyNumberFormat="1" applyFont="1" applyBorder="1" applyAlignment="1">
      <alignment vertical="center"/>
    </xf>
    <xf numFmtId="165" fontId="26" fillId="0" borderId="15" xfId="0" applyNumberFormat="1" applyFont="1" applyFill="1" applyBorder="1" applyAlignment="1">
      <alignment horizontal="right"/>
    </xf>
    <xf numFmtId="165" fontId="26" fillId="0" borderId="15" xfId="0" applyNumberFormat="1" applyFont="1" applyFill="1" applyBorder="1" applyAlignment="1">
      <alignment/>
    </xf>
    <xf numFmtId="165" fontId="26" fillId="0" borderId="15" xfId="0" applyNumberFormat="1" applyFont="1" applyFill="1" applyBorder="1" applyAlignment="1">
      <alignment/>
    </xf>
    <xf numFmtId="165" fontId="46" fillId="0" borderId="14" xfId="0" applyNumberFormat="1" applyFont="1" applyFill="1" applyBorder="1" applyAlignment="1">
      <alignment/>
    </xf>
    <xf numFmtId="0" fontId="26" fillId="0" borderId="14" xfId="94" applyFont="1" applyFill="1" applyBorder="1" applyAlignment="1">
      <alignment/>
    </xf>
    <xf numFmtId="0" fontId="26" fillId="0" borderId="14" xfId="94" applyFont="1" applyFill="1" applyBorder="1" applyAlignment="1">
      <alignment horizontal="center"/>
    </xf>
    <xf numFmtId="2" fontId="26" fillId="0" borderId="0" xfId="0" applyNumberFormat="1" applyFont="1" applyAlignment="1">
      <alignment/>
    </xf>
    <xf numFmtId="3" fontId="26" fillId="0" borderId="0" xfId="94" applyNumberFormat="1" applyFont="1" applyFill="1" applyBorder="1" applyAlignment="1">
      <alignment/>
    </xf>
    <xf numFmtId="165" fontId="26" fillId="0" borderId="0" xfId="94" applyNumberFormat="1" applyFont="1" applyFill="1" applyBorder="1" applyAlignment="1">
      <alignment/>
    </xf>
    <xf numFmtId="0" fontId="26" fillId="0" borderId="0" xfId="94" applyFont="1" applyFill="1" applyAlignment="1">
      <alignment wrapText="1"/>
    </xf>
    <xf numFmtId="0" fontId="27" fillId="0" borderId="10" xfId="94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0" xfId="95" applyFont="1" applyAlignment="1">
      <alignment horizontal="left" vertical="center"/>
      <protection/>
    </xf>
    <xf numFmtId="0" fontId="27" fillId="0" borderId="0" xfId="95" applyFont="1" applyFill="1" applyAlignment="1">
      <alignment horizontal="left" vertical="center"/>
      <protection/>
    </xf>
    <xf numFmtId="0" fontId="47" fillId="0" borderId="25" xfId="0" applyFont="1" applyBorder="1" applyAlignment="1">
      <alignment/>
    </xf>
    <xf numFmtId="0" fontId="33" fillId="0" borderId="26" xfId="0" applyFont="1" applyFill="1" applyBorder="1" applyAlignment="1">
      <alignment horizontal="left"/>
    </xf>
    <xf numFmtId="0" fontId="27" fillId="0" borderId="0" xfId="99" applyFont="1" applyAlignment="1">
      <alignment horizontal="center"/>
      <protection/>
    </xf>
    <xf numFmtId="0" fontId="27" fillId="0" borderId="0" xfId="95" applyFont="1" applyAlignment="1">
      <alignment horizontal="center"/>
      <protection/>
    </xf>
    <xf numFmtId="0" fontId="27" fillId="0" borderId="0" xfId="95" applyFont="1" applyBorder="1" applyAlignment="1">
      <alignment horizontal="center"/>
      <protection/>
    </xf>
    <xf numFmtId="0" fontId="26" fillId="0" borderId="24" xfId="95" applyFont="1" applyBorder="1" applyAlignment="1">
      <alignment horizontal="center" vertical="center" wrapText="1"/>
      <protection/>
    </xf>
    <xf numFmtId="0" fontId="26" fillId="0" borderId="27" xfId="95" applyFont="1" applyBorder="1" applyAlignment="1">
      <alignment horizontal="center" vertical="center" wrapText="1"/>
      <protection/>
    </xf>
    <xf numFmtId="0" fontId="26" fillId="0" borderId="24" xfId="95" applyFont="1" applyBorder="1" applyAlignment="1">
      <alignment horizontal="center" vertical="center"/>
      <protection/>
    </xf>
    <xf numFmtId="0" fontId="26" fillId="0" borderId="27" xfId="95" applyFont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0" xfId="94" applyFont="1" applyFill="1" applyBorder="1" applyAlignment="1">
      <alignment horizontal="center"/>
    </xf>
    <xf numFmtId="0" fontId="27" fillId="0" borderId="0" xfId="94" applyFont="1" applyFill="1" applyAlignment="1">
      <alignment horizontal="center"/>
    </xf>
    <xf numFmtId="0" fontId="2" fillId="0" borderId="11" xfId="94" applyFont="1" applyFill="1" applyBorder="1" applyAlignment="1">
      <alignment horizontal="center" vertical="center" wrapText="1"/>
    </xf>
    <xf numFmtId="0" fontId="2" fillId="0" borderId="24" xfId="94" applyFont="1" applyFill="1" applyBorder="1" applyAlignment="1">
      <alignment horizontal="center" vertical="center" wrapText="1"/>
    </xf>
    <xf numFmtId="0" fontId="2" fillId="0" borderId="20" xfId="94" applyFont="1" applyFill="1" applyBorder="1" applyAlignment="1">
      <alignment horizontal="center" vertical="center" wrapText="1"/>
    </xf>
    <xf numFmtId="0" fontId="26" fillId="0" borderId="13" xfId="94" applyFont="1" applyFill="1" applyBorder="1" applyAlignment="1">
      <alignment horizontal="center" vertical="center" wrapText="1"/>
    </xf>
    <xf numFmtId="0" fontId="26" fillId="0" borderId="18" xfId="94" applyFont="1" applyFill="1" applyBorder="1" applyAlignment="1">
      <alignment horizontal="center" vertical="center" wrapText="1"/>
    </xf>
    <xf numFmtId="0" fontId="26" fillId="0" borderId="21" xfId="94" applyFont="1" applyFill="1" applyBorder="1" applyAlignment="1">
      <alignment horizontal="center" vertical="center" wrapText="1"/>
    </xf>
    <xf numFmtId="0" fontId="26" fillId="0" borderId="11" xfId="94" applyFont="1" applyFill="1" applyBorder="1" applyAlignment="1">
      <alignment horizontal="center" vertical="center" wrapText="1"/>
    </xf>
    <xf numFmtId="0" fontId="26" fillId="0" borderId="24" xfId="94" applyFont="1" applyFill="1" applyBorder="1" applyAlignment="1">
      <alignment horizontal="center" vertical="center" wrapText="1"/>
    </xf>
    <xf numFmtId="0" fontId="26" fillId="0" borderId="14" xfId="94" applyFont="1" applyFill="1" applyBorder="1" applyAlignment="1">
      <alignment horizontal="center" vertical="center" wrapText="1"/>
    </xf>
    <xf numFmtId="0" fontId="26" fillId="0" borderId="0" xfId="94" applyFont="1" applyFill="1" applyBorder="1" applyAlignment="1">
      <alignment horizontal="center" vertical="center" wrapText="1"/>
    </xf>
    <xf numFmtId="0" fontId="26" fillId="0" borderId="10" xfId="94" applyFont="1" applyFill="1" applyBorder="1" applyAlignment="1">
      <alignment horizontal="center" vertical="center" wrapText="1"/>
    </xf>
    <xf numFmtId="0" fontId="26" fillId="0" borderId="11" xfId="94" applyFont="1" applyFill="1" applyBorder="1" applyAlignment="1">
      <alignment horizontal="center" vertical="center"/>
    </xf>
    <xf numFmtId="0" fontId="26" fillId="0" borderId="24" xfId="94" applyFont="1" applyFill="1" applyBorder="1" applyAlignment="1">
      <alignment horizontal="center" vertical="center"/>
    </xf>
    <xf numFmtId="0" fontId="26" fillId="0" borderId="20" xfId="94" applyFont="1" applyFill="1" applyBorder="1" applyAlignment="1">
      <alignment horizontal="center" vertical="center"/>
    </xf>
  </cellXfs>
  <cellStyles count="101">
    <cellStyle name="Normal" xfId="0"/>
    <cellStyle name="%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. jelölőszín" xfId="30"/>
    <cellStyle name="4. jelölőszín" xfId="31"/>
    <cellStyle name="40% - 1. jelölőszín" xfId="32"/>
    <cellStyle name="40% - 2. jelölőszín" xfId="33"/>
    <cellStyle name="40% - 3. jelölőszín" xfId="34"/>
    <cellStyle name="40% - 4. jelölőszín" xfId="35"/>
    <cellStyle name="40% - 5. jelölőszín" xfId="36"/>
    <cellStyle name="40% - 6. jelölőszín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. jelölőszín" xfId="44"/>
    <cellStyle name="6. jelölőszín" xfId="45"/>
    <cellStyle name="60% - 1. jelölőszín" xfId="46"/>
    <cellStyle name="60% - 2. jelölőszín" xfId="47"/>
    <cellStyle name="60% - 3. jelölőszín" xfId="48"/>
    <cellStyle name="60% - 4. jelölőszín" xfId="49"/>
    <cellStyle name="60% - 5. jelölőszín" xfId="50"/>
    <cellStyle name="60% - 6. jelölőszín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Bad" xfId="58"/>
    <cellStyle name="Bevitel" xfId="59"/>
    <cellStyle name="Calculation" xfId="60"/>
    <cellStyle name="Check Cell" xfId="61"/>
    <cellStyle name="Cím" xfId="62"/>
    <cellStyle name="Címsor 1" xfId="63"/>
    <cellStyle name="Címsor 2" xfId="64"/>
    <cellStyle name="Címsor 3" xfId="65"/>
    <cellStyle name="Címsor 4" xfId="66"/>
    <cellStyle name="Ellenőrzőcella" xfId="67"/>
    <cellStyle name="Explanatory Text" xfId="68"/>
    <cellStyle name="Comma" xfId="69"/>
    <cellStyle name="Comma [0]" xfId="70"/>
    <cellStyle name="Ezres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2 2" xfId="95"/>
    <cellStyle name="Normál 2 3" xfId="96"/>
    <cellStyle name="Normál 3" xfId="97"/>
    <cellStyle name="Normal_1639_2tábla" xfId="98"/>
    <cellStyle name="Normál_t6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tílus 1" xfId="107"/>
    <cellStyle name="Style 1" xfId="108"/>
    <cellStyle name="Style 2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8.75390625" style="75" customWidth="1"/>
    <col min="2" max="16384" width="9.125" style="75" customWidth="1"/>
  </cols>
  <sheetData>
    <row r="1" ht="18">
      <c r="A1" s="78" t="s">
        <v>118</v>
      </c>
    </row>
    <row r="3" ht="13.5" thickBot="1"/>
    <row r="4" ht="12.75">
      <c r="A4" s="77" t="s">
        <v>65</v>
      </c>
    </row>
    <row r="5" ht="12.75">
      <c r="A5" s="185" t="s">
        <v>66</v>
      </c>
    </row>
    <row r="6" ht="13.5" thickBot="1">
      <c r="A6" s="184" t="s">
        <v>116</v>
      </c>
    </row>
    <row r="9" ht="12.75">
      <c r="A9" s="74" t="s">
        <v>64</v>
      </c>
    </row>
    <row r="10" ht="12.75">
      <c r="A10" s="76" t="s">
        <v>59</v>
      </c>
    </row>
    <row r="11" ht="12.75">
      <c r="A11" s="76" t="s">
        <v>60</v>
      </c>
    </row>
    <row r="12" ht="12.75">
      <c r="A12" s="76" t="s">
        <v>58</v>
      </c>
    </row>
    <row r="13" ht="12.75">
      <c r="A13" s="76" t="s">
        <v>57</v>
      </c>
    </row>
    <row r="14" ht="12.75">
      <c r="A14" s="76" t="s">
        <v>56</v>
      </c>
    </row>
    <row r="15" ht="12.75">
      <c r="A15" s="76" t="s">
        <v>55</v>
      </c>
    </row>
    <row r="16" ht="12.75">
      <c r="A16" s="76" t="s">
        <v>61</v>
      </c>
    </row>
    <row r="17" ht="12.75">
      <c r="A17" s="76" t="s">
        <v>54</v>
      </c>
    </row>
    <row r="18" ht="12.75">
      <c r="A18" s="76" t="s">
        <v>53</v>
      </c>
    </row>
    <row r="19" ht="12.75">
      <c r="A19" s="76" t="s">
        <v>52</v>
      </c>
    </row>
    <row r="20" ht="12.75">
      <c r="A20" s="76" t="s">
        <v>51</v>
      </c>
    </row>
    <row r="21" ht="12.75">
      <c r="A21" s="76" t="s">
        <v>50</v>
      </c>
    </row>
    <row r="22" ht="12.75">
      <c r="A22" s="76" t="s">
        <v>49</v>
      </c>
    </row>
    <row r="23" ht="12.75">
      <c r="A23" s="76" t="s">
        <v>48</v>
      </c>
    </row>
    <row r="24" ht="12.75">
      <c r="A24" s="76" t="s">
        <v>62</v>
      </c>
    </row>
    <row r="25" ht="12.75">
      <c r="A25" s="76" t="s">
        <v>111</v>
      </c>
    </row>
    <row r="26" ht="12.75">
      <c r="A26" s="76" t="s">
        <v>110</v>
      </c>
    </row>
  </sheetData>
  <sheetProtection/>
  <hyperlinks>
    <hyperlink ref="A10" location="1.!A1" display="1. Az értékesítés árbevétele az Információ, kommunikáció (J) nemzetgazdasági ágban"/>
    <hyperlink ref="A11" location="2.!A1" display="2. Az információ, kommunikáció nemzetgazdasági ágban alkalmazásban állók adatai"/>
    <hyperlink ref="A12" location="3.!A1" display="3. Vezetékes vonalak és mobil-előfizetések száma az időszak végén"/>
    <hyperlink ref="A13" location="4.!A1" display="4. Vezetékes- és mobiltelefonálás egységre vetített mutatói"/>
    <hyperlink ref="A14" location="5.!A1" display="5. A vezetékes hálózatból kiinduló hívások száma"/>
    <hyperlink ref="A15" location="6.!A1" display="6. A vezetékes hálózatból kiinduló hívások időtartama"/>
    <hyperlink ref="A16" location="7.!A1" display="7. Bekapcsolt vezetékes telefon fővonalak és hívások az előfizetők típusa szerint"/>
    <hyperlink ref="A17" location="8.!A1" display="8. A mobilhálózatokból kiinduló hívások száma [millió hívás]"/>
    <hyperlink ref="A18" location="9.!A1" display="9. A mobilhálózatokból kiinduló hívások időtartama [millió perc]"/>
    <hyperlink ref="A19" location="10.!A1" display="10. A vezetékes hálózatból kiinduló hívások átlagos ideje [perc]"/>
    <hyperlink ref="A20" location="11.!A1" display="11. Mobil hálózatból kiinduló hívások átlagos ideje [perc]"/>
    <hyperlink ref="A21" location="12.!A1" display="12. SMS, MMS, mobiladatforgalom"/>
    <hyperlink ref="A22" location="13.!A1" display="13. Internet-előfizetések száma hozzáférési szolgáltatások szerint"/>
    <hyperlink ref="A23" location="14.!A1" display="14. Internet-hozzáférési szolgáltatások nettó árbevétele [millió Ft]"/>
    <hyperlink ref="A24" location="15.!A1" display="15. Vezetékes és a mobilinternet adatforgalmának időbeli alakulása [Tbyte]"/>
    <hyperlink ref="A25" location="16.!A1" display="16. Televíziószolgáltatás előfizetéseinek száma előfizetői csomagok szerint [ezer db]"/>
    <hyperlink ref="A26" location="17.!A1" display="17. Televíziószolgáltatás előfizetéseinek száma és megoszlása előfizetői csomagok és jelátviteli technológiák szeri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52" customWidth="1"/>
    <col min="2" max="2" width="4.75390625" style="3" customWidth="1"/>
    <col min="3" max="7" width="12.75390625" style="3" customWidth="1"/>
    <col min="8" max="16384" width="9.125" style="3" customWidth="1"/>
  </cols>
  <sheetData>
    <row r="1" spans="1:7" ht="17.25" customHeight="1">
      <c r="A1" s="176" t="s">
        <v>53</v>
      </c>
      <c r="B1" s="13"/>
      <c r="C1" s="13"/>
      <c r="D1" s="13"/>
      <c r="E1" s="13"/>
      <c r="F1" s="13"/>
      <c r="G1" s="13"/>
    </row>
    <row r="2" spans="1:7" ht="39" customHeight="1">
      <c r="A2" s="219" t="s">
        <v>0</v>
      </c>
      <c r="B2" s="220"/>
      <c r="C2" s="14" t="s">
        <v>76</v>
      </c>
      <c r="D2" s="14" t="s">
        <v>77</v>
      </c>
      <c r="E2" s="14" t="s">
        <v>20</v>
      </c>
      <c r="F2" s="15" t="s">
        <v>4</v>
      </c>
      <c r="G2" s="14" t="s">
        <v>1</v>
      </c>
    </row>
    <row r="3" spans="1:7" ht="11.25">
      <c r="A3" s="50" t="s">
        <v>14</v>
      </c>
      <c r="B3" s="31"/>
      <c r="C3" s="43">
        <v>11496</v>
      </c>
      <c r="D3" s="43">
        <v>4737</v>
      </c>
      <c r="E3" s="43">
        <v>885</v>
      </c>
      <c r="F3" s="38">
        <v>345</v>
      </c>
      <c r="G3" s="43">
        <v>17462</v>
      </c>
    </row>
    <row r="4" spans="1:7" ht="11.25">
      <c r="A4" s="50" t="s">
        <v>16</v>
      </c>
      <c r="B4" s="18"/>
      <c r="C4" s="55">
        <v>11859</v>
      </c>
      <c r="D4" s="55">
        <v>4661</v>
      </c>
      <c r="E4" s="55">
        <v>957</v>
      </c>
      <c r="F4" s="55">
        <v>383</v>
      </c>
      <c r="G4" s="55">
        <v>17860</v>
      </c>
    </row>
    <row r="5" spans="1:7" ht="11.25">
      <c r="A5" s="50" t="s">
        <v>21</v>
      </c>
      <c r="B5" s="18"/>
      <c r="C5" s="55">
        <v>11718</v>
      </c>
      <c r="D5" s="55">
        <v>4915</v>
      </c>
      <c r="E5" s="55">
        <v>951</v>
      </c>
      <c r="F5" s="55">
        <v>418</v>
      </c>
      <c r="G5" s="55">
        <v>18001</v>
      </c>
    </row>
    <row r="6" spans="1:7" ht="11.25">
      <c r="A6" s="50" t="s">
        <v>28</v>
      </c>
      <c r="B6" s="18"/>
      <c r="C6" s="55">
        <v>11582</v>
      </c>
      <c r="D6" s="55">
        <v>5329</v>
      </c>
      <c r="E6" s="55">
        <v>973</v>
      </c>
      <c r="F6" s="55">
        <v>426</v>
      </c>
      <c r="G6" s="55">
        <v>18310</v>
      </c>
    </row>
    <row r="7" spans="1:7" ht="11.25">
      <c r="A7" s="50" t="s">
        <v>29</v>
      </c>
      <c r="B7" s="18"/>
      <c r="C7" s="55">
        <v>11858.175374766668</v>
      </c>
      <c r="D7" s="55">
        <v>6070.982701333333</v>
      </c>
      <c r="E7" s="55">
        <v>964.0833714</v>
      </c>
      <c r="F7" s="55">
        <v>452.3830580166667</v>
      </c>
      <c r="G7" s="55">
        <v>19345.624505516666</v>
      </c>
    </row>
    <row r="8" spans="1:7" ht="11.25">
      <c r="A8" s="50" t="s">
        <v>37</v>
      </c>
      <c r="B8" s="18"/>
      <c r="C8" s="55">
        <v>12250</v>
      </c>
      <c r="D8" s="55">
        <v>6740</v>
      </c>
      <c r="E8" s="55">
        <v>1063</v>
      </c>
      <c r="F8" s="55">
        <v>533</v>
      </c>
      <c r="G8" s="55">
        <v>20586</v>
      </c>
    </row>
    <row r="9" spans="1:7" ht="11.25">
      <c r="A9" s="50" t="s">
        <v>37</v>
      </c>
      <c r="B9" s="18" t="s">
        <v>2</v>
      </c>
      <c r="C9" s="55">
        <v>3033.879</v>
      </c>
      <c r="D9" s="55">
        <v>1609.042</v>
      </c>
      <c r="E9" s="55">
        <v>260.282</v>
      </c>
      <c r="F9" s="43">
        <v>109.02</v>
      </c>
      <c r="G9" s="55">
        <v>5012.223</v>
      </c>
    </row>
    <row r="10" spans="1:7" ht="11.25">
      <c r="A10" s="50"/>
      <c r="B10" s="18" t="s">
        <v>8</v>
      </c>
      <c r="C10" s="55">
        <v>3079.816</v>
      </c>
      <c r="D10" s="55">
        <v>1688.324</v>
      </c>
      <c r="E10" s="55">
        <v>259.826</v>
      </c>
      <c r="F10" s="35">
        <v>128.123</v>
      </c>
      <c r="G10" s="55">
        <v>5156.089</v>
      </c>
    </row>
    <row r="11" spans="1:7" ht="11.25">
      <c r="A11" s="50"/>
      <c r="B11" s="18" t="s">
        <v>9</v>
      </c>
      <c r="C11" s="55">
        <v>3042.306</v>
      </c>
      <c r="D11" s="55">
        <v>1677.516</v>
      </c>
      <c r="E11" s="55">
        <v>269.172</v>
      </c>
      <c r="F11" s="55">
        <v>156.733</v>
      </c>
      <c r="G11" s="55">
        <v>5145.727</v>
      </c>
    </row>
    <row r="12" spans="1:7" ht="11.25">
      <c r="A12" s="50"/>
      <c r="B12" s="18" t="s">
        <v>10</v>
      </c>
      <c r="C12" s="55">
        <v>3094.037</v>
      </c>
      <c r="D12" s="55">
        <v>1765.142</v>
      </c>
      <c r="E12" s="55">
        <v>273.654</v>
      </c>
      <c r="F12" s="55">
        <v>139.152</v>
      </c>
      <c r="G12" s="55">
        <v>5271.985</v>
      </c>
    </row>
    <row r="13" spans="1:7" ht="11.25">
      <c r="A13" s="48" t="s">
        <v>89</v>
      </c>
      <c r="B13" s="5" t="s">
        <v>2</v>
      </c>
      <c r="C13" s="155">
        <v>3049.241012</v>
      </c>
      <c r="D13" s="155">
        <v>1760.933476</v>
      </c>
      <c r="E13" s="155">
        <v>262.56126499999993</v>
      </c>
      <c r="F13" s="155">
        <v>142.889142</v>
      </c>
      <c r="G13" s="155">
        <v>5215.624895</v>
      </c>
    </row>
    <row r="14" spans="1:7" ht="11.25">
      <c r="A14" s="50"/>
      <c r="B14" s="18" t="s">
        <v>8</v>
      </c>
      <c r="C14" s="155">
        <v>3154.0217199999997</v>
      </c>
      <c r="D14" s="155">
        <v>1855.85067</v>
      </c>
      <c r="E14" s="155">
        <v>267.58811</v>
      </c>
      <c r="F14" s="155">
        <v>173.52216</v>
      </c>
      <c r="G14" s="155">
        <v>5450.982660000001</v>
      </c>
    </row>
    <row r="15" spans="1:7" ht="11.25">
      <c r="A15" s="50"/>
      <c r="B15" s="18" t="s">
        <v>9</v>
      </c>
      <c r="C15" s="155">
        <v>3064.0463870000003</v>
      </c>
      <c r="D15" s="155">
        <v>1832.009131</v>
      </c>
      <c r="E15" s="155">
        <v>276.604835</v>
      </c>
      <c r="F15" s="155">
        <v>197.724254</v>
      </c>
      <c r="G15" s="155">
        <v>5370.384607</v>
      </c>
    </row>
    <row r="16" spans="1:7" ht="11.25">
      <c r="A16" s="50"/>
      <c r="B16" s="18" t="s">
        <v>10</v>
      </c>
      <c r="C16" s="55"/>
      <c r="D16" s="55"/>
      <c r="E16" s="55"/>
      <c r="F16" s="55"/>
      <c r="G16" s="55"/>
    </row>
    <row r="17" spans="1:7" s="28" customFormat="1" ht="11.25">
      <c r="A17" s="195" t="s">
        <v>34</v>
      </c>
      <c r="B17" s="195"/>
      <c r="C17" s="195"/>
      <c r="D17" s="195"/>
      <c r="E17" s="195"/>
      <c r="F17" s="195"/>
      <c r="G17" s="195"/>
    </row>
    <row r="18" spans="1:7" ht="11.25">
      <c r="A18" s="80" t="s">
        <v>14</v>
      </c>
      <c r="B18" s="32"/>
      <c r="C18" s="32">
        <v>105.4</v>
      </c>
      <c r="D18" s="32">
        <v>104.1</v>
      </c>
      <c r="E18" s="32">
        <v>101.1</v>
      </c>
      <c r="F18" s="32">
        <v>103.6</v>
      </c>
      <c r="G18" s="32">
        <v>104.8</v>
      </c>
    </row>
    <row r="19" spans="1:7" ht="11.25">
      <c r="A19" s="80" t="s">
        <v>16</v>
      </c>
      <c r="B19" s="81"/>
      <c r="C19" s="79">
        <v>103.2</v>
      </c>
      <c r="D19" s="79">
        <v>98.4</v>
      </c>
      <c r="E19" s="79">
        <v>108.1</v>
      </c>
      <c r="F19" s="79">
        <v>111</v>
      </c>
      <c r="G19" s="79">
        <v>102.3</v>
      </c>
    </row>
    <row r="20" spans="1:7" ht="11.25">
      <c r="A20" s="80" t="s">
        <v>21</v>
      </c>
      <c r="B20" s="81"/>
      <c r="C20" s="79">
        <v>98.8</v>
      </c>
      <c r="D20" s="79">
        <v>105.4</v>
      </c>
      <c r="E20" s="79">
        <v>99.5</v>
      </c>
      <c r="F20" s="79">
        <v>109</v>
      </c>
      <c r="G20" s="79">
        <v>100.8</v>
      </c>
    </row>
    <row r="21" spans="1:7" ht="11.25">
      <c r="A21" s="82" t="s">
        <v>28</v>
      </c>
      <c r="B21" s="81"/>
      <c r="C21" s="79">
        <v>98.8</v>
      </c>
      <c r="D21" s="79">
        <v>108.4</v>
      </c>
      <c r="E21" s="79">
        <v>102.3</v>
      </c>
      <c r="F21" s="79">
        <v>101.9</v>
      </c>
      <c r="G21" s="79">
        <v>101.7</v>
      </c>
    </row>
    <row r="22" spans="1:7" ht="11.25">
      <c r="A22" s="82" t="s">
        <v>29</v>
      </c>
      <c r="B22" s="81"/>
      <c r="C22" s="134">
        <v>102.38650903168671</v>
      </c>
      <c r="D22" s="134">
        <v>113.92276188310737</v>
      </c>
      <c r="E22" s="134">
        <v>99.06883057277489</v>
      </c>
      <c r="F22" s="134">
        <v>106.30243330056628</v>
      </c>
      <c r="G22" s="134">
        <v>105.65884945091884</v>
      </c>
    </row>
    <row r="23" spans="1:7" ht="11.25">
      <c r="A23" s="82" t="s">
        <v>37</v>
      </c>
      <c r="B23" s="81"/>
      <c r="C23" s="134">
        <v>103.30457775204765</v>
      </c>
      <c r="D23" s="134">
        <v>111.02031304618491</v>
      </c>
      <c r="E23" s="134">
        <v>110.25332782749415</v>
      </c>
      <c r="F23" s="134">
        <v>117.82669367347576</v>
      </c>
      <c r="G23" s="134">
        <v>106.41178316124982</v>
      </c>
    </row>
    <row r="24" spans="1:7" ht="11.25">
      <c r="A24" s="82" t="s">
        <v>37</v>
      </c>
      <c r="B24" s="81" t="s">
        <v>2</v>
      </c>
      <c r="C24" s="79">
        <v>105.1</v>
      </c>
      <c r="D24" s="79">
        <v>114</v>
      </c>
      <c r="E24" s="79">
        <v>109.4</v>
      </c>
      <c r="F24" s="8">
        <v>111.2381475251717</v>
      </c>
      <c r="G24" s="79">
        <v>108.1</v>
      </c>
    </row>
    <row r="25" spans="1:7" ht="11.25">
      <c r="A25" s="82"/>
      <c r="B25" s="81" t="s">
        <v>8</v>
      </c>
      <c r="C25" s="79">
        <v>104.9</v>
      </c>
      <c r="D25" s="79">
        <v>110.7</v>
      </c>
      <c r="E25" s="79">
        <v>107.5</v>
      </c>
      <c r="F25" s="79">
        <v>114.4</v>
      </c>
      <c r="G25" s="79">
        <v>107.1</v>
      </c>
    </row>
    <row r="26" spans="1:7" ht="11.25">
      <c r="A26" s="82"/>
      <c r="B26" s="81" t="s">
        <v>9</v>
      </c>
      <c r="C26" s="134">
        <v>101.59245686762051</v>
      </c>
      <c r="D26" s="134">
        <v>108.97957115404854</v>
      </c>
      <c r="E26" s="134">
        <v>105.10056265105874</v>
      </c>
      <c r="F26" s="134">
        <v>119.67334756894353</v>
      </c>
      <c r="G26" s="134">
        <v>104.56694152622194</v>
      </c>
    </row>
    <row r="27" spans="1:7" ht="11.25">
      <c r="A27" s="82"/>
      <c r="B27" s="81" t="s">
        <v>10</v>
      </c>
      <c r="C27" s="79">
        <v>101.8</v>
      </c>
      <c r="D27" s="79">
        <v>110.6</v>
      </c>
      <c r="E27" s="79">
        <v>119.9</v>
      </c>
      <c r="F27" s="79">
        <v>124.9</v>
      </c>
      <c r="G27" s="79">
        <v>106</v>
      </c>
    </row>
    <row r="28" spans="1:7" ht="11.25">
      <c r="A28" s="48" t="s">
        <v>89</v>
      </c>
      <c r="B28" s="5" t="s">
        <v>2</v>
      </c>
      <c r="C28" s="156">
        <v>100.5063488688903</v>
      </c>
      <c r="D28" s="156">
        <v>109.4398701836248</v>
      </c>
      <c r="E28" s="156">
        <v>100.87569059712156</v>
      </c>
      <c r="F28" s="156">
        <v>131.06690698954318</v>
      </c>
      <c r="G28" s="156">
        <v>104.05811742614006</v>
      </c>
    </row>
    <row r="29" spans="1:7" ht="11.25">
      <c r="A29" s="48"/>
      <c r="B29" s="5" t="s">
        <v>8</v>
      </c>
      <c r="C29" s="156">
        <v>102.40942056278686</v>
      </c>
      <c r="D29" s="156">
        <v>109.92266117167084</v>
      </c>
      <c r="E29" s="156">
        <v>102.98742620061117</v>
      </c>
      <c r="F29" s="156">
        <v>135.43404384848935</v>
      </c>
      <c r="G29" s="156">
        <v>105.71932835139192</v>
      </c>
    </row>
    <row r="30" spans="1:7" ht="11.25">
      <c r="A30" s="48"/>
      <c r="B30" s="18" t="s">
        <v>9</v>
      </c>
      <c r="C30" s="156">
        <v>100.71460224579644</v>
      </c>
      <c r="D30" s="156">
        <v>109.20963680823313</v>
      </c>
      <c r="E30" s="156">
        <v>102.76137005334877</v>
      </c>
      <c r="F30" s="156">
        <v>126.15355668557355</v>
      </c>
      <c r="G30" s="156">
        <v>104.36590606147587</v>
      </c>
    </row>
    <row r="31" spans="1:7" ht="11.25">
      <c r="A31" s="48"/>
      <c r="B31" s="18" t="s">
        <v>10</v>
      </c>
      <c r="C31" s="79"/>
      <c r="D31" s="79"/>
      <c r="E31" s="79"/>
      <c r="F31" s="79"/>
      <c r="G31" s="79"/>
    </row>
    <row r="32" spans="1:7" s="28" customFormat="1" ht="11.25">
      <c r="A32" s="221" t="s">
        <v>35</v>
      </c>
      <c r="B32" s="221"/>
      <c r="C32" s="221"/>
      <c r="D32" s="221"/>
      <c r="E32" s="221"/>
      <c r="F32" s="221"/>
      <c r="G32" s="221"/>
    </row>
    <row r="33" spans="1:7" ht="11.25">
      <c r="A33" s="83" t="s">
        <v>37</v>
      </c>
      <c r="B33" s="30" t="s">
        <v>2</v>
      </c>
      <c r="C33" s="30">
        <v>99.8</v>
      </c>
      <c r="D33" s="30">
        <v>100.9</v>
      </c>
      <c r="E33" s="30">
        <v>114</v>
      </c>
      <c r="F33" s="8">
        <v>97.8</v>
      </c>
      <c r="G33" s="30">
        <v>100.7</v>
      </c>
    </row>
    <row r="34" spans="1:7" ht="11.25">
      <c r="A34" s="83"/>
      <c r="B34" s="30" t="s">
        <v>8</v>
      </c>
      <c r="C34" s="30">
        <v>101.5</v>
      </c>
      <c r="D34" s="30">
        <v>104.9</v>
      </c>
      <c r="E34" s="30">
        <v>99.8</v>
      </c>
      <c r="F34" s="8">
        <v>117.5</v>
      </c>
      <c r="G34" s="30">
        <v>102.9</v>
      </c>
    </row>
    <row r="35" spans="1:7" ht="11.25">
      <c r="A35" s="83"/>
      <c r="B35" s="30" t="s">
        <v>9</v>
      </c>
      <c r="C35" s="30">
        <v>98.8</v>
      </c>
      <c r="D35" s="30">
        <v>99.4</v>
      </c>
      <c r="E35" s="30">
        <v>103.6</v>
      </c>
      <c r="F35" s="30">
        <v>122.3</v>
      </c>
      <c r="G35" s="30">
        <v>99.8</v>
      </c>
    </row>
    <row r="36" spans="1:7" ht="11.25">
      <c r="A36" s="83"/>
      <c r="B36" s="30" t="s">
        <v>10</v>
      </c>
      <c r="C36" s="30">
        <v>101.7</v>
      </c>
      <c r="D36" s="30">
        <v>105.2</v>
      </c>
      <c r="E36" s="30">
        <v>101.7</v>
      </c>
      <c r="F36" s="30">
        <v>88.8</v>
      </c>
      <c r="G36" s="30">
        <v>102.5</v>
      </c>
    </row>
    <row r="37" spans="1:7" ht="11.25">
      <c r="A37" s="48" t="s">
        <v>89</v>
      </c>
      <c r="B37" s="5" t="s">
        <v>2</v>
      </c>
      <c r="C37" s="156">
        <v>98.55218318332975</v>
      </c>
      <c r="D37" s="156">
        <v>99.76157589587693</v>
      </c>
      <c r="E37" s="156">
        <v>95.94643783756128</v>
      </c>
      <c r="F37" s="156">
        <v>102.68565453604693</v>
      </c>
      <c r="G37" s="156">
        <v>98.93095096059645</v>
      </c>
    </row>
    <row r="38" spans="2:7" ht="11.25">
      <c r="B38" s="3" t="s">
        <v>8</v>
      </c>
      <c r="C38" s="156">
        <v>103.43628816442009</v>
      </c>
      <c r="D38" s="156">
        <v>105.39016352938026</v>
      </c>
      <c r="E38" s="156">
        <v>101.91454173562123</v>
      </c>
      <c r="F38" s="156">
        <v>121.43831054706733</v>
      </c>
      <c r="G38" s="156">
        <v>104.51255160672363</v>
      </c>
    </row>
    <row r="39" spans="2:7" ht="11.25">
      <c r="B39" s="18" t="s">
        <v>9</v>
      </c>
      <c r="C39" s="156">
        <v>97.14728239094056</v>
      </c>
      <c r="D39" s="156">
        <v>98.71533095925223</v>
      </c>
      <c r="E39" s="156">
        <v>103.36962841884119</v>
      </c>
      <c r="F39" s="156">
        <v>113.947552289575</v>
      </c>
      <c r="G39" s="156">
        <v>98.52140323998022</v>
      </c>
    </row>
    <row r="40" spans="2:7" ht="11.25">
      <c r="B40" s="18" t="s">
        <v>10</v>
      </c>
      <c r="C40" s="156"/>
      <c r="D40" s="156"/>
      <c r="E40" s="156"/>
      <c r="F40" s="156"/>
      <c r="G40" s="156"/>
    </row>
  </sheetData>
  <sheetProtection/>
  <mergeCells count="3">
    <mergeCell ref="A2:B2"/>
    <mergeCell ref="A17:G17"/>
    <mergeCell ref="A32:G3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52" customWidth="1"/>
    <col min="2" max="2" width="4.875" style="3" customWidth="1"/>
    <col min="3" max="3" width="11.625" style="3" customWidth="1"/>
    <col min="4" max="4" width="13.375" style="3" customWidth="1"/>
    <col min="5" max="6" width="12.125" style="3" customWidth="1"/>
    <col min="7" max="7" width="13.625" style="3" customWidth="1"/>
    <col min="8" max="16384" width="9.125" style="3" customWidth="1"/>
  </cols>
  <sheetData>
    <row r="1" spans="1:7" s="28" customFormat="1" ht="17.25" customHeight="1">
      <c r="A1" s="176" t="s">
        <v>52</v>
      </c>
      <c r="B1" s="177"/>
      <c r="C1" s="177"/>
      <c r="D1" s="177"/>
      <c r="E1" s="177"/>
      <c r="F1" s="177"/>
      <c r="G1" s="177"/>
    </row>
    <row r="2" spans="1:7" ht="33.75">
      <c r="A2" s="197" t="s">
        <v>0</v>
      </c>
      <c r="B2" s="197"/>
      <c r="C2" s="14" t="s">
        <v>78</v>
      </c>
      <c r="D2" s="17" t="s">
        <v>79</v>
      </c>
      <c r="E2" s="62" t="s">
        <v>3</v>
      </c>
      <c r="F2" s="15" t="s">
        <v>1</v>
      </c>
      <c r="G2" s="14" t="s">
        <v>80</v>
      </c>
    </row>
    <row r="3" spans="1:7" ht="11.25">
      <c r="A3" s="50" t="s">
        <v>14</v>
      </c>
      <c r="B3" s="18"/>
      <c r="C3" s="24">
        <v>3.124872017545488</v>
      </c>
      <c r="D3" s="24">
        <v>1.9166249871478596</v>
      </c>
      <c r="E3" s="24">
        <v>3.636063751895347</v>
      </c>
      <c r="F3" s="27">
        <v>3.1353428294744057</v>
      </c>
      <c r="G3" s="24">
        <v>3.4277082204751954</v>
      </c>
    </row>
    <row r="4" spans="1:7" ht="11.25">
      <c r="A4" s="50" t="s">
        <v>16</v>
      </c>
      <c r="B4" s="29"/>
      <c r="C4" s="24">
        <v>3.3784166136984943</v>
      </c>
      <c r="D4" s="24">
        <v>2.570183088558357</v>
      </c>
      <c r="E4" s="24">
        <v>3.6769100035439863</v>
      </c>
      <c r="F4" s="24">
        <v>3.384461535968164</v>
      </c>
      <c r="G4" s="24">
        <v>3.5717182457645382</v>
      </c>
    </row>
    <row r="5" spans="1:7" ht="11.25">
      <c r="A5" s="50" t="s">
        <v>21</v>
      </c>
      <c r="B5" s="29"/>
      <c r="C5" s="24">
        <v>3.6650925227304265</v>
      </c>
      <c r="D5" s="24">
        <v>2.7947295757795945</v>
      </c>
      <c r="E5" s="24">
        <v>4.0463567563991045</v>
      </c>
      <c r="F5" s="24">
        <v>3.6723356587871354</v>
      </c>
      <c r="G5" s="24">
        <v>4.0274067357458065</v>
      </c>
    </row>
    <row r="6" spans="1:7" ht="11.25">
      <c r="A6" s="50" t="s">
        <v>28</v>
      </c>
      <c r="B6" s="29"/>
      <c r="C6" s="24">
        <v>3.8179570817012443</v>
      </c>
      <c r="D6" s="24">
        <v>2.6403794113379147</v>
      </c>
      <c r="E6" s="24">
        <v>4.16712394164759</v>
      </c>
      <c r="F6" s="24">
        <v>3.824581405566181</v>
      </c>
      <c r="G6" s="24">
        <v>4.3</v>
      </c>
    </row>
    <row r="7" spans="1:8" ht="11.25">
      <c r="A7" s="126" t="s">
        <v>29</v>
      </c>
      <c r="B7" s="119"/>
      <c r="C7" s="105">
        <v>3.9</v>
      </c>
      <c r="D7" s="105">
        <v>2.5</v>
      </c>
      <c r="E7" s="105">
        <v>4.6</v>
      </c>
      <c r="F7" s="105">
        <v>3.9</v>
      </c>
      <c r="G7" s="149">
        <v>4.601080261053912</v>
      </c>
      <c r="H7" s="8"/>
    </row>
    <row r="8" spans="1:8" ht="11.25">
      <c r="A8" s="50" t="s">
        <v>37</v>
      </c>
      <c r="B8" s="29"/>
      <c r="C8" s="24">
        <v>4.2</v>
      </c>
      <c r="D8" s="24">
        <v>2.7</v>
      </c>
      <c r="E8" s="30">
        <v>4.698680735522401</v>
      </c>
      <c r="F8" s="24">
        <v>4.2</v>
      </c>
      <c r="G8" s="30">
        <v>4.510687270074322</v>
      </c>
      <c r="H8" s="8"/>
    </row>
    <row r="9" spans="1:8" ht="11.25">
      <c r="A9" s="50" t="s">
        <v>37</v>
      </c>
      <c r="B9" s="31" t="s">
        <v>2</v>
      </c>
      <c r="C9" s="40">
        <v>4.172933583530139</v>
      </c>
      <c r="D9" s="40">
        <v>2.6018675582907966</v>
      </c>
      <c r="E9" s="40">
        <v>4.947680177031093</v>
      </c>
      <c r="F9" s="40">
        <v>4.185512734191491</v>
      </c>
      <c r="G9" s="40">
        <v>4.482579840808742</v>
      </c>
      <c r="H9" s="8"/>
    </row>
    <row r="10" spans="2:8" ht="11.25">
      <c r="B10" s="3" t="s">
        <v>8</v>
      </c>
      <c r="C10" s="40">
        <v>3.9671460709766806</v>
      </c>
      <c r="D10" s="8">
        <v>2.523935733258604</v>
      </c>
      <c r="E10" s="40">
        <v>5.075294342897932</v>
      </c>
      <c r="F10" s="40">
        <v>3.984816169675098</v>
      </c>
      <c r="G10" s="30">
        <v>3.8856856391541035</v>
      </c>
      <c r="H10" s="8"/>
    </row>
    <row r="11" spans="2:8" ht="11.25">
      <c r="B11" s="3" t="s">
        <v>9</v>
      </c>
      <c r="C11" s="30">
        <v>4.191026938085152</v>
      </c>
      <c r="D11" s="40">
        <v>2.694210503579294</v>
      </c>
      <c r="E11" s="40">
        <v>4.238651820261416</v>
      </c>
      <c r="F11" s="8">
        <v>4.191846227272996</v>
      </c>
      <c r="G11" s="8">
        <v>4.617142094314095</v>
      </c>
      <c r="H11" s="8"/>
    </row>
    <row r="12" spans="2:8" ht="11.25">
      <c r="B12" s="3" t="s">
        <v>10</v>
      </c>
      <c r="C12" s="8">
        <v>4.365119072452582</v>
      </c>
      <c r="D12" s="8">
        <v>2.8898560753323674</v>
      </c>
      <c r="E12" s="8">
        <v>4.516232582422295</v>
      </c>
      <c r="F12" s="8">
        <v>4.367607086821684</v>
      </c>
      <c r="G12" s="30">
        <v>5.099127275985162</v>
      </c>
      <c r="H12" s="8"/>
    </row>
    <row r="13" spans="1:8" ht="11.25">
      <c r="A13" s="48" t="s">
        <v>89</v>
      </c>
      <c r="B13" s="5" t="s">
        <v>2</v>
      </c>
      <c r="C13" s="156">
        <v>4.652152067584773</v>
      </c>
      <c r="D13" s="156">
        <v>3.1314061347740796</v>
      </c>
      <c r="E13" s="156">
        <v>4.5073753137785335</v>
      </c>
      <c r="F13" s="156">
        <v>4.651648854008467</v>
      </c>
      <c r="G13" s="156">
        <v>5.199768254539822</v>
      </c>
      <c r="H13" s="8"/>
    </row>
    <row r="14" spans="2:7" ht="11.25">
      <c r="B14" s="3" t="s">
        <v>8</v>
      </c>
      <c r="C14" s="156">
        <v>4.38699327718695</v>
      </c>
      <c r="D14" s="156">
        <v>3.0446418534223616</v>
      </c>
      <c r="E14" s="156">
        <v>4.563459882987299</v>
      </c>
      <c r="F14" s="156">
        <v>4.393361159851554</v>
      </c>
      <c r="G14" s="156">
        <v>4.813819700624994</v>
      </c>
    </row>
    <row r="15" spans="1:7" ht="12">
      <c r="A15" s="151"/>
      <c r="B15" s="3" t="s">
        <v>9</v>
      </c>
      <c r="C15" s="156">
        <v>4.2727564855331694</v>
      </c>
      <c r="D15" s="156">
        <v>2.9515595517007926</v>
      </c>
      <c r="E15" s="156">
        <v>4.571050796894321</v>
      </c>
      <c r="F15" s="156">
        <v>4.278828535207439</v>
      </c>
      <c r="G15" s="156">
        <v>4.87717661771809</v>
      </c>
    </row>
    <row r="16" spans="2:7" ht="11.25">
      <c r="B16" s="3" t="s">
        <v>10</v>
      </c>
      <c r="C16" s="8"/>
      <c r="D16" s="8"/>
      <c r="E16" s="8"/>
      <c r="F16" s="8"/>
      <c r="G16" s="8"/>
    </row>
    <row r="17" spans="3:7" ht="11.25">
      <c r="C17" s="8"/>
      <c r="D17" s="8"/>
      <c r="E17" s="8"/>
      <c r="F17" s="8"/>
      <c r="G17" s="8"/>
    </row>
    <row r="18" spans="3:7" ht="11.25">
      <c r="C18" s="8"/>
      <c r="D18" s="8"/>
      <c r="E18" s="8"/>
      <c r="F18" s="8"/>
      <c r="G18" s="8"/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2" customWidth="1"/>
    <col min="2" max="2" width="4.75390625" style="3" customWidth="1"/>
    <col min="3" max="3" width="10.75390625" style="3" customWidth="1"/>
    <col min="4" max="4" width="11.25390625" style="3" customWidth="1"/>
    <col min="5" max="7" width="10.75390625" style="3" customWidth="1"/>
    <col min="8" max="16384" width="9.125" style="3" customWidth="1"/>
  </cols>
  <sheetData>
    <row r="1" spans="1:7" s="28" customFormat="1" ht="17.25" customHeight="1">
      <c r="A1" s="176" t="s">
        <v>51</v>
      </c>
      <c r="B1" s="177"/>
      <c r="C1" s="177"/>
      <c r="D1" s="177"/>
      <c r="E1" s="177"/>
      <c r="F1" s="177"/>
      <c r="G1" s="177"/>
    </row>
    <row r="2" spans="1:7" ht="33.75">
      <c r="A2" s="198" t="s">
        <v>0</v>
      </c>
      <c r="B2" s="199"/>
      <c r="C2" s="14" t="s">
        <v>76</v>
      </c>
      <c r="D2" s="14" t="s">
        <v>81</v>
      </c>
      <c r="E2" s="14" t="s">
        <v>20</v>
      </c>
      <c r="F2" s="14" t="s">
        <v>82</v>
      </c>
      <c r="G2" s="62" t="s">
        <v>1</v>
      </c>
    </row>
    <row r="3" spans="1:10" ht="15" customHeight="1">
      <c r="A3" s="200"/>
      <c r="B3" s="201"/>
      <c r="C3" s="194" t="s">
        <v>36</v>
      </c>
      <c r="D3" s="200"/>
      <c r="E3" s="200"/>
      <c r="F3" s="210"/>
      <c r="G3" s="200"/>
      <c r="J3" s="31"/>
    </row>
    <row r="4" spans="1:10" ht="11.25">
      <c r="A4" s="50" t="s">
        <v>14</v>
      </c>
      <c r="B4" s="18"/>
      <c r="C4" s="24">
        <v>2.3</v>
      </c>
      <c r="D4" s="24">
        <v>1.9</v>
      </c>
      <c r="E4" s="24">
        <v>1.9</v>
      </c>
      <c r="F4" s="27">
        <v>2.3</v>
      </c>
      <c r="G4" s="24">
        <v>2.2</v>
      </c>
      <c r="J4" s="31"/>
    </row>
    <row r="5" spans="1:10" ht="11.25">
      <c r="A5" s="50" t="s">
        <v>16</v>
      </c>
      <c r="B5" s="29"/>
      <c r="C5" s="24">
        <v>2.4</v>
      </c>
      <c r="D5" s="24">
        <v>1.7</v>
      </c>
      <c r="E5" s="24">
        <v>2.1</v>
      </c>
      <c r="F5" s="24">
        <v>2.4</v>
      </c>
      <c r="G5" s="24">
        <v>2.1</v>
      </c>
      <c r="J5" s="31"/>
    </row>
    <row r="6" spans="1:12" ht="11.25">
      <c r="A6" s="50" t="s">
        <v>21</v>
      </c>
      <c r="B6" s="29"/>
      <c r="C6" s="24">
        <v>2.3</v>
      </c>
      <c r="D6" s="24">
        <v>2</v>
      </c>
      <c r="E6" s="24">
        <v>2.2</v>
      </c>
      <c r="F6" s="24">
        <v>2.5</v>
      </c>
      <c r="G6" s="24">
        <v>2.2</v>
      </c>
      <c r="H6" s="8"/>
      <c r="I6" s="8"/>
      <c r="J6" s="40"/>
      <c r="K6" s="8"/>
      <c r="L6" s="8"/>
    </row>
    <row r="7" spans="1:12" ht="11.25">
      <c r="A7" s="50" t="s">
        <v>28</v>
      </c>
      <c r="B7" s="29"/>
      <c r="C7" s="24">
        <v>2.352230455843729</v>
      </c>
      <c r="D7" s="24">
        <v>2.086463263966458</v>
      </c>
      <c r="E7" s="24">
        <v>2.2639389992255445</v>
      </c>
      <c r="F7" s="24">
        <v>2.4666281011255036</v>
      </c>
      <c r="G7" s="24">
        <v>2.265969049805359</v>
      </c>
      <c r="H7" s="8"/>
      <c r="I7" s="8"/>
      <c r="J7" s="40"/>
      <c r="K7" s="8"/>
      <c r="L7" s="8"/>
    </row>
    <row r="8" spans="1:17" ht="11.25">
      <c r="A8" s="52" t="s">
        <v>29</v>
      </c>
      <c r="B8" s="29"/>
      <c r="C8" s="30">
        <v>2.453875363529087</v>
      </c>
      <c r="D8" s="24">
        <v>2.2</v>
      </c>
      <c r="E8" s="24">
        <v>2.2</v>
      </c>
      <c r="F8" s="24">
        <v>2.6</v>
      </c>
      <c r="G8" s="24">
        <v>2.4</v>
      </c>
      <c r="H8" s="8"/>
      <c r="I8" s="8"/>
      <c r="J8" s="40"/>
      <c r="K8" s="8"/>
      <c r="L8" s="8"/>
      <c r="M8" s="30"/>
      <c r="N8" s="30"/>
      <c r="O8" s="30"/>
      <c r="P8" s="30"/>
      <c r="Q8" s="30"/>
    </row>
    <row r="9" spans="1:17" ht="11.25">
      <c r="A9" s="52" t="s">
        <v>37</v>
      </c>
      <c r="B9" s="29"/>
      <c r="C9" s="24">
        <v>2.6</v>
      </c>
      <c r="D9" s="24">
        <v>2.4</v>
      </c>
      <c r="E9" s="24">
        <v>2.5</v>
      </c>
      <c r="F9" s="24">
        <v>2.8</v>
      </c>
      <c r="G9" s="24">
        <v>2.5</v>
      </c>
      <c r="H9" s="8"/>
      <c r="I9" s="8"/>
      <c r="J9" s="40"/>
      <c r="K9" s="8"/>
      <c r="L9" s="8"/>
      <c r="M9" s="30"/>
      <c r="N9" s="30"/>
      <c r="O9" s="30"/>
      <c r="P9" s="30"/>
      <c r="Q9" s="30"/>
    </row>
    <row r="10" spans="1:16" ht="11.25">
      <c r="A10" s="52" t="s">
        <v>37</v>
      </c>
      <c r="B10" s="3" t="s">
        <v>2</v>
      </c>
      <c r="C10" s="24">
        <v>2.6787870279376667</v>
      </c>
      <c r="D10" s="24">
        <v>2.4610238448478916</v>
      </c>
      <c r="E10" s="24">
        <v>2.4640683132792454</v>
      </c>
      <c r="F10" s="24">
        <v>2.7324677928718226</v>
      </c>
      <c r="G10" s="24">
        <v>2.594457983245475</v>
      </c>
      <c r="H10" s="8"/>
      <c r="I10" s="8"/>
      <c r="J10" s="8"/>
      <c r="K10" s="8"/>
      <c r="L10" s="8"/>
      <c r="M10" s="8"/>
      <c r="N10" s="8"/>
      <c r="O10" s="8"/>
      <c r="P10" s="8"/>
    </row>
    <row r="11" spans="2:16" ht="11.25">
      <c r="B11" s="3" t="s">
        <v>8</v>
      </c>
      <c r="C11" s="24">
        <v>2.5198457893152155</v>
      </c>
      <c r="D11" s="24">
        <v>2.3097383026955</v>
      </c>
      <c r="E11" s="24">
        <v>2.401282774045082</v>
      </c>
      <c r="F11" s="24">
        <v>2.709361585146651</v>
      </c>
      <c r="G11" s="24">
        <v>2.4451795558822482</v>
      </c>
      <c r="H11" s="8"/>
      <c r="I11" s="8"/>
      <c r="J11" s="8"/>
      <c r="K11" s="8"/>
      <c r="L11" s="8"/>
      <c r="M11" s="8"/>
      <c r="N11" s="8"/>
      <c r="O11" s="8"/>
      <c r="P11" s="8"/>
    </row>
    <row r="12" spans="2:16" ht="11.25">
      <c r="B12" s="3" t="s">
        <v>9</v>
      </c>
      <c r="C12" s="24">
        <v>2.515000859742871</v>
      </c>
      <c r="D12" s="24">
        <v>2.3309322528471146</v>
      </c>
      <c r="E12" s="24">
        <v>2.4543589463030338</v>
      </c>
      <c r="F12" s="24">
        <v>2.6485011321774987</v>
      </c>
      <c r="G12" s="24">
        <v>2.4524611462551755</v>
      </c>
      <c r="H12" s="8"/>
      <c r="I12" s="8"/>
      <c r="J12" s="8"/>
      <c r="K12" s="8"/>
      <c r="L12" s="8"/>
      <c r="M12" s="8"/>
      <c r="N12" s="8"/>
      <c r="O12" s="8"/>
      <c r="P12" s="8"/>
    </row>
    <row r="13" spans="2:16" ht="11.25">
      <c r="B13" s="3" t="s">
        <v>10</v>
      </c>
      <c r="C13" s="24">
        <v>2.6825197003312793</v>
      </c>
      <c r="D13" s="24">
        <v>2.541904936083074</v>
      </c>
      <c r="E13" s="24">
        <v>2.5084239279887073</v>
      </c>
      <c r="F13" s="24">
        <v>3.14553099145531</v>
      </c>
      <c r="G13" s="24">
        <v>2.6344697764692007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1.25">
      <c r="A14" s="48" t="s">
        <v>89</v>
      </c>
      <c r="B14" s="5" t="s">
        <v>2</v>
      </c>
      <c r="C14" s="156">
        <v>2.8233713074074074</v>
      </c>
      <c r="D14" s="156">
        <v>2.700818214723926</v>
      </c>
      <c r="E14" s="156">
        <v>2.488260661485974</v>
      </c>
      <c r="F14" s="156">
        <v>3.1753142666666667</v>
      </c>
      <c r="G14" s="156">
        <v>2.769848590015932</v>
      </c>
      <c r="H14" s="8"/>
      <c r="I14" s="8"/>
      <c r="J14" s="8"/>
      <c r="K14" s="8"/>
      <c r="L14" s="8"/>
      <c r="M14" s="8"/>
      <c r="N14" s="8"/>
      <c r="O14" s="8"/>
      <c r="P14" s="8"/>
    </row>
    <row r="15" spans="2:16" ht="11.25">
      <c r="B15" s="3" t="s">
        <v>8</v>
      </c>
      <c r="C15" s="156">
        <v>2.675736496913253</v>
      </c>
      <c r="D15" s="156">
        <v>2.5377002838733675</v>
      </c>
      <c r="E15" s="156">
        <v>2.438404851511313</v>
      </c>
      <c r="F15" s="156">
        <v>2.9728988486842107</v>
      </c>
      <c r="G15" s="156">
        <v>2.6229749760365864</v>
      </c>
      <c r="H15" s="8"/>
      <c r="I15" s="8"/>
      <c r="J15" s="8"/>
      <c r="K15" s="8"/>
      <c r="L15" s="8"/>
      <c r="M15" s="8"/>
      <c r="N15" s="8"/>
      <c r="O15" s="8"/>
      <c r="P15" s="8"/>
    </row>
    <row r="16" spans="2:7" ht="11.25">
      <c r="B16" s="3" t="s">
        <v>9</v>
      </c>
      <c r="C16" s="156">
        <v>2.717598746056482</v>
      </c>
      <c r="D16" s="156">
        <v>2.586410865977431</v>
      </c>
      <c r="E16" s="156">
        <v>2.4961181348927033</v>
      </c>
      <c r="F16" s="156">
        <v>2.8666075244653864</v>
      </c>
      <c r="G16" s="156">
        <v>2.6644191595227804</v>
      </c>
    </row>
    <row r="17" spans="2:12" ht="11.25">
      <c r="B17" s="3" t="s">
        <v>10</v>
      </c>
      <c r="C17" s="156"/>
      <c r="D17" s="156"/>
      <c r="E17" s="156"/>
      <c r="F17" s="156"/>
      <c r="G17" s="156"/>
      <c r="H17" s="8"/>
      <c r="I17" s="8"/>
      <c r="J17" s="8"/>
      <c r="K17" s="8"/>
      <c r="L17" s="8"/>
    </row>
    <row r="18" spans="3:12" ht="11.25">
      <c r="C18" s="156"/>
      <c r="D18" s="156"/>
      <c r="E18" s="156"/>
      <c r="F18" s="156"/>
      <c r="G18" s="156"/>
      <c r="H18" s="8"/>
      <c r="I18" s="8"/>
      <c r="J18" s="8"/>
      <c r="K18" s="8"/>
      <c r="L18" s="8"/>
    </row>
    <row r="19" spans="3:12" ht="11.25"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3:12" ht="11.25"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3:12" ht="11.25"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8:12" ht="11.25">
      <c r="H22" s="8"/>
      <c r="I22" s="8"/>
      <c r="J22" s="8"/>
      <c r="K22" s="8"/>
      <c r="L22" s="8"/>
    </row>
    <row r="23" spans="8:12" ht="11.25">
      <c r="H23" s="8"/>
      <c r="I23" s="8"/>
      <c r="J23" s="8"/>
      <c r="K23" s="8"/>
      <c r="L23" s="8"/>
    </row>
    <row r="24" spans="8:12" ht="11.25">
      <c r="H24" s="8"/>
      <c r="I24" s="8"/>
      <c r="J24" s="8"/>
      <c r="K24" s="8"/>
      <c r="L24" s="8"/>
    </row>
    <row r="25" spans="8:12" ht="11.25">
      <c r="H25" s="8"/>
      <c r="I25" s="8"/>
      <c r="J25" s="8"/>
      <c r="K25" s="8"/>
      <c r="L25" s="8"/>
    </row>
    <row r="26" spans="8:12" ht="11.25">
      <c r="H26" s="8"/>
      <c r="I26" s="8"/>
      <c r="J26" s="8"/>
      <c r="K26" s="8"/>
      <c r="L26" s="8"/>
    </row>
    <row r="27" spans="8:12" ht="11.25">
      <c r="H27" s="8"/>
      <c r="I27" s="8"/>
      <c r="J27" s="8"/>
      <c r="K27" s="8"/>
      <c r="L27" s="8"/>
    </row>
  </sheetData>
  <sheetProtection/>
  <mergeCells count="2">
    <mergeCell ref="A2:B3"/>
    <mergeCell ref="C3:G3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1"/>
  <headerFooter alignWithMargins="0">
    <oddFooter>&amp;C&amp;"Times New Roman,Félkövér"6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52" customWidth="1"/>
    <col min="2" max="2" width="4.625" style="3" customWidth="1"/>
    <col min="3" max="4" width="9.625" style="3" customWidth="1"/>
    <col min="5" max="5" width="11.875" style="3" customWidth="1"/>
    <col min="6" max="6" width="10.125" style="3" customWidth="1"/>
    <col min="7" max="7" width="11.00390625" style="3" customWidth="1"/>
    <col min="8" max="8" width="10.00390625" style="3" customWidth="1"/>
    <col min="9" max="16384" width="9.125" style="3" customWidth="1"/>
  </cols>
  <sheetData>
    <row r="1" spans="1:8" ht="17.25" customHeight="1">
      <c r="A1" s="176" t="s">
        <v>50</v>
      </c>
      <c r="B1" s="13"/>
      <c r="C1" s="13"/>
      <c r="D1" s="13"/>
      <c r="E1" s="13"/>
      <c r="F1" s="13"/>
      <c r="G1" s="13"/>
      <c r="H1" s="13"/>
    </row>
    <row r="2" spans="1:8" ht="22.5">
      <c r="A2" s="207" t="s">
        <v>0</v>
      </c>
      <c r="B2" s="202"/>
      <c r="C2" s="17" t="s">
        <v>18</v>
      </c>
      <c r="D2" s="17" t="s">
        <v>19</v>
      </c>
      <c r="E2" s="17" t="s">
        <v>27</v>
      </c>
      <c r="F2" s="196" t="s">
        <v>83</v>
      </c>
      <c r="G2" s="219"/>
      <c r="H2" s="219"/>
    </row>
    <row r="3" spans="1:10" ht="22.5">
      <c r="A3" s="207"/>
      <c r="B3" s="202"/>
      <c r="C3" s="222" t="s">
        <v>13</v>
      </c>
      <c r="D3" s="222"/>
      <c r="E3" s="161" t="s">
        <v>117</v>
      </c>
      <c r="F3" s="63" t="s">
        <v>18</v>
      </c>
      <c r="G3" s="63" t="s">
        <v>19</v>
      </c>
      <c r="H3" s="15" t="s">
        <v>27</v>
      </c>
      <c r="J3" s="31"/>
    </row>
    <row r="4" spans="1:12" ht="11.25">
      <c r="A4" s="50" t="s">
        <v>14</v>
      </c>
      <c r="B4" s="18"/>
      <c r="C4" s="26">
        <v>1941.8</v>
      </c>
      <c r="D4" s="34">
        <v>20.9</v>
      </c>
      <c r="E4" s="162">
        <v>13.755053600528969</v>
      </c>
      <c r="F4" s="26">
        <v>102.9</v>
      </c>
      <c r="G4" s="34">
        <v>100.8</v>
      </c>
      <c r="H4" s="64">
        <v>137.4</v>
      </c>
      <c r="J4" s="40"/>
      <c r="K4" s="8"/>
      <c r="L4" s="8"/>
    </row>
    <row r="5" spans="1:12" ht="11.25">
      <c r="A5" s="50" t="s">
        <v>16</v>
      </c>
      <c r="B5" s="29"/>
      <c r="C5" s="25">
        <v>1949.9</v>
      </c>
      <c r="D5" s="65">
        <v>21.6</v>
      </c>
      <c r="E5" s="163">
        <v>17.145582150619582</v>
      </c>
      <c r="F5" s="25">
        <v>100.4</v>
      </c>
      <c r="G5" s="65">
        <v>103.4</v>
      </c>
      <c r="H5" s="65">
        <v>124.6</v>
      </c>
      <c r="J5" s="40"/>
      <c r="K5" s="8"/>
      <c r="L5" s="8"/>
    </row>
    <row r="6" spans="1:12" ht="11.25">
      <c r="A6" s="50" t="s">
        <v>21</v>
      </c>
      <c r="B6" s="29"/>
      <c r="C6" s="25">
        <v>1945.4</v>
      </c>
      <c r="D6" s="65">
        <v>21.7</v>
      </c>
      <c r="E6" s="163">
        <v>25.29110081161042</v>
      </c>
      <c r="F6" s="25">
        <v>99.8</v>
      </c>
      <c r="G6" s="65">
        <v>100.3</v>
      </c>
      <c r="H6" s="65">
        <v>147.5</v>
      </c>
      <c r="J6" s="40"/>
      <c r="K6" s="8"/>
      <c r="L6" s="8"/>
    </row>
    <row r="7" spans="1:12" ht="11.25">
      <c r="A7" s="51" t="s">
        <v>28</v>
      </c>
      <c r="B7" s="29"/>
      <c r="C7" s="25">
        <v>1820.6</v>
      </c>
      <c r="D7" s="24">
        <v>21.4</v>
      </c>
      <c r="E7" s="164">
        <v>29.440427266404434</v>
      </c>
      <c r="F7" s="25">
        <v>93.6</v>
      </c>
      <c r="G7" s="24">
        <v>98.8</v>
      </c>
      <c r="H7" s="24">
        <v>116.4</v>
      </c>
      <c r="I7" s="31"/>
      <c r="J7" s="40"/>
      <c r="K7" s="8"/>
      <c r="L7" s="8"/>
    </row>
    <row r="8" spans="1:20" ht="11.25">
      <c r="A8" s="51" t="s">
        <v>29</v>
      </c>
      <c r="B8" s="29"/>
      <c r="C8" s="134">
        <v>1778.032729</v>
      </c>
      <c r="D8" s="24">
        <v>21.9</v>
      </c>
      <c r="E8" s="164">
        <v>39.18717515217873</v>
      </c>
      <c r="F8" s="134">
        <v>97.6641818446787</v>
      </c>
      <c r="G8" s="134">
        <v>102.34176788210789</v>
      </c>
      <c r="H8" s="24">
        <v>133.10667945670977</v>
      </c>
      <c r="I8" s="31"/>
      <c r="J8" s="40"/>
      <c r="K8" s="8"/>
      <c r="L8" s="8"/>
      <c r="O8" s="30"/>
      <c r="P8" s="30"/>
      <c r="Q8" s="30"/>
      <c r="R8" s="30"/>
      <c r="S8" s="30"/>
      <c r="T8" s="30"/>
    </row>
    <row r="9" spans="1:20" ht="11.25">
      <c r="A9" s="51" t="s">
        <v>37</v>
      </c>
      <c r="B9" s="29"/>
      <c r="C9" s="25">
        <v>1716.6</v>
      </c>
      <c r="D9" s="24">
        <v>19.6</v>
      </c>
      <c r="E9" s="164">
        <v>55.909869140625</v>
      </c>
      <c r="F9" s="134">
        <v>96.54383589246066</v>
      </c>
      <c r="G9" s="134">
        <v>89.57688379922041</v>
      </c>
      <c r="H9" s="24">
        <v>142.67389502689508</v>
      </c>
      <c r="I9" s="31"/>
      <c r="J9" s="40"/>
      <c r="K9" s="8"/>
      <c r="L9" s="8"/>
      <c r="O9" s="30"/>
      <c r="P9" s="30"/>
      <c r="Q9" s="30"/>
      <c r="R9" s="30"/>
      <c r="S9" s="30"/>
      <c r="T9" s="30"/>
    </row>
    <row r="10" spans="1:12" ht="11.25">
      <c r="A10" s="52" t="s">
        <v>37</v>
      </c>
      <c r="B10" s="3" t="s">
        <v>2</v>
      </c>
      <c r="C10" s="25">
        <v>410.4</v>
      </c>
      <c r="D10" s="25">
        <v>4.5</v>
      </c>
      <c r="E10" s="165">
        <v>12.1125927734375</v>
      </c>
      <c r="F10" s="25">
        <v>94.6</v>
      </c>
      <c r="G10" s="25">
        <v>89.4</v>
      </c>
      <c r="H10" s="25">
        <v>137.5</v>
      </c>
      <c r="J10" s="40"/>
      <c r="K10" s="8"/>
      <c r="L10" s="8"/>
    </row>
    <row r="11" spans="2:12" ht="11.25">
      <c r="B11" s="3" t="s">
        <v>8</v>
      </c>
      <c r="C11" s="25">
        <v>424.7</v>
      </c>
      <c r="D11" s="25">
        <v>5.1</v>
      </c>
      <c r="E11" s="165">
        <v>13.011533203125</v>
      </c>
      <c r="F11" s="8">
        <v>95.9</v>
      </c>
      <c r="G11" s="8">
        <v>90.3</v>
      </c>
      <c r="H11" s="8">
        <v>143.8</v>
      </c>
      <c r="J11" s="40"/>
      <c r="K11" s="8"/>
      <c r="L11" s="8"/>
    </row>
    <row r="12" spans="2:12" ht="11.25">
      <c r="B12" s="3" t="s">
        <v>9</v>
      </c>
      <c r="C12" s="25">
        <v>438.2</v>
      </c>
      <c r="D12" s="25">
        <v>5.5</v>
      </c>
      <c r="E12" s="166">
        <v>14.9429228515625</v>
      </c>
      <c r="F12" s="134">
        <v>97.66423357664233</v>
      </c>
      <c r="G12" s="134">
        <v>90.62193126022913</v>
      </c>
      <c r="H12" s="134">
        <v>174.2</v>
      </c>
      <c r="J12" s="40"/>
      <c r="K12" s="8"/>
      <c r="L12" s="8"/>
    </row>
    <row r="13" spans="2:12" ht="11.25">
      <c r="B13" s="3" t="s">
        <v>10</v>
      </c>
      <c r="C13" s="3">
        <v>443.3</v>
      </c>
      <c r="D13" s="3">
        <v>4.5</v>
      </c>
      <c r="E13" s="165">
        <v>15.8428203125</v>
      </c>
      <c r="F13" s="3">
        <v>97.9</v>
      </c>
      <c r="G13" s="3">
        <v>87.7</v>
      </c>
      <c r="H13" s="3">
        <v>140.3</v>
      </c>
      <c r="J13" s="40"/>
      <c r="K13" s="8"/>
      <c r="L13" s="8"/>
    </row>
    <row r="14" spans="1:12" ht="11.25">
      <c r="A14" s="48" t="s">
        <v>89</v>
      </c>
      <c r="B14" s="5" t="s">
        <v>2</v>
      </c>
      <c r="C14" s="156">
        <v>418.5</v>
      </c>
      <c r="D14" s="156">
        <v>4.626</v>
      </c>
      <c r="E14" s="160">
        <v>15.8093291015625</v>
      </c>
      <c r="F14" s="156">
        <v>101.96374622356497</v>
      </c>
      <c r="G14" s="156">
        <v>102.93724966622165</v>
      </c>
      <c r="H14" s="156">
        <v>130.51977720436386</v>
      </c>
      <c r="J14" s="40"/>
      <c r="K14" s="8"/>
      <c r="L14" s="8"/>
    </row>
    <row r="15" spans="2:12" ht="11.25">
      <c r="B15" s="3" t="s">
        <v>8</v>
      </c>
      <c r="C15" s="156">
        <v>442.027</v>
      </c>
      <c r="D15" s="156">
        <v>5.113</v>
      </c>
      <c r="E15" s="160">
        <v>17.549400390625</v>
      </c>
      <c r="F15" s="156">
        <v>104.08986975432053</v>
      </c>
      <c r="G15" s="156">
        <v>99.4166828699203</v>
      </c>
      <c r="H15" s="156">
        <v>134.87572999014546</v>
      </c>
      <c r="J15" s="40"/>
      <c r="K15" s="8"/>
      <c r="L15" s="8"/>
    </row>
    <row r="16" spans="2:14" ht="11.25">
      <c r="B16" s="3" t="s">
        <v>9</v>
      </c>
      <c r="C16" s="156">
        <v>455.779</v>
      </c>
      <c r="D16" s="156">
        <v>5.346</v>
      </c>
      <c r="E16" s="160">
        <v>21.145998046875</v>
      </c>
      <c r="F16" s="156">
        <v>104.01282534031652</v>
      </c>
      <c r="G16" s="156">
        <v>96.55047859851905</v>
      </c>
      <c r="H16" s="156">
        <v>141.51179295330348</v>
      </c>
      <c r="I16" s="30"/>
      <c r="J16" s="30"/>
      <c r="K16" s="30"/>
      <c r="L16" s="30"/>
      <c r="M16" s="30"/>
      <c r="N16" s="30"/>
    </row>
    <row r="17" spans="2:14" ht="11.25">
      <c r="B17" s="3" t="s">
        <v>10</v>
      </c>
      <c r="C17" s="156"/>
      <c r="D17" s="156"/>
      <c r="E17" s="156"/>
      <c r="F17" s="156"/>
      <c r="G17" s="156"/>
      <c r="H17" s="156"/>
      <c r="I17" s="30"/>
      <c r="J17" s="30"/>
      <c r="K17" s="30"/>
      <c r="L17" s="30"/>
      <c r="M17" s="30"/>
      <c r="N17" s="30"/>
    </row>
    <row r="18" spans="3:14" ht="11.25">
      <c r="C18" s="8"/>
      <c r="D18" s="8"/>
      <c r="E18" s="8"/>
      <c r="F18" s="8"/>
      <c r="G18" s="8"/>
      <c r="H18" s="8"/>
      <c r="I18" s="30"/>
      <c r="J18" s="30"/>
      <c r="K18" s="30"/>
      <c r="L18" s="30"/>
      <c r="M18" s="30"/>
      <c r="N18" s="30"/>
    </row>
    <row r="19" spans="3:14" ht="11.25">
      <c r="C19" s="8"/>
      <c r="D19" s="8"/>
      <c r="E19" s="8"/>
      <c r="F19" s="8"/>
      <c r="G19" s="8"/>
      <c r="H19" s="8"/>
      <c r="I19" s="30"/>
      <c r="J19" s="30"/>
      <c r="K19" s="30"/>
      <c r="L19" s="30"/>
      <c r="M19" s="30"/>
      <c r="N19" s="30"/>
    </row>
    <row r="20" spans="3:14" ht="11.25">
      <c r="C20" s="8"/>
      <c r="D20" s="8"/>
      <c r="E20" s="8"/>
      <c r="F20" s="8"/>
      <c r="G20" s="8"/>
      <c r="H20" s="8"/>
      <c r="I20" s="30"/>
      <c r="J20" s="30"/>
      <c r="K20" s="30"/>
      <c r="L20" s="30"/>
      <c r="M20" s="30"/>
      <c r="N20" s="30"/>
    </row>
    <row r="21" spans="3:8" ht="11.25">
      <c r="C21" s="8"/>
      <c r="D21" s="8"/>
      <c r="E21" s="8"/>
      <c r="F21" s="8"/>
      <c r="G21" s="8"/>
      <c r="H21" s="8"/>
    </row>
    <row r="22" spans="3:8" ht="11.25">
      <c r="C22" s="8"/>
      <c r="D22" s="8"/>
      <c r="E22" s="8"/>
      <c r="F22" s="8"/>
      <c r="G22" s="8"/>
      <c r="H22" s="8"/>
    </row>
    <row r="23" spans="3:8" ht="11.25">
      <c r="C23" s="8"/>
      <c r="D23" s="8"/>
      <c r="E23" s="8"/>
      <c r="F23" s="8"/>
      <c r="G23" s="8"/>
      <c r="H23" s="8"/>
    </row>
    <row r="24" spans="3:8" ht="11.25">
      <c r="C24" s="8"/>
      <c r="D24" s="8"/>
      <c r="E24" s="8"/>
      <c r="F24" s="8"/>
      <c r="G24" s="8"/>
      <c r="H24" s="8"/>
    </row>
    <row r="25" spans="3:8" ht="11.25">
      <c r="C25" s="8"/>
      <c r="D25" s="8"/>
      <c r="E25" s="8"/>
      <c r="F25" s="8"/>
      <c r="G25" s="8"/>
      <c r="H25" s="8"/>
    </row>
    <row r="26" spans="3:8" ht="11.25">
      <c r="C26" s="8"/>
      <c r="D26" s="8"/>
      <c r="E26" s="8"/>
      <c r="F26" s="8"/>
      <c r="G26" s="8"/>
      <c r="H26" s="8"/>
    </row>
    <row r="27" spans="3:8" ht="11.25">
      <c r="C27" s="8"/>
      <c r="D27" s="8"/>
      <c r="E27" s="8"/>
      <c r="F27" s="8"/>
      <c r="G27" s="8"/>
      <c r="H27" s="8"/>
    </row>
    <row r="28" spans="3:8" ht="11.25">
      <c r="C28" s="8"/>
      <c r="D28" s="8"/>
      <c r="E28" s="8"/>
      <c r="F28" s="8"/>
      <c r="G28" s="8"/>
      <c r="H28" s="8"/>
    </row>
    <row r="29" spans="3:8" ht="11.25">
      <c r="C29" s="8"/>
      <c r="D29" s="8"/>
      <c r="E29" s="8"/>
      <c r="F29" s="8"/>
      <c r="G29" s="8"/>
      <c r="H29" s="8"/>
    </row>
    <row r="31" spans="3:8" ht="11.25">
      <c r="C31" s="30"/>
      <c r="D31" s="30"/>
      <c r="E31" s="30"/>
      <c r="F31" s="30"/>
      <c r="G31" s="30"/>
      <c r="H31" s="30"/>
    </row>
    <row r="32" spans="3:8" ht="11.25">
      <c r="C32" s="30"/>
      <c r="D32" s="30"/>
      <c r="E32" s="30"/>
      <c r="F32" s="30"/>
      <c r="G32" s="30"/>
      <c r="H32" s="30"/>
    </row>
    <row r="33" spans="3:8" ht="11.25">
      <c r="C33" s="30"/>
      <c r="D33" s="30"/>
      <c r="E33" s="30"/>
      <c r="F33" s="30"/>
      <c r="G33" s="30"/>
      <c r="H33" s="30"/>
    </row>
    <row r="34" spans="3:8" ht="11.25">
      <c r="C34" s="30"/>
      <c r="D34" s="30"/>
      <c r="E34" s="30"/>
      <c r="F34" s="30"/>
      <c r="G34" s="30"/>
      <c r="H34" s="30"/>
    </row>
    <row r="35" spans="3:8" ht="11.25">
      <c r="C35" s="30"/>
      <c r="D35" s="30"/>
      <c r="E35" s="30"/>
      <c r="F35" s="30"/>
      <c r="G35" s="30"/>
      <c r="H35" s="30"/>
    </row>
    <row r="36" spans="3:8" ht="11.25">
      <c r="C36" s="30"/>
      <c r="D36" s="30"/>
      <c r="E36" s="30"/>
      <c r="F36" s="30"/>
      <c r="G36" s="30"/>
      <c r="H36" s="30"/>
    </row>
    <row r="37" spans="3:8" ht="11.25">
      <c r="C37" s="30"/>
      <c r="D37" s="30"/>
      <c r="E37" s="30"/>
      <c r="F37" s="30"/>
      <c r="G37" s="30"/>
      <c r="H37" s="30"/>
    </row>
    <row r="38" spans="3:8" ht="11.25">
      <c r="C38" s="30"/>
      <c r="D38" s="30"/>
      <c r="E38" s="30"/>
      <c r="F38" s="30"/>
      <c r="G38" s="30"/>
      <c r="H38" s="30"/>
    </row>
    <row r="39" spans="3:8" ht="11.25">
      <c r="C39" s="30"/>
      <c r="D39" s="30"/>
      <c r="E39" s="30"/>
      <c r="F39" s="30"/>
      <c r="G39" s="30"/>
      <c r="H39" s="30"/>
    </row>
    <row r="40" spans="3:8" ht="11.25">
      <c r="C40" s="30"/>
      <c r="D40" s="30"/>
      <c r="E40" s="30"/>
      <c r="F40" s="30"/>
      <c r="G40" s="30"/>
      <c r="H40" s="30"/>
    </row>
    <row r="41" spans="3:8" ht="11.25">
      <c r="C41" s="30"/>
      <c r="D41" s="30"/>
      <c r="E41" s="30"/>
      <c r="F41" s="30"/>
      <c r="G41" s="30"/>
      <c r="H41" s="30"/>
    </row>
    <row r="42" spans="3:8" ht="11.25">
      <c r="C42" s="30"/>
      <c r="D42" s="30"/>
      <c r="E42" s="30"/>
      <c r="F42" s="30"/>
      <c r="G42" s="30"/>
      <c r="H42" s="30"/>
    </row>
    <row r="43" spans="3:8" ht="11.25">
      <c r="C43" s="30"/>
      <c r="D43" s="30"/>
      <c r="E43" s="30"/>
      <c r="F43" s="30"/>
      <c r="G43" s="30"/>
      <c r="H43" s="30"/>
    </row>
  </sheetData>
  <sheetProtection/>
  <mergeCells count="3">
    <mergeCell ref="C3:D3"/>
    <mergeCell ref="A2:B3"/>
    <mergeCell ref="F2:H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9" customWidth="1"/>
    <col min="2" max="2" width="6.00390625" style="4" customWidth="1"/>
    <col min="3" max="3" width="9.125" style="4" customWidth="1"/>
    <col min="4" max="5" width="9.75390625" style="4" customWidth="1"/>
    <col min="6" max="6" width="9.625" style="4" customWidth="1"/>
    <col min="7" max="7" width="11.25390625" style="4" customWidth="1"/>
    <col min="8" max="8" width="9.625" style="4" bestFit="1" customWidth="1"/>
    <col min="9" max="16384" width="9.125" style="4" customWidth="1"/>
  </cols>
  <sheetData>
    <row r="1" spans="1:9" s="179" customFormat="1" ht="17.25" customHeight="1">
      <c r="A1" s="176" t="s">
        <v>49</v>
      </c>
      <c r="B1" s="177"/>
      <c r="C1" s="177"/>
      <c r="D1" s="177"/>
      <c r="E1" s="177"/>
      <c r="F1" s="177"/>
      <c r="G1" s="177"/>
      <c r="H1" s="177"/>
      <c r="I1" s="177"/>
    </row>
    <row r="2" spans="1:9" s="180" customFormat="1" ht="10.5" customHeight="1">
      <c r="A2" s="207" t="s">
        <v>0</v>
      </c>
      <c r="B2" s="202"/>
      <c r="C2" s="202" t="s">
        <v>90</v>
      </c>
      <c r="D2" s="223" t="s">
        <v>91</v>
      </c>
      <c r="E2" s="219"/>
      <c r="F2" s="220"/>
      <c r="G2" s="224" t="s">
        <v>84</v>
      </c>
      <c r="H2" s="224" t="s">
        <v>95</v>
      </c>
      <c r="I2" s="223" t="s">
        <v>1</v>
      </c>
    </row>
    <row r="3" spans="1:10" s="180" customFormat="1" ht="30" customHeight="1">
      <c r="A3" s="207"/>
      <c r="B3" s="202"/>
      <c r="C3" s="202"/>
      <c r="D3" s="17" t="s">
        <v>92</v>
      </c>
      <c r="E3" s="17" t="s">
        <v>93</v>
      </c>
      <c r="F3" s="17" t="s">
        <v>94</v>
      </c>
      <c r="G3" s="225"/>
      <c r="H3" s="225"/>
      <c r="I3" s="223"/>
      <c r="J3" s="181"/>
    </row>
    <row r="4" spans="1:10" ht="11.25">
      <c r="A4" s="50" t="s">
        <v>16</v>
      </c>
      <c r="B4" s="66"/>
      <c r="C4" s="37">
        <v>2077577</v>
      </c>
      <c r="D4" s="37">
        <v>801165</v>
      </c>
      <c r="E4" s="37">
        <v>970499</v>
      </c>
      <c r="F4" s="43">
        <v>275244</v>
      </c>
      <c r="G4" s="43">
        <v>2254948</v>
      </c>
      <c r="H4" s="37">
        <v>2154842</v>
      </c>
      <c r="I4" s="37">
        <v>4332525</v>
      </c>
      <c r="J4" s="99"/>
    </row>
    <row r="5" spans="1:10" ht="11.25">
      <c r="A5" s="50" t="s">
        <v>21</v>
      </c>
      <c r="B5" s="66"/>
      <c r="C5" s="43">
        <v>2176962</v>
      </c>
      <c r="D5" s="43">
        <v>774458</v>
      </c>
      <c r="E5" s="43">
        <v>1055078</v>
      </c>
      <c r="F5" s="43">
        <v>317747</v>
      </c>
      <c r="G5" s="43">
        <v>3278677</v>
      </c>
      <c r="H5" s="43">
        <v>3177412</v>
      </c>
      <c r="I5" s="43">
        <v>5455639</v>
      </c>
      <c r="J5" s="99"/>
    </row>
    <row r="6" spans="1:11" ht="11.25">
      <c r="A6" s="51" t="s">
        <v>28</v>
      </c>
      <c r="B6" s="66"/>
      <c r="C6" s="43">
        <v>2303733</v>
      </c>
      <c r="D6" s="43">
        <v>765846</v>
      </c>
      <c r="E6" s="43">
        <v>1144496</v>
      </c>
      <c r="F6" s="43">
        <v>364868</v>
      </c>
      <c r="G6" s="43">
        <v>4176116</v>
      </c>
      <c r="H6" s="43">
        <v>4072242</v>
      </c>
      <c r="I6" s="43">
        <v>6479849</v>
      </c>
      <c r="J6" s="99"/>
      <c r="K6" s="99"/>
    </row>
    <row r="7" spans="1:11" ht="11.25">
      <c r="A7" s="51" t="s">
        <v>29</v>
      </c>
      <c r="B7" s="66"/>
      <c r="C7" s="6">
        <v>2439236</v>
      </c>
      <c r="D7" s="6">
        <v>780905</v>
      </c>
      <c r="E7" s="6">
        <v>1229170</v>
      </c>
      <c r="F7" s="55">
        <v>402448</v>
      </c>
      <c r="G7" s="55">
        <v>4870556</v>
      </c>
      <c r="H7" s="55">
        <v>4756436</v>
      </c>
      <c r="I7" s="55">
        <v>7309792</v>
      </c>
      <c r="J7" s="99"/>
      <c r="K7" s="99"/>
    </row>
    <row r="8" spans="1:11" ht="11.25">
      <c r="A8" s="51" t="s">
        <v>37</v>
      </c>
      <c r="B8" s="66"/>
      <c r="C8" s="6">
        <f>C12</f>
        <v>2564835</v>
      </c>
      <c r="D8" s="6">
        <f aca="true" t="shared" si="0" ref="D8:I8">D12</f>
        <v>788253</v>
      </c>
      <c r="E8" s="6">
        <f t="shared" si="0"/>
        <v>1300059</v>
      </c>
      <c r="F8" s="6">
        <f t="shared" si="0"/>
        <v>453581</v>
      </c>
      <c r="G8" s="6">
        <f t="shared" si="0"/>
        <v>5545538</v>
      </c>
      <c r="H8" s="6">
        <f t="shared" si="0"/>
        <v>5428214</v>
      </c>
      <c r="I8" s="6">
        <f t="shared" si="0"/>
        <v>8110373</v>
      </c>
      <c r="J8" s="99"/>
      <c r="K8" s="99"/>
    </row>
    <row r="9" spans="1:19" ht="11.25">
      <c r="A9" s="50" t="s">
        <v>37</v>
      </c>
      <c r="B9" s="18" t="s">
        <v>2</v>
      </c>
      <c r="C9" s="6">
        <v>2467620</v>
      </c>
      <c r="D9" s="37">
        <v>781833</v>
      </c>
      <c r="E9" s="6">
        <v>1245620</v>
      </c>
      <c r="F9" s="43">
        <v>413809</v>
      </c>
      <c r="G9" s="43">
        <v>4971764</v>
      </c>
      <c r="H9" s="43">
        <v>4856643</v>
      </c>
      <c r="I9" s="55">
        <v>7439384</v>
      </c>
      <c r="J9" s="99"/>
      <c r="K9" s="106"/>
      <c r="L9" s="106"/>
      <c r="M9" s="107"/>
      <c r="N9" s="107"/>
      <c r="O9" s="107"/>
      <c r="P9" s="107"/>
      <c r="Q9" s="107"/>
      <c r="R9" s="107"/>
      <c r="S9" s="107"/>
    </row>
    <row r="10" spans="1:19" ht="11.25">
      <c r="A10" s="50"/>
      <c r="B10" s="18" t="s">
        <v>8</v>
      </c>
      <c r="C10" s="6">
        <v>2489241</v>
      </c>
      <c r="D10" s="37">
        <v>781576</v>
      </c>
      <c r="E10" s="6">
        <v>1259341</v>
      </c>
      <c r="F10" s="55">
        <v>422049</v>
      </c>
      <c r="G10" s="37">
        <v>5183292</v>
      </c>
      <c r="H10" s="37">
        <v>5066330</v>
      </c>
      <c r="I10" s="6">
        <v>7672533</v>
      </c>
      <c r="J10" s="99"/>
      <c r="K10" s="106"/>
      <c r="L10" s="106"/>
      <c r="M10" s="107"/>
      <c r="N10" s="107"/>
      <c r="O10" s="107"/>
      <c r="P10" s="107"/>
      <c r="Q10" s="107"/>
      <c r="R10" s="107"/>
      <c r="S10" s="107"/>
    </row>
    <row r="11" spans="1:19" ht="11.25">
      <c r="A11" s="50"/>
      <c r="B11" s="18" t="s">
        <v>22</v>
      </c>
      <c r="C11" s="6">
        <v>2527091</v>
      </c>
      <c r="D11" s="6">
        <v>790576</v>
      </c>
      <c r="E11" s="6">
        <v>1275301</v>
      </c>
      <c r="F11" s="55">
        <v>434087</v>
      </c>
      <c r="G11" s="6">
        <v>5390699</v>
      </c>
      <c r="H11" s="6">
        <v>5272454</v>
      </c>
      <c r="I11" s="6">
        <v>7917790</v>
      </c>
      <c r="J11" s="99"/>
      <c r="K11" s="106"/>
      <c r="L11" s="106"/>
      <c r="M11" s="107"/>
      <c r="N11" s="107"/>
      <c r="O11" s="107"/>
      <c r="P11" s="107"/>
      <c r="Q11" s="107"/>
      <c r="R11" s="107"/>
      <c r="S11" s="107"/>
    </row>
    <row r="12" spans="1:19" ht="11.25">
      <c r="A12" s="50"/>
      <c r="B12" s="18" t="s">
        <v>23</v>
      </c>
      <c r="C12" s="6">
        <v>2564835</v>
      </c>
      <c r="D12" s="6">
        <v>788253</v>
      </c>
      <c r="E12" s="6">
        <v>1300059</v>
      </c>
      <c r="F12" s="55">
        <v>453581</v>
      </c>
      <c r="G12" s="6">
        <v>5545538</v>
      </c>
      <c r="H12" s="6">
        <v>5428214</v>
      </c>
      <c r="I12" s="6">
        <v>8110373</v>
      </c>
      <c r="J12" s="99"/>
      <c r="K12" s="106"/>
      <c r="L12" s="106"/>
      <c r="M12" s="107"/>
      <c r="N12" s="107"/>
      <c r="O12" s="107"/>
      <c r="P12" s="107"/>
      <c r="Q12" s="107"/>
      <c r="R12" s="107"/>
      <c r="S12" s="107"/>
    </row>
    <row r="13" spans="1:10" ht="11.25">
      <c r="A13" s="51" t="s">
        <v>89</v>
      </c>
      <c r="B13" s="29" t="s">
        <v>2</v>
      </c>
      <c r="C13" s="155">
        <v>2607290</v>
      </c>
      <c r="D13" s="155">
        <v>794449</v>
      </c>
      <c r="E13" s="155">
        <v>1317569</v>
      </c>
      <c r="F13" s="155">
        <v>473117</v>
      </c>
      <c r="G13" s="155">
        <v>5633805</v>
      </c>
      <c r="H13" s="155">
        <v>5512227</v>
      </c>
      <c r="I13" s="155">
        <v>8241095</v>
      </c>
      <c r="J13" s="84"/>
    </row>
    <row r="14" spans="1:9" ht="11.25">
      <c r="A14" s="51"/>
      <c r="B14" s="29" t="s">
        <v>8</v>
      </c>
      <c r="C14" s="155">
        <v>2635373</v>
      </c>
      <c r="D14" s="155">
        <v>792093</v>
      </c>
      <c r="E14" s="155">
        <v>1331866</v>
      </c>
      <c r="F14" s="155">
        <v>489503</v>
      </c>
      <c r="G14" s="155">
        <v>5826030</v>
      </c>
      <c r="H14" s="155">
        <v>5702561</v>
      </c>
      <c r="I14" s="155">
        <v>8461403</v>
      </c>
    </row>
    <row r="15" spans="1:9" ht="11.25">
      <c r="A15" s="51"/>
      <c r="B15" s="29" t="s">
        <v>22</v>
      </c>
      <c r="C15" s="155">
        <v>2665004</v>
      </c>
      <c r="D15" s="155">
        <v>786289</v>
      </c>
      <c r="E15" s="155">
        <v>1348865</v>
      </c>
      <c r="F15" s="155">
        <v>509237</v>
      </c>
      <c r="G15" s="155">
        <v>6042864</v>
      </c>
      <c r="H15" s="155">
        <v>5918125</v>
      </c>
      <c r="I15" s="155">
        <v>8707868</v>
      </c>
    </row>
    <row r="16" spans="1:9" ht="11.25">
      <c r="A16" s="51"/>
      <c r="B16" s="29" t="s">
        <v>23</v>
      </c>
      <c r="C16" s="6"/>
      <c r="D16" s="6"/>
      <c r="E16" s="6"/>
      <c r="F16" s="6"/>
      <c r="G16" s="6"/>
      <c r="H16" s="6"/>
      <c r="I16" s="6"/>
    </row>
    <row r="17" spans="1:9" ht="11.25">
      <c r="A17" s="218" t="s">
        <v>34</v>
      </c>
      <c r="B17" s="218"/>
      <c r="C17" s="218"/>
      <c r="D17" s="218"/>
      <c r="E17" s="218"/>
      <c r="F17" s="218"/>
      <c r="G17" s="218"/>
      <c r="H17" s="218"/>
      <c r="I17" s="218"/>
    </row>
    <row r="18" spans="1:9" ht="11.25">
      <c r="A18" s="50" t="s">
        <v>21</v>
      </c>
      <c r="B18" s="18"/>
      <c r="C18" s="8">
        <v>104.8</v>
      </c>
      <c r="D18" s="8">
        <v>96.7</v>
      </c>
      <c r="E18" s="8">
        <v>108.7</v>
      </c>
      <c r="F18" s="8">
        <v>115.4</v>
      </c>
      <c r="G18" s="8">
        <v>145.4</v>
      </c>
      <c r="H18" s="8">
        <v>147.5</v>
      </c>
      <c r="I18" s="8">
        <v>125.9</v>
      </c>
    </row>
    <row r="19" spans="1:9" ht="11.25">
      <c r="A19" s="51" t="s">
        <v>28</v>
      </c>
      <c r="B19" s="68"/>
      <c r="C19" s="8">
        <v>105.8</v>
      </c>
      <c r="D19" s="8">
        <v>98.9</v>
      </c>
      <c r="E19" s="8">
        <v>108.5</v>
      </c>
      <c r="F19" s="8">
        <v>114.8</v>
      </c>
      <c r="G19" s="8">
        <v>127.4</v>
      </c>
      <c r="H19" s="8">
        <v>128.2</v>
      </c>
      <c r="I19" s="8">
        <v>118.8</v>
      </c>
    </row>
    <row r="20" spans="1:9" ht="11.25">
      <c r="A20" s="51" t="s">
        <v>29</v>
      </c>
      <c r="B20" s="68"/>
      <c r="C20" s="8">
        <v>105.9</v>
      </c>
      <c r="D20" s="8">
        <v>102</v>
      </c>
      <c r="E20" s="8">
        <v>107.4</v>
      </c>
      <c r="F20" s="8">
        <v>110.3</v>
      </c>
      <c r="G20" s="8">
        <v>116.6</v>
      </c>
      <c r="H20" s="8">
        <v>116.8</v>
      </c>
      <c r="I20" s="8">
        <v>112.8</v>
      </c>
    </row>
    <row r="21" spans="1:9" ht="11.25">
      <c r="A21" s="51" t="s">
        <v>37</v>
      </c>
      <c r="B21" s="68"/>
      <c r="C21" s="8">
        <f>C25</f>
        <v>105.1</v>
      </c>
      <c r="D21" s="8">
        <f aca="true" t="shared" si="1" ref="D21:I21">D25</f>
        <v>100.9</v>
      </c>
      <c r="E21" s="8">
        <f t="shared" si="1"/>
        <v>105.8</v>
      </c>
      <c r="F21" s="8">
        <f t="shared" si="1"/>
        <v>112.7</v>
      </c>
      <c r="G21" s="8">
        <f t="shared" si="1"/>
        <v>113.9</v>
      </c>
      <c r="H21" s="8">
        <f t="shared" si="1"/>
        <v>114.1</v>
      </c>
      <c r="I21" s="8">
        <f t="shared" si="1"/>
        <v>111</v>
      </c>
    </row>
    <row r="22" spans="1:26" ht="11.25">
      <c r="A22" s="50" t="s">
        <v>37</v>
      </c>
      <c r="B22" s="3" t="s">
        <v>2</v>
      </c>
      <c r="C22" s="8">
        <v>105.3</v>
      </c>
      <c r="D22" s="8">
        <v>101.4</v>
      </c>
      <c r="E22" s="8">
        <v>106.5</v>
      </c>
      <c r="F22" s="8">
        <v>110.4</v>
      </c>
      <c r="G22" s="8">
        <v>115.6</v>
      </c>
      <c r="H22" s="8">
        <v>115.9</v>
      </c>
      <c r="I22" s="8">
        <v>112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4" ht="11.25">
      <c r="A23" s="52"/>
      <c r="B23" s="18" t="s">
        <v>8</v>
      </c>
      <c r="C23" s="8">
        <v>105.2</v>
      </c>
      <c r="D23" s="8">
        <v>101.5</v>
      </c>
      <c r="E23" s="8">
        <v>105.9</v>
      </c>
      <c r="F23" s="8">
        <v>111</v>
      </c>
      <c r="G23" s="8">
        <v>116.4</v>
      </c>
      <c r="H23" s="8">
        <v>116.7</v>
      </c>
      <c r="I23" s="8">
        <v>112.5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</row>
    <row r="24" spans="1:24" ht="11.25">
      <c r="A24" s="52"/>
      <c r="B24" s="18" t="s">
        <v>22</v>
      </c>
      <c r="C24" s="8">
        <v>105.1</v>
      </c>
      <c r="D24" s="8">
        <v>101.2</v>
      </c>
      <c r="E24" s="8">
        <v>105.8</v>
      </c>
      <c r="F24" s="8">
        <v>111.3</v>
      </c>
      <c r="G24" s="8">
        <v>115.8</v>
      </c>
      <c r="H24" s="8">
        <v>116.1</v>
      </c>
      <c r="I24" s="8">
        <v>112.2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</row>
    <row r="25" spans="1:24" ht="11.25">
      <c r="A25" s="52"/>
      <c r="B25" s="18" t="s">
        <v>23</v>
      </c>
      <c r="C25" s="8">
        <v>105.1</v>
      </c>
      <c r="D25" s="8">
        <v>100.9</v>
      </c>
      <c r="E25" s="8">
        <v>105.8</v>
      </c>
      <c r="F25" s="8">
        <v>112.7</v>
      </c>
      <c r="G25" s="8">
        <v>113.9</v>
      </c>
      <c r="H25" s="8">
        <v>114.1</v>
      </c>
      <c r="I25" s="8">
        <v>111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1:17" ht="11.25">
      <c r="A26" s="50" t="s">
        <v>89</v>
      </c>
      <c r="B26" s="18" t="s">
        <v>2</v>
      </c>
      <c r="C26" s="156">
        <f>ROUND(C13/C9*100,1)</f>
        <v>105.7</v>
      </c>
      <c r="D26" s="156">
        <f aca="true" t="shared" si="2" ref="D26:I26">ROUND(D13/D9*100,1)</f>
        <v>101.6</v>
      </c>
      <c r="E26" s="156">
        <f t="shared" si="2"/>
        <v>105.8</v>
      </c>
      <c r="F26" s="156">
        <f t="shared" si="2"/>
        <v>114.3</v>
      </c>
      <c r="G26" s="156">
        <f t="shared" si="2"/>
        <v>113.3</v>
      </c>
      <c r="H26" s="156">
        <f t="shared" si="2"/>
        <v>113.5</v>
      </c>
      <c r="I26" s="156">
        <f t="shared" si="2"/>
        <v>110.8</v>
      </c>
      <c r="K26" s="84"/>
      <c r="L26" s="84"/>
      <c r="M26" s="84"/>
      <c r="N26" s="84"/>
      <c r="O26" s="84"/>
      <c r="P26" s="84"/>
      <c r="Q26" s="84"/>
    </row>
    <row r="27" spans="1:17" ht="11.25">
      <c r="A27" s="52"/>
      <c r="B27" s="18" t="s">
        <v>8</v>
      </c>
      <c r="C27" s="156">
        <f>ROUND(C14/C10*100,1)</f>
        <v>105.9</v>
      </c>
      <c r="D27" s="156">
        <f aca="true" t="shared" si="3" ref="D27:I27">ROUND(D14/D10*100,1)</f>
        <v>101.3</v>
      </c>
      <c r="E27" s="156">
        <f t="shared" si="3"/>
        <v>105.8</v>
      </c>
      <c r="F27" s="156">
        <f t="shared" si="3"/>
        <v>116</v>
      </c>
      <c r="G27" s="156">
        <f t="shared" si="3"/>
        <v>112.4</v>
      </c>
      <c r="H27" s="156">
        <f t="shared" si="3"/>
        <v>112.6</v>
      </c>
      <c r="I27" s="156">
        <f t="shared" si="3"/>
        <v>110.3</v>
      </c>
      <c r="K27" s="84"/>
      <c r="L27" s="84"/>
      <c r="M27" s="84"/>
      <c r="N27" s="84"/>
      <c r="O27" s="84"/>
      <c r="P27" s="84"/>
      <c r="Q27" s="84"/>
    </row>
    <row r="28" spans="1:17" ht="11.25">
      <c r="A28" s="52"/>
      <c r="B28" s="18" t="s">
        <v>22</v>
      </c>
      <c r="C28" s="156">
        <f>ROUND(C15/C11*100,1)</f>
        <v>105.5</v>
      </c>
      <c r="D28" s="156">
        <f aca="true" t="shared" si="4" ref="D28:I28">ROUND(D15/D11*100,1)</f>
        <v>99.5</v>
      </c>
      <c r="E28" s="156">
        <f t="shared" si="4"/>
        <v>105.8</v>
      </c>
      <c r="F28" s="156">
        <f t="shared" si="4"/>
        <v>117.3</v>
      </c>
      <c r="G28" s="156">
        <f t="shared" si="4"/>
        <v>112.1</v>
      </c>
      <c r="H28" s="156">
        <f t="shared" si="4"/>
        <v>112.2</v>
      </c>
      <c r="I28" s="156">
        <f t="shared" si="4"/>
        <v>110</v>
      </c>
      <c r="K28" s="84"/>
      <c r="L28" s="84"/>
      <c r="M28" s="84"/>
      <c r="N28" s="84"/>
      <c r="O28" s="84"/>
      <c r="P28" s="84"/>
      <c r="Q28" s="84"/>
    </row>
    <row r="29" spans="1:17" ht="11.25">
      <c r="A29" s="52"/>
      <c r="B29" s="18" t="s">
        <v>23</v>
      </c>
      <c r="C29" s="8"/>
      <c r="D29" s="8"/>
      <c r="E29" s="8"/>
      <c r="F29" s="8"/>
      <c r="G29" s="8"/>
      <c r="H29" s="8"/>
      <c r="I29" s="8"/>
      <c r="K29" s="84"/>
      <c r="L29" s="84"/>
      <c r="M29" s="84"/>
      <c r="N29" s="84"/>
      <c r="O29" s="84"/>
      <c r="P29" s="84"/>
      <c r="Q29" s="84"/>
    </row>
    <row r="30" spans="1:17" ht="11.25">
      <c r="A30" s="218" t="s">
        <v>35</v>
      </c>
      <c r="B30" s="218"/>
      <c r="C30" s="218"/>
      <c r="D30" s="218"/>
      <c r="E30" s="218"/>
      <c r="F30" s="218"/>
      <c r="G30" s="218"/>
      <c r="H30" s="218"/>
      <c r="I30" s="218"/>
      <c r="K30" s="84"/>
      <c r="L30" s="84"/>
      <c r="M30" s="84"/>
      <c r="N30" s="84"/>
      <c r="O30" s="84"/>
      <c r="P30" s="84"/>
      <c r="Q30" s="84"/>
    </row>
    <row r="31" spans="1:24" ht="11.25">
      <c r="A31" s="50" t="s">
        <v>37</v>
      </c>
      <c r="B31" s="3" t="s">
        <v>2</v>
      </c>
      <c r="C31" s="8">
        <v>105.3</v>
      </c>
      <c r="D31" s="8">
        <v>101.4</v>
      </c>
      <c r="E31" s="8">
        <v>106.5</v>
      </c>
      <c r="F31" s="8">
        <v>110.4</v>
      </c>
      <c r="G31" s="8">
        <v>115.6</v>
      </c>
      <c r="H31" s="8">
        <v>115.9</v>
      </c>
      <c r="I31" s="8">
        <v>112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24" ht="11.25">
      <c r="A32" s="52"/>
      <c r="B32" s="18" t="s">
        <v>8</v>
      </c>
      <c r="C32" s="8">
        <v>105.2</v>
      </c>
      <c r="D32" s="8">
        <v>101.5</v>
      </c>
      <c r="E32" s="8">
        <v>105.9</v>
      </c>
      <c r="F32" s="8">
        <v>111</v>
      </c>
      <c r="G32" s="8">
        <v>116.4</v>
      </c>
      <c r="H32" s="8">
        <v>116.7</v>
      </c>
      <c r="I32" s="8">
        <v>112.5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4" ht="11.25">
      <c r="A33" s="52"/>
      <c r="B33" s="18" t="s">
        <v>22</v>
      </c>
      <c r="C33" s="8">
        <v>105.1</v>
      </c>
      <c r="D33" s="8">
        <v>101.2</v>
      </c>
      <c r="E33" s="8">
        <v>105.8</v>
      </c>
      <c r="F33" s="8">
        <v>111.3</v>
      </c>
      <c r="G33" s="8">
        <v>115.8</v>
      </c>
      <c r="H33" s="8">
        <v>116.1</v>
      </c>
      <c r="I33" s="8">
        <v>112.2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</row>
    <row r="34" spans="1:24" ht="11.25">
      <c r="A34" s="52"/>
      <c r="B34" s="18" t="s">
        <v>23</v>
      </c>
      <c r="C34" s="8">
        <v>105.1</v>
      </c>
      <c r="D34" s="8">
        <v>100.9</v>
      </c>
      <c r="E34" s="8">
        <v>105.8</v>
      </c>
      <c r="F34" s="8">
        <v>112.7</v>
      </c>
      <c r="G34" s="8">
        <v>113.9</v>
      </c>
      <c r="H34" s="8">
        <v>114.1</v>
      </c>
      <c r="I34" s="8">
        <v>111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</row>
    <row r="35" spans="1:24" ht="11.25">
      <c r="A35" s="50" t="s">
        <v>89</v>
      </c>
      <c r="B35" s="18" t="s">
        <v>2</v>
      </c>
      <c r="C35" s="156">
        <f>ROUND(C13/C12*100,1)</f>
        <v>101.7</v>
      </c>
      <c r="D35" s="156">
        <f aca="true" t="shared" si="5" ref="D35:I35">ROUND(D13/D12*100,1)</f>
        <v>100.8</v>
      </c>
      <c r="E35" s="156">
        <f t="shared" si="5"/>
        <v>101.3</v>
      </c>
      <c r="F35" s="156">
        <f t="shared" si="5"/>
        <v>104.3</v>
      </c>
      <c r="G35" s="156">
        <f t="shared" si="5"/>
        <v>101.6</v>
      </c>
      <c r="H35" s="156">
        <f t="shared" si="5"/>
        <v>101.5</v>
      </c>
      <c r="I35" s="156">
        <f t="shared" si="5"/>
        <v>101.6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</row>
    <row r="36" spans="1:9" ht="11.25">
      <c r="A36" s="52"/>
      <c r="B36" s="18" t="s">
        <v>8</v>
      </c>
      <c r="C36" s="156">
        <f>ROUND(C14/C13*100,1)</f>
        <v>101.1</v>
      </c>
      <c r="D36" s="156">
        <f aca="true" t="shared" si="6" ref="D36:I36">ROUND(D14/D13*100,1)</f>
        <v>99.7</v>
      </c>
      <c r="E36" s="156">
        <f t="shared" si="6"/>
        <v>101.1</v>
      </c>
      <c r="F36" s="156">
        <f t="shared" si="6"/>
        <v>103.5</v>
      </c>
      <c r="G36" s="156">
        <f t="shared" si="6"/>
        <v>103.4</v>
      </c>
      <c r="H36" s="156">
        <f t="shared" si="6"/>
        <v>103.5</v>
      </c>
      <c r="I36" s="156">
        <f t="shared" si="6"/>
        <v>102.7</v>
      </c>
    </row>
    <row r="37" spans="1:9" ht="11.25">
      <c r="A37" s="52"/>
      <c r="B37" s="18" t="s">
        <v>22</v>
      </c>
      <c r="C37" s="156">
        <f>ROUND(C15/C14*100,1)</f>
        <v>101.1</v>
      </c>
      <c r="D37" s="156">
        <f aca="true" t="shared" si="7" ref="D37:I37">ROUND(D15/D14*100,1)</f>
        <v>99.3</v>
      </c>
      <c r="E37" s="156">
        <f t="shared" si="7"/>
        <v>101.3</v>
      </c>
      <c r="F37" s="156">
        <f t="shared" si="7"/>
        <v>104</v>
      </c>
      <c r="G37" s="156">
        <f t="shared" si="7"/>
        <v>103.7</v>
      </c>
      <c r="H37" s="156">
        <f t="shared" si="7"/>
        <v>103.8</v>
      </c>
      <c r="I37" s="156">
        <f t="shared" si="7"/>
        <v>102.9</v>
      </c>
    </row>
    <row r="38" spans="2:9" ht="11.25">
      <c r="B38" s="18" t="s">
        <v>23</v>
      </c>
      <c r="C38" s="8"/>
      <c r="D38" s="8"/>
      <c r="E38" s="8"/>
      <c r="F38" s="8"/>
      <c r="G38" s="8"/>
      <c r="H38" s="8"/>
      <c r="I38" s="8"/>
    </row>
  </sheetData>
  <sheetProtection/>
  <mergeCells count="8">
    <mergeCell ref="I2:I3"/>
    <mergeCell ref="A17:I17"/>
    <mergeCell ref="A30:I30"/>
    <mergeCell ref="D2:F2"/>
    <mergeCell ref="G2:G3"/>
    <mergeCell ref="H2:H3"/>
    <mergeCell ref="A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9" customWidth="1"/>
    <col min="2" max="2" width="6.125" style="4" customWidth="1"/>
    <col min="3" max="3" width="10.625" style="4" customWidth="1"/>
    <col min="4" max="4" width="9.125" style="4" customWidth="1"/>
    <col min="5" max="5" width="11.00390625" style="4" customWidth="1"/>
    <col min="6" max="6" width="9.125" style="4" customWidth="1"/>
    <col min="7" max="7" width="10.375" style="4" customWidth="1"/>
    <col min="8" max="8" width="10.125" style="4" customWidth="1"/>
    <col min="9" max="16384" width="9.125" style="4" customWidth="1"/>
  </cols>
  <sheetData>
    <row r="1" spans="1:9" ht="17.25" customHeight="1">
      <c r="A1" s="176" t="s">
        <v>48</v>
      </c>
      <c r="B1" s="13"/>
      <c r="C1" s="13"/>
      <c r="D1" s="13"/>
      <c r="E1" s="13"/>
      <c r="F1" s="13"/>
      <c r="G1" s="13"/>
      <c r="H1" s="13"/>
      <c r="I1" s="13"/>
    </row>
    <row r="2" spans="1:9" s="180" customFormat="1" ht="10.5" customHeight="1">
      <c r="A2" s="207" t="s">
        <v>0</v>
      </c>
      <c r="B2" s="202"/>
      <c r="C2" s="202" t="s">
        <v>90</v>
      </c>
      <c r="D2" s="223" t="s">
        <v>91</v>
      </c>
      <c r="E2" s="219"/>
      <c r="F2" s="220"/>
      <c r="G2" s="224" t="s">
        <v>84</v>
      </c>
      <c r="H2" s="224" t="s">
        <v>95</v>
      </c>
      <c r="I2" s="223" t="s">
        <v>1</v>
      </c>
    </row>
    <row r="3" spans="1:9" s="180" customFormat="1" ht="29.25" customHeight="1">
      <c r="A3" s="207"/>
      <c r="B3" s="202"/>
      <c r="C3" s="202"/>
      <c r="D3" s="17" t="s">
        <v>92</v>
      </c>
      <c r="E3" s="17" t="s">
        <v>93</v>
      </c>
      <c r="F3" s="17" t="s">
        <v>94</v>
      </c>
      <c r="G3" s="225"/>
      <c r="H3" s="225"/>
      <c r="I3" s="223"/>
    </row>
    <row r="4" spans="1:10" ht="11.25">
      <c r="A4" s="50" t="s">
        <v>16</v>
      </c>
      <c r="B4" s="18"/>
      <c r="C4" s="37">
        <v>98278</v>
      </c>
      <c r="D4" s="37">
        <v>44128</v>
      </c>
      <c r="E4" s="37">
        <v>38720</v>
      </c>
      <c r="F4" s="43">
        <v>7603</v>
      </c>
      <c r="G4" s="37">
        <v>43037</v>
      </c>
      <c r="H4" s="37">
        <v>38035</v>
      </c>
      <c r="I4" s="37">
        <v>141315</v>
      </c>
      <c r="J4" s="99"/>
    </row>
    <row r="5" spans="1:10" ht="11.25">
      <c r="A5" s="50" t="s">
        <v>21</v>
      </c>
      <c r="B5" s="18"/>
      <c r="C5" s="69">
        <v>101599</v>
      </c>
      <c r="D5" s="69">
        <v>41255</v>
      </c>
      <c r="E5" s="69">
        <v>42780</v>
      </c>
      <c r="F5" s="19">
        <v>9309</v>
      </c>
      <c r="G5" s="69">
        <v>55431</v>
      </c>
      <c r="H5" s="69">
        <v>49981.11600000001</v>
      </c>
      <c r="I5" s="69">
        <v>157030</v>
      </c>
      <c r="J5" s="99"/>
    </row>
    <row r="6" spans="1:10" ht="11.25">
      <c r="A6" s="51" t="s">
        <v>28</v>
      </c>
      <c r="B6" s="18"/>
      <c r="C6" s="37">
        <v>102570</v>
      </c>
      <c r="D6" s="37">
        <v>37566</v>
      </c>
      <c r="E6" s="37">
        <v>46152</v>
      </c>
      <c r="F6" s="43">
        <v>11297</v>
      </c>
      <c r="G6" s="37">
        <v>61818</v>
      </c>
      <c r="H6" s="37">
        <v>56524</v>
      </c>
      <c r="I6" s="37">
        <v>164388</v>
      </c>
      <c r="J6" s="99"/>
    </row>
    <row r="7" spans="1:10" ht="11.25">
      <c r="A7" s="51" t="s">
        <v>29</v>
      </c>
      <c r="B7" s="18"/>
      <c r="C7" s="6">
        <v>99858.881</v>
      </c>
      <c r="D7" s="6">
        <v>33457</v>
      </c>
      <c r="E7" s="6">
        <v>45796</v>
      </c>
      <c r="F7" s="55">
        <v>12132</v>
      </c>
      <c r="G7" s="6">
        <v>69902.119</v>
      </c>
      <c r="H7" s="6">
        <v>64172.33</v>
      </c>
      <c r="I7" s="6">
        <v>169761</v>
      </c>
      <c r="J7" s="99"/>
    </row>
    <row r="8" spans="1:10" ht="11.25">
      <c r="A8" s="51" t="s">
        <v>37</v>
      </c>
      <c r="B8" s="18"/>
      <c r="C8" s="6">
        <f>SUM(C9:C12)</f>
        <v>105392</v>
      </c>
      <c r="D8" s="6">
        <f aca="true" t="shared" si="0" ref="D8:I8">SUM(D9:D12)</f>
        <v>32054</v>
      </c>
      <c r="E8" s="6">
        <f t="shared" si="0"/>
        <v>49558</v>
      </c>
      <c r="F8" s="6">
        <f t="shared" si="0"/>
        <v>14640</v>
      </c>
      <c r="G8" s="6">
        <f t="shared" si="0"/>
        <v>76449</v>
      </c>
      <c r="H8" s="6">
        <f t="shared" si="0"/>
        <v>70516</v>
      </c>
      <c r="I8" s="6">
        <f t="shared" si="0"/>
        <v>181841</v>
      </c>
      <c r="J8" s="99"/>
    </row>
    <row r="9" spans="1:10" ht="11.25">
      <c r="A9" s="50" t="s">
        <v>37</v>
      </c>
      <c r="B9" s="18" t="s">
        <v>2</v>
      </c>
      <c r="C9" s="6">
        <v>25796</v>
      </c>
      <c r="D9" s="37">
        <v>8225</v>
      </c>
      <c r="E9" s="6">
        <v>11995</v>
      </c>
      <c r="F9" s="55">
        <v>3397</v>
      </c>
      <c r="G9" s="37">
        <v>18169</v>
      </c>
      <c r="H9" s="6">
        <v>16821</v>
      </c>
      <c r="I9" s="6">
        <v>43965</v>
      </c>
      <c r="J9" s="99"/>
    </row>
    <row r="10" spans="1:10" ht="11.25">
      <c r="A10" s="50"/>
      <c r="B10" s="18" t="s">
        <v>24</v>
      </c>
      <c r="C10" s="6">
        <v>26400</v>
      </c>
      <c r="D10" s="6">
        <v>8322</v>
      </c>
      <c r="E10" s="6">
        <v>12224</v>
      </c>
      <c r="F10" s="55">
        <v>3555</v>
      </c>
      <c r="G10" s="6">
        <v>18859</v>
      </c>
      <c r="H10" s="6">
        <v>17362</v>
      </c>
      <c r="I10" s="6">
        <v>45259</v>
      </c>
      <c r="J10" s="99"/>
    </row>
    <row r="11" spans="1:10" ht="11.25">
      <c r="A11" s="50"/>
      <c r="B11" s="18" t="s">
        <v>22</v>
      </c>
      <c r="C11" s="6">
        <v>26247</v>
      </c>
      <c r="D11" s="6">
        <v>7698</v>
      </c>
      <c r="E11" s="6">
        <v>12499</v>
      </c>
      <c r="F11" s="55">
        <v>3731</v>
      </c>
      <c r="G11" s="6">
        <v>19873</v>
      </c>
      <c r="H11" s="6">
        <v>18344</v>
      </c>
      <c r="I11" s="6">
        <v>46120</v>
      </c>
      <c r="J11" s="99"/>
    </row>
    <row r="12" spans="1:10" ht="11.25">
      <c r="A12" s="50"/>
      <c r="B12" s="18" t="s">
        <v>23</v>
      </c>
      <c r="C12" s="6">
        <v>26949</v>
      </c>
      <c r="D12" s="6">
        <v>7809</v>
      </c>
      <c r="E12" s="6">
        <v>12840</v>
      </c>
      <c r="F12" s="55">
        <v>3957</v>
      </c>
      <c r="G12" s="37">
        <v>19548</v>
      </c>
      <c r="H12" s="6">
        <v>17989</v>
      </c>
      <c r="I12" s="6">
        <v>46497</v>
      </c>
      <c r="J12" s="99"/>
    </row>
    <row r="13" spans="1:9" ht="11.25">
      <c r="A13" s="51" t="s">
        <v>89</v>
      </c>
      <c r="B13" s="29" t="s">
        <v>2</v>
      </c>
      <c r="C13" s="155">
        <v>27623</v>
      </c>
      <c r="D13" s="155">
        <v>7491</v>
      </c>
      <c r="E13" s="155">
        <v>13144</v>
      </c>
      <c r="F13" s="155">
        <v>4261</v>
      </c>
      <c r="G13" s="155">
        <v>19901</v>
      </c>
      <c r="H13" s="155">
        <v>18302</v>
      </c>
      <c r="I13" s="155">
        <v>47524</v>
      </c>
    </row>
    <row r="14" spans="1:9" ht="11.25">
      <c r="A14" s="51"/>
      <c r="B14" s="29" t="s">
        <v>24</v>
      </c>
      <c r="C14" s="155">
        <v>27975</v>
      </c>
      <c r="D14" s="155">
        <v>7621</v>
      </c>
      <c r="E14" s="155">
        <v>13431</v>
      </c>
      <c r="F14" s="155">
        <v>4477</v>
      </c>
      <c r="G14" s="155">
        <v>21173</v>
      </c>
      <c r="H14" s="155">
        <v>19072</v>
      </c>
      <c r="I14" s="155">
        <v>49148</v>
      </c>
    </row>
    <row r="15" spans="1:9" ht="11.25">
      <c r="A15" s="51"/>
      <c r="B15" s="29" t="s">
        <v>22</v>
      </c>
      <c r="C15" s="155">
        <v>27868</v>
      </c>
      <c r="D15" s="155">
        <v>7271</v>
      </c>
      <c r="E15" s="155">
        <v>13490</v>
      </c>
      <c r="F15" s="155">
        <v>4544</v>
      </c>
      <c r="G15" s="155">
        <v>22100</v>
      </c>
      <c r="H15" s="155">
        <v>19904</v>
      </c>
      <c r="I15" s="155">
        <v>49968</v>
      </c>
    </row>
    <row r="16" spans="1:9" ht="11.25">
      <c r="A16" s="51"/>
      <c r="B16" s="29" t="s">
        <v>23</v>
      </c>
      <c r="C16" s="69"/>
      <c r="D16" s="69"/>
      <c r="E16" s="69"/>
      <c r="F16" s="69"/>
      <c r="G16" s="69"/>
      <c r="H16" s="69"/>
      <c r="I16" s="69"/>
    </row>
    <row r="17" spans="1:9" ht="11.25">
      <c r="A17" s="218" t="s">
        <v>34</v>
      </c>
      <c r="B17" s="218"/>
      <c r="C17" s="218"/>
      <c r="D17" s="218"/>
      <c r="E17" s="218"/>
      <c r="F17" s="218"/>
      <c r="G17" s="218"/>
      <c r="H17" s="218"/>
      <c r="I17" s="218"/>
    </row>
    <row r="18" spans="1:18" ht="11.25">
      <c r="A18" s="50" t="s">
        <v>21</v>
      </c>
      <c r="B18" s="70"/>
      <c r="C18" s="8">
        <v>103.4</v>
      </c>
      <c r="D18" s="8">
        <v>93.5</v>
      </c>
      <c r="E18" s="8">
        <v>110.5</v>
      </c>
      <c r="F18" s="8">
        <v>122.4</v>
      </c>
      <c r="G18" s="8">
        <v>128.8</v>
      </c>
      <c r="H18" s="8">
        <v>131.4</v>
      </c>
      <c r="I18" s="8">
        <v>111.1</v>
      </c>
      <c r="K18" s="107"/>
      <c r="L18" s="107"/>
      <c r="M18" s="107"/>
      <c r="N18" s="107"/>
      <c r="O18" s="6"/>
      <c r="P18" s="6"/>
      <c r="Q18" s="6"/>
      <c r="R18" s="6"/>
    </row>
    <row r="19" spans="1:18" ht="11.25">
      <c r="A19" s="51" t="s">
        <v>28</v>
      </c>
      <c r="B19" s="70"/>
      <c r="C19" s="8">
        <v>101</v>
      </c>
      <c r="D19" s="8">
        <v>91.1</v>
      </c>
      <c r="E19" s="8">
        <v>107.9</v>
      </c>
      <c r="F19" s="8">
        <v>121.4</v>
      </c>
      <c r="G19" s="8">
        <v>111.5</v>
      </c>
      <c r="H19" s="8">
        <v>113.1</v>
      </c>
      <c r="I19" s="8">
        <v>104.7</v>
      </c>
      <c r="L19" s="95"/>
      <c r="M19" s="6"/>
      <c r="N19" s="107"/>
      <c r="O19" s="107"/>
      <c r="P19" s="107"/>
      <c r="Q19" s="107"/>
      <c r="R19" s="6"/>
    </row>
    <row r="20" spans="1:18" ht="11.25">
      <c r="A20" s="51" t="s">
        <v>29</v>
      </c>
      <c r="B20" s="70"/>
      <c r="C20" s="8">
        <v>97.4</v>
      </c>
      <c r="D20" s="8">
        <v>89.1</v>
      </c>
      <c r="E20" s="8">
        <v>99.2</v>
      </c>
      <c r="F20" s="8">
        <v>107.4</v>
      </c>
      <c r="G20" s="8">
        <v>113.1</v>
      </c>
      <c r="H20" s="8">
        <v>113.5</v>
      </c>
      <c r="I20" s="8">
        <v>103.3</v>
      </c>
      <c r="L20" s="107"/>
      <c r="M20" s="107"/>
      <c r="N20" s="107"/>
      <c r="O20" s="107"/>
      <c r="P20" s="107"/>
      <c r="Q20" s="107"/>
      <c r="R20" s="6"/>
    </row>
    <row r="21" spans="1:18" ht="11.25">
      <c r="A21" s="51" t="s">
        <v>37</v>
      </c>
      <c r="B21" s="70"/>
      <c r="C21" s="8">
        <f aca="true" t="shared" si="1" ref="C21:I21">ROUND(C8/C7*100,1)</f>
        <v>105.5</v>
      </c>
      <c r="D21" s="8">
        <f t="shared" si="1"/>
        <v>95.8</v>
      </c>
      <c r="E21" s="8">
        <f t="shared" si="1"/>
        <v>108.2</v>
      </c>
      <c r="F21" s="8">
        <f t="shared" si="1"/>
        <v>120.7</v>
      </c>
      <c r="G21" s="8">
        <f t="shared" si="1"/>
        <v>109.4</v>
      </c>
      <c r="H21" s="8">
        <f t="shared" si="1"/>
        <v>109.9</v>
      </c>
      <c r="I21" s="8">
        <f t="shared" si="1"/>
        <v>107.1</v>
      </c>
      <c r="J21" s="67"/>
      <c r="L21" s="107"/>
      <c r="M21" s="107"/>
      <c r="N21" s="107"/>
      <c r="O21" s="107"/>
      <c r="P21" s="6"/>
      <c r="Q21" s="6"/>
      <c r="R21" s="6"/>
    </row>
    <row r="22" spans="1:24" ht="11.25">
      <c r="A22" s="50" t="s">
        <v>37</v>
      </c>
      <c r="B22" s="18" t="s">
        <v>2</v>
      </c>
      <c r="C22" s="8">
        <v>104.4</v>
      </c>
      <c r="D22" s="8">
        <v>94.9</v>
      </c>
      <c r="E22" s="8">
        <v>108.5</v>
      </c>
      <c r="F22" s="8">
        <v>117.5</v>
      </c>
      <c r="G22" s="8">
        <v>109.1</v>
      </c>
      <c r="H22" s="8">
        <v>110.6</v>
      </c>
      <c r="I22" s="8">
        <v>106.3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</row>
    <row r="23" spans="1:22" ht="11.25">
      <c r="A23" s="52"/>
      <c r="B23" s="18" t="s">
        <v>8</v>
      </c>
      <c r="C23" s="8">
        <v>106.3</v>
      </c>
      <c r="D23" s="8">
        <v>97.6</v>
      </c>
      <c r="E23" s="8">
        <v>109.2</v>
      </c>
      <c r="F23" s="8">
        <v>118</v>
      </c>
      <c r="G23" s="8">
        <v>108.9</v>
      </c>
      <c r="H23" s="8">
        <v>109.1</v>
      </c>
      <c r="I23" s="8">
        <v>107.4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1.25">
      <c r="A24" s="52"/>
      <c r="B24" s="18" t="s">
        <v>22</v>
      </c>
      <c r="C24" s="8">
        <v>105</v>
      </c>
      <c r="D24" s="8">
        <v>95.4</v>
      </c>
      <c r="E24" s="8">
        <v>106.4</v>
      </c>
      <c r="F24" s="8">
        <v>120.7</v>
      </c>
      <c r="G24" s="8">
        <v>110.5</v>
      </c>
      <c r="H24" s="8">
        <v>111.1</v>
      </c>
      <c r="I24" s="8">
        <v>107.3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11.25">
      <c r="A25" s="52"/>
      <c r="B25" s="18" t="s">
        <v>23</v>
      </c>
      <c r="C25" s="8">
        <v>106.5</v>
      </c>
      <c r="D25" s="8">
        <v>95.3</v>
      </c>
      <c r="E25" s="8">
        <v>108.9</v>
      </c>
      <c r="F25" s="8">
        <v>126.1</v>
      </c>
      <c r="G25" s="8">
        <v>108.9</v>
      </c>
      <c r="H25" s="8">
        <v>108.8</v>
      </c>
      <c r="I25" s="8">
        <v>107.5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 ht="11.25">
      <c r="A26" s="50" t="s">
        <v>89</v>
      </c>
      <c r="B26" s="18" t="s">
        <v>2</v>
      </c>
      <c r="C26" s="156">
        <f>ROUND(C13/C9*100,1)</f>
        <v>107.1</v>
      </c>
      <c r="D26" s="156">
        <f aca="true" t="shared" si="2" ref="D26:I27">ROUND(D13/D9*100,1)</f>
        <v>91.1</v>
      </c>
      <c r="E26" s="156">
        <f t="shared" si="2"/>
        <v>109.6</v>
      </c>
      <c r="F26" s="156">
        <f t="shared" si="2"/>
        <v>125.4</v>
      </c>
      <c r="G26" s="156">
        <f t="shared" si="2"/>
        <v>109.5</v>
      </c>
      <c r="H26" s="156">
        <f t="shared" si="2"/>
        <v>108.8</v>
      </c>
      <c r="I26" s="156">
        <f t="shared" si="2"/>
        <v>108.1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16" ht="11.25">
      <c r="A27" s="50"/>
      <c r="B27" s="18" t="s">
        <v>8</v>
      </c>
      <c r="C27" s="156">
        <f>ROUND(C14/C10*100,1)</f>
        <v>106</v>
      </c>
      <c r="D27" s="156">
        <f t="shared" si="2"/>
        <v>91.6</v>
      </c>
      <c r="E27" s="156">
        <f t="shared" si="2"/>
        <v>109.9</v>
      </c>
      <c r="F27" s="156">
        <f t="shared" si="2"/>
        <v>125.9</v>
      </c>
      <c r="G27" s="156">
        <f t="shared" si="2"/>
        <v>112.3</v>
      </c>
      <c r="H27" s="156">
        <f t="shared" si="2"/>
        <v>109.8</v>
      </c>
      <c r="I27" s="156">
        <f t="shared" si="2"/>
        <v>108.6</v>
      </c>
      <c r="J27" s="84"/>
      <c r="K27" s="84"/>
      <c r="L27" s="84"/>
      <c r="M27" s="84"/>
      <c r="N27" s="84"/>
      <c r="O27" s="84"/>
      <c r="P27" s="84"/>
    </row>
    <row r="28" spans="1:16" ht="11.25">
      <c r="A28" s="52"/>
      <c r="B28" s="18" t="s">
        <v>22</v>
      </c>
      <c r="C28" s="156">
        <f>ROUND(C15/C11*100,1)</f>
        <v>106.2</v>
      </c>
      <c r="D28" s="156">
        <f aca="true" t="shared" si="3" ref="D28:I28">ROUND(D15/D11*100,1)</f>
        <v>94.5</v>
      </c>
      <c r="E28" s="156">
        <f t="shared" si="3"/>
        <v>107.9</v>
      </c>
      <c r="F28" s="156">
        <f t="shared" si="3"/>
        <v>121.8</v>
      </c>
      <c r="G28" s="156">
        <f t="shared" si="3"/>
        <v>111.2</v>
      </c>
      <c r="H28" s="156">
        <f t="shared" si="3"/>
        <v>108.5</v>
      </c>
      <c r="I28" s="156">
        <f t="shared" si="3"/>
        <v>108.3</v>
      </c>
      <c r="J28" s="84"/>
      <c r="K28" s="84"/>
      <c r="L28" s="84"/>
      <c r="M28" s="84"/>
      <c r="N28" s="84"/>
      <c r="O28" s="84"/>
      <c r="P28" s="84"/>
    </row>
    <row r="29" spans="1:16" ht="11.25">
      <c r="A29" s="52"/>
      <c r="B29" s="18" t="s">
        <v>23</v>
      </c>
      <c r="C29" s="8"/>
      <c r="D29" s="8"/>
      <c r="E29" s="8"/>
      <c r="F29" s="8"/>
      <c r="G29" s="8"/>
      <c r="H29" s="8"/>
      <c r="I29" s="8"/>
      <c r="J29" s="84"/>
      <c r="K29" s="84"/>
      <c r="L29" s="84"/>
      <c r="M29" s="84"/>
      <c r="N29" s="84"/>
      <c r="O29" s="84"/>
      <c r="P29" s="84"/>
    </row>
    <row r="30" spans="1:16" ht="11.25">
      <c r="A30" s="218" t="s">
        <v>35</v>
      </c>
      <c r="B30" s="218"/>
      <c r="C30" s="218"/>
      <c r="D30" s="218"/>
      <c r="E30" s="218"/>
      <c r="F30" s="218"/>
      <c r="G30" s="218"/>
      <c r="H30" s="218"/>
      <c r="I30" s="218"/>
      <c r="J30" s="84"/>
      <c r="K30" s="84"/>
      <c r="L30" s="84"/>
      <c r="M30" s="84"/>
      <c r="N30" s="84"/>
      <c r="O30" s="84"/>
      <c r="P30" s="84"/>
    </row>
    <row r="31" spans="1:16" ht="11.25">
      <c r="A31" s="50" t="s">
        <v>37</v>
      </c>
      <c r="B31" s="18" t="s">
        <v>2</v>
      </c>
      <c r="C31" s="8">
        <v>101.9</v>
      </c>
      <c r="D31" s="8">
        <v>100.4</v>
      </c>
      <c r="E31" s="8">
        <v>101.7</v>
      </c>
      <c r="F31" s="8">
        <v>108.3</v>
      </c>
      <c r="G31" s="8">
        <v>101.3</v>
      </c>
      <c r="H31" s="8">
        <v>101.7</v>
      </c>
      <c r="I31" s="8">
        <v>101.6</v>
      </c>
      <c r="J31" s="84"/>
      <c r="K31" s="84"/>
      <c r="L31" s="84"/>
      <c r="M31" s="84"/>
      <c r="N31" s="84"/>
      <c r="O31" s="84"/>
      <c r="P31" s="84"/>
    </row>
    <row r="32" spans="1:16" ht="11.25">
      <c r="A32" s="52"/>
      <c r="B32" s="18" t="s">
        <v>8</v>
      </c>
      <c r="C32" s="8">
        <v>102.3</v>
      </c>
      <c r="D32" s="8">
        <v>101.2</v>
      </c>
      <c r="E32" s="8">
        <v>101.9</v>
      </c>
      <c r="F32" s="8">
        <v>104.7</v>
      </c>
      <c r="G32" s="8">
        <v>103.8</v>
      </c>
      <c r="H32" s="8">
        <v>103.2</v>
      </c>
      <c r="I32" s="8">
        <v>102.9</v>
      </c>
      <c r="J32" s="84"/>
      <c r="K32" s="84"/>
      <c r="L32" s="84"/>
      <c r="M32" s="84"/>
      <c r="N32" s="84"/>
      <c r="O32" s="84"/>
      <c r="P32" s="84"/>
    </row>
    <row r="33" spans="1:16" ht="11.25">
      <c r="A33" s="52"/>
      <c r="B33" s="18" t="s">
        <v>22</v>
      </c>
      <c r="C33" s="8">
        <v>99.4</v>
      </c>
      <c r="D33" s="8">
        <v>92.5</v>
      </c>
      <c r="E33" s="8">
        <v>102.2</v>
      </c>
      <c r="F33" s="8">
        <v>105</v>
      </c>
      <c r="G33" s="8">
        <v>105.4</v>
      </c>
      <c r="H33" s="8">
        <v>105.7</v>
      </c>
      <c r="I33" s="8">
        <v>101.9</v>
      </c>
      <c r="J33" s="84"/>
      <c r="K33" s="84"/>
      <c r="L33" s="84"/>
      <c r="M33" s="84"/>
      <c r="N33" s="84"/>
      <c r="O33" s="84"/>
      <c r="P33" s="84"/>
    </row>
    <row r="34" spans="1:9" ht="11.25">
      <c r="A34" s="52"/>
      <c r="B34" s="18" t="s">
        <v>23</v>
      </c>
      <c r="C34" s="8">
        <v>102.7</v>
      </c>
      <c r="D34" s="8">
        <v>101.4</v>
      </c>
      <c r="E34" s="8">
        <v>102.7</v>
      </c>
      <c r="F34" s="8">
        <v>106.1</v>
      </c>
      <c r="G34" s="8">
        <v>98.4</v>
      </c>
      <c r="H34" s="8">
        <v>98.1</v>
      </c>
      <c r="I34" s="8">
        <v>100.8</v>
      </c>
    </row>
    <row r="35" spans="1:9" ht="11.25">
      <c r="A35" s="50" t="s">
        <v>89</v>
      </c>
      <c r="B35" s="18" t="s">
        <v>2</v>
      </c>
      <c r="C35" s="156">
        <f aca="true" t="shared" si="4" ref="C35:I37">ROUND(C13/C12*100,1)</f>
        <v>102.5</v>
      </c>
      <c r="D35" s="156">
        <f t="shared" si="4"/>
        <v>95.9</v>
      </c>
      <c r="E35" s="156">
        <f t="shared" si="4"/>
        <v>102.4</v>
      </c>
      <c r="F35" s="156">
        <f t="shared" si="4"/>
        <v>107.7</v>
      </c>
      <c r="G35" s="156">
        <f t="shared" si="4"/>
        <v>101.8</v>
      </c>
      <c r="H35" s="156">
        <f t="shared" si="4"/>
        <v>101.7</v>
      </c>
      <c r="I35" s="156">
        <f t="shared" si="4"/>
        <v>102.2</v>
      </c>
    </row>
    <row r="36" spans="1:9" ht="11.25">
      <c r="A36" s="50"/>
      <c r="B36" s="18" t="s">
        <v>8</v>
      </c>
      <c r="C36" s="156">
        <f t="shared" si="4"/>
        <v>101.3</v>
      </c>
      <c r="D36" s="156">
        <f t="shared" si="4"/>
        <v>101.7</v>
      </c>
      <c r="E36" s="156">
        <f t="shared" si="4"/>
        <v>102.2</v>
      </c>
      <c r="F36" s="156">
        <f t="shared" si="4"/>
        <v>105.1</v>
      </c>
      <c r="G36" s="156">
        <f t="shared" si="4"/>
        <v>106.4</v>
      </c>
      <c r="H36" s="156">
        <f t="shared" si="4"/>
        <v>104.2</v>
      </c>
      <c r="I36" s="156">
        <f t="shared" si="4"/>
        <v>103.4</v>
      </c>
    </row>
    <row r="37" spans="2:9" ht="11.25">
      <c r="B37" s="18" t="s">
        <v>22</v>
      </c>
      <c r="C37" s="156">
        <f t="shared" si="4"/>
        <v>99.6</v>
      </c>
      <c r="D37" s="156">
        <f t="shared" si="4"/>
        <v>95.4</v>
      </c>
      <c r="E37" s="156">
        <f t="shared" si="4"/>
        <v>100.4</v>
      </c>
      <c r="F37" s="156">
        <f t="shared" si="4"/>
        <v>101.5</v>
      </c>
      <c r="G37" s="156">
        <f t="shared" si="4"/>
        <v>104.4</v>
      </c>
      <c r="H37" s="156">
        <f t="shared" si="4"/>
        <v>104.4</v>
      </c>
      <c r="I37" s="156">
        <f t="shared" si="4"/>
        <v>101.7</v>
      </c>
    </row>
    <row r="38" spans="2:9" ht="11.25">
      <c r="B38" s="18" t="s">
        <v>23</v>
      </c>
      <c r="C38" s="8"/>
      <c r="D38" s="8"/>
      <c r="E38" s="8"/>
      <c r="F38" s="8"/>
      <c r="G38" s="8"/>
      <c r="H38" s="8"/>
      <c r="I38" s="8"/>
    </row>
  </sheetData>
  <sheetProtection/>
  <mergeCells count="8">
    <mergeCell ref="I2:I3"/>
    <mergeCell ref="A17:I17"/>
    <mergeCell ref="A30:I30"/>
    <mergeCell ref="D2:F2"/>
    <mergeCell ref="G2:G3"/>
    <mergeCell ref="A2:B3"/>
    <mergeCell ref="C2:C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73" customWidth="1"/>
    <col min="2" max="2" width="4.375" style="0" customWidth="1"/>
    <col min="3" max="5" width="11.75390625" style="0" customWidth="1"/>
    <col min="6" max="7" width="10.00390625" style="0" bestFit="1" customWidth="1"/>
  </cols>
  <sheetData>
    <row r="1" spans="1:5" s="178" customFormat="1" ht="17.25" customHeight="1">
      <c r="A1" s="176" t="s">
        <v>62</v>
      </c>
      <c r="B1" s="177"/>
      <c r="C1" s="177"/>
      <c r="D1" s="177"/>
      <c r="E1" s="177"/>
    </row>
    <row r="2" spans="1:6" ht="33.75">
      <c r="A2" s="207" t="s">
        <v>0</v>
      </c>
      <c r="B2" s="202"/>
      <c r="C2" s="17" t="s">
        <v>85</v>
      </c>
      <c r="D2" s="17" t="s">
        <v>86</v>
      </c>
      <c r="E2" s="14" t="s">
        <v>38</v>
      </c>
      <c r="F2" s="92"/>
    </row>
    <row r="3" spans="1:11" ht="12.75">
      <c r="A3" s="72" t="s">
        <v>29</v>
      </c>
      <c r="B3" s="71"/>
      <c r="C3" s="37">
        <v>902440</v>
      </c>
      <c r="D3" s="37">
        <v>513306</v>
      </c>
      <c r="E3" s="37">
        <v>39717</v>
      </c>
      <c r="F3" s="97"/>
      <c r="G3" s="97"/>
      <c r="H3" s="97"/>
      <c r="I3" s="97"/>
      <c r="J3" s="97"/>
      <c r="K3" s="97"/>
    </row>
    <row r="4" spans="1:11" ht="12.75">
      <c r="A4" s="72" t="s">
        <v>37</v>
      </c>
      <c r="B4" s="71"/>
      <c r="C4" s="37">
        <f>SUM(C5:C8)</f>
        <v>1218002</v>
      </c>
      <c r="D4" s="37">
        <f>SUM(D5:D8)</f>
        <v>580659</v>
      </c>
      <c r="E4" s="37">
        <f>SUM(E5:E8)</f>
        <v>54407</v>
      </c>
      <c r="F4" s="97"/>
      <c r="G4" s="97"/>
      <c r="H4" s="97"/>
      <c r="I4" s="97"/>
      <c r="J4" s="97"/>
      <c r="K4" s="97"/>
    </row>
    <row r="5" spans="1:11" ht="12.75">
      <c r="A5" s="50" t="s">
        <v>37</v>
      </c>
      <c r="B5" s="18" t="s">
        <v>2</v>
      </c>
      <c r="C5" s="37">
        <v>293715</v>
      </c>
      <c r="D5" s="37">
        <v>150376</v>
      </c>
      <c r="E5" s="37">
        <v>11791</v>
      </c>
      <c r="F5" s="97"/>
      <c r="G5" s="97"/>
      <c r="H5" s="97"/>
      <c r="I5" s="97"/>
      <c r="J5" s="97"/>
      <c r="K5" s="97"/>
    </row>
    <row r="6" spans="1:11" ht="12.75">
      <c r="A6" s="50"/>
      <c r="B6" s="18" t="s">
        <v>24</v>
      </c>
      <c r="C6" s="37">
        <v>289458</v>
      </c>
      <c r="D6" s="37">
        <v>141779</v>
      </c>
      <c r="E6" s="37">
        <v>12733</v>
      </c>
      <c r="F6" s="97"/>
      <c r="G6" s="97"/>
      <c r="H6" s="97"/>
      <c r="I6" s="97"/>
      <c r="J6" s="97"/>
      <c r="K6" s="97"/>
    </row>
    <row r="7" spans="1:11" ht="12.75">
      <c r="A7" s="50"/>
      <c r="B7" s="18" t="s">
        <v>22</v>
      </c>
      <c r="C7" s="37">
        <v>285372</v>
      </c>
      <c r="D7" s="37">
        <v>132525</v>
      </c>
      <c r="E7" s="37">
        <v>14397</v>
      </c>
      <c r="F7" s="97"/>
      <c r="G7" s="97"/>
      <c r="H7" s="97"/>
      <c r="I7" s="97"/>
      <c r="J7" s="97"/>
      <c r="K7" s="97"/>
    </row>
    <row r="8" spans="1:11" ht="12.75">
      <c r="A8" s="50"/>
      <c r="B8" s="18" t="s">
        <v>23</v>
      </c>
      <c r="C8" s="37">
        <v>349457</v>
      </c>
      <c r="D8" s="37">
        <v>155979</v>
      </c>
      <c r="E8" s="37">
        <v>15486</v>
      </c>
      <c r="F8" s="97"/>
      <c r="G8" s="97"/>
      <c r="H8" s="97"/>
      <c r="I8" s="97"/>
      <c r="J8" s="97"/>
      <c r="K8" s="97"/>
    </row>
    <row r="9" spans="1:11" ht="12.75">
      <c r="A9" s="51" t="s">
        <v>89</v>
      </c>
      <c r="B9" s="29" t="s">
        <v>2</v>
      </c>
      <c r="C9" s="155">
        <v>392462</v>
      </c>
      <c r="D9" s="155">
        <v>170177</v>
      </c>
      <c r="E9" s="155">
        <v>15389</v>
      </c>
      <c r="F9" s="97"/>
      <c r="G9" s="97"/>
      <c r="H9" s="97"/>
      <c r="I9" s="97"/>
      <c r="J9" s="97"/>
      <c r="K9" s="97"/>
    </row>
    <row r="10" spans="1:11" ht="12.75">
      <c r="A10" s="51"/>
      <c r="B10" s="29" t="s">
        <v>24</v>
      </c>
      <c r="C10" s="155">
        <v>351929</v>
      </c>
      <c r="D10" s="155">
        <v>142760</v>
      </c>
      <c r="E10" s="155">
        <v>16913</v>
      </c>
      <c r="F10" s="97"/>
      <c r="G10" s="97"/>
      <c r="H10" s="97"/>
      <c r="I10" s="97"/>
      <c r="J10" s="97"/>
      <c r="K10" s="97"/>
    </row>
    <row r="11" spans="1:11" ht="12.75">
      <c r="A11" s="51"/>
      <c r="B11" s="29" t="s">
        <v>22</v>
      </c>
      <c r="C11" s="155">
        <v>382870</v>
      </c>
      <c r="D11" s="155">
        <v>149012</v>
      </c>
      <c r="E11" s="155">
        <v>20144</v>
      </c>
      <c r="F11" s="97"/>
      <c r="G11" s="97"/>
      <c r="H11" s="97"/>
      <c r="I11" s="97"/>
      <c r="J11" s="97"/>
      <c r="K11" s="97"/>
    </row>
    <row r="12" spans="1:10" ht="12.75">
      <c r="A12" s="51"/>
      <c r="B12" s="29" t="s">
        <v>23</v>
      </c>
      <c r="C12" s="69"/>
      <c r="D12" s="69"/>
      <c r="E12" s="69"/>
      <c r="F12" s="97"/>
      <c r="G12" s="97"/>
      <c r="J12" s="97"/>
    </row>
    <row r="13" spans="1:10" ht="12.75">
      <c r="A13" s="218" t="s">
        <v>34</v>
      </c>
      <c r="B13" s="218"/>
      <c r="C13" s="218"/>
      <c r="D13" s="218"/>
      <c r="E13" s="218"/>
      <c r="F13" s="97"/>
      <c r="J13" s="97"/>
    </row>
    <row r="14" spans="1:5" ht="12.75">
      <c r="A14" s="93" t="s">
        <v>37</v>
      </c>
      <c r="B14" s="93"/>
      <c r="C14" s="30">
        <f>ROUND(C4/C3*100,1)</f>
        <v>135</v>
      </c>
      <c r="D14" s="30">
        <f>ROUND(D4/D3*100,1)</f>
        <v>113.1</v>
      </c>
      <c r="E14" s="30">
        <f>ROUND(E4/E3*100,1)</f>
        <v>137</v>
      </c>
    </row>
    <row r="15" spans="1:5" ht="12.75">
      <c r="A15" s="50" t="s">
        <v>37</v>
      </c>
      <c r="B15" s="18" t="s">
        <v>2</v>
      </c>
      <c r="C15" s="30">
        <v>137.3</v>
      </c>
      <c r="D15" s="30">
        <v>117.8</v>
      </c>
      <c r="E15" s="30">
        <v>130.7</v>
      </c>
    </row>
    <row r="16" spans="1:5" ht="12.75">
      <c r="A16" s="50"/>
      <c r="B16" s="18" t="s">
        <v>8</v>
      </c>
      <c r="C16" s="8">
        <v>143.4</v>
      </c>
      <c r="D16" s="8">
        <v>122.3</v>
      </c>
      <c r="E16" s="8">
        <v>137.6</v>
      </c>
    </row>
    <row r="17" spans="1:5" ht="12.75">
      <c r="A17" s="52"/>
      <c r="B17" s="18" t="s">
        <v>22</v>
      </c>
      <c r="C17" s="47">
        <v>135.2</v>
      </c>
      <c r="D17" s="47">
        <v>108.2</v>
      </c>
      <c r="E17" s="47">
        <v>142.4</v>
      </c>
    </row>
    <row r="18" spans="1:5" ht="12.75">
      <c r="A18" s="52"/>
      <c r="B18" s="18" t="s">
        <v>23</v>
      </c>
      <c r="C18" s="47">
        <v>126.8</v>
      </c>
      <c r="D18" s="47">
        <v>105.9</v>
      </c>
      <c r="E18" s="47">
        <v>136.6</v>
      </c>
    </row>
    <row r="19" spans="1:5" ht="12.75">
      <c r="A19" s="50" t="s">
        <v>89</v>
      </c>
      <c r="B19" s="18" t="s">
        <v>2</v>
      </c>
      <c r="C19" s="156">
        <f aca="true" t="shared" si="0" ref="C19:E21">ROUND(C9/C5*100,1)</f>
        <v>133.6</v>
      </c>
      <c r="D19" s="156">
        <f t="shared" si="0"/>
        <v>113.2</v>
      </c>
      <c r="E19" s="156">
        <f t="shared" si="0"/>
        <v>130.5</v>
      </c>
    </row>
    <row r="20" spans="1:5" ht="12.75">
      <c r="A20" s="50"/>
      <c r="B20" s="18" t="s">
        <v>8</v>
      </c>
      <c r="C20" s="156">
        <f t="shared" si="0"/>
        <v>121.6</v>
      </c>
      <c r="D20" s="156">
        <f t="shared" si="0"/>
        <v>100.7</v>
      </c>
      <c r="E20" s="156">
        <f t="shared" si="0"/>
        <v>132.8</v>
      </c>
    </row>
    <row r="21" spans="1:5" ht="12.75">
      <c r="A21" s="52"/>
      <c r="B21" s="18" t="s">
        <v>22</v>
      </c>
      <c r="C21" s="156">
        <f t="shared" si="0"/>
        <v>134.2</v>
      </c>
      <c r="D21" s="156">
        <f t="shared" si="0"/>
        <v>112.4</v>
      </c>
      <c r="E21" s="156">
        <f t="shared" si="0"/>
        <v>139.9</v>
      </c>
    </row>
    <row r="22" spans="1:5" ht="12.75">
      <c r="A22" s="52"/>
      <c r="B22" s="18" t="s">
        <v>23</v>
      </c>
      <c r="C22" s="47"/>
      <c r="D22" s="47"/>
      <c r="E22" s="47"/>
    </row>
    <row r="23" spans="1:5" ht="12.75">
      <c r="A23" s="218" t="s">
        <v>35</v>
      </c>
      <c r="B23" s="218"/>
      <c r="C23" s="218"/>
      <c r="D23" s="218"/>
      <c r="E23" s="218"/>
    </row>
    <row r="24" spans="1:5" ht="12.75">
      <c r="A24" s="50" t="s">
        <v>37</v>
      </c>
      <c r="B24" s="18" t="s">
        <v>2</v>
      </c>
      <c r="C24" s="40">
        <v>106.6</v>
      </c>
      <c r="D24" s="40">
        <v>102.1</v>
      </c>
      <c r="E24" s="40">
        <v>104</v>
      </c>
    </row>
    <row r="25" spans="1:5" ht="12.75">
      <c r="A25" s="52"/>
      <c r="B25" s="18" t="s">
        <v>8</v>
      </c>
      <c r="C25" s="8">
        <f aca="true" t="shared" si="1" ref="C25:E30">ROUND(C6/C5*100,1)</f>
        <v>98.6</v>
      </c>
      <c r="D25" s="8">
        <f t="shared" si="1"/>
        <v>94.3</v>
      </c>
      <c r="E25" s="8">
        <f t="shared" si="1"/>
        <v>108</v>
      </c>
    </row>
    <row r="26" spans="1:5" ht="12.75">
      <c r="A26" s="52"/>
      <c r="B26" s="18" t="s">
        <v>22</v>
      </c>
      <c r="C26" s="8">
        <f t="shared" si="1"/>
        <v>98.6</v>
      </c>
      <c r="D26" s="8">
        <f t="shared" si="1"/>
        <v>93.5</v>
      </c>
      <c r="E26" s="8">
        <f t="shared" si="1"/>
        <v>113.1</v>
      </c>
    </row>
    <row r="27" spans="1:5" ht="12.75">
      <c r="A27" s="52"/>
      <c r="B27" s="18" t="s">
        <v>23</v>
      </c>
      <c r="C27" s="8">
        <f t="shared" si="1"/>
        <v>122.5</v>
      </c>
      <c r="D27" s="8">
        <f t="shared" si="1"/>
        <v>117.7</v>
      </c>
      <c r="E27" s="8">
        <f t="shared" si="1"/>
        <v>107.6</v>
      </c>
    </row>
    <row r="28" spans="1:5" ht="12.75">
      <c r="A28" s="50" t="s">
        <v>89</v>
      </c>
      <c r="B28" s="18" t="s">
        <v>2</v>
      </c>
      <c r="C28" s="156">
        <f t="shared" si="1"/>
        <v>112.3</v>
      </c>
      <c r="D28" s="156">
        <f t="shared" si="1"/>
        <v>109.1</v>
      </c>
      <c r="E28" s="156">
        <f t="shared" si="1"/>
        <v>99.4</v>
      </c>
    </row>
    <row r="29" spans="1:5" ht="12.75">
      <c r="A29" s="50"/>
      <c r="B29" s="18" t="s">
        <v>8</v>
      </c>
      <c r="C29" s="156">
        <f t="shared" si="1"/>
        <v>89.7</v>
      </c>
      <c r="D29" s="156">
        <f t="shared" si="1"/>
        <v>83.9</v>
      </c>
      <c r="E29" s="156">
        <f t="shared" si="1"/>
        <v>109.9</v>
      </c>
    </row>
    <row r="30" spans="2:5" ht="12.75">
      <c r="B30" s="18" t="s">
        <v>22</v>
      </c>
      <c r="C30" s="156">
        <f t="shared" si="1"/>
        <v>108.8</v>
      </c>
      <c r="D30" s="156">
        <f t="shared" si="1"/>
        <v>104.4</v>
      </c>
      <c r="E30" s="156">
        <f t="shared" si="1"/>
        <v>119.1</v>
      </c>
    </row>
    <row r="31" spans="2:5" ht="12.75">
      <c r="B31" s="18" t="s">
        <v>23</v>
      </c>
      <c r="C31" s="47"/>
      <c r="D31" s="47"/>
      <c r="E31" s="47"/>
    </row>
  </sheetData>
  <sheetProtection/>
  <mergeCells count="3">
    <mergeCell ref="A13:E13"/>
    <mergeCell ref="A23:E23"/>
    <mergeCell ref="A2:B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14.25390625" style="0" customWidth="1"/>
    <col min="5" max="5" width="14.625" style="0" customWidth="1"/>
    <col min="6" max="6" width="13.625" style="0" customWidth="1"/>
    <col min="7" max="7" width="17.25390625" style="0" customWidth="1"/>
  </cols>
  <sheetData>
    <row r="1" spans="1:7" ht="17.25" customHeight="1">
      <c r="A1" s="174" t="s">
        <v>111</v>
      </c>
      <c r="B1" s="112"/>
      <c r="C1" s="112"/>
      <c r="D1" s="112"/>
      <c r="E1" s="112"/>
      <c r="F1" s="112"/>
      <c r="G1" s="113"/>
    </row>
    <row r="2" spans="1:7" s="175" customFormat="1" ht="21" customHeight="1">
      <c r="A2" s="231" t="s">
        <v>0</v>
      </c>
      <c r="B2" s="231"/>
      <c r="C2" s="232" t="s">
        <v>115</v>
      </c>
      <c r="D2" s="228" t="s">
        <v>114</v>
      </c>
      <c r="E2" s="229"/>
      <c r="F2" s="229"/>
      <c r="G2" s="230"/>
    </row>
    <row r="3" spans="1:7" s="175" customFormat="1" ht="61.5" customHeight="1">
      <c r="A3" s="231"/>
      <c r="B3" s="231"/>
      <c r="C3" s="233"/>
      <c r="D3" s="123" t="s">
        <v>106</v>
      </c>
      <c r="E3" s="123" t="s">
        <v>107</v>
      </c>
      <c r="F3" s="123" t="s">
        <v>109</v>
      </c>
      <c r="G3" s="123" t="s">
        <v>108</v>
      </c>
    </row>
    <row r="4" spans="1:7" ht="12.75">
      <c r="A4" s="108" t="s">
        <v>37</v>
      </c>
      <c r="B4" s="116"/>
      <c r="C4" s="110">
        <v>3226</v>
      </c>
      <c r="D4" s="110">
        <v>1019</v>
      </c>
      <c r="E4" s="124">
        <v>286</v>
      </c>
      <c r="F4" s="110">
        <v>392</v>
      </c>
      <c r="G4" s="110">
        <v>1529</v>
      </c>
    </row>
    <row r="5" spans="1:7" ht="12.75">
      <c r="A5" s="108" t="s">
        <v>37</v>
      </c>
      <c r="B5" s="111" t="s">
        <v>2</v>
      </c>
      <c r="C5" s="110">
        <v>3133</v>
      </c>
      <c r="D5" s="110">
        <v>1058</v>
      </c>
      <c r="E5" s="110">
        <v>297</v>
      </c>
      <c r="F5" s="110">
        <v>389</v>
      </c>
      <c r="G5" s="110">
        <v>1389</v>
      </c>
    </row>
    <row r="6" spans="1:7" ht="12.75">
      <c r="A6" s="108"/>
      <c r="B6" s="111" t="s">
        <v>8</v>
      </c>
      <c r="C6" s="110">
        <v>3124</v>
      </c>
      <c r="D6" s="110">
        <v>1061</v>
      </c>
      <c r="E6" s="110">
        <v>290</v>
      </c>
      <c r="F6" s="110">
        <v>389</v>
      </c>
      <c r="G6" s="110">
        <v>1384</v>
      </c>
    </row>
    <row r="7" spans="1:7" ht="12.75">
      <c r="A7" s="108"/>
      <c r="B7" s="111" t="s">
        <v>22</v>
      </c>
      <c r="C7" s="110">
        <v>3203</v>
      </c>
      <c r="D7" s="110">
        <v>1049</v>
      </c>
      <c r="E7" s="110">
        <v>289</v>
      </c>
      <c r="F7" s="110">
        <v>390</v>
      </c>
      <c r="G7" s="110">
        <v>1475</v>
      </c>
    </row>
    <row r="8" spans="1:7" ht="12.75">
      <c r="A8" s="108"/>
      <c r="B8" s="111" t="s">
        <v>23</v>
      </c>
      <c r="C8" s="171">
        <v>3226</v>
      </c>
      <c r="D8" s="171">
        <v>1019</v>
      </c>
      <c r="E8" s="171">
        <v>286</v>
      </c>
      <c r="F8" s="171">
        <v>392</v>
      </c>
      <c r="G8" s="171">
        <v>1529</v>
      </c>
    </row>
    <row r="9" spans="1:7" ht="12.75">
      <c r="A9" s="108" t="s">
        <v>89</v>
      </c>
      <c r="B9" s="111" t="s">
        <v>2</v>
      </c>
      <c r="C9" s="155">
        <v>3554</v>
      </c>
      <c r="D9" s="155">
        <v>1301</v>
      </c>
      <c r="E9" s="155">
        <v>282</v>
      </c>
      <c r="F9" s="155">
        <v>389</v>
      </c>
      <c r="G9" s="155">
        <v>1582</v>
      </c>
    </row>
    <row r="10" spans="1:10" ht="12.75">
      <c r="A10" s="108"/>
      <c r="B10" s="111" t="s">
        <v>8</v>
      </c>
      <c r="C10" s="155">
        <v>3518</v>
      </c>
      <c r="D10" s="155">
        <v>1283</v>
      </c>
      <c r="E10" s="155">
        <v>280</v>
      </c>
      <c r="F10" s="155">
        <v>383</v>
      </c>
      <c r="G10" s="155">
        <v>1572</v>
      </c>
      <c r="J10" s="153"/>
    </row>
    <row r="11" spans="1:7" ht="12.75">
      <c r="A11" s="108"/>
      <c r="B11" s="111" t="s">
        <v>22</v>
      </c>
      <c r="C11" s="155">
        <v>3542</v>
      </c>
      <c r="D11" s="155">
        <v>1273</v>
      </c>
      <c r="E11" s="155">
        <v>273</v>
      </c>
      <c r="F11" s="155">
        <v>383</v>
      </c>
      <c r="G11" s="155">
        <v>1613</v>
      </c>
    </row>
    <row r="12" spans="1:7" ht="12.75">
      <c r="A12" s="108"/>
      <c r="B12" s="111" t="s">
        <v>23</v>
      </c>
      <c r="C12" s="111"/>
      <c r="D12" s="110"/>
      <c r="E12" s="109"/>
      <c r="F12" s="110"/>
      <c r="G12" s="110"/>
    </row>
    <row r="13" spans="1:7" ht="12.75">
      <c r="A13" s="226" t="s">
        <v>34</v>
      </c>
      <c r="B13" s="226"/>
      <c r="C13" s="226"/>
      <c r="D13" s="226"/>
      <c r="E13" s="226"/>
      <c r="F13" s="226"/>
      <c r="G13" s="226"/>
    </row>
    <row r="14" spans="1:7" ht="12.75">
      <c r="A14" s="118" t="s">
        <v>89</v>
      </c>
      <c r="B14" s="111" t="s">
        <v>2</v>
      </c>
      <c r="C14" s="156">
        <f aca="true" t="shared" si="0" ref="C14:G16">ROUND(C9/C5*100,1)</f>
        <v>113.4</v>
      </c>
      <c r="D14" s="156">
        <f t="shared" si="0"/>
        <v>123</v>
      </c>
      <c r="E14" s="156">
        <f t="shared" si="0"/>
        <v>94.9</v>
      </c>
      <c r="F14" s="156">
        <f t="shared" si="0"/>
        <v>100</v>
      </c>
      <c r="G14" s="156">
        <f t="shared" si="0"/>
        <v>113.9</v>
      </c>
    </row>
    <row r="15" spans="1:7" ht="12.75">
      <c r="A15" s="118"/>
      <c r="B15" s="111" t="s">
        <v>8</v>
      </c>
      <c r="C15" s="156">
        <f t="shared" si="0"/>
        <v>112.6</v>
      </c>
      <c r="D15" s="156">
        <f t="shared" si="0"/>
        <v>120.9</v>
      </c>
      <c r="E15" s="156">
        <f t="shared" si="0"/>
        <v>96.6</v>
      </c>
      <c r="F15" s="156">
        <f t="shared" si="0"/>
        <v>98.5</v>
      </c>
      <c r="G15" s="156">
        <f t="shared" si="0"/>
        <v>113.6</v>
      </c>
    </row>
    <row r="16" spans="1:7" ht="12.75">
      <c r="A16" s="118"/>
      <c r="B16" s="111" t="s">
        <v>22</v>
      </c>
      <c r="C16" s="156">
        <f t="shared" si="0"/>
        <v>110.6</v>
      </c>
      <c r="D16" s="156">
        <f t="shared" si="0"/>
        <v>121.4</v>
      </c>
      <c r="E16" s="156">
        <f t="shared" si="0"/>
        <v>94.5</v>
      </c>
      <c r="F16" s="156">
        <f t="shared" si="0"/>
        <v>98.2</v>
      </c>
      <c r="G16" s="156">
        <f t="shared" si="0"/>
        <v>109.4</v>
      </c>
    </row>
    <row r="17" spans="1:7" ht="12.75">
      <c r="A17" s="108"/>
      <c r="B17" s="111" t="s">
        <v>23</v>
      </c>
      <c r="C17" s="111"/>
      <c r="D17" s="117"/>
      <c r="E17" s="117"/>
      <c r="F17" s="117"/>
      <c r="G17" s="117"/>
    </row>
    <row r="18" spans="1:7" ht="12.75">
      <c r="A18" s="227" t="s">
        <v>35</v>
      </c>
      <c r="B18" s="227"/>
      <c r="C18" s="227"/>
      <c r="D18" s="227"/>
      <c r="E18" s="227"/>
      <c r="F18" s="227"/>
      <c r="G18" s="227"/>
    </row>
    <row r="19" spans="1:7" ht="12.75">
      <c r="A19" s="118" t="s">
        <v>37</v>
      </c>
      <c r="B19" s="119" t="s">
        <v>2</v>
      </c>
      <c r="C19" s="119">
        <v>100.5</v>
      </c>
      <c r="D19" s="120">
        <v>102.9</v>
      </c>
      <c r="E19" s="120">
        <v>100.3</v>
      </c>
      <c r="F19" s="120">
        <v>111.8</v>
      </c>
      <c r="G19" s="120">
        <v>96.2</v>
      </c>
    </row>
    <row r="20" spans="1:7" ht="12.75">
      <c r="A20" s="118"/>
      <c r="B20" s="111" t="s">
        <v>8</v>
      </c>
      <c r="C20" s="111">
        <v>99.7</v>
      </c>
      <c r="D20" s="117">
        <f aca="true" t="shared" si="1" ref="D20:G22">ROUND(D6/D5*100,1)</f>
        <v>100.3</v>
      </c>
      <c r="E20" s="117">
        <f t="shared" si="1"/>
        <v>97.6</v>
      </c>
      <c r="F20" s="117">
        <f t="shared" si="1"/>
        <v>100</v>
      </c>
      <c r="G20" s="117">
        <f t="shared" si="1"/>
        <v>99.6</v>
      </c>
    </row>
    <row r="21" spans="1:7" ht="12.75">
      <c r="A21" s="121"/>
      <c r="B21" s="111" t="s">
        <v>22</v>
      </c>
      <c r="C21" s="111">
        <v>102.5</v>
      </c>
      <c r="D21" s="117">
        <f t="shared" si="1"/>
        <v>98.9</v>
      </c>
      <c r="E21" s="117">
        <f t="shared" si="1"/>
        <v>99.7</v>
      </c>
      <c r="F21" s="117">
        <f t="shared" si="1"/>
        <v>100.3</v>
      </c>
      <c r="G21" s="117">
        <f t="shared" si="1"/>
        <v>106.6</v>
      </c>
    </row>
    <row r="22" spans="1:7" ht="12.75">
      <c r="A22" s="108"/>
      <c r="B22" s="122" t="s">
        <v>23</v>
      </c>
      <c r="C22" s="122">
        <v>100.7</v>
      </c>
      <c r="D22" s="117">
        <f t="shared" si="1"/>
        <v>97.1</v>
      </c>
      <c r="E22" s="117">
        <f t="shared" si="1"/>
        <v>99</v>
      </c>
      <c r="F22" s="117">
        <f t="shared" si="1"/>
        <v>100.5</v>
      </c>
      <c r="G22" s="117">
        <f t="shared" si="1"/>
        <v>103.7</v>
      </c>
    </row>
    <row r="23" spans="1:7" ht="12.75">
      <c r="A23" s="169" t="s">
        <v>89</v>
      </c>
      <c r="B23" s="168" t="s">
        <v>2</v>
      </c>
      <c r="C23" s="167">
        <f aca="true" t="shared" si="2" ref="C23:G25">ROUND(C9/C8*100,1)</f>
        <v>110.2</v>
      </c>
      <c r="D23" s="167">
        <f t="shared" si="2"/>
        <v>127.7</v>
      </c>
      <c r="E23" s="167">
        <f t="shared" si="2"/>
        <v>98.6</v>
      </c>
      <c r="F23" s="167">
        <f t="shared" si="2"/>
        <v>99.2</v>
      </c>
      <c r="G23" s="167">
        <f t="shared" si="2"/>
        <v>103.5</v>
      </c>
    </row>
    <row r="24" spans="1:7" ht="12.75">
      <c r="A24" s="118"/>
      <c r="B24" s="111" t="s">
        <v>8</v>
      </c>
      <c r="C24" s="156">
        <f t="shared" si="2"/>
        <v>99</v>
      </c>
      <c r="D24" s="156">
        <f t="shared" si="2"/>
        <v>98.6</v>
      </c>
      <c r="E24" s="156">
        <f t="shared" si="2"/>
        <v>99.3</v>
      </c>
      <c r="F24" s="156">
        <f t="shared" si="2"/>
        <v>98.5</v>
      </c>
      <c r="G24" s="156">
        <f t="shared" si="2"/>
        <v>99.4</v>
      </c>
    </row>
    <row r="25" spans="1:7" ht="12.75">
      <c r="A25" s="118"/>
      <c r="B25" s="111" t="s">
        <v>22</v>
      </c>
      <c r="C25" s="156">
        <f t="shared" si="2"/>
        <v>100.7</v>
      </c>
      <c r="D25" s="156">
        <f t="shared" si="2"/>
        <v>99.2</v>
      </c>
      <c r="E25" s="156">
        <f t="shared" si="2"/>
        <v>97.5</v>
      </c>
      <c r="F25" s="156">
        <f t="shared" si="2"/>
        <v>100</v>
      </c>
      <c r="G25" s="156">
        <f t="shared" si="2"/>
        <v>102.6</v>
      </c>
    </row>
    <row r="26" spans="1:7" ht="12.75">
      <c r="A26" s="108"/>
      <c r="B26" s="111" t="s">
        <v>23</v>
      </c>
      <c r="C26" s="111"/>
      <c r="D26" s="117"/>
      <c r="E26" s="117"/>
      <c r="F26" s="117"/>
      <c r="G26" s="117"/>
    </row>
  </sheetData>
  <sheetProtection/>
  <mergeCells count="5">
    <mergeCell ref="A13:G13"/>
    <mergeCell ref="A18:G18"/>
    <mergeCell ref="D2:G2"/>
    <mergeCell ref="A2:B3"/>
    <mergeCell ref="C2:C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>
    <row r="1" spans="1:9" ht="17.25" customHeight="1">
      <c r="A1" s="174" t="s">
        <v>110</v>
      </c>
      <c r="B1" s="112"/>
      <c r="C1" s="112"/>
      <c r="D1" s="112"/>
      <c r="E1" s="112"/>
      <c r="F1" s="113"/>
      <c r="G1" s="122"/>
      <c r="H1" s="122"/>
      <c r="I1" s="122"/>
    </row>
    <row r="2" spans="1:9" s="93" customFormat="1" ht="15" customHeight="1">
      <c r="A2" s="236" t="s">
        <v>0</v>
      </c>
      <c r="B2" s="236"/>
      <c r="C2" s="239" t="s">
        <v>96</v>
      </c>
      <c r="D2" s="240"/>
      <c r="E2" s="241"/>
      <c r="F2" s="239" t="s">
        <v>97</v>
      </c>
      <c r="G2" s="240"/>
      <c r="H2" s="240"/>
      <c r="I2" s="231" t="s">
        <v>112</v>
      </c>
    </row>
    <row r="3" spans="1:9" s="93" customFormat="1" ht="12.75" customHeight="1">
      <c r="A3" s="237"/>
      <c r="B3" s="237"/>
      <c r="C3" s="231" t="s">
        <v>100</v>
      </c>
      <c r="D3" s="232" t="s">
        <v>104</v>
      </c>
      <c r="E3" s="231"/>
      <c r="F3" s="232" t="s">
        <v>103</v>
      </c>
      <c r="G3" s="234" t="s">
        <v>105</v>
      </c>
      <c r="H3" s="235"/>
      <c r="I3" s="231"/>
    </row>
    <row r="4" spans="1:9" s="93" customFormat="1" ht="60" customHeight="1">
      <c r="A4" s="238"/>
      <c r="B4" s="238"/>
      <c r="C4" s="234"/>
      <c r="D4" s="114" t="s">
        <v>98</v>
      </c>
      <c r="E4" s="114" t="s">
        <v>99</v>
      </c>
      <c r="F4" s="233"/>
      <c r="G4" s="114" t="s">
        <v>101</v>
      </c>
      <c r="H4" s="115" t="s">
        <v>102</v>
      </c>
      <c r="I4" s="231"/>
    </row>
    <row r="5" spans="1:9" ht="11.25">
      <c r="A5" s="108" t="s">
        <v>37</v>
      </c>
      <c r="B5" s="116"/>
      <c r="C5" s="110">
        <v>3226</v>
      </c>
      <c r="D5" s="125">
        <v>32.5</v>
      </c>
      <c r="E5" s="117">
        <v>67.5</v>
      </c>
      <c r="F5" s="110">
        <v>2392</v>
      </c>
      <c r="G5" s="109">
        <v>13.7</v>
      </c>
      <c r="H5" s="109">
        <v>86.3</v>
      </c>
      <c r="I5" s="110">
        <v>834</v>
      </c>
    </row>
    <row r="6" spans="1:9" ht="11.25">
      <c r="A6" s="108" t="s">
        <v>37</v>
      </c>
      <c r="B6" s="111" t="s">
        <v>2</v>
      </c>
      <c r="C6" s="110">
        <v>3133</v>
      </c>
      <c r="D6" s="109">
        <v>35.6</v>
      </c>
      <c r="E6" s="109">
        <v>64.4</v>
      </c>
      <c r="F6" s="110">
        <v>2332</v>
      </c>
      <c r="G6" s="109">
        <v>12.8</v>
      </c>
      <c r="H6" s="109">
        <v>87.2</v>
      </c>
      <c r="I6" s="110">
        <v>801</v>
      </c>
    </row>
    <row r="7" spans="1:9" ht="11.25">
      <c r="A7" s="108"/>
      <c r="B7" s="111" t="s">
        <v>8</v>
      </c>
      <c r="C7" s="110">
        <v>3124</v>
      </c>
      <c r="D7" s="109">
        <v>35.1</v>
      </c>
      <c r="E7" s="109">
        <v>64.9</v>
      </c>
      <c r="F7" s="110">
        <v>2345</v>
      </c>
      <c r="G7" s="109">
        <v>13.1</v>
      </c>
      <c r="H7" s="109">
        <v>86.9</v>
      </c>
      <c r="I7" s="110">
        <v>779</v>
      </c>
    </row>
    <row r="8" spans="1:9" ht="11.25">
      <c r="A8" s="108"/>
      <c r="B8" s="111" t="s">
        <v>22</v>
      </c>
      <c r="C8" s="110">
        <v>3203</v>
      </c>
      <c r="D8" s="109">
        <v>33.6</v>
      </c>
      <c r="E8" s="109">
        <v>66.4</v>
      </c>
      <c r="F8" s="110">
        <v>2368</v>
      </c>
      <c r="G8" s="109">
        <v>13.4</v>
      </c>
      <c r="H8" s="109">
        <v>86.6</v>
      </c>
      <c r="I8" s="110">
        <v>835</v>
      </c>
    </row>
    <row r="9" spans="1:9" ht="11.25">
      <c r="A9" s="108"/>
      <c r="B9" s="111" t="s">
        <v>23</v>
      </c>
      <c r="C9" s="171">
        <v>3226</v>
      </c>
      <c r="D9" s="172">
        <v>32.5</v>
      </c>
      <c r="E9" s="172">
        <v>67.5</v>
      </c>
      <c r="F9" s="171">
        <v>2392</v>
      </c>
      <c r="G9" s="172">
        <v>13.7</v>
      </c>
      <c r="H9" s="172">
        <v>86.3</v>
      </c>
      <c r="I9" s="171">
        <v>834</v>
      </c>
    </row>
    <row r="10" spans="1:9" ht="11.25">
      <c r="A10" s="108" t="s">
        <v>89</v>
      </c>
      <c r="B10" s="111" t="s">
        <v>2</v>
      </c>
      <c r="C10" s="155">
        <v>3554</v>
      </c>
      <c r="D10" s="156">
        <v>28.9</v>
      </c>
      <c r="E10" s="156">
        <v>71.1</v>
      </c>
      <c r="F10" s="155">
        <v>2406</v>
      </c>
      <c r="G10" s="156">
        <v>14.1</v>
      </c>
      <c r="H10" s="156">
        <v>85.9</v>
      </c>
      <c r="I10" s="155">
        <v>1148</v>
      </c>
    </row>
    <row r="11" spans="1:9" ht="11.25">
      <c r="A11" s="108"/>
      <c r="B11" s="111" t="s">
        <v>8</v>
      </c>
      <c r="C11" s="155">
        <v>3518</v>
      </c>
      <c r="D11" s="156">
        <v>28</v>
      </c>
      <c r="E11" s="156">
        <v>72</v>
      </c>
      <c r="F11" s="155">
        <v>2413</v>
      </c>
      <c r="G11" s="156">
        <v>14.8</v>
      </c>
      <c r="H11" s="156">
        <v>85.2</v>
      </c>
      <c r="I11" s="155">
        <v>1105</v>
      </c>
    </row>
    <row r="12" spans="1:9" ht="11.25">
      <c r="A12" s="108"/>
      <c r="B12" s="111" t="s">
        <v>22</v>
      </c>
      <c r="C12" s="155">
        <v>3542</v>
      </c>
      <c r="D12" s="156">
        <v>30.4</v>
      </c>
      <c r="E12" s="156">
        <v>69.6</v>
      </c>
      <c r="F12" s="155">
        <v>2438</v>
      </c>
      <c r="G12" s="156">
        <v>15.3</v>
      </c>
      <c r="H12" s="156">
        <v>84.7</v>
      </c>
      <c r="I12" s="155">
        <v>1104</v>
      </c>
    </row>
    <row r="13" spans="1:9" ht="11.25">
      <c r="A13" s="108"/>
      <c r="B13" s="111" t="s">
        <v>23</v>
      </c>
      <c r="C13" s="110"/>
      <c r="D13" s="109"/>
      <c r="E13" s="109"/>
      <c r="F13" s="110"/>
      <c r="G13" s="109"/>
      <c r="H13" s="109"/>
      <c r="I13" s="110"/>
    </row>
    <row r="14" spans="1:9" ht="11.25">
      <c r="A14" s="226" t="s">
        <v>34</v>
      </c>
      <c r="B14" s="226"/>
      <c r="C14" s="226"/>
      <c r="D14" s="226"/>
      <c r="E14" s="226"/>
      <c r="F14" s="226"/>
      <c r="G14" s="226"/>
      <c r="H14" s="226"/>
      <c r="I14" s="226"/>
    </row>
    <row r="15" spans="1:9" ht="11.25">
      <c r="A15" s="118" t="s">
        <v>89</v>
      </c>
      <c r="B15" s="111" t="s">
        <v>2</v>
      </c>
      <c r="C15" s="156">
        <f>ROUND(C10/C6*100,1)</f>
        <v>113.4</v>
      </c>
      <c r="D15" s="156">
        <f aca="true" t="shared" si="0" ref="D15:E17">D10-D6</f>
        <v>-6.700000000000003</v>
      </c>
      <c r="E15" s="156">
        <f t="shared" si="0"/>
        <v>6.699999999999989</v>
      </c>
      <c r="F15" s="156">
        <f>ROUND(F10/F6*100,1)</f>
        <v>103.2</v>
      </c>
      <c r="G15" s="156">
        <f aca="true" t="shared" si="1" ref="G15:H17">G10-G6</f>
        <v>1.299999999999999</v>
      </c>
      <c r="H15" s="156">
        <f t="shared" si="1"/>
        <v>-1.2999999999999972</v>
      </c>
      <c r="I15" s="156">
        <f>ROUND(I10/I6*100,1)</f>
        <v>143.3</v>
      </c>
    </row>
    <row r="16" spans="1:9" ht="11.25">
      <c r="A16" s="118"/>
      <c r="B16" s="111" t="s">
        <v>8</v>
      </c>
      <c r="C16" s="156">
        <f>ROUND(C11/C7*100,1)</f>
        <v>112.6</v>
      </c>
      <c r="D16" s="156">
        <f t="shared" si="0"/>
        <v>-7.100000000000001</v>
      </c>
      <c r="E16" s="156">
        <f t="shared" si="0"/>
        <v>7.099999999999994</v>
      </c>
      <c r="F16" s="156">
        <f>ROUND(F11/F7*100,1)</f>
        <v>102.9</v>
      </c>
      <c r="G16" s="156">
        <f t="shared" si="1"/>
        <v>1.700000000000001</v>
      </c>
      <c r="H16" s="156">
        <f t="shared" si="1"/>
        <v>-1.7000000000000028</v>
      </c>
      <c r="I16" s="156">
        <f>ROUND(I11/I7*100,1)</f>
        <v>141.8</v>
      </c>
    </row>
    <row r="17" spans="1:9" ht="11.25">
      <c r="A17" s="118"/>
      <c r="B17" s="111" t="s">
        <v>22</v>
      </c>
      <c r="C17" s="156">
        <f>ROUND(C12/C8*100,1)</f>
        <v>110.6</v>
      </c>
      <c r="D17" s="156">
        <f t="shared" si="0"/>
        <v>-3.200000000000003</v>
      </c>
      <c r="E17" s="156">
        <f t="shared" si="0"/>
        <v>3.1999999999999886</v>
      </c>
      <c r="F17" s="156">
        <f>ROUND(F12/F8*100,1)</f>
        <v>103</v>
      </c>
      <c r="G17" s="156">
        <f t="shared" si="1"/>
        <v>1.9000000000000004</v>
      </c>
      <c r="H17" s="156">
        <f t="shared" si="1"/>
        <v>-1.8999999999999915</v>
      </c>
      <c r="I17" s="156">
        <f>ROUND(I12/I8*100,1)</f>
        <v>132.2</v>
      </c>
    </row>
    <row r="18" spans="1:9" ht="11.25">
      <c r="A18" s="108"/>
      <c r="B18" s="111" t="s">
        <v>23</v>
      </c>
      <c r="C18" s="117"/>
      <c r="D18" s="117"/>
      <c r="E18" s="117"/>
      <c r="F18" s="117"/>
      <c r="G18" s="117"/>
      <c r="H18" s="117"/>
      <c r="I18" s="117"/>
    </row>
    <row r="19" spans="1:9" ht="11.25">
      <c r="A19" s="227" t="s">
        <v>35</v>
      </c>
      <c r="B19" s="227"/>
      <c r="C19" s="227"/>
      <c r="D19" s="227"/>
      <c r="E19" s="227"/>
      <c r="F19" s="227"/>
      <c r="G19" s="227"/>
      <c r="H19" s="227"/>
      <c r="I19" s="227"/>
    </row>
    <row r="20" spans="1:9" ht="11.25">
      <c r="A20" s="118" t="s">
        <v>37</v>
      </c>
      <c r="B20" s="119" t="s">
        <v>2</v>
      </c>
      <c r="C20" s="120">
        <v>100.5</v>
      </c>
      <c r="D20" s="120">
        <v>3.1</v>
      </c>
      <c r="E20" s="120">
        <v>-3.1</v>
      </c>
      <c r="F20" s="120">
        <v>107.4</v>
      </c>
      <c r="G20" s="120">
        <v>-1.1</v>
      </c>
      <c r="H20" s="120">
        <v>1.1</v>
      </c>
      <c r="I20" s="120">
        <v>84.9</v>
      </c>
    </row>
    <row r="21" spans="1:9" ht="11.25">
      <c r="A21" s="118"/>
      <c r="B21" s="111" t="s">
        <v>8</v>
      </c>
      <c r="C21" s="117">
        <f>ROUND(C7/C6*100,1)</f>
        <v>99.7</v>
      </c>
      <c r="D21" s="117">
        <v>-0.5</v>
      </c>
      <c r="E21" s="117">
        <v>0.5</v>
      </c>
      <c r="F21" s="117">
        <f>ROUND(F7/F6*100,1)</f>
        <v>100.6</v>
      </c>
      <c r="G21" s="117">
        <v>0.3</v>
      </c>
      <c r="H21" s="117">
        <v>-0.3</v>
      </c>
      <c r="I21" s="117">
        <f>ROUND(I7/I6*100,1)</f>
        <v>97.3</v>
      </c>
    </row>
    <row r="22" spans="1:9" ht="11.25">
      <c r="A22" s="121"/>
      <c r="B22" s="111" t="s">
        <v>22</v>
      </c>
      <c r="C22" s="117">
        <f aca="true" t="shared" si="2" ref="C22:I22">ROUND(C8/C7*100,1)</f>
        <v>102.5</v>
      </c>
      <c r="D22" s="117">
        <v>-1.5</v>
      </c>
      <c r="E22" s="117">
        <v>1.5</v>
      </c>
      <c r="F22" s="117">
        <f t="shared" si="2"/>
        <v>101</v>
      </c>
      <c r="G22" s="117">
        <v>0.3</v>
      </c>
      <c r="H22" s="117">
        <v>-0.3</v>
      </c>
      <c r="I22" s="117">
        <f t="shared" si="2"/>
        <v>107.2</v>
      </c>
    </row>
    <row r="23" spans="1:9" ht="11.25">
      <c r="A23" s="108"/>
      <c r="B23" s="122" t="s">
        <v>23</v>
      </c>
      <c r="C23" s="117">
        <f aca="true" t="shared" si="3" ref="C23:I23">ROUND(C9/C8*100,1)</f>
        <v>100.7</v>
      </c>
      <c r="D23" s="117">
        <v>-1.1000000000000014</v>
      </c>
      <c r="E23" s="117">
        <v>1.1</v>
      </c>
      <c r="F23" s="120">
        <f t="shared" si="3"/>
        <v>101</v>
      </c>
      <c r="G23" s="120">
        <v>0.3</v>
      </c>
      <c r="H23" s="120">
        <v>-0.3</v>
      </c>
      <c r="I23" s="117">
        <f t="shared" si="3"/>
        <v>99.9</v>
      </c>
    </row>
    <row r="24" spans="1:9" ht="11.25">
      <c r="A24" s="118" t="s">
        <v>89</v>
      </c>
      <c r="B24" s="168" t="s">
        <v>2</v>
      </c>
      <c r="C24" s="167">
        <f>ROUND(C10/C9*100,1)</f>
        <v>110.2</v>
      </c>
      <c r="D24" s="167">
        <f aca="true" t="shared" si="4" ref="D24:E26">D10-D9</f>
        <v>-3.6000000000000014</v>
      </c>
      <c r="E24" s="167">
        <f t="shared" si="4"/>
        <v>3.5999999999999943</v>
      </c>
      <c r="F24" s="156">
        <f>ROUND(F10/F9*100,1)</f>
        <v>100.6</v>
      </c>
      <c r="G24" s="156">
        <f aca="true" t="shared" si="5" ref="G24:H26">G10-G9</f>
        <v>0.40000000000000036</v>
      </c>
      <c r="H24" s="156">
        <f t="shared" si="5"/>
        <v>-0.3999999999999915</v>
      </c>
      <c r="I24" s="167">
        <f>ROUND(I10/I9*100,1)</f>
        <v>137.6</v>
      </c>
    </row>
    <row r="25" spans="1:9" ht="11.25">
      <c r="A25" s="118"/>
      <c r="B25" s="111" t="s">
        <v>8</v>
      </c>
      <c r="C25" s="156">
        <f>ROUND(C11/C10*100,1)</f>
        <v>99</v>
      </c>
      <c r="D25" s="156">
        <f t="shared" si="4"/>
        <v>-0.8999999999999986</v>
      </c>
      <c r="E25" s="156">
        <f t="shared" si="4"/>
        <v>0.9000000000000057</v>
      </c>
      <c r="F25" s="156">
        <f>ROUND(F11/F10*100,1)</f>
        <v>100.3</v>
      </c>
      <c r="G25" s="156">
        <f t="shared" si="5"/>
        <v>0.7000000000000011</v>
      </c>
      <c r="H25" s="156">
        <f t="shared" si="5"/>
        <v>-0.7000000000000028</v>
      </c>
      <c r="I25" s="156">
        <f>ROUND(I11/I10*100,1)</f>
        <v>96.3</v>
      </c>
    </row>
    <row r="26" spans="1:9" ht="11.25">
      <c r="A26" s="118"/>
      <c r="B26" s="111" t="s">
        <v>22</v>
      </c>
      <c r="C26" s="156">
        <f>ROUND(C12/C11*100,1)</f>
        <v>100.7</v>
      </c>
      <c r="D26" s="156">
        <f t="shared" si="4"/>
        <v>2.3999999999999986</v>
      </c>
      <c r="E26" s="156">
        <f t="shared" si="4"/>
        <v>-2.4000000000000057</v>
      </c>
      <c r="F26" s="156">
        <f>ROUND(F12/F11*100,1)</f>
        <v>101</v>
      </c>
      <c r="G26" s="156">
        <f t="shared" si="5"/>
        <v>0.5</v>
      </c>
      <c r="H26" s="156">
        <f t="shared" si="5"/>
        <v>-0.5</v>
      </c>
      <c r="I26" s="156">
        <f>ROUND(I12/I11*100,1)</f>
        <v>99.9</v>
      </c>
    </row>
    <row r="27" spans="1:9" ht="11.25">
      <c r="A27" s="108"/>
      <c r="B27" s="111" t="s">
        <v>23</v>
      </c>
      <c r="C27" s="117"/>
      <c r="D27" s="117"/>
      <c r="E27" s="117"/>
      <c r="F27" s="117"/>
      <c r="G27" s="117"/>
      <c r="H27" s="117"/>
      <c r="I27" s="117"/>
    </row>
    <row r="28" ht="11.25">
      <c r="A28" s="173"/>
    </row>
  </sheetData>
  <sheetProtection/>
  <mergeCells count="10">
    <mergeCell ref="F3:F4"/>
    <mergeCell ref="G3:H3"/>
    <mergeCell ref="A19:I19"/>
    <mergeCell ref="A2:B4"/>
    <mergeCell ref="C2:E2"/>
    <mergeCell ref="F2:H2"/>
    <mergeCell ref="I2:I4"/>
    <mergeCell ref="C3:C4"/>
    <mergeCell ref="A14:I14"/>
    <mergeCell ref="D3:E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00390625" style="49" customWidth="1"/>
    <col min="2" max="2" width="4.25390625" style="10" customWidth="1"/>
    <col min="3" max="3" width="13.125" style="4" customWidth="1"/>
    <col min="4" max="4" width="14.125" style="4" customWidth="1"/>
    <col min="5" max="5" width="18.875" style="4" customWidth="1"/>
    <col min="6" max="6" width="11.875" style="4" customWidth="1"/>
    <col min="7" max="7" width="14.00390625" style="4" customWidth="1"/>
    <col min="8" max="16384" width="9.125" style="4" customWidth="1"/>
  </cols>
  <sheetData>
    <row r="1" spans="1:7" ht="17.25" customHeight="1">
      <c r="A1" s="183" t="s">
        <v>59</v>
      </c>
      <c r="B1" s="2"/>
      <c r="C1" s="1"/>
      <c r="D1" s="1"/>
      <c r="E1" s="1"/>
      <c r="F1" s="1"/>
      <c r="G1" s="1"/>
    </row>
    <row r="2" spans="1:7" ht="56.25">
      <c r="A2" s="189" t="s">
        <v>0</v>
      </c>
      <c r="B2" s="190"/>
      <c r="C2" s="61" t="s">
        <v>67</v>
      </c>
      <c r="D2" s="61" t="s">
        <v>68</v>
      </c>
      <c r="E2" s="61" t="s">
        <v>71</v>
      </c>
      <c r="F2" s="61" t="s">
        <v>69</v>
      </c>
      <c r="G2" s="61" t="s">
        <v>70</v>
      </c>
    </row>
    <row r="3" spans="1:7" ht="12">
      <c r="A3" s="186" t="s">
        <v>44</v>
      </c>
      <c r="B3" s="186"/>
      <c r="C3" s="186"/>
      <c r="D3" s="186"/>
      <c r="E3" s="186"/>
      <c r="F3" s="186"/>
      <c r="G3" s="186"/>
    </row>
    <row r="4" spans="1:7" ht="12">
      <c r="A4" s="48" t="s">
        <v>37</v>
      </c>
      <c r="B4" s="5" t="s">
        <v>2</v>
      </c>
      <c r="C4" s="22">
        <v>578461.998</v>
      </c>
      <c r="D4" s="22">
        <v>39969.692</v>
      </c>
      <c r="E4" s="22">
        <v>53215.503000000004</v>
      </c>
      <c r="F4" s="22">
        <v>266371.738</v>
      </c>
      <c r="G4" s="22">
        <v>218905.065</v>
      </c>
    </row>
    <row r="5" spans="1:7" ht="12">
      <c r="A5" s="48"/>
      <c r="B5" s="5" t="s">
        <v>8</v>
      </c>
      <c r="C5" s="22">
        <v>627182.133</v>
      </c>
      <c r="D5" s="22">
        <v>47094.437</v>
      </c>
      <c r="E5" s="22">
        <v>53104.532999999996</v>
      </c>
      <c r="F5" s="22">
        <v>261213.162</v>
      </c>
      <c r="G5" s="22">
        <v>265770.001</v>
      </c>
    </row>
    <row r="6" spans="1:7" ht="12">
      <c r="A6" s="48"/>
      <c r="B6" s="5" t="s">
        <v>9</v>
      </c>
      <c r="C6" s="22">
        <v>668527.312</v>
      </c>
      <c r="D6" s="22">
        <v>55652.991</v>
      </c>
      <c r="E6" s="22">
        <v>85418.84899999999</v>
      </c>
      <c r="F6" s="22">
        <v>268597.025</v>
      </c>
      <c r="G6" s="22">
        <v>258858.44700000001</v>
      </c>
    </row>
    <row r="7" spans="1:7" ht="12">
      <c r="A7" s="48"/>
      <c r="B7" s="5" t="s">
        <v>10</v>
      </c>
      <c r="C7" s="22">
        <v>806007.852</v>
      </c>
      <c r="D7" s="22">
        <v>65566.944</v>
      </c>
      <c r="E7" s="22">
        <v>103782.823</v>
      </c>
      <c r="F7" s="22">
        <v>278101.664</v>
      </c>
      <c r="G7" s="22">
        <v>358556.42100000003</v>
      </c>
    </row>
    <row r="8" spans="1:7" ht="12">
      <c r="A8" s="48" t="s">
        <v>89</v>
      </c>
      <c r="B8" s="5" t="s">
        <v>2</v>
      </c>
      <c r="C8" s="155">
        <v>595500.842</v>
      </c>
      <c r="D8" s="155">
        <v>42431.425</v>
      </c>
      <c r="E8" s="155">
        <v>63276.422999999995</v>
      </c>
      <c r="F8" s="155">
        <v>250545.911</v>
      </c>
      <c r="G8" s="155">
        <v>239247.08299999998</v>
      </c>
    </row>
    <row r="9" spans="1:7" ht="12">
      <c r="A9" s="48"/>
      <c r="B9" s="5" t="s">
        <v>8</v>
      </c>
      <c r="C9" s="155">
        <v>645253.315</v>
      </c>
      <c r="D9" s="155">
        <v>50759.461</v>
      </c>
      <c r="E9" s="155">
        <v>67381.512</v>
      </c>
      <c r="F9" s="155">
        <v>257284.004</v>
      </c>
      <c r="G9" s="155">
        <v>269828.338</v>
      </c>
    </row>
    <row r="10" spans="1:7" ht="12">
      <c r="A10" s="48"/>
      <c r="B10" s="5" t="s">
        <v>9</v>
      </c>
      <c r="C10" s="155">
        <v>673995.465</v>
      </c>
      <c r="D10" s="155">
        <v>52275.351</v>
      </c>
      <c r="E10" s="155">
        <v>75768.674</v>
      </c>
      <c r="F10" s="155">
        <v>262272.03</v>
      </c>
      <c r="G10" s="155">
        <v>283679.41</v>
      </c>
    </row>
    <row r="11" spans="1:7" ht="11.25">
      <c r="A11" s="48"/>
      <c r="B11" s="5" t="s">
        <v>10</v>
      </c>
      <c r="C11" s="43"/>
      <c r="D11" s="43"/>
      <c r="E11" s="43"/>
      <c r="F11" s="43"/>
      <c r="G11" s="43"/>
    </row>
    <row r="12" spans="1:7" ht="11.25">
      <c r="A12" s="187" t="s">
        <v>45</v>
      </c>
      <c r="B12" s="187"/>
      <c r="C12" s="187"/>
      <c r="D12" s="187"/>
      <c r="E12" s="187"/>
      <c r="F12" s="188"/>
      <c r="G12" s="187"/>
    </row>
    <row r="13" spans="1:7" ht="11.25">
      <c r="A13" s="48" t="s">
        <v>37</v>
      </c>
      <c r="B13" s="5" t="s">
        <v>2</v>
      </c>
      <c r="C13" s="25">
        <v>104.74864667944831</v>
      </c>
      <c r="D13" s="25">
        <v>91.27136881413922</v>
      </c>
      <c r="E13" s="25">
        <v>74.88182004372416</v>
      </c>
      <c r="F13" s="25">
        <v>105.1694815846032</v>
      </c>
      <c r="G13" s="25">
        <v>118.9045675065388</v>
      </c>
    </row>
    <row r="14" spans="1:7" ht="11.25">
      <c r="A14" s="48"/>
      <c r="B14" s="5" t="s">
        <v>8</v>
      </c>
      <c r="C14" s="25">
        <v>106.86147062464273</v>
      </c>
      <c r="D14" s="25">
        <v>92.31734477910896</v>
      </c>
      <c r="E14" s="25">
        <v>75.94213840298649</v>
      </c>
      <c r="F14" s="25">
        <v>101.73694024751919</v>
      </c>
      <c r="G14" s="25">
        <v>127.03102288565414</v>
      </c>
    </row>
    <row r="15" spans="1:7" ht="11.25">
      <c r="A15" s="48"/>
      <c r="B15" s="5" t="s">
        <v>9</v>
      </c>
      <c r="C15" s="25">
        <v>106.7588782106355</v>
      </c>
      <c r="D15" s="25">
        <v>103.13244681876202</v>
      </c>
      <c r="E15" s="25">
        <v>93.9777721640711</v>
      </c>
      <c r="F15" s="25">
        <v>101.63420184819947</v>
      </c>
      <c r="G15" s="25">
        <v>119.25137063656153</v>
      </c>
    </row>
    <row r="16" spans="1:7" ht="11.25">
      <c r="A16" s="48"/>
      <c r="B16" s="5" t="s">
        <v>10</v>
      </c>
      <c r="C16" s="25">
        <v>114.35902488178564</v>
      </c>
      <c r="D16" s="25">
        <v>103.66890230054182</v>
      </c>
      <c r="E16" s="25">
        <v>122.30043740602194</v>
      </c>
      <c r="F16" s="25">
        <v>98.35895241558875</v>
      </c>
      <c r="G16" s="25">
        <v>130.88018088569106</v>
      </c>
    </row>
    <row r="17" spans="1:7" ht="11.25">
      <c r="A17" s="48" t="s">
        <v>89</v>
      </c>
      <c r="B17" s="5" t="s">
        <v>2</v>
      </c>
      <c r="C17" s="156">
        <v>102.94554250044268</v>
      </c>
      <c r="D17" s="156">
        <v>106.15899917367389</v>
      </c>
      <c r="E17" s="156">
        <v>118.90599436784426</v>
      </c>
      <c r="F17" s="156">
        <v>94.05874394978044</v>
      </c>
      <c r="G17" s="156">
        <v>109.29262098161136</v>
      </c>
    </row>
    <row r="18" spans="2:7" ht="11.25">
      <c r="B18" s="10" t="s">
        <v>8</v>
      </c>
      <c r="C18" s="156">
        <v>102.88132921031408</v>
      </c>
      <c r="D18" s="156">
        <v>107.78228647260397</v>
      </c>
      <c r="E18" s="156">
        <v>126.88467103175545</v>
      </c>
      <c r="F18" s="156">
        <v>98.49580397483952</v>
      </c>
      <c r="G18" s="156">
        <v>101.52701094357145</v>
      </c>
    </row>
    <row r="19" spans="2:7" ht="11.25">
      <c r="B19" s="5" t="s">
        <v>9</v>
      </c>
      <c r="C19" s="156">
        <v>100.81794010534007</v>
      </c>
      <c r="D19" s="156">
        <v>93.93089223182992</v>
      </c>
      <c r="E19" s="156">
        <v>88.70252278861777</v>
      </c>
      <c r="F19" s="156">
        <v>97.64517309899468</v>
      </c>
      <c r="G19" s="156">
        <v>109.5886239323687</v>
      </c>
    </row>
    <row r="20" spans="2:7" ht="11.25">
      <c r="B20" s="5" t="s">
        <v>10</v>
      </c>
      <c r="C20" s="84"/>
      <c r="D20" s="84"/>
      <c r="E20" s="84"/>
      <c r="F20" s="84"/>
      <c r="G20" s="84"/>
    </row>
    <row r="22" spans="3:7" ht="11.25">
      <c r="C22" s="84"/>
      <c r="D22" s="84"/>
      <c r="E22" s="84"/>
      <c r="F22" s="84"/>
      <c r="G22" s="84"/>
    </row>
  </sheetData>
  <sheetProtection/>
  <mergeCells count="3">
    <mergeCell ref="A3:G3"/>
    <mergeCell ref="A12:G12"/>
    <mergeCell ref="A2:B2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49" customWidth="1"/>
    <col min="2" max="2" width="4.75390625" style="10" customWidth="1"/>
    <col min="3" max="3" width="15.375" style="4" customWidth="1"/>
    <col min="4" max="4" width="14.75390625" style="4" customWidth="1"/>
    <col min="5" max="5" width="17.125" style="4" customWidth="1"/>
    <col min="6" max="6" width="14.25390625" style="4" customWidth="1"/>
    <col min="7" max="7" width="15.125" style="4" customWidth="1"/>
    <col min="8" max="16384" width="9.125" style="4" customWidth="1"/>
  </cols>
  <sheetData>
    <row r="1" spans="1:7" ht="17.25" customHeight="1">
      <c r="A1" s="182" t="s">
        <v>60</v>
      </c>
      <c r="B1" s="12"/>
      <c r="C1" s="11"/>
      <c r="D1" s="11"/>
      <c r="E1" s="11"/>
      <c r="F1" s="11"/>
      <c r="G1" s="11"/>
    </row>
    <row r="2" spans="1:7" ht="67.5" customHeight="1">
      <c r="A2" s="191" t="s">
        <v>0</v>
      </c>
      <c r="B2" s="192"/>
      <c r="C2" s="61" t="s">
        <v>67</v>
      </c>
      <c r="D2" s="61" t="s">
        <v>68</v>
      </c>
      <c r="E2" s="61" t="s">
        <v>71</v>
      </c>
      <c r="F2" s="61" t="s">
        <v>69</v>
      </c>
      <c r="G2" s="61" t="s">
        <v>70</v>
      </c>
    </row>
    <row r="3" spans="1:7" ht="12">
      <c r="A3" s="186" t="s">
        <v>46</v>
      </c>
      <c r="B3" s="186"/>
      <c r="C3" s="186"/>
      <c r="D3" s="186"/>
      <c r="E3" s="186"/>
      <c r="F3" s="186"/>
      <c r="G3" s="186"/>
    </row>
    <row r="4" spans="1:7" ht="12">
      <c r="A4" s="48" t="s">
        <v>37</v>
      </c>
      <c r="B4" s="5" t="s">
        <v>2</v>
      </c>
      <c r="C4" s="6">
        <v>70523</v>
      </c>
      <c r="D4" s="6">
        <v>7553</v>
      </c>
      <c r="E4" s="6">
        <v>3816</v>
      </c>
      <c r="F4" s="6">
        <v>16090</v>
      </c>
      <c r="G4" s="6">
        <v>43064</v>
      </c>
    </row>
    <row r="5" spans="1:7" ht="12">
      <c r="A5" s="48"/>
      <c r="B5" s="5" t="s">
        <v>8</v>
      </c>
      <c r="C5" s="6">
        <v>70099</v>
      </c>
      <c r="D5" s="6">
        <v>7276</v>
      </c>
      <c r="E5" s="6">
        <v>3855</v>
      </c>
      <c r="F5" s="6">
        <v>16019</v>
      </c>
      <c r="G5" s="6">
        <v>42949</v>
      </c>
    </row>
    <row r="6" spans="1:7" ht="12">
      <c r="A6" s="48"/>
      <c r="B6" s="5" t="s">
        <v>9</v>
      </c>
      <c r="C6" s="6">
        <v>70714</v>
      </c>
      <c r="D6" s="6">
        <v>7446</v>
      </c>
      <c r="E6" s="6">
        <v>3881</v>
      </c>
      <c r="F6" s="6">
        <v>16079</v>
      </c>
      <c r="G6" s="6">
        <v>43308</v>
      </c>
    </row>
    <row r="7" spans="1:7" ht="12">
      <c r="A7" s="48"/>
      <c r="B7" s="5" t="s">
        <v>10</v>
      </c>
      <c r="C7" s="6">
        <v>71387</v>
      </c>
      <c r="D7" s="6">
        <v>7532</v>
      </c>
      <c r="E7" s="6">
        <v>3869</v>
      </c>
      <c r="F7" s="6">
        <v>15878</v>
      </c>
      <c r="G7" s="6">
        <v>44108</v>
      </c>
    </row>
    <row r="8" spans="1:7" ht="12">
      <c r="A8" s="48" t="s">
        <v>89</v>
      </c>
      <c r="B8" s="5" t="s">
        <v>2</v>
      </c>
      <c r="C8" s="155">
        <v>73805</v>
      </c>
      <c r="D8" s="155">
        <v>7480</v>
      </c>
      <c r="E8" s="155">
        <v>4120</v>
      </c>
      <c r="F8" s="155">
        <v>15559</v>
      </c>
      <c r="G8" s="155">
        <v>46646</v>
      </c>
    </row>
    <row r="9" spans="1:7" ht="12">
      <c r="A9" s="48"/>
      <c r="B9" s="5" t="s">
        <v>8</v>
      </c>
      <c r="C9" s="155">
        <v>74120</v>
      </c>
      <c r="D9" s="155">
        <v>7025</v>
      </c>
      <c r="E9" s="155">
        <v>3974</v>
      </c>
      <c r="F9" s="155">
        <v>15603</v>
      </c>
      <c r="G9" s="155">
        <v>47518</v>
      </c>
    </row>
    <row r="10" spans="1:7" ht="12">
      <c r="A10" s="48"/>
      <c r="B10" s="5" t="s">
        <v>9</v>
      </c>
      <c r="C10" s="155">
        <v>74426</v>
      </c>
      <c r="D10" s="155">
        <v>6874</v>
      </c>
      <c r="E10" s="155">
        <v>4075</v>
      </c>
      <c r="F10" s="155">
        <v>15099</v>
      </c>
      <c r="G10" s="155">
        <v>48378</v>
      </c>
    </row>
    <row r="11" spans="1:7" ht="12">
      <c r="A11" s="48"/>
      <c r="B11" s="5" t="s">
        <v>10</v>
      </c>
      <c r="C11" s="7"/>
      <c r="D11" s="7"/>
      <c r="E11" s="7"/>
      <c r="F11" s="98"/>
      <c r="G11" s="7"/>
    </row>
    <row r="12" spans="1:7" ht="12">
      <c r="A12" s="187" t="s">
        <v>45</v>
      </c>
      <c r="B12" s="187"/>
      <c r="C12" s="187"/>
      <c r="D12" s="187"/>
      <c r="E12" s="187"/>
      <c r="F12" s="188"/>
      <c r="G12" s="187"/>
    </row>
    <row r="13" spans="1:7" ht="12">
      <c r="A13" s="48" t="s">
        <v>37</v>
      </c>
      <c r="B13" s="5" t="s">
        <v>2</v>
      </c>
      <c r="C13" s="54">
        <v>104.38882145711833</v>
      </c>
      <c r="D13" s="54">
        <v>94.75599046543721</v>
      </c>
      <c r="E13" s="8">
        <v>96.04832620186258</v>
      </c>
      <c r="F13" s="8">
        <v>96.3819336288487</v>
      </c>
      <c r="G13" s="54">
        <v>110.6474820143885</v>
      </c>
    </row>
    <row r="14" spans="1:7" ht="12">
      <c r="A14" s="48"/>
      <c r="B14" s="5" t="s">
        <v>8</v>
      </c>
      <c r="C14" s="9">
        <v>102.6279573670649</v>
      </c>
      <c r="D14" s="9">
        <v>89.0248378808271</v>
      </c>
      <c r="E14" s="9">
        <v>93.45454545454545</v>
      </c>
      <c r="F14" s="9">
        <v>95.69295101553166</v>
      </c>
      <c r="G14" s="54">
        <v>109.37961595273265</v>
      </c>
    </row>
    <row r="15" spans="1:7" ht="12">
      <c r="A15" s="48"/>
      <c r="B15" s="5" t="s">
        <v>9</v>
      </c>
      <c r="C15" s="54">
        <v>101.8816274781005</v>
      </c>
      <c r="D15" s="54">
        <v>89.05633297452458</v>
      </c>
      <c r="E15" s="54">
        <v>95.3328420535495</v>
      </c>
      <c r="F15" s="9">
        <v>95.73682643643942</v>
      </c>
      <c r="G15" s="54">
        <v>107.77960280722712</v>
      </c>
    </row>
    <row r="16" spans="1:7" ht="12">
      <c r="A16" s="48"/>
      <c r="B16" s="5" t="s">
        <v>10</v>
      </c>
      <c r="C16" s="54">
        <v>101.35303972513275</v>
      </c>
      <c r="D16" s="9">
        <v>91.92091774469124</v>
      </c>
      <c r="E16" s="9">
        <v>92.78177458033574</v>
      </c>
      <c r="F16" s="9">
        <v>96.58150851581509</v>
      </c>
      <c r="G16" s="54">
        <v>105.9524381455681</v>
      </c>
    </row>
    <row r="17" spans="1:7" ht="12">
      <c r="A17" s="48" t="s">
        <v>89</v>
      </c>
      <c r="B17" s="5" t="s">
        <v>2</v>
      </c>
      <c r="C17" s="156">
        <v>104.65380088765369</v>
      </c>
      <c r="D17" s="156">
        <v>99.03349662385807</v>
      </c>
      <c r="E17" s="156">
        <v>107.9664570230608</v>
      </c>
      <c r="F17" s="156">
        <v>96.69981354878807</v>
      </c>
      <c r="G17" s="156">
        <v>108.31785249860673</v>
      </c>
    </row>
    <row r="18" spans="1:7" ht="12">
      <c r="A18" s="48"/>
      <c r="B18" s="5" t="s">
        <v>8</v>
      </c>
      <c r="C18" s="156">
        <v>105.73617312657812</v>
      </c>
      <c r="D18" s="156">
        <v>96.55030236393623</v>
      </c>
      <c r="E18" s="156">
        <v>103.08690012970168</v>
      </c>
      <c r="F18" s="156">
        <v>97.40308383794243</v>
      </c>
      <c r="G18" s="156">
        <v>110.63819879391836</v>
      </c>
    </row>
    <row r="19" spans="1:7" ht="12">
      <c r="A19" s="48"/>
      <c r="B19" s="5" t="s">
        <v>9</v>
      </c>
      <c r="C19" s="156">
        <v>105.24931413864297</v>
      </c>
      <c r="D19" s="156">
        <v>92.31802309965082</v>
      </c>
      <c r="E19" s="156">
        <v>104.99871167224941</v>
      </c>
      <c r="F19" s="156">
        <v>93.90509360034828</v>
      </c>
      <c r="G19" s="156">
        <v>111.70684400110832</v>
      </c>
    </row>
    <row r="20" spans="1:7" ht="12">
      <c r="A20" s="48"/>
      <c r="B20" s="5" t="s">
        <v>10</v>
      </c>
      <c r="C20" s="9"/>
      <c r="D20" s="9"/>
      <c r="E20" s="9"/>
      <c r="F20" s="9"/>
      <c r="G20" s="9"/>
    </row>
    <row r="21" spans="1:7" ht="12">
      <c r="A21" s="187" t="s">
        <v>47</v>
      </c>
      <c r="B21" s="187"/>
      <c r="C21" s="187"/>
      <c r="D21" s="187"/>
      <c r="E21" s="187"/>
      <c r="F21" s="187"/>
      <c r="G21" s="187"/>
    </row>
    <row r="22" spans="1:7" ht="12">
      <c r="A22" s="48" t="s">
        <v>37</v>
      </c>
      <c r="B22" s="5" t="s">
        <v>2</v>
      </c>
      <c r="C22" s="6">
        <v>471042</v>
      </c>
      <c r="D22" s="6">
        <v>333443</v>
      </c>
      <c r="E22" s="6">
        <v>446812</v>
      </c>
      <c r="F22" s="6">
        <v>507046</v>
      </c>
      <c r="G22" s="6">
        <v>483870</v>
      </c>
    </row>
    <row r="23" spans="1:7" ht="12">
      <c r="A23" s="48"/>
      <c r="B23" s="5" t="s">
        <v>8</v>
      </c>
      <c r="C23" s="6">
        <v>454784</v>
      </c>
      <c r="D23" s="6">
        <v>334728</v>
      </c>
      <c r="E23" s="6">
        <v>398186</v>
      </c>
      <c r="F23" s="6">
        <v>480898</v>
      </c>
      <c r="G23" s="6">
        <v>470464</v>
      </c>
    </row>
    <row r="24" spans="1:7" ht="12">
      <c r="A24" s="48"/>
      <c r="B24" s="5" t="s">
        <v>9</v>
      </c>
      <c r="C24" s="6">
        <v>442727</v>
      </c>
      <c r="D24" s="6">
        <v>330355</v>
      </c>
      <c r="E24" s="6">
        <v>380830</v>
      </c>
      <c r="F24" s="6">
        <v>455432</v>
      </c>
      <c r="G24" s="6">
        <v>462876</v>
      </c>
    </row>
    <row r="25" spans="1:7" ht="12">
      <c r="A25" s="48"/>
      <c r="B25" s="5" t="s">
        <v>10</v>
      </c>
      <c r="C25" s="6">
        <v>471808</v>
      </c>
      <c r="D25" s="6">
        <v>359192</v>
      </c>
      <c r="E25" s="6">
        <v>420791</v>
      </c>
      <c r="F25" s="6">
        <v>500603</v>
      </c>
      <c r="G25" s="6">
        <v>485146</v>
      </c>
    </row>
    <row r="26" spans="1:7" ht="12">
      <c r="A26" s="48" t="s">
        <v>89</v>
      </c>
      <c r="B26" s="5" t="s">
        <v>2</v>
      </c>
      <c r="C26" s="155">
        <v>498630</v>
      </c>
      <c r="D26" s="155">
        <v>368201</v>
      </c>
      <c r="E26" s="155">
        <v>406771</v>
      </c>
      <c r="F26" s="155">
        <v>552035</v>
      </c>
      <c r="G26" s="155">
        <v>509844</v>
      </c>
    </row>
    <row r="27" spans="1:7" ht="12">
      <c r="A27" s="48"/>
      <c r="B27" s="5" t="s">
        <v>8</v>
      </c>
      <c r="C27" s="155">
        <v>473322</v>
      </c>
      <c r="D27" s="155">
        <v>358060</v>
      </c>
      <c r="E27" s="155">
        <v>430081</v>
      </c>
      <c r="F27" s="155">
        <v>484411</v>
      </c>
      <c r="G27" s="155">
        <v>490338</v>
      </c>
    </row>
    <row r="28" spans="1:7" ht="12">
      <c r="A28" s="48"/>
      <c r="B28" s="5" t="s">
        <v>9</v>
      </c>
      <c r="C28" s="155">
        <v>456777</v>
      </c>
      <c r="D28" s="155">
        <v>371128</v>
      </c>
      <c r="E28" s="155">
        <v>376479</v>
      </c>
      <c r="F28" s="155">
        <v>448421</v>
      </c>
      <c r="G28" s="155">
        <v>478319</v>
      </c>
    </row>
    <row r="29" spans="1:7" ht="12">
      <c r="A29" s="48"/>
      <c r="B29" s="5" t="s">
        <v>10</v>
      </c>
      <c r="C29" s="7"/>
      <c r="D29" s="7"/>
      <c r="E29" s="7"/>
      <c r="F29" s="7"/>
      <c r="G29" s="7"/>
    </row>
    <row r="30" spans="1:7" ht="11.25">
      <c r="A30" s="187" t="s">
        <v>45</v>
      </c>
      <c r="B30" s="187"/>
      <c r="C30" s="187"/>
      <c r="D30" s="187"/>
      <c r="E30" s="187"/>
      <c r="F30" s="187"/>
      <c r="G30" s="187"/>
    </row>
    <row r="31" spans="1:7" ht="11.25">
      <c r="A31" s="48" t="s">
        <v>37</v>
      </c>
      <c r="B31" s="5" t="s">
        <v>2</v>
      </c>
      <c r="C31" s="54">
        <v>100.67882684358342</v>
      </c>
      <c r="D31" s="54">
        <v>100.8325017387886</v>
      </c>
      <c r="E31" s="54">
        <v>102.37134046033789</v>
      </c>
      <c r="F31" s="8">
        <v>94.27660887867496</v>
      </c>
      <c r="G31" s="54">
        <v>103.13627023847079</v>
      </c>
    </row>
    <row r="32" spans="1:7" ht="11.25">
      <c r="A32" s="48"/>
      <c r="B32" s="5" t="s">
        <v>8</v>
      </c>
      <c r="C32" s="54">
        <v>101.75345175154995</v>
      </c>
      <c r="D32" s="54">
        <v>98.77449606203947</v>
      </c>
      <c r="E32" s="54">
        <v>70.26361250955085</v>
      </c>
      <c r="F32" s="8">
        <v>104.13217413899505</v>
      </c>
      <c r="G32" s="54">
        <v>104.4271162814443</v>
      </c>
    </row>
    <row r="33" spans="1:7" ht="11.25">
      <c r="A33" s="48"/>
      <c r="B33" s="5" t="s">
        <v>9</v>
      </c>
      <c r="C33" s="54">
        <v>102.06209570706022</v>
      </c>
      <c r="D33" s="54">
        <v>100.02967386005443</v>
      </c>
      <c r="E33" s="54">
        <v>98.49960298061976</v>
      </c>
      <c r="F33" s="54">
        <v>98.81512628744633</v>
      </c>
      <c r="G33" s="54">
        <v>103.1437179121506</v>
      </c>
    </row>
    <row r="34" spans="1:7" ht="11.25">
      <c r="A34" s="48"/>
      <c r="B34" s="5" t="s">
        <v>10</v>
      </c>
      <c r="C34" s="9">
        <v>104.96168007029955</v>
      </c>
      <c r="D34" s="54">
        <v>106.68773538951395</v>
      </c>
      <c r="E34" s="54">
        <v>98.75103552344096</v>
      </c>
      <c r="F34" s="54">
        <v>101.22803469961377</v>
      </c>
      <c r="G34" s="54">
        <v>106.32707763047446</v>
      </c>
    </row>
    <row r="35" spans="1:7" ht="11.25">
      <c r="A35" s="48" t="s">
        <v>89</v>
      </c>
      <c r="B35" s="5" t="s">
        <v>2</v>
      </c>
      <c r="C35" s="156">
        <v>105.85680257811406</v>
      </c>
      <c r="D35" s="156">
        <v>110.423970513701</v>
      </c>
      <c r="E35" s="156">
        <v>91.03851284209019</v>
      </c>
      <c r="F35" s="156">
        <v>108.87276499568085</v>
      </c>
      <c r="G35" s="156">
        <v>105.36797073594147</v>
      </c>
    </row>
    <row r="36" spans="2:7" ht="11.25">
      <c r="B36" s="10" t="s">
        <v>8</v>
      </c>
      <c r="C36" s="156">
        <v>104.0762207993245</v>
      </c>
      <c r="D36" s="156">
        <v>106.97043569704357</v>
      </c>
      <c r="E36" s="156">
        <v>108.01007569326897</v>
      </c>
      <c r="F36" s="156">
        <v>100.73050834064605</v>
      </c>
      <c r="G36" s="156">
        <v>104.22434022581962</v>
      </c>
    </row>
    <row r="37" spans="2:7" ht="11.25">
      <c r="B37" s="5" t="s">
        <v>9</v>
      </c>
      <c r="C37" s="156">
        <v>103.17351324857079</v>
      </c>
      <c r="D37" s="156">
        <v>112.34217735466392</v>
      </c>
      <c r="E37" s="156">
        <v>98.85749547041988</v>
      </c>
      <c r="F37" s="156">
        <v>98.46058247993115</v>
      </c>
      <c r="G37" s="156">
        <v>103.33631469335201</v>
      </c>
    </row>
    <row r="38" ht="11.25">
      <c r="B38" s="5" t="s">
        <v>10</v>
      </c>
    </row>
  </sheetData>
  <sheetProtection/>
  <mergeCells count="5">
    <mergeCell ref="A30:G30"/>
    <mergeCell ref="A2:B2"/>
    <mergeCell ref="A3:G3"/>
    <mergeCell ref="A12:G12"/>
    <mergeCell ref="A21:G21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3" customWidth="1"/>
    <col min="2" max="2" width="8.00390625" style="3" customWidth="1"/>
    <col min="3" max="6" width="11.25390625" style="3" customWidth="1"/>
    <col min="7" max="7" width="12.00390625" style="3" customWidth="1"/>
    <col min="8" max="9" width="11.25390625" style="3" customWidth="1"/>
    <col min="10" max="17" width="9.125" style="3" customWidth="1"/>
    <col min="18" max="18" width="6.00390625" style="3" customWidth="1"/>
    <col min="19" max="19" width="5.75390625" style="3" customWidth="1"/>
    <col min="20" max="16384" width="9.125" style="3" customWidth="1"/>
  </cols>
  <sheetData>
    <row r="1" spans="1:9" ht="17.25" customHeight="1">
      <c r="A1" s="176" t="s">
        <v>58</v>
      </c>
      <c r="B1" s="13"/>
      <c r="C1" s="13"/>
      <c r="D1" s="13"/>
      <c r="E1" s="13"/>
      <c r="F1" s="13"/>
      <c r="G1" s="13"/>
      <c r="H1" s="13"/>
      <c r="I1" s="13"/>
    </row>
    <row r="2" spans="1:9" s="93" customFormat="1" ht="17.25" customHeight="1">
      <c r="A2" s="198" t="s">
        <v>0</v>
      </c>
      <c r="B2" s="199"/>
      <c r="C2" s="196" t="s">
        <v>5</v>
      </c>
      <c r="D2" s="197"/>
      <c r="E2" s="197"/>
      <c r="F2" s="196" t="s">
        <v>7</v>
      </c>
      <c r="G2" s="197"/>
      <c r="H2" s="193" t="s">
        <v>25</v>
      </c>
      <c r="I2" s="193" t="s">
        <v>26</v>
      </c>
    </row>
    <row r="3" spans="1:10" s="93" customFormat="1" ht="45">
      <c r="A3" s="200"/>
      <c r="B3" s="201"/>
      <c r="C3" s="14" t="s">
        <v>6</v>
      </c>
      <c r="D3" s="14" t="s">
        <v>120</v>
      </c>
      <c r="E3" s="16" t="s">
        <v>30</v>
      </c>
      <c r="F3" s="63" t="s">
        <v>6</v>
      </c>
      <c r="G3" s="14" t="s">
        <v>113</v>
      </c>
      <c r="H3" s="194"/>
      <c r="I3" s="194"/>
      <c r="J3" s="70"/>
    </row>
    <row r="4" spans="1:10" ht="11.25">
      <c r="A4" s="50" t="s">
        <v>14</v>
      </c>
      <c r="B4" s="18"/>
      <c r="C4" s="19">
        <v>2933</v>
      </c>
      <c r="D4" s="19">
        <v>729</v>
      </c>
      <c r="E4" s="19">
        <v>452</v>
      </c>
      <c r="F4" s="100">
        <v>12012</v>
      </c>
      <c r="G4" s="19">
        <v>6465</v>
      </c>
      <c r="H4" s="20">
        <v>29.4</v>
      </c>
      <c r="I4" s="21">
        <v>120.3</v>
      </c>
      <c r="J4" s="31"/>
    </row>
    <row r="5" spans="1:10" ht="11.25">
      <c r="A5" s="50" t="s">
        <v>16</v>
      </c>
      <c r="B5" s="18"/>
      <c r="C5" s="22">
        <v>2908</v>
      </c>
      <c r="D5" s="22">
        <v>860</v>
      </c>
      <c r="E5" s="22">
        <v>421</v>
      </c>
      <c r="F5" s="22">
        <v>11690</v>
      </c>
      <c r="G5" s="22">
        <v>5798</v>
      </c>
      <c r="H5" s="23">
        <v>29.2</v>
      </c>
      <c r="I5" s="24">
        <v>117.3</v>
      </c>
      <c r="J5" s="31"/>
    </row>
    <row r="6" spans="1:10" ht="11.25">
      <c r="A6" s="50" t="s">
        <v>21</v>
      </c>
      <c r="B6" s="18"/>
      <c r="C6" s="22">
        <v>2927</v>
      </c>
      <c r="D6" s="22">
        <v>1084</v>
      </c>
      <c r="E6" s="22">
        <v>396</v>
      </c>
      <c r="F6" s="22">
        <v>11579</v>
      </c>
      <c r="G6" s="22">
        <v>5508</v>
      </c>
      <c r="H6" s="25">
        <v>29.5</v>
      </c>
      <c r="I6" s="24">
        <v>116.7</v>
      </c>
      <c r="J6" s="31"/>
    </row>
    <row r="7" spans="1:10" ht="11.25">
      <c r="A7" s="50" t="s">
        <v>28</v>
      </c>
      <c r="B7" s="18"/>
      <c r="C7" s="22">
        <v>2919</v>
      </c>
      <c r="D7" s="22">
        <v>1183</v>
      </c>
      <c r="E7" s="22">
        <v>334</v>
      </c>
      <c r="F7" s="19">
        <v>11676</v>
      </c>
      <c r="G7" s="19">
        <v>5432</v>
      </c>
      <c r="H7" s="25">
        <v>29.5</v>
      </c>
      <c r="I7" s="21">
        <v>118.2</v>
      </c>
      <c r="J7" s="31"/>
    </row>
    <row r="8" spans="1:10" ht="11.25">
      <c r="A8" s="126" t="s">
        <v>29</v>
      </c>
      <c r="B8" s="127"/>
      <c r="C8" s="128">
        <v>3012</v>
      </c>
      <c r="D8" s="128">
        <v>1437</v>
      </c>
      <c r="E8" s="129">
        <v>367</v>
      </c>
      <c r="F8" s="130">
        <v>11796</v>
      </c>
      <c r="G8" s="130">
        <v>5294</v>
      </c>
      <c r="H8" s="131">
        <v>30.6</v>
      </c>
      <c r="I8" s="132">
        <v>119.7</v>
      </c>
      <c r="J8" s="31"/>
    </row>
    <row r="9" spans="1:10" ht="11.25">
      <c r="A9" s="50" t="s">
        <v>37</v>
      </c>
      <c r="B9" s="18"/>
      <c r="C9" s="37">
        <v>3081.915</v>
      </c>
      <c r="D9" s="22">
        <v>1613.751</v>
      </c>
      <c r="E9" s="22">
        <v>342.923</v>
      </c>
      <c r="F9" s="19">
        <v>11865</v>
      </c>
      <c r="G9" s="19">
        <v>5044</v>
      </c>
      <c r="H9" s="25">
        <v>31.374411191831918</v>
      </c>
      <c r="I9" s="21">
        <v>120.78768843108448</v>
      </c>
      <c r="J9" s="31"/>
    </row>
    <row r="10" spans="1:16" ht="11.25">
      <c r="A10" s="50" t="s">
        <v>37</v>
      </c>
      <c r="B10" s="18" t="s">
        <v>2</v>
      </c>
      <c r="C10" s="43">
        <v>3072.265</v>
      </c>
      <c r="D10" s="43">
        <v>1515.336</v>
      </c>
      <c r="E10" s="22">
        <v>361.4</v>
      </c>
      <c r="F10" s="22">
        <v>11770.182</v>
      </c>
      <c r="G10" s="22">
        <v>5218.002</v>
      </c>
      <c r="H10" s="23">
        <v>31.219800344648245</v>
      </c>
      <c r="I10" s="24">
        <v>119.60645714486628</v>
      </c>
      <c r="J10" s="43"/>
      <c r="K10" s="43"/>
      <c r="L10" s="43"/>
      <c r="M10" s="43"/>
      <c r="N10" s="43"/>
      <c r="O10" s="43"/>
      <c r="P10" s="43"/>
    </row>
    <row r="11" spans="1:16" ht="11.25">
      <c r="A11" s="50"/>
      <c r="B11" s="18" t="s">
        <v>8</v>
      </c>
      <c r="C11" s="37">
        <v>3077.394</v>
      </c>
      <c r="D11" s="37">
        <v>1537.604</v>
      </c>
      <c r="E11" s="22">
        <v>359.951</v>
      </c>
      <c r="F11" s="22">
        <v>11799.003</v>
      </c>
      <c r="G11" s="22">
        <v>5149.619</v>
      </c>
      <c r="H11" s="23">
        <v>31.293751111589273</v>
      </c>
      <c r="I11" s="24">
        <v>119.98303215217005</v>
      </c>
      <c r="J11" s="43"/>
      <c r="K11" s="43"/>
      <c r="L11" s="43"/>
      <c r="M11" s="43"/>
      <c r="N11" s="43"/>
      <c r="O11" s="43"/>
      <c r="P11" s="43"/>
    </row>
    <row r="12" spans="1:16" ht="11.25">
      <c r="A12" s="50"/>
      <c r="B12" s="18" t="s">
        <v>9</v>
      </c>
      <c r="C12" s="37">
        <v>3074.285</v>
      </c>
      <c r="D12" s="37">
        <v>1561.614</v>
      </c>
      <c r="E12" s="43">
        <v>348.791</v>
      </c>
      <c r="F12" s="22">
        <v>11836</v>
      </c>
      <c r="G12" s="22">
        <v>5118.281</v>
      </c>
      <c r="H12" s="23">
        <v>31.274631321132002</v>
      </c>
      <c r="I12" s="23">
        <v>120.40732804311389</v>
      </c>
      <c r="J12" s="43"/>
      <c r="K12" s="43"/>
      <c r="L12" s="43"/>
      <c r="M12" s="43"/>
      <c r="N12" s="43"/>
      <c r="O12" s="43"/>
      <c r="P12" s="43"/>
    </row>
    <row r="13" spans="1:16" ht="11.25">
      <c r="A13" s="50"/>
      <c r="B13" s="18" t="s">
        <v>10</v>
      </c>
      <c r="C13" s="37">
        <v>3081.915</v>
      </c>
      <c r="D13" s="22">
        <v>1613.751</v>
      </c>
      <c r="E13" s="22">
        <v>342.923</v>
      </c>
      <c r="F13" s="22">
        <v>11865</v>
      </c>
      <c r="G13" s="22">
        <v>5043.932</v>
      </c>
      <c r="H13" s="25">
        <v>31.374411191831918</v>
      </c>
      <c r="I13" s="24">
        <v>120.78768843108448</v>
      </c>
      <c r="J13" s="43"/>
      <c r="K13" s="43"/>
      <c r="L13" s="43"/>
      <c r="M13" s="43"/>
      <c r="N13" s="43"/>
      <c r="O13" s="43"/>
      <c r="P13" s="43"/>
    </row>
    <row r="14" spans="1:16" ht="11.25">
      <c r="A14" s="48" t="s">
        <v>89</v>
      </c>
      <c r="B14" s="5" t="s">
        <v>2</v>
      </c>
      <c r="C14" s="155">
        <v>3125.695</v>
      </c>
      <c r="D14" s="155">
        <v>1680.637</v>
      </c>
      <c r="E14" s="154">
        <v>334.541</v>
      </c>
      <c r="F14" s="155">
        <v>11712.394</v>
      </c>
      <c r="G14" s="155">
        <v>4845.821</v>
      </c>
      <c r="H14" s="156">
        <v>31.820301079472113</v>
      </c>
      <c r="I14" s="157">
        <v>119.23050455446835</v>
      </c>
      <c r="J14" s="43"/>
      <c r="K14" s="43"/>
      <c r="L14" s="43"/>
      <c r="M14" s="43"/>
      <c r="N14" s="43"/>
      <c r="O14" s="43"/>
      <c r="P14" s="43"/>
    </row>
    <row r="15" spans="1:16" ht="11.25">
      <c r="A15" s="50"/>
      <c r="B15" s="18" t="s">
        <v>8</v>
      </c>
      <c r="C15" s="155">
        <v>3123.35</v>
      </c>
      <c r="D15" s="155">
        <v>1726.28</v>
      </c>
      <c r="E15" s="155">
        <v>307.318</v>
      </c>
      <c r="F15" s="155">
        <v>11727.297</v>
      </c>
      <c r="G15" s="155">
        <v>4798.543</v>
      </c>
      <c r="H15" s="156">
        <v>31.834464338059227</v>
      </c>
      <c r="I15" s="157">
        <v>119.44551672551368</v>
      </c>
      <c r="J15" s="8"/>
      <c r="K15" s="8"/>
      <c r="L15" s="8"/>
      <c r="M15" s="8"/>
      <c r="N15" s="8"/>
      <c r="O15" s="8"/>
      <c r="P15" s="8"/>
    </row>
    <row r="16" spans="1:16" ht="11.25">
      <c r="A16" s="50"/>
      <c r="B16" s="29" t="s">
        <v>9</v>
      </c>
      <c r="C16" s="155">
        <v>3149.419</v>
      </c>
      <c r="D16" s="155">
        <v>1769.848</v>
      </c>
      <c r="E16" s="155">
        <v>322.757</v>
      </c>
      <c r="F16" s="155">
        <v>11743.573</v>
      </c>
      <c r="G16" s="155">
        <v>4744.522</v>
      </c>
      <c r="H16" s="156">
        <v>32.078411656613746</v>
      </c>
      <c r="I16" s="157">
        <v>119.61417931799308</v>
      </c>
      <c r="J16" s="8"/>
      <c r="K16" s="8"/>
      <c r="L16" s="8"/>
      <c r="M16" s="8"/>
      <c r="N16" s="8"/>
      <c r="O16" s="8"/>
      <c r="P16" s="8"/>
    </row>
    <row r="17" spans="1:16" ht="11.25">
      <c r="A17" s="50"/>
      <c r="B17" s="29" t="s">
        <v>10</v>
      </c>
      <c r="C17" s="22"/>
      <c r="D17" s="22"/>
      <c r="E17" s="22"/>
      <c r="F17" s="22"/>
      <c r="G17" s="22"/>
      <c r="H17" s="25"/>
      <c r="I17" s="24"/>
      <c r="J17" s="8"/>
      <c r="K17" s="8"/>
      <c r="L17" s="8"/>
      <c r="M17" s="8"/>
      <c r="N17" s="8"/>
      <c r="O17" s="8"/>
      <c r="P17" s="8"/>
    </row>
    <row r="18" spans="1:16" ht="11.25">
      <c r="A18" s="195" t="s">
        <v>34</v>
      </c>
      <c r="B18" s="195"/>
      <c r="C18" s="195"/>
      <c r="D18" s="195"/>
      <c r="E18" s="195"/>
      <c r="F18" s="195"/>
      <c r="G18" s="195"/>
      <c r="H18" s="195"/>
      <c r="I18" s="195"/>
      <c r="J18" s="8"/>
      <c r="K18" s="8"/>
      <c r="L18" s="8"/>
      <c r="M18" s="8"/>
      <c r="N18" s="8"/>
      <c r="O18" s="8"/>
      <c r="P18" s="8"/>
    </row>
    <row r="19" spans="1:16" ht="11.25">
      <c r="A19" s="50" t="s">
        <v>14</v>
      </c>
      <c r="B19" s="18"/>
      <c r="C19" s="20">
        <v>94.3</v>
      </c>
      <c r="D19" s="20">
        <v>132.6</v>
      </c>
      <c r="E19" s="20">
        <v>89.8</v>
      </c>
      <c r="F19" s="20">
        <v>101.9</v>
      </c>
      <c r="G19" s="20">
        <v>96.8</v>
      </c>
      <c r="H19" s="20">
        <v>94.6</v>
      </c>
      <c r="I19" s="20">
        <v>102.1</v>
      </c>
      <c r="J19" s="8"/>
      <c r="K19" s="8"/>
      <c r="L19" s="8"/>
      <c r="M19" s="8"/>
      <c r="N19" s="8"/>
      <c r="O19" s="8"/>
      <c r="P19" s="8"/>
    </row>
    <row r="20" spans="1:16" ht="11.25">
      <c r="A20" s="50" t="s">
        <v>16</v>
      </c>
      <c r="B20" s="29"/>
      <c r="C20" s="20">
        <v>99.2</v>
      </c>
      <c r="D20" s="20">
        <v>117.9</v>
      </c>
      <c r="E20" s="20">
        <v>93.1</v>
      </c>
      <c r="F20" s="20">
        <v>97.3</v>
      </c>
      <c r="G20" s="20">
        <v>89.7</v>
      </c>
      <c r="H20" s="20">
        <v>99.4</v>
      </c>
      <c r="I20" s="20">
        <v>97.5</v>
      </c>
      <c r="J20" s="8"/>
      <c r="K20" s="8"/>
      <c r="L20" s="8"/>
      <c r="M20" s="8"/>
      <c r="N20" s="8"/>
      <c r="O20" s="8"/>
      <c r="P20" s="8"/>
    </row>
    <row r="21" spans="1:16" ht="11.25">
      <c r="A21" s="50" t="s">
        <v>21</v>
      </c>
      <c r="B21" s="29"/>
      <c r="C21" s="20">
        <v>100.7</v>
      </c>
      <c r="D21" s="20">
        <v>126.1</v>
      </c>
      <c r="E21" s="20">
        <v>94.2</v>
      </c>
      <c r="F21" s="20">
        <v>99.1</v>
      </c>
      <c r="G21" s="20">
        <v>95</v>
      </c>
      <c r="H21" s="20">
        <v>101</v>
      </c>
      <c r="I21" s="20">
        <v>99.5</v>
      </c>
      <c r="J21" s="8"/>
      <c r="K21" s="8"/>
      <c r="L21" s="8"/>
      <c r="M21" s="8"/>
      <c r="N21" s="8"/>
      <c r="O21" s="8"/>
      <c r="P21" s="8"/>
    </row>
    <row r="22" spans="1:16" ht="11.25">
      <c r="A22" s="50" t="s">
        <v>28</v>
      </c>
      <c r="B22" s="29"/>
      <c r="C22" s="86">
        <v>99.7</v>
      </c>
      <c r="D22" s="86">
        <v>109.2</v>
      </c>
      <c r="E22" s="20">
        <v>84.1</v>
      </c>
      <c r="F22" s="20">
        <v>100.8299116752343</v>
      </c>
      <c r="G22" s="20">
        <v>98.61238269574976</v>
      </c>
      <c r="H22" s="20">
        <v>100.2</v>
      </c>
      <c r="I22" s="20">
        <v>101.2994102011034</v>
      </c>
      <c r="J22" s="8"/>
      <c r="K22" s="8"/>
      <c r="L22" s="8"/>
      <c r="M22" s="8"/>
      <c r="N22" s="8"/>
      <c r="O22" s="8"/>
      <c r="P22" s="8"/>
    </row>
    <row r="23" spans="1:16" ht="11.25">
      <c r="A23" s="126" t="s">
        <v>29</v>
      </c>
      <c r="B23" s="119"/>
      <c r="C23" s="146">
        <v>103.18602261048304</v>
      </c>
      <c r="D23" s="146">
        <v>121.5</v>
      </c>
      <c r="E23" s="147">
        <v>109.8423239993293</v>
      </c>
      <c r="F23" s="147">
        <v>101</v>
      </c>
      <c r="G23" s="147">
        <v>97.5</v>
      </c>
      <c r="H23" s="148">
        <v>103.4</v>
      </c>
      <c r="I23" s="147">
        <v>101.3</v>
      </c>
      <c r="J23" s="8"/>
      <c r="K23" s="8"/>
      <c r="L23" s="8"/>
      <c r="M23" s="8"/>
      <c r="N23" s="8"/>
      <c r="O23" s="8"/>
      <c r="P23" s="8"/>
    </row>
    <row r="24" spans="1:10" ht="11.25">
      <c r="A24" s="50" t="s">
        <v>37</v>
      </c>
      <c r="B24" s="29"/>
      <c r="C24" s="30">
        <v>102.33647047650862</v>
      </c>
      <c r="D24" s="23">
        <v>112.28015368195183</v>
      </c>
      <c r="E24" s="20">
        <v>93.47848012931821</v>
      </c>
      <c r="F24" s="20">
        <v>100.58639366623629</v>
      </c>
      <c r="G24" s="20">
        <v>95.26899215040162</v>
      </c>
      <c r="H24" s="30">
        <v>102.64879242394365</v>
      </c>
      <c r="I24" s="20">
        <v>100.9086787227105</v>
      </c>
      <c r="J24" s="8"/>
    </row>
    <row r="25" spans="1:25" ht="11.25">
      <c r="A25" s="50" t="s">
        <v>37</v>
      </c>
      <c r="B25" s="29" t="s">
        <v>2</v>
      </c>
      <c r="C25" s="23">
        <v>103.09029454369869</v>
      </c>
      <c r="D25" s="23">
        <v>122.25992748326257</v>
      </c>
      <c r="E25" s="23">
        <v>93.33412532185294</v>
      </c>
      <c r="F25" s="23">
        <v>101.2</v>
      </c>
      <c r="G25" s="23">
        <v>97.7</v>
      </c>
      <c r="H25" s="23">
        <v>103.4219127807215</v>
      </c>
      <c r="I25" s="23">
        <v>101.6</v>
      </c>
      <c r="J25" s="30"/>
      <c r="K25" s="8"/>
      <c r="L25" s="8"/>
      <c r="M25" s="8"/>
      <c r="N25" s="8"/>
      <c r="O25" s="8"/>
      <c r="P25" s="8"/>
      <c r="Q25" s="8"/>
      <c r="S25" s="30"/>
      <c r="T25" s="30"/>
      <c r="U25" s="30"/>
      <c r="V25" s="30"/>
      <c r="W25" s="30"/>
      <c r="X25" s="30"/>
      <c r="Y25" s="30"/>
    </row>
    <row r="26" spans="1:25" ht="11.25">
      <c r="A26" s="50"/>
      <c r="B26" s="29" t="s">
        <v>8</v>
      </c>
      <c r="C26" s="23">
        <v>103.01838359843975</v>
      </c>
      <c r="D26" s="23">
        <v>120.1764813924679</v>
      </c>
      <c r="E26" s="23">
        <v>95.38815011898643</v>
      </c>
      <c r="F26" s="23">
        <v>101.6</v>
      </c>
      <c r="G26" s="23">
        <v>97.5</v>
      </c>
      <c r="H26" s="23">
        <v>103.33412046607347</v>
      </c>
      <c r="I26" s="23">
        <v>101.9</v>
      </c>
      <c r="J26" s="30"/>
      <c r="K26" s="30"/>
      <c r="L26" s="30"/>
      <c r="M26" s="30"/>
      <c r="N26" s="30"/>
      <c r="O26" s="30"/>
      <c r="P26" s="30"/>
      <c r="Q26" s="8"/>
      <c r="S26" s="30"/>
      <c r="T26" s="30"/>
      <c r="U26" s="30"/>
      <c r="V26" s="30"/>
      <c r="W26" s="30"/>
      <c r="X26" s="30"/>
      <c r="Y26" s="30"/>
    </row>
    <row r="27" spans="1:25" ht="11.25">
      <c r="A27" s="50"/>
      <c r="B27" s="29" t="s">
        <v>9</v>
      </c>
      <c r="C27" s="30">
        <v>102.1696576935859</v>
      </c>
      <c r="D27" s="23">
        <v>112.02749584635383</v>
      </c>
      <c r="E27" s="23">
        <v>94.12080587622579</v>
      </c>
      <c r="F27" s="30">
        <v>101.07772140902857</v>
      </c>
      <c r="G27" s="30">
        <v>96.7315306877068</v>
      </c>
      <c r="H27" s="30">
        <v>102.47079056036084</v>
      </c>
      <c r="I27" s="30">
        <v>101.38085799894883</v>
      </c>
      <c r="J27" s="30"/>
      <c r="K27" s="30"/>
      <c r="L27" s="30"/>
      <c r="M27" s="30"/>
      <c r="N27" s="30"/>
      <c r="O27" s="30"/>
      <c r="P27" s="30"/>
      <c r="Q27" s="8"/>
      <c r="S27" s="30"/>
      <c r="T27" s="30"/>
      <c r="U27" s="30"/>
      <c r="V27" s="30"/>
      <c r="W27" s="30"/>
      <c r="X27" s="30"/>
      <c r="Y27" s="30"/>
    </row>
    <row r="28" spans="1:25" ht="11.25">
      <c r="A28" s="50"/>
      <c r="B28" s="29" t="s">
        <v>10</v>
      </c>
      <c r="C28" s="30">
        <v>102.32121513944223</v>
      </c>
      <c r="D28" s="23">
        <v>112.28015368195183</v>
      </c>
      <c r="E28" s="23">
        <v>93.47848012931821</v>
      </c>
      <c r="F28" s="23">
        <v>100.58639366623629</v>
      </c>
      <c r="G28" s="23">
        <v>95.27027652367751</v>
      </c>
      <c r="H28" s="30">
        <v>102.65137609394476</v>
      </c>
      <c r="I28" s="23">
        <v>100.89591401861557</v>
      </c>
      <c r="J28" s="30"/>
      <c r="K28" s="30"/>
      <c r="L28" s="30"/>
      <c r="M28" s="30"/>
      <c r="N28" s="30"/>
      <c r="O28" s="30"/>
      <c r="P28" s="30"/>
      <c r="Q28" s="8"/>
      <c r="S28" s="30"/>
      <c r="T28" s="30"/>
      <c r="U28" s="30"/>
      <c r="V28" s="30"/>
      <c r="W28" s="30"/>
      <c r="X28" s="30"/>
      <c r="Y28" s="30"/>
    </row>
    <row r="29" spans="1:25" ht="11.25">
      <c r="A29" s="48" t="s">
        <v>89</v>
      </c>
      <c r="B29" s="5" t="s">
        <v>2</v>
      </c>
      <c r="C29" s="158">
        <v>101.73910779180832</v>
      </c>
      <c r="D29" s="158">
        <v>110.90853777644034</v>
      </c>
      <c r="E29" s="158">
        <v>92.56806862202545</v>
      </c>
      <c r="F29" s="158">
        <v>99.50903053155848</v>
      </c>
      <c r="G29" s="158">
        <v>92.86736570817719</v>
      </c>
      <c r="H29" s="158">
        <v>101.92346116309103</v>
      </c>
      <c r="I29" s="158">
        <v>99.6856753394655</v>
      </c>
      <c r="J29" s="30"/>
      <c r="K29" s="30"/>
      <c r="L29" s="30"/>
      <c r="M29" s="30"/>
      <c r="N29" s="30"/>
      <c r="O29" s="30"/>
      <c r="P29" s="30"/>
      <c r="Q29" s="8"/>
      <c r="S29" s="30"/>
      <c r="T29" s="30"/>
      <c r="U29" s="30"/>
      <c r="V29" s="30"/>
      <c r="W29" s="30"/>
      <c r="X29" s="30"/>
      <c r="Y29" s="30"/>
    </row>
    <row r="30" spans="1:25" ht="11.25">
      <c r="A30" s="48"/>
      <c r="B30" s="5" t="s">
        <v>8</v>
      </c>
      <c r="C30" s="158">
        <v>101.49334144409198</v>
      </c>
      <c r="D30" s="158">
        <v>112.27077973262296</v>
      </c>
      <c r="E30" s="158">
        <v>85.37773196907355</v>
      </c>
      <c r="F30" s="158">
        <v>99.39227068592152</v>
      </c>
      <c r="G30" s="158">
        <v>93.18248592759969</v>
      </c>
      <c r="H30" s="158">
        <v>101.65645458727268</v>
      </c>
      <c r="I30" s="158">
        <v>99.55200713216293</v>
      </c>
      <c r="J30" s="30"/>
      <c r="K30" s="30"/>
      <c r="L30" s="30"/>
      <c r="M30" s="30"/>
      <c r="N30" s="30"/>
      <c r="O30" s="30"/>
      <c r="P30" s="30"/>
      <c r="Q30" s="8"/>
      <c r="S30" s="30"/>
      <c r="T30" s="30"/>
      <c r="U30" s="30"/>
      <c r="V30" s="30"/>
      <c r="W30" s="30"/>
      <c r="X30" s="30"/>
      <c r="Y30" s="30"/>
    </row>
    <row r="31" spans="1:25" ht="11.25">
      <c r="A31" s="48"/>
      <c r="B31" s="29" t="s">
        <v>9</v>
      </c>
      <c r="C31" s="158">
        <v>102.44395038195873</v>
      </c>
      <c r="D31" s="158">
        <v>113.33453721598295</v>
      </c>
      <c r="E31" s="158">
        <v>92.53593125969421</v>
      </c>
      <c r="F31" s="158">
        <v>99.21912788588914</v>
      </c>
      <c r="G31" s="158">
        <v>92.69756779668799</v>
      </c>
      <c r="H31" s="158">
        <v>102.57007133746335</v>
      </c>
      <c r="I31" s="158">
        <v>99.34127869290745</v>
      </c>
      <c r="J31" s="30"/>
      <c r="K31" s="30"/>
      <c r="L31" s="30"/>
      <c r="M31" s="30"/>
      <c r="N31" s="30"/>
      <c r="O31" s="30"/>
      <c r="P31" s="30"/>
      <c r="Q31" s="8"/>
      <c r="S31" s="30"/>
      <c r="T31" s="30"/>
      <c r="U31" s="30"/>
      <c r="V31" s="30"/>
      <c r="W31" s="30"/>
      <c r="X31" s="30"/>
      <c r="Y31" s="30"/>
    </row>
    <row r="32" spans="1:25" ht="11.25">
      <c r="A32" s="48"/>
      <c r="B32" s="29" t="s">
        <v>10</v>
      </c>
      <c r="C32" s="23"/>
      <c r="D32" s="23"/>
      <c r="E32" s="23"/>
      <c r="F32" s="23"/>
      <c r="G32" s="23"/>
      <c r="H32" s="23"/>
      <c r="I32" s="23"/>
      <c r="J32" s="30"/>
      <c r="K32" s="30"/>
      <c r="L32" s="30"/>
      <c r="M32" s="30"/>
      <c r="N32" s="30"/>
      <c r="O32" s="30"/>
      <c r="P32" s="30"/>
      <c r="Q32" s="8"/>
      <c r="S32" s="30"/>
      <c r="T32" s="30"/>
      <c r="U32" s="30"/>
      <c r="V32" s="30"/>
      <c r="W32" s="30"/>
      <c r="X32" s="30"/>
      <c r="Y32" s="30"/>
    </row>
    <row r="33" spans="1:25" ht="11.25">
      <c r="A33" s="195" t="s">
        <v>35</v>
      </c>
      <c r="B33" s="195"/>
      <c r="C33" s="195"/>
      <c r="D33" s="195"/>
      <c r="E33" s="195"/>
      <c r="F33" s="195"/>
      <c r="G33" s="195"/>
      <c r="H33" s="195"/>
      <c r="I33" s="195"/>
      <c r="J33" s="8"/>
      <c r="K33" s="8"/>
      <c r="L33" s="8"/>
      <c r="M33" s="8"/>
      <c r="N33" s="8"/>
      <c r="O33" s="8"/>
      <c r="P33" s="8"/>
      <c r="Q33" s="8"/>
      <c r="S33" s="30"/>
      <c r="T33" s="30"/>
      <c r="U33" s="30"/>
      <c r="V33" s="30"/>
      <c r="W33" s="30"/>
      <c r="X33" s="30"/>
      <c r="Y33" s="30"/>
    </row>
    <row r="34" spans="1:25" ht="11.25">
      <c r="A34" s="52" t="s">
        <v>37</v>
      </c>
      <c r="B34" s="31" t="s">
        <v>2</v>
      </c>
      <c r="C34" s="32">
        <v>102.0160375832918</v>
      </c>
      <c r="D34" s="32">
        <v>105.43272100825602</v>
      </c>
      <c r="E34" s="32">
        <v>98.5151848045643</v>
      </c>
      <c r="F34" s="32">
        <v>99.8</v>
      </c>
      <c r="G34" s="32">
        <v>98.6</v>
      </c>
      <c r="H34" s="32">
        <v>102.14551747797218</v>
      </c>
      <c r="I34" s="32">
        <v>99.9</v>
      </c>
      <c r="J34" s="8"/>
      <c r="K34" s="8"/>
      <c r="L34" s="8"/>
      <c r="M34" s="8"/>
      <c r="N34" s="8"/>
      <c r="O34" s="8"/>
      <c r="P34" s="8"/>
      <c r="Q34" s="8"/>
      <c r="S34" s="30"/>
      <c r="T34" s="30"/>
      <c r="U34" s="30"/>
      <c r="V34" s="30"/>
      <c r="W34" s="30"/>
      <c r="X34" s="30"/>
      <c r="Y34" s="30"/>
    </row>
    <row r="35" spans="2:25" ht="11.25">
      <c r="B35" s="3" t="s">
        <v>8</v>
      </c>
      <c r="C35" s="30">
        <v>100.16694523421646</v>
      </c>
      <c r="D35" s="30">
        <v>101.46950907257532</v>
      </c>
      <c r="E35" s="30">
        <v>99.6</v>
      </c>
      <c r="F35" s="30">
        <v>100.2</v>
      </c>
      <c r="G35" s="30">
        <v>98.7</v>
      </c>
      <c r="H35" s="23">
        <v>100.2</v>
      </c>
      <c r="I35" s="30">
        <v>100.3</v>
      </c>
      <c r="J35" s="8"/>
      <c r="K35" s="8"/>
      <c r="L35" s="8"/>
      <c r="M35" s="8"/>
      <c r="N35" s="8"/>
      <c r="O35" s="8"/>
      <c r="P35" s="8"/>
      <c r="Q35" s="8"/>
      <c r="S35" s="30"/>
      <c r="T35" s="30"/>
      <c r="U35" s="30"/>
      <c r="V35" s="30"/>
      <c r="W35" s="30"/>
      <c r="X35" s="30"/>
      <c r="Y35" s="30"/>
    </row>
    <row r="36" spans="2:25" ht="11.25">
      <c r="B36" s="3" t="s">
        <v>9</v>
      </c>
      <c r="C36" s="30">
        <v>99.9</v>
      </c>
      <c r="D36" s="30">
        <v>101.5615203914662</v>
      </c>
      <c r="E36" s="30">
        <v>96.88638888888889</v>
      </c>
      <c r="F36" s="30">
        <v>100.3</v>
      </c>
      <c r="G36" s="30">
        <v>99.4</v>
      </c>
      <c r="H36" s="30">
        <v>99.9</v>
      </c>
      <c r="I36" s="30">
        <v>100.4</v>
      </c>
      <c r="J36" s="8"/>
      <c r="K36" s="8"/>
      <c r="L36" s="8"/>
      <c r="M36" s="8"/>
      <c r="N36" s="8"/>
      <c r="O36" s="8"/>
      <c r="P36" s="8"/>
      <c r="Q36" s="8"/>
      <c r="S36" s="30"/>
      <c r="T36" s="30"/>
      <c r="U36" s="30"/>
      <c r="V36" s="30"/>
      <c r="W36" s="30"/>
      <c r="X36" s="30"/>
      <c r="Y36" s="30"/>
    </row>
    <row r="37" spans="2:25" ht="11.25">
      <c r="B37" s="3" t="s">
        <v>10</v>
      </c>
      <c r="C37" s="30">
        <v>100.24818779000645</v>
      </c>
      <c r="D37" s="30">
        <v>103.338661154421</v>
      </c>
      <c r="E37" s="30">
        <v>98.31761714035052</v>
      </c>
      <c r="F37" s="30">
        <v>100.2450406163503</v>
      </c>
      <c r="G37" s="30">
        <v>98.5487119601288</v>
      </c>
      <c r="H37" s="30">
        <v>100.31904411494213</v>
      </c>
      <c r="I37" s="30">
        <v>100.31589471683517</v>
      </c>
      <c r="J37" s="8"/>
      <c r="K37" s="8"/>
      <c r="L37" s="8"/>
      <c r="M37" s="8"/>
      <c r="N37" s="8"/>
      <c r="O37" s="8"/>
      <c r="P37" s="8"/>
      <c r="Q37" s="8"/>
      <c r="S37" s="30"/>
      <c r="T37" s="30"/>
      <c r="U37" s="30"/>
      <c r="V37" s="30"/>
      <c r="W37" s="30"/>
      <c r="X37" s="30"/>
      <c r="Y37" s="30"/>
    </row>
    <row r="38" spans="1:25" ht="11.25">
      <c r="A38" s="48" t="s">
        <v>89</v>
      </c>
      <c r="B38" s="5" t="s">
        <v>2</v>
      </c>
      <c r="C38" s="158">
        <v>101.42054534274956</v>
      </c>
      <c r="D38" s="158">
        <v>104.14475343469964</v>
      </c>
      <c r="E38" s="158">
        <v>97.55571950554499</v>
      </c>
      <c r="F38" s="158">
        <v>98.71381373788454</v>
      </c>
      <c r="G38" s="158">
        <v>96.0722904273888</v>
      </c>
      <c r="H38" s="158">
        <v>101.41745832705044</v>
      </c>
      <c r="I38" s="158">
        <v>98.71080910907193</v>
      </c>
      <c r="J38" s="8"/>
      <c r="K38" s="8"/>
      <c r="L38" s="8"/>
      <c r="M38" s="8"/>
      <c r="N38" s="8"/>
      <c r="O38" s="8"/>
      <c r="P38" s="8"/>
      <c r="Q38" s="8"/>
      <c r="S38" s="30"/>
      <c r="T38" s="30"/>
      <c r="U38" s="30"/>
      <c r="V38" s="30"/>
      <c r="W38" s="30"/>
      <c r="X38" s="30"/>
      <c r="Y38" s="30"/>
    </row>
    <row r="39" spans="2:25" ht="11.25">
      <c r="B39" s="3" t="s">
        <v>8</v>
      </c>
      <c r="C39" s="158">
        <v>99.92497668518521</v>
      </c>
      <c r="D39" s="158">
        <v>102.71581549138808</v>
      </c>
      <c r="E39" s="158">
        <v>91.86258186589984</v>
      </c>
      <c r="F39" s="158">
        <v>100.12724127962225</v>
      </c>
      <c r="G39" s="158">
        <v>99.02435521246038</v>
      </c>
      <c r="H39" s="158">
        <v>99.97796134482789</v>
      </c>
      <c r="I39" s="158">
        <v>100.18033318893413</v>
      </c>
      <c r="J39" s="8"/>
      <c r="K39" s="8"/>
      <c r="L39" s="8"/>
      <c r="M39" s="8"/>
      <c r="N39" s="8"/>
      <c r="O39" s="8"/>
      <c r="P39" s="8"/>
      <c r="Q39" s="8"/>
      <c r="S39" s="30"/>
      <c r="T39" s="30"/>
      <c r="U39" s="30"/>
      <c r="V39" s="30"/>
      <c r="W39" s="30"/>
      <c r="X39" s="30"/>
      <c r="Y39" s="30"/>
    </row>
    <row r="40" spans="1:25" ht="12">
      <c r="A40" s="151"/>
      <c r="B40" s="29" t="s">
        <v>9</v>
      </c>
      <c r="C40" s="158">
        <v>100.8346486945107</v>
      </c>
      <c r="D40" s="158">
        <v>102.52380842041846</v>
      </c>
      <c r="E40" s="158">
        <v>105.02378643619966</v>
      </c>
      <c r="F40" s="158">
        <v>100.13878730964177</v>
      </c>
      <c r="G40" s="158">
        <v>98.874220779099</v>
      </c>
      <c r="H40" s="158">
        <v>100.83708280646184</v>
      </c>
      <c r="I40" s="158">
        <v>100.14120462375074</v>
      </c>
      <c r="J40" s="30"/>
      <c r="K40" s="30"/>
      <c r="L40" s="30"/>
      <c r="M40" s="30"/>
      <c r="N40" s="30"/>
      <c r="O40" s="30"/>
      <c r="P40" s="30"/>
      <c r="Q40" s="8"/>
      <c r="S40" s="30"/>
      <c r="T40" s="30"/>
      <c r="U40" s="30"/>
      <c r="V40" s="30"/>
      <c r="W40" s="30"/>
      <c r="X40" s="30"/>
      <c r="Y40" s="30"/>
    </row>
    <row r="41" spans="2:16" ht="11.25">
      <c r="B41" s="29" t="s">
        <v>10</v>
      </c>
      <c r="C41" s="8"/>
      <c r="D41" s="8"/>
      <c r="E41" s="8"/>
      <c r="F41" s="8"/>
      <c r="G41" s="8"/>
      <c r="H41" s="8"/>
      <c r="I41" s="8"/>
      <c r="J41" s="30"/>
      <c r="K41" s="30"/>
      <c r="L41" s="30"/>
      <c r="M41" s="30"/>
      <c r="N41" s="30"/>
      <c r="O41" s="30"/>
      <c r="P41" s="30"/>
    </row>
    <row r="42" spans="3:16" ht="11.25">
      <c r="C42" s="8"/>
      <c r="D42" s="8"/>
      <c r="E42" s="8"/>
      <c r="F42" s="8"/>
      <c r="G42" s="8"/>
      <c r="H42" s="8"/>
      <c r="I42" s="8"/>
      <c r="J42" s="30"/>
      <c r="K42" s="30"/>
      <c r="L42" s="30"/>
      <c r="M42" s="30"/>
      <c r="N42" s="30"/>
      <c r="O42" s="30"/>
      <c r="P42" s="30"/>
    </row>
    <row r="43" spans="3:16" ht="11.25">
      <c r="C43" s="8"/>
      <c r="D43" s="8"/>
      <c r="E43" s="8"/>
      <c r="F43" s="8"/>
      <c r="G43" s="8"/>
      <c r="H43" s="8"/>
      <c r="I43" s="8"/>
      <c r="J43" s="30"/>
      <c r="K43" s="30"/>
      <c r="L43" s="30"/>
      <c r="M43" s="30"/>
      <c r="N43" s="30"/>
      <c r="O43" s="30"/>
      <c r="P43" s="30"/>
    </row>
    <row r="44" spans="10:16" ht="11.25">
      <c r="J44" s="30"/>
      <c r="K44" s="30"/>
      <c r="L44" s="30"/>
      <c r="M44" s="30"/>
      <c r="N44" s="30"/>
      <c r="O44" s="30"/>
      <c r="P44" s="30"/>
    </row>
    <row r="45" spans="3:16" ht="11.25">
      <c r="C45" s="8"/>
      <c r="D45" s="8"/>
      <c r="E45" s="8"/>
      <c r="F45" s="8"/>
      <c r="G45" s="8"/>
      <c r="H45" s="8"/>
      <c r="I45" s="8"/>
      <c r="J45" s="30"/>
      <c r="K45" s="30"/>
      <c r="L45" s="30"/>
      <c r="M45" s="30"/>
      <c r="N45" s="30"/>
      <c r="O45" s="30"/>
      <c r="P45" s="30"/>
    </row>
    <row r="46" spans="3:16" ht="11.25">
      <c r="C46" s="8"/>
      <c r="D46" s="8"/>
      <c r="E46" s="8"/>
      <c r="F46" s="8"/>
      <c r="G46" s="8"/>
      <c r="H46" s="8"/>
      <c r="I46" s="8"/>
      <c r="J46" s="30"/>
      <c r="K46" s="30"/>
      <c r="L46" s="30"/>
      <c r="M46" s="30"/>
      <c r="N46" s="30"/>
      <c r="O46" s="30"/>
      <c r="P46" s="30"/>
    </row>
    <row r="47" spans="3:9" ht="11.25">
      <c r="C47" s="8"/>
      <c r="D47" s="8"/>
      <c r="E47" s="8"/>
      <c r="F47" s="8"/>
      <c r="G47" s="8"/>
      <c r="H47" s="8"/>
      <c r="I47" s="8"/>
    </row>
    <row r="48" spans="3:9" ht="11.25">
      <c r="C48" s="8"/>
      <c r="D48" s="8"/>
      <c r="E48" s="8"/>
      <c r="F48" s="8"/>
      <c r="G48" s="8"/>
      <c r="H48" s="8"/>
      <c r="I48" s="8"/>
    </row>
  </sheetData>
  <sheetProtection/>
  <mergeCells count="7">
    <mergeCell ref="I2:I3"/>
    <mergeCell ref="A18:I18"/>
    <mergeCell ref="A33:I33"/>
    <mergeCell ref="C2:E2"/>
    <mergeCell ref="F2:G2"/>
    <mergeCell ref="H2:H3"/>
    <mergeCell ref="A2:B3"/>
  </mergeCells>
  <printOptions/>
  <pageMargins left="0.75" right="0.75" top="1" bottom="1" header="0.5" footer="0.5"/>
  <pageSetup horizontalDpi="600" verticalDpi="6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52" customWidth="1"/>
    <col min="2" max="2" width="5.875" style="3" customWidth="1"/>
    <col min="3" max="3" width="12.75390625" style="3" customWidth="1"/>
    <col min="4" max="4" width="13.875" style="3" customWidth="1"/>
    <col min="5" max="5" width="13.75390625" style="3" customWidth="1"/>
    <col min="6" max="8" width="12.75390625" style="3" customWidth="1"/>
    <col min="9" max="16384" width="9.125" style="3" customWidth="1"/>
  </cols>
  <sheetData>
    <row r="1" spans="1:8" ht="17.25" customHeight="1">
      <c r="A1" s="176" t="s">
        <v>57</v>
      </c>
      <c r="B1" s="13"/>
      <c r="C1" s="13"/>
      <c r="D1" s="13"/>
      <c r="E1" s="13"/>
      <c r="F1" s="13"/>
      <c r="G1" s="13"/>
      <c r="H1" s="13"/>
    </row>
    <row r="2" spans="1:8" s="93" customFormat="1" ht="15" customHeight="1">
      <c r="A2" s="203" t="s">
        <v>0</v>
      </c>
      <c r="B2" s="204"/>
      <c r="C2" s="202" t="s">
        <v>72</v>
      </c>
      <c r="D2" s="202"/>
      <c r="E2" s="202"/>
      <c r="F2" s="202" t="s">
        <v>73</v>
      </c>
      <c r="G2" s="202"/>
      <c r="H2" s="202"/>
    </row>
    <row r="3" spans="1:10" s="93" customFormat="1" ht="60.75" customHeight="1">
      <c r="A3" s="205"/>
      <c r="B3" s="206"/>
      <c r="C3" s="17" t="s">
        <v>5</v>
      </c>
      <c r="D3" s="17" t="s">
        <v>32</v>
      </c>
      <c r="E3" s="17" t="s">
        <v>33</v>
      </c>
      <c r="F3" s="63" t="s">
        <v>7</v>
      </c>
      <c r="G3" s="17" t="s">
        <v>12</v>
      </c>
      <c r="H3" s="17" t="s">
        <v>15</v>
      </c>
      <c r="J3" s="70"/>
    </row>
    <row r="4" spans="1:10" ht="13.5" customHeight="1">
      <c r="A4" s="50" t="s">
        <v>14</v>
      </c>
      <c r="B4" s="18" t="s">
        <v>2</v>
      </c>
      <c r="C4" s="19">
        <v>2987</v>
      </c>
      <c r="D4" s="35">
        <v>141</v>
      </c>
      <c r="E4" s="35">
        <v>459</v>
      </c>
      <c r="F4" s="100">
        <v>11883</v>
      </c>
      <c r="G4" s="35">
        <v>157</v>
      </c>
      <c r="H4" s="35">
        <v>351</v>
      </c>
      <c r="J4" s="31"/>
    </row>
    <row r="5" spans="1:10" ht="13.5" customHeight="1">
      <c r="A5" s="50"/>
      <c r="B5" s="18" t="s">
        <v>8</v>
      </c>
      <c r="C5" s="19">
        <v>2972</v>
      </c>
      <c r="D5" s="35">
        <v>138</v>
      </c>
      <c r="E5" s="35">
        <v>428</v>
      </c>
      <c r="F5" s="19">
        <v>11866</v>
      </c>
      <c r="G5" s="35">
        <v>174</v>
      </c>
      <c r="H5" s="35">
        <v>371</v>
      </c>
      <c r="J5" s="31"/>
    </row>
    <row r="6" spans="1:10" ht="13.5" customHeight="1">
      <c r="A6" s="50"/>
      <c r="B6" s="18" t="s">
        <v>9</v>
      </c>
      <c r="C6" s="19">
        <v>2953</v>
      </c>
      <c r="D6" s="35">
        <v>142</v>
      </c>
      <c r="E6" s="35">
        <v>426</v>
      </c>
      <c r="F6" s="19">
        <v>11833</v>
      </c>
      <c r="G6" s="35">
        <v>175</v>
      </c>
      <c r="H6" s="35">
        <v>372</v>
      </c>
      <c r="J6" s="31"/>
    </row>
    <row r="7" spans="1:10" ht="13.5" customHeight="1">
      <c r="A7" s="50"/>
      <c r="B7" s="18" t="s">
        <v>10</v>
      </c>
      <c r="C7" s="19">
        <v>2933</v>
      </c>
      <c r="D7" s="35">
        <v>144</v>
      </c>
      <c r="E7" s="35">
        <v>449</v>
      </c>
      <c r="F7" s="19">
        <v>12012</v>
      </c>
      <c r="G7" s="35">
        <v>172</v>
      </c>
      <c r="H7" s="35">
        <v>373</v>
      </c>
      <c r="J7" s="31"/>
    </row>
    <row r="8" spans="1:10" ht="13.5" customHeight="1">
      <c r="A8" s="50" t="s">
        <v>16</v>
      </c>
      <c r="B8" s="3" t="s">
        <v>2</v>
      </c>
      <c r="C8" s="19">
        <v>2914</v>
      </c>
      <c r="D8" s="35">
        <v>139</v>
      </c>
      <c r="E8" s="35">
        <v>461</v>
      </c>
      <c r="F8" s="19">
        <v>11893</v>
      </c>
      <c r="G8" s="35">
        <v>158</v>
      </c>
      <c r="H8" s="35">
        <v>366</v>
      </c>
      <c r="J8" s="31"/>
    </row>
    <row r="9" spans="2:10" ht="13.5" customHeight="1">
      <c r="B9" s="18" t="s">
        <v>8</v>
      </c>
      <c r="C9" s="19">
        <v>2886</v>
      </c>
      <c r="D9" s="35">
        <v>141</v>
      </c>
      <c r="E9" s="35">
        <v>461</v>
      </c>
      <c r="F9" s="19">
        <v>11704</v>
      </c>
      <c r="G9" s="35">
        <v>180</v>
      </c>
      <c r="H9" s="35">
        <v>389</v>
      </c>
      <c r="J9" s="31"/>
    </row>
    <row r="10" spans="2:10" ht="13.5" customHeight="1">
      <c r="B10" s="18" t="s">
        <v>9</v>
      </c>
      <c r="C10" s="19">
        <v>2883</v>
      </c>
      <c r="D10" s="35">
        <v>135</v>
      </c>
      <c r="E10" s="35">
        <v>456</v>
      </c>
      <c r="F10" s="19">
        <v>11669</v>
      </c>
      <c r="G10" s="35">
        <v>179</v>
      </c>
      <c r="H10" s="35">
        <v>391</v>
      </c>
      <c r="J10" s="31"/>
    </row>
    <row r="11" spans="2:10" ht="13.5" customHeight="1">
      <c r="B11" s="18" t="s">
        <v>10</v>
      </c>
      <c r="C11" s="19">
        <v>2908</v>
      </c>
      <c r="D11" s="35">
        <v>135</v>
      </c>
      <c r="E11" s="35">
        <v>483</v>
      </c>
      <c r="F11" s="19">
        <v>11690</v>
      </c>
      <c r="G11" s="35">
        <v>196</v>
      </c>
      <c r="H11" s="35">
        <v>375</v>
      </c>
      <c r="J11" s="31"/>
    </row>
    <row r="12" spans="1:10" ht="13.5" customHeight="1">
      <c r="A12" s="50" t="s">
        <v>21</v>
      </c>
      <c r="B12" s="3" t="s">
        <v>2</v>
      </c>
      <c r="C12" s="19">
        <v>2893</v>
      </c>
      <c r="D12" s="35">
        <v>130</v>
      </c>
      <c r="E12" s="35">
        <v>474</v>
      </c>
      <c r="F12" s="19">
        <v>11634</v>
      </c>
      <c r="G12" s="35">
        <v>165</v>
      </c>
      <c r="H12" s="35">
        <v>387</v>
      </c>
      <c r="J12" s="31"/>
    </row>
    <row r="13" spans="2:10" ht="13.5" customHeight="1">
      <c r="B13" s="18" t="s">
        <v>8</v>
      </c>
      <c r="C13" s="19">
        <v>2911</v>
      </c>
      <c r="D13" s="35">
        <v>123</v>
      </c>
      <c r="E13" s="35">
        <v>448</v>
      </c>
      <c r="F13" s="19">
        <v>11528</v>
      </c>
      <c r="G13" s="35">
        <v>179</v>
      </c>
      <c r="H13" s="35">
        <v>394</v>
      </c>
      <c r="J13" s="31"/>
    </row>
    <row r="14" spans="1:8" s="36" customFormat="1" ht="13.5" customHeight="1">
      <c r="A14" s="60"/>
      <c r="B14" s="29" t="s">
        <v>9</v>
      </c>
      <c r="C14" s="19">
        <v>2918</v>
      </c>
      <c r="D14" s="35">
        <v>116</v>
      </c>
      <c r="E14" s="35">
        <v>417</v>
      </c>
      <c r="F14" s="19">
        <v>11509</v>
      </c>
      <c r="G14" s="35">
        <v>178</v>
      </c>
      <c r="H14" s="35">
        <v>389</v>
      </c>
    </row>
    <row r="15" spans="2:8" ht="13.5" customHeight="1">
      <c r="B15" s="18" t="s">
        <v>10</v>
      </c>
      <c r="C15" s="19">
        <v>2927</v>
      </c>
      <c r="D15" s="35">
        <v>120</v>
      </c>
      <c r="E15" s="35">
        <v>456</v>
      </c>
      <c r="F15" s="19">
        <v>11579</v>
      </c>
      <c r="G15" s="35">
        <v>174</v>
      </c>
      <c r="H15" s="35">
        <v>387</v>
      </c>
    </row>
    <row r="16" spans="1:14" ht="13.5" customHeight="1">
      <c r="A16" s="50" t="s">
        <v>28</v>
      </c>
      <c r="B16" s="3" t="s">
        <v>2</v>
      </c>
      <c r="C16" s="22">
        <v>3065</v>
      </c>
      <c r="D16" s="35">
        <v>112</v>
      </c>
      <c r="E16" s="35">
        <v>448</v>
      </c>
      <c r="F16" s="19">
        <v>11582</v>
      </c>
      <c r="G16" s="35">
        <v>164</v>
      </c>
      <c r="H16" s="35">
        <v>383</v>
      </c>
      <c r="I16" s="37"/>
      <c r="J16" s="37"/>
      <c r="K16" s="37"/>
      <c r="L16" s="37"/>
      <c r="M16" s="37"/>
      <c r="N16" s="37"/>
    </row>
    <row r="17" spans="1:14" ht="13.5" customHeight="1">
      <c r="A17" s="50"/>
      <c r="B17" s="3" t="s">
        <v>8</v>
      </c>
      <c r="C17" s="19">
        <v>3023</v>
      </c>
      <c r="D17" s="35">
        <v>113</v>
      </c>
      <c r="E17" s="35">
        <v>413</v>
      </c>
      <c r="F17" s="19">
        <v>11581</v>
      </c>
      <c r="G17" s="35">
        <v>181</v>
      </c>
      <c r="H17" s="35">
        <v>400</v>
      </c>
      <c r="I17" s="37"/>
      <c r="J17" s="37"/>
      <c r="K17" s="37"/>
      <c r="L17" s="37"/>
      <c r="M17" s="37"/>
      <c r="N17" s="37"/>
    </row>
    <row r="18" spans="1:14" ht="13.5" customHeight="1">
      <c r="A18" s="50"/>
      <c r="B18" s="3" t="s">
        <v>9</v>
      </c>
      <c r="C18" s="19">
        <v>2820</v>
      </c>
      <c r="D18" s="35">
        <v>119</v>
      </c>
      <c r="E18" s="35">
        <v>438</v>
      </c>
      <c r="F18" s="19">
        <v>11657</v>
      </c>
      <c r="G18" s="35">
        <v>177</v>
      </c>
      <c r="H18" s="35">
        <v>394</v>
      </c>
      <c r="I18" s="37"/>
      <c r="J18" s="37"/>
      <c r="K18" s="37"/>
      <c r="L18" s="37"/>
      <c r="M18" s="37"/>
      <c r="N18" s="37"/>
    </row>
    <row r="19" spans="2:14" ht="13.5" customHeight="1">
      <c r="B19" s="3" t="s">
        <v>10</v>
      </c>
      <c r="C19" s="22">
        <v>2919</v>
      </c>
      <c r="D19" s="35">
        <v>112</v>
      </c>
      <c r="E19" s="35">
        <v>438</v>
      </c>
      <c r="F19" s="22">
        <v>11676</v>
      </c>
      <c r="G19" s="35">
        <v>173</v>
      </c>
      <c r="H19" s="35">
        <v>399</v>
      </c>
      <c r="I19" s="37"/>
      <c r="J19" s="37"/>
      <c r="K19" s="37"/>
      <c r="L19" s="37"/>
      <c r="M19" s="37"/>
      <c r="N19" s="37"/>
    </row>
    <row r="20" spans="1:8" ht="13.5" customHeight="1">
      <c r="A20" s="50" t="s">
        <v>29</v>
      </c>
      <c r="B20" s="3" t="s">
        <v>2</v>
      </c>
      <c r="C20" s="22">
        <v>2980</v>
      </c>
      <c r="D20" s="35">
        <v>104</v>
      </c>
      <c r="E20" s="35">
        <v>417</v>
      </c>
      <c r="F20" s="22">
        <v>11625</v>
      </c>
      <c r="G20" s="35">
        <v>164</v>
      </c>
      <c r="H20" s="35">
        <v>399</v>
      </c>
    </row>
    <row r="21" spans="1:8" ht="13.5" customHeight="1">
      <c r="A21" s="50"/>
      <c r="B21" s="3" t="s">
        <v>8</v>
      </c>
      <c r="C21" s="37">
        <v>2987</v>
      </c>
      <c r="D21" s="37">
        <v>102</v>
      </c>
      <c r="E21" s="37">
        <v>384</v>
      </c>
      <c r="F21" s="37">
        <v>11618</v>
      </c>
      <c r="G21" s="37">
        <v>181</v>
      </c>
      <c r="H21" s="37">
        <v>414</v>
      </c>
    </row>
    <row r="22" spans="1:8" ht="13.5" customHeight="1">
      <c r="A22" s="50"/>
      <c r="B22" s="3" t="s">
        <v>9</v>
      </c>
      <c r="C22" s="37">
        <v>3009</v>
      </c>
      <c r="D22" s="35">
        <v>94</v>
      </c>
      <c r="E22" s="35">
        <v>369</v>
      </c>
      <c r="F22" s="43">
        <v>11709.798</v>
      </c>
      <c r="G22" s="43">
        <v>178.46891978836868</v>
      </c>
      <c r="H22" s="43">
        <v>420.2453654623248</v>
      </c>
    </row>
    <row r="23" spans="1:8" ht="13.5" customHeight="1">
      <c r="A23" s="50"/>
      <c r="B23" s="3" t="s">
        <v>10</v>
      </c>
      <c r="C23" s="89">
        <v>3012</v>
      </c>
      <c r="D23" s="88">
        <v>95</v>
      </c>
      <c r="E23" s="88">
        <v>388</v>
      </c>
      <c r="F23" s="37">
        <v>11796</v>
      </c>
      <c r="G23" s="35">
        <v>174</v>
      </c>
      <c r="H23" s="35">
        <v>422</v>
      </c>
    </row>
    <row r="24" spans="1:14" ht="11.25">
      <c r="A24" s="52" t="s">
        <v>37</v>
      </c>
      <c r="B24" s="33" t="s">
        <v>2</v>
      </c>
      <c r="C24" s="38">
        <v>3072.265</v>
      </c>
      <c r="D24" s="38">
        <v>92.6633851897541</v>
      </c>
      <c r="E24" s="38">
        <v>387.7508039508311</v>
      </c>
      <c r="F24" s="38">
        <v>11770</v>
      </c>
      <c r="G24" s="38">
        <v>164.1372982158029</v>
      </c>
      <c r="H24" s="38">
        <v>425.84732370433306</v>
      </c>
      <c r="I24" s="90"/>
      <c r="J24" s="142"/>
      <c r="K24" s="90"/>
      <c r="L24" s="43"/>
      <c r="M24" s="43"/>
      <c r="N24" s="43"/>
    </row>
    <row r="25" spans="2:14" ht="11.25">
      <c r="B25" s="3" t="s">
        <v>8</v>
      </c>
      <c r="C25" s="43">
        <v>3077.394</v>
      </c>
      <c r="D25" s="43">
        <v>88.00109183289494</v>
      </c>
      <c r="E25" s="43">
        <v>350.5867540847874</v>
      </c>
      <c r="F25" s="43">
        <v>11799</v>
      </c>
      <c r="G25" s="43">
        <v>178.71641664547843</v>
      </c>
      <c r="H25" s="43">
        <v>436.9937282820578</v>
      </c>
      <c r="I25" s="22"/>
      <c r="J25" s="90"/>
      <c r="K25" s="90"/>
      <c r="L25" s="43"/>
      <c r="M25" s="31"/>
      <c r="N25" s="31"/>
    </row>
    <row r="26" spans="2:14" ht="11.25">
      <c r="B26" s="3" t="s">
        <v>9</v>
      </c>
      <c r="C26" s="43">
        <v>3074.285</v>
      </c>
      <c r="D26" s="43">
        <v>82.13680738773404</v>
      </c>
      <c r="E26" s="43">
        <v>344.22892604296595</v>
      </c>
      <c r="F26" s="43">
        <v>11836</v>
      </c>
      <c r="G26" s="43">
        <v>177.2717979046975</v>
      </c>
      <c r="H26" s="43">
        <v>434.7521966880703</v>
      </c>
      <c r="I26" s="90"/>
      <c r="J26" s="142"/>
      <c r="K26" s="90"/>
      <c r="L26" s="43"/>
      <c r="M26" s="43"/>
      <c r="N26" s="43"/>
    </row>
    <row r="27" spans="2:14" ht="11.25">
      <c r="B27" s="3" t="s">
        <v>10</v>
      </c>
      <c r="C27" s="43">
        <v>3081.915</v>
      </c>
      <c r="D27" s="22">
        <v>81.93109826195726</v>
      </c>
      <c r="E27" s="22">
        <v>357.8199221587874</v>
      </c>
      <c r="F27" s="43">
        <v>11865</v>
      </c>
      <c r="G27" s="43">
        <v>168.6604298356511</v>
      </c>
      <c r="H27" s="43">
        <v>444.330804888327</v>
      </c>
      <c r="I27" s="22"/>
      <c r="J27" s="22"/>
      <c r="K27" s="22"/>
      <c r="L27" s="43"/>
      <c r="M27" s="43"/>
      <c r="N27" s="31"/>
    </row>
    <row r="28" spans="1:8" ht="11.25">
      <c r="A28" s="48" t="s">
        <v>89</v>
      </c>
      <c r="B28" s="5" t="s">
        <v>2</v>
      </c>
      <c r="C28" s="155">
        <v>3125.695</v>
      </c>
      <c r="D28" s="155">
        <v>77.167296049499</v>
      </c>
      <c r="E28" s="155">
        <v>358.8476452532957</v>
      </c>
      <c r="F28" s="155">
        <v>11712.394</v>
      </c>
      <c r="G28" s="155">
        <v>160.76986481158335</v>
      </c>
      <c r="H28" s="155">
        <v>445.30818336541614</v>
      </c>
    </row>
    <row r="29" spans="2:8" ht="11.25">
      <c r="B29" s="3" t="s">
        <v>8</v>
      </c>
      <c r="C29" s="155">
        <v>3123.35</v>
      </c>
      <c r="D29" s="155">
        <v>74.8043900619527</v>
      </c>
      <c r="E29" s="155">
        <v>328.71865735188186</v>
      </c>
      <c r="F29" s="155">
        <v>11727.297</v>
      </c>
      <c r="G29" s="155">
        <v>177.20775725216134</v>
      </c>
      <c r="H29" s="155">
        <v>464.81151283198506</v>
      </c>
    </row>
    <row r="30" spans="1:14" ht="12">
      <c r="A30" s="151"/>
      <c r="B30" s="3" t="s">
        <v>9</v>
      </c>
      <c r="C30" s="155">
        <v>3149.419</v>
      </c>
      <c r="D30" s="155">
        <v>74.16900663265194</v>
      </c>
      <c r="E30" s="155">
        <v>317.2933406606108</v>
      </c>
      <c r="F30" s="155">
        <v>11727.297</v>
      </c>
      <c r="G30" s="155">
        <v>171.8719155829344</v>
      </c>
      <c r="H30" s="155">
        <v>457.9388248630524</v>
      </c>
      <c r="I30" s="37"/>
      <c r="J30" s="37"/>
      <c r="K30" s="37"/>
      <c r="L30" s="37"/>
      <c r="M30" s="37"/>
      <c r="N30" s="37"/>
    </row>
    <row r="31" spans="2:14" ht="11.25">
      <c r="B31" s="3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3:14" ht="11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3:14" ht="11.2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9:14" ht="11.25">
      <c r="I34" s="37"/>
      <c r="J34" s="37"/>
      <c r="K34" s="37"/>
      <c r="L34" s="37"/>
      <c r="M34" s="37"/>
      <c r="N34" s="37"/>
    </row>
    <row r="35" spans="9:14" ht="11.25">
      <c r="I35" s="37"/>
      <c r="J35" s="37"/>
      <c r="K35" s="37"/>
      <c r="L35" s="37"/>
      <c r="M35" s="37"/>
      <c r="N35" s="37"/>
    </row>
    <row r="36" spans="3:14" ht="11.25">
      <c r="C36" s="30"/>
      <c r="D36" s="30"/>
      <c r="E36" s="30"/>
      <c r="F36" s="30"/>
      <c r="G36" s="30"/>
      <c r="H36" s="30"/>
      <c r="I36" s="37"/>
      <c r="J36" s="37"/>
      <c r="K36" s="37"/>
      <c r="L36" s="37"/>
      <c r="M36" s="37"/>
      <c r="N36" s="37"/>
    </row>
    <row r="37" spans="3:8" ht="11.25">
      <c r="C37" s="30"/>
      <c r="D37" s="30"/>
      <c r="E37" s="30"/>
      <c r="F37" s="30"/>
      <c r="G37" s="30"/>
      <c r="H37" s="30"/>
    </row>
    <row r="38" spans="3:8" ht="11.25">
      <c r="C38" s="30"/>
      <c r="D38" s="30"/>
      <c r="E38" s="30"/>
      <c r="F38" s="30"/>
      <c r="G38" s="30"/>
      <c r="H38" s="30"/>
    </row>
  </sheetData>
  <sheetProtection/>
  <mergeCells count="3">
    <mergeCell ref="F2:H2"/>
    <mergeCell ref="C2:E2"/>
    <mergeCell ref="A2:B3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125" style="52" customWidth="1"/>
    <col min="2" max="2" width="4.75390625" style="3" customWidth="1"/>
    <col min="3" max="3" width="11.375" style="3" customWidth="1"/>
    <col min="4" max="4" width="14.25390625" style="3" customWidth="1"/>
    <col min="5" max="5" width="10.625" style="3" customWidth="1"/>
    <col min="6" max="7" width="10.875" style="3" customWidth="1"/>
    <col min="8" max="8" width="9.25390625" style="3" bestFit="1" customWidth="1"/>
    <col min="9" max="9" width="6.00390625" style="3" customWidth="1"/>
    <col min="10" max="10" width="4.875" style="3" customWidth="1"/>
    <col min="11" max="11" width="4.75390625" style="3" customWidth="1"/>
    <col min="12" max="12" width="6.25390625" style="3" customWidth="1"/>
    <col min="13" max="13" width="4.125" style="3" customWidth="1"/>
    <col min="14" max="17" width="6.125" style="3" customWidth="1"/>
    <col min="18" max="18" width="6.75390625" style="3" customWidth="1"/>
    <col min="19" max="16384" width="9.125" style="3" customWidth="1"/>
  </cols>
  <sheetData>
    <row r="1" spans="1:7" ht="17.25" customHeight="1">
      <c r="A1" s="176" t="s">
        <v>56</v>
      </c>
      <c r="B1" s="13"/>
      <c r="C1" s="13"/>
      <c r="D1" s="13"/>
      <c r="E1" s="13"/>
      <c r="F1" s="13"/>
      <c r="G1" s="13"/>
    </row>
    <row r="2" spans="1:7" s="93" customFormat="1" ht="26.25" customHeight="1">
      <c r="A2" s="193" t="s">
        <v>0</v>
      </c>
      <c r="B2" s="199"/>
      <c r="C2" s="196" t="s">
        <v>78</v>
      </c>
      <c r="D2" s="197"/>
      <c r="E2" s="193" t="s">
        <v>4</v>
      </c>
      <c r="F2" s="193" t="s">
        <v>119</v>
      </c>
      <c r="G2" s="193" t="s">
        <v>74</v>
      </c>
    </row>
    <row r="3" spans="1:10" s="93" customFormat="1" ht="24.75" customHeight="1">
      <c r="A3" s="208"/>
      <c r="B3" s="209"/>
      <c r="C3" s="14" t="s">
        <v>1</v>
      </c>
      <c r="D3" s="14" t="s">
        <v>63</v>
      </c>
      <c r="E3" s="208"/>
      <c r="F3" s="208"/>
      <c r="G3" s="208"/>
      <c r="J3" s="70"/>
    </row>
    <row r="4" spans="1:10" s="93" customFormat="1" ht="17.25" customHeight="1">
      <c r="A4" s="194"/>
      <c r="B4" s="201"/>
      <c r="C4" s="196" t="s">
        <v>17</v>
      </c>
      <c r="D4" s="197"/>
      <c r="E4" s="197"/>
      <c r="F4" s="207"/>
      <c r="G4" s="200"/>
      <c r="J4" s="70"/>
    </row>
    <row r="5" spans="1:10" ht="11.25">
      <c r="A5" s="50" t="s">
        <v>14</v>
      </c>
      <c r="C5" s="37">
        <v>1644</v>
      </c>
      <c r="D5" s="37">
        <v>289</v>
      </c>
      <c r="E5" s="37">
        <v>34</v>
      </c>
      <c r="F5" s="53">
        <v>1678</v>
      </c>
      <c r="G5" s="40">
        <v>16.5</v>
      </c>
      <c r="J5" s="31"/>
    </row>
    <row r="6" spans="1:10" ht="11.25">
      <c r="A6" s="50" t="s">
        <v>16</v>
      </c>
      <c r="B6" s="29"/>
      <c r="C6" s="37">
        <v>1567</v>
      </c>
      <c r="D6" s="37">
        <v>312</v>
      </c>
      <c r="E6" s="37">
        <v>32</v>
      </c>
      <c r="F6" s="39">
        <v>1599</v>
      </c>
      <c r="G6" s="41">
        <v>18.7</v>
      </c>
      <c r="J6" s="31"/>
    </row>
    <row r="7" spans="1:10" ht="11.25">
      <c r="A7" s="50" t="s">
        <v>21</v>
      </c>
      <c r="B7" s="29"/>
      <c r="C7" s="37">
        <v>1399</v>
      </c>
      <c r="D7" s="37">
        <v>323</v>
      </c>
      <c r="E7" s="37">
        <v>27</v>
      </c>
      <c r="F7" s="39">
        <v>1426</v>
      </c>
      <c r="G7" s="41">
        <v>21.6</v>
      </c>
      <c r="J7" s="31"/>
    </row>
    <row r="8" spans="1:10" ht="11.25">
      <c r="A8" s="50" t="s">
        <v>28</v>
      </c>
      <c r="B8" s="29"/>
      <c r="C8" s="37">
        <v>1319</v>
      </c>
      <c r="D8" s="37">
        <v>297</v>
      </c>
      <c r="E8" s="42">
        <v>26</v>
      </c>
      <c r="F8" s="39">
        <v>1344</v>
      </c>
      <c r="G8" s="41">
        <v>25.8</v>
      </c>
      <c r="J8" s="31"/>
    </row>
    <row r="9" spans="1:17" ht="11.25">
      <c r="A9" s="126" t="s">
        <v>29</v>
      </c>
      <c r="B9" s="119"/>
      <c r="C9" s="58">
        <v>1167</v>
      </c>
      <c r="D9" s="58">
        <v>266</v>
      </c>
      <c r="E9" s="58">
        <v>21</v>
      </c>
      <c r="F9" s="39">
        <v>1188</v>
      </c>
      <c r="G9" s="104">
        <v>29.1</v>
      </c>
      <c r="J9" s="31"/>
      <c r="M9" s="37"/>
      <c r="N9" s="37"/>
      <c r="O9" s="37"/>
      <c r="P9" s="37"/>
      <c r="Q9" s="37"/>
    </row>
    <row r="10" spans="1:17" ht="11.25">
      <c r="A10" s="50" t="s">
        <v>88</v>
      </c>
      <c r="B10" s="29"/>
      <c r="C10" s="43">
        <v>1043.4220671</v>
      </c>
      <c r="D10" s="43">
        <v>231.03487240000004</v>
      </c>
      <c r="E10" s="43">
        <v>17.364463600000008</v>
      </c>
      <c r="F10" s="53">
        <v>1060.7865306999997</v>
      </c>
      <c r="G10" s="54">
        <v>37.1</v>
      </c>
      <c r="J10" s="31"/>
      <c r="M10" s="37"/>
      <c r="N10" s="37"/>
      <c r="O10" s="37"/>
      <c r="P10" s="37"/>
      <c r="Q10" s="37"/>
    </row>
    <row r="11" spans="1:17" ht="11.25">
      <c r="A11" s="50" t="s">
        <v>37</v>
      </c>
      <c r="B11" s="31" t="s">
        <v>2</v>
      </c>
      <c r="C11" s="43">
        <v>280.2169001</v>
      </c>
      <c r="D11" s="43">
        <v>54.562901999999994</v>
      </c>
      <c r="E11" s="43">
        <v>4.541575000000002</v>
      </c>
      <c r="F11" s="39">
        <v>284.7584750999999</v>
      </c>
      <c r="G11" s="32">
        <v>36.56340727468661</v>
      </c>
      <c r="H11" s="35"/>
      <c r="I11" s="35"/>
      <c r="J11" s="35"/>
      <c r="K11" s="35"/>
      <c r="L11" s="35"/>
      <c r="M11" s="35"/>
      <c r="N11" s="35"/>
      <c r="O11" s="8"/>
      <c r="P11" s="8"/>
      <c r="Q11" s="8"/>
    </row>
    <row r="12" spans="1:17" ht="11.25">
      <c r="A12" s="50"/>
      <c r="B12" s="29" t="s">
        <v>8</v>
      </c>
      <c r="C12" s="43">
        <v>266.5619199999999</v>
      </c>
      <c r="D12" s="43">
        <v>55.11435500000002</v>
      </c>
      <c r="E12" s="43">
        <v>4.319366999999999</v>
      </c>
      <c r="F12" s="39">
        <v>270.8812869999999</v>
      </c>
      <c r="G12" s="32">
        <v>37.29690268342532</v>
      </c>
      <c r="H12" s="35"/>
      <c r="I12" s="35"/>
      <c r="J12" s="35"/>
      <c r="K12" s="35"/>
      <c r="L12" s="35"/>
      <c r="M12" s="35"/>
      <c r="N12" s="35"/>
      <c r="O12" s="8"/>
      <c r="P12" s="8"/>
      <c r="Q12" s="8"/>
    </row>
    <row r="13" spans="1:17" ht="11.25">
      <c r="A13" s="50"/>
      <c r="B13" s="29" t="s">
        <v>9</v>
      </c>
      <c r="C13" s="43">
        <v>248.23634130000013</v>
      </c>
      <c r="D13" s="37">
        <v>61.98705620000001</v>
      </c>
      <c r="E13" s="43">
        <v>4.345150600000004</v>
      </c>
      <c r="F13" s="39">
        <v>252.58149189999992</v>
      </c>
      <c r="G13" s="32">
        <v>34.180176603826624</v>
      </c>
      <c r="H13" s="35"/>
      <c r="I13" s="35"/>
      <c r="J13" s="35"/>
      <c r="K13" s="35"/>
      <c r="L13" s="35"/>
      <c r="M13" s="35"/>
      <c r="N13" s="35"/>
      <c r="O13" s="8"/>
      <c r="P13" s="8"/>
      <c r="Q13" s="8"/>
    </row>
    <row r="14" spans="1:17" ht="11.25">
      <c r="A14" s="50"/>
      <c r="B14" s="29" t="s">
        <v>10</v>
      </c>
      <c r="C14" s="43">
        <v>248.40690569999998</v>
      </c>
      <c r="D14" s="37">
        <v>59.37055920000001</v>
      </c>
      <c r="E14" s="37">
        <v>4.158371000000003</v>
      </c>
      <c r="F14" s="39">
        <v>252.5652767</v>
      </c>
      <c r="G14" s="54">
        <v>40.34529858236843</v>
      </c>
      <c r="H14" s="35"/>
      <c r="I14" s="35"/>
      <c r="J14" s="35"/>
      <c r="K14" s="35"/>
      <c r="L14" s="35"/>
      <c r="M14" s="35"/>
      <c r="N14" s="35"/>
      <c r="O14" s="8"/>
      <c r="P14" s="8"/>
      <c r="Q14" s="8"/>
    </row>
    <row r="15" spans="1:18" ht="11.25">
      <c r="A15" s="48" t="s">
        <v>89</v>
      </c>
      <c r="B15" s="5" t="s">
        <v>2</v>
      </c>
      <c r="C15" s="155">
        <v>237.04395419999997</v>
      </c>
      <c r="D15" s="155">
        <v>57.19755209999998</v>
      </c>
      <c r="E15" s="155">
        <v>4.1263179999999995</v>
      </c>
      <c r="F15" s="159">
        <v>241.1642862</v>
      </c>
      <c r="G15" s="156">
        <v>39.78258336329071</v>
      </c>
      <c r="H15" s="8"/>
      <c r="I15" s="35"/>
      <c r="J15" s="35"/>
      <c r="K15" s="35"/>
      <c r="L15" s="35"/>
      <c r="M15" s="170"/>
      <c r="N15" s="8"/>
      <c r="O15" s="8"/>
      <c r="P15" s="8"/>
      <c r="Q15" s="8"/>
      <c r="R15" s="8"/>
    </row>
    <row r="16" spans="1:18" ht="11.25">
      <c r="A16" s="50"/>
      <c r="B16" s="29" t="s">
        <v>8</v>
      </c>
      <c r="C16" s="155">
        <v>229.84235210000003</v>
      </c>
      <c r="D16" s="155">
        <v>53.31040890000002</v>
      </c>
      <c r="E16" s="155">
        <v>3.7925455999999995</v>
      </c>
      <c r="F16" s="159">
        <v>233.67391069999996</v>
      </c>
      <c r="G16" s="156">
        <v>38.42132843630285</v>
      </c>
      <c r="I16" s="35"/>
      <c r="J16" s="35"/>
      <c r="K16" s="35"/>
      <c r="L16" s="35"/>
      <c r="M16" s="170"/>
      <c r="N16" s="8"/>
      <c r="O16" s="8"/>
      <c r="P16" s="8"/>
      <c r="Q16" s="8"/>
      <c r="R16" s="8"/>
    </row>
    <row r="17" spans="1:18" ht="11.25">
      <c r="A17" s="50"/>
      <c r="B17" s="29" t="s">
        <v>9</v>
      </c>
      <c r="C17" s="155">
        <v>229.2561515</v>
      </c>
      <c r="D17" s="155">
        <v>57.8811462</v>
      </c>
      <c r="E17" s="155">
        <v>4.310220199999999</v>
      </c>
      <c r="F17" s="155">
        <v>233.56869770000003</v>
      </c>
      <c r="G17" s="156">
        <v>37.692600321417125</v>
      </c>
      <c r="M17" s="170"/>
      <c r="N17" s="8"/>
      <c r="O17" s="8"/>
      <c r="P17" s="8"/>
      <c r="Q17" s="8"/>
      <c r="R17" s="8"/>
    </row>
    <row r="18" spans="1:18" ht="11.25">
      <c r="A18" s="50"/>
      <c r="B18" s="29" t="s">
        <v>10</v>
      </c>
      <c r="C18" s="35"/>
      <c r="D18" s="37"/>
      <c r="E18" s="37"/>
      <c r="F18" s="43"/>
      <c r="G18" s="41"/>
      <c r="M18" s="35"/>
      <c r="N18" s="8"/>
      <c r="O18" s="8"/>
      <c r="P18" s="8"/>
      <c r="Q18" s="8"/>
      <c r="R18" s="8"/>
    </row>
    <row r="19" spans="1:18" ht="11.25">
      <c r="A19" s="195" t="s">
        <v>34</v>
      </c>
      <c r="B19" s="195"/>
      <c r="C19" s="195"/>
      <c r="D19" s="195"/>
      <c r="E19" s="195"/>
      <c r="F19" s="195"/>
      <c r="G19" s="195"/>
      <c r="I19" s="35"/>
      <c r="J19" s="35"/>
      <c r="K19" s="35"/>
      <c r="L19" s="35"/>
      <c r="M19" s="35"/>
      <c r="N19" s="8"/>
      <c r="O19" s="8"/>
      <c r="P19" s="8"/>
      <c r="Q19" s="8"/>
      <c r="R19" s="8"/>
    </row>
    <row r="20" spans="1:19" ht="11.25">
      <c r="A20" s="50" t="s">
        <v>14</v>
      </c>
      <c r="C20" s="8">
        <v>94.2</v>
      </c>
      <c r="D20" s="8">
        <v>94.3</v>
      </c>
      <c r="E20" s="8">
        <v>86.2</v>
      </c>
      <c r="F20" s="44">
        <v>94.1</v>
      </c>
      <c r="G20" s="40">
        <v>3.914665993438925</v>
      </c>
      <c r="I20" s="35"/>
      <c r="J20" s="35"/>
      <c r="K20" s="35"/>
      <c r="L20" s="35"/>
      <c r="M20" s="35"/>
      <c r="N20" s="8"/>
      <c r="O20" s="8"/>
      <c r="P20" s="8"/>
      <c r="Q20" s="8"/>
      <c r="R20" s="8"/>
      <c r="S20" s="8"/>
    </row>
    <row r="21" spans="1:19" ht="11.25">
      <c r="A21" s="50" t="s">
        <v>16</v>
      </c>
      <c r="B21" s="29"/>
      <c r="C21" s="8">
        <v>95.3</v>
      </c>
      <c r="D21" s="8">
        <v>107.7</v>
      </c>
      <c r="E21" s="8">
        <v>94.2</v>
      </c>
      <c r="F21" s="44">
        <v>95.3</v>
      </c>
      <c r="G21" s="40">
        <v>2.1681858593312917</v>
      </c>
      <c r="H21" s="8"/>
      <c r="I21" s="35"/>
      <c r="J21" s="35"/>
      <c r="K21" s="35"/>
      <c r="L21" s="35"/>
      <c r="M21" s="35"/>
      <c r="N21" s="8"/>
      <c r="O21" s="8"/>
      <c r="P21" s="8"/>
      <c r="Q21" s="8"/>
      <c r="R21" s="8"/>
      <c r="S21" s="8"/>
    </row>
    <row r="22" spans="1:19" ht="11.25">
      <c r="A22" s="50" t="s">
        <v>21</v>
      </c>
      <c r="B22" s="29"/>
      <c r="C22" s="8">
        <v>89.3</v>
      </c>
      <c r="D22" s="8">
        <v>103.6</v>
      </c>
      <c r="E22" s="8">
        <v>83.6</v>
      </c>
      <c r="F22" s="44">
        <v>89.2</v>
      </c>
      <c r="G22" s="40">
        <v>2.8966917625255597</v>
      </c>
      <c r="H22" s="8"/>
      <c r="I22" s="35"/>
      <c r="J22" s="35"/>
      <c r="K22" s="35"/>
      <c r="L22" s="35"/>
      <c r="M22" s="35"/>
      <c r="N22" s="8"/>
      <c r="O22" s="8"/>
      <c r="P22" s="8"/>
      <c r="Q22" s="8"/>
      <c r="R22" s="8"/>
      <c r="S22" s="8"/>
    </row>
    <row r="23" spans="1:19" ht="11.25">
      <c r="A23" s="50" t="s">
        <v>28</v>
      </c>
      <c r="B23" s="29"/>
      <c r="C23" s="8">
        <v>94.3</v>
      </c>
      <c r="D23" s="8">
        <v>92</v>
      </c>
      <c r="E23" s="8">
        <v>94.2</v>
      </c>
      <c r="F23" s="45">
        <v>94.3</v>
      </c>
      <c r="G23" s="40">
        <v>4.250400981735112</v>
      </c>
      <c r="H23" s="8"/>
      <c r="I23" s="35"/>
      <c r="J23" s="35"/>
      <c r="K23" s="35"/>
      <c r="L23" s="35"/>
      <c r="M23" s="35"/>
      <c r="N23" s="8"/>
      <c r="O23" s="8"/>
      <c r="P23" s="8"/>
      <c r="Q23" s="8"/>
      <c r="R23" s="8"/>
      <c r="S23" s="8"/>
    </row>
    <row r="24" spans="1:19" ht="11.25">
      <c r="A24" s="126" t="s">
        <v>29</v>
      </c>
      <c r="B24" s="119"/>
      <c r="C24" s="104">
        <v>88.5</v>
      </c>
      <c r="D24" s="149">
        <v>89.4</v>
      </c>
      <c r="E24" s="149">
        <v>82.5</v>
      </c>
      <c r="F24" s="150">
        <v>88.4</v>
      </c>
      <c r="G24" s="104">
        <v>3.299496351096458</v>
      </c>
      <c r="H24" s="8"/>
      <c r="M24" s="8"/>
      <c r="N24" s="8"/>
      <c r="O24" s="8"/>
      <c r="P24" s="8"/>
      <c r="Q24" s="8"/>
      <c r="R24" s="8"/>
      <c r="S24" s="8"/>
    </row>
    <row r="25" spans="1:19" ht="11.25">
      <c r="A25" s="50" t="s">
        <v>37</v>
      </c>
      <c r="B25" s="29"/>
      <c r="C25" s="40">
        <v>89.43178331982969</v>
      </c>
      <c r="D25" s="40">
        <v>86.98037111316712</v>
      </c>
      <c r="E25" s="40">
        <v>82.50634978789635</v>
      </c>
      <c r="F25" s="44">
        <v>89.30907089481848</v>
      </c>
      <c r="G25" s="54">
        <v>8</v>
      </c>
      <c r="H25" s="8"/>
      <c r="M25" s="8"/>
      <c r="N25" s="8"/>
      <c r="O25" s="8"/>
      <c r="P25" s="8"/>
      <c r="Q25" s="8"/>
      <c r="R25" s="8"/>
      <c r="S25" s="8"/>
    </row>
    <row r="26" spans="1:19" ht="11.25">
      <c r="A26" s="50" t="s">
        <v>37</v>
      </c>
      <c r="B26" s="29" t="s">
        <v>2</v>
      </c>
      <c r="C26" s="40">
        <v>91.6207466951125</v>
      </c>
      <c r="D26" s="40">
        <v>79.29252334961411</v>
      </c>
      <c r="E26" s="40">
        <v>80.68315644563657</v>
      </c>
      <c r="F26" s="44">
        <v>91.42308411075366</v>
      </c>
      <c r="G26" s="40">
        <v>9.410346156210426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1.25">
      <c r="A27" s="50"/>
      <c r="B27" s="29" t="s">
        <v>8</v>
      </c>
      <c r="C27" s="40">
        <v>88.60390358278816</v>
      </c>
      <c r="D27" s="40">
        <v>75.92896173207184</v>
      </c>
      <c r="E27" s="40">
        <v>81.66038917558447</v>
      </c>
      <c r="F27" s="44">
        <v>88.48393337322915</v>
      </c>
      <c r="G27" s="40">
        <v>9.747711506193486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1.25">
      <c r="A28" s="50"/>
      <c r="B28" s="29" t="s">
        <v>9</v>
      </c>
      <c r="C28" s="40">
        <v>88.8306444174591</v>
      </c>
      <c r="D28" s="40">
        <v>97.34828854554974</v>
      </c>
      <c r="E28" s="40">
        <v>87.3827959796057</v>
      </c>
      <c r="F28" s="44">
        <v>88.80533165666704</v>
      </c>
      <c r="G28" s="40">
        <v>2.885735261585104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1.25">
      <c r="A29" s="50"/>
      <c r="B29" s="29" t="s">
        <v>10</v>
      </c>
      <c r="C29" s="40">
        <v>88.53239439094445</v>
      </c>
      <c r="D29" s="40">
        <v>98.0637751763199</v>
      </c>
      <c r="E29" s="40">
        <v>80.65599555163107</v>
      </c>
      <c r="F29" s="44">
        <v>88.37941965646013</v>
      </c>
      <c r="G29" s="54">
        <v>9.6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1.25">
      <c r="A30" s="48" t="s">
        <v>89</v>
      </c>
      <c r="B30" s="5" t="s">
        <v>2</v>
      </c>
      <c r="C30" s="156">
        <v>84.5930256581266</v>
      </c>
      <c r="D30" s="156">
        <v>104.88907664771934</v>
      </c>
      <c r="E30" s="156">
        <v>90.85654205864701</v>
      </c>
      <c r="F30" s="160">
        <v>84.6908195147868</v>
      </c>
      <c r="G30" s="156">
        <v>3.219176088604101</v>
      </c>
      <c r="H30" s="8"/>
      <c r="M30" s="8"/>
      <c r="N30" s="8"/>
      <c r="O30" s="8"/>
      <c r="P30" s="8"/>
      <c r="Q30" s="8"/>
      <c r="R30" s="8"/>
      <c r="S30" s="8"/>
    </row>
    <row r="31" spans="1:19" ht="11.25">
      <c r="A31" s="48"/>
      <c r="B31" s="29" t="s">
        <v>8</v>
      </c>
      <c r="C31" s="156">
        <v>86.22475111973988</v>
      </c>
      <c r="D31" s="156">
        <v>96.72690336301677</v>
      </c>
      <c r="E31" s="156">
        <v>87.80327302588552</v>
      </c>
      <c r="F31" s="160">
        <v>86.26432386228292</v>
      </c>
      <c r="G31" s="156">
        <v>1.1244257528775279</v>
      </c>
      <c r="H31" s="8"/>
      <c r="M31" s="8"/>
      <c r="N31" s="8"/>
      <c r="O31" s="8"/>
      <c r="P31" s="8"/>
      <c r="Q31" s="8"/>
      <c r="R31" s="8"/>
      <c r="S31" s="8"/>
    </row>
    <row r="32" spans="1:19" ht="11.25">
      <c r="A32" s="48"/>
      <c r="B32" s="29" t="s">
        <v>9</v>
      </c>
      <c r="C32" s="156">
        <v>92.35398423107513</v>
      </c>
      <c r="D32" s="156">
        <v>93.37618165516302</v>
      </c>
      <c r="E32" s="156">
        <v>99.19610611425057</v>
      </c>
      <c r="F32" s="160">
        <v>92.47260990622097</v>
      </c>
      <c r="G32" s="156">
        <v>3.512423717590501</v>
      </c>
      <c r="H32" s="8"/>
      <c r="M32" s="8"/>
      <c r="N32" s="8"/>
      <c r="O32" s="8"/>
      <c r="P32" s="8"/>
      <c r="Q32" s="8"/>
      <c r="R32" s="8"/>
      <c r="S32" s="8"/>
    </row>
    <row r="33" spans="1:19" ht="11.25">
      <c r="A33" s="48"/>
      <c r="B33" s="29" t="s">
        <v>10</v>
      </c>
      <c r="C33" s="30"/>
      <c r="D33" s="8"/>
      <c r="E33" s="8"/>
      <c r="F33" s="40"/>
      <c r="G33" s="47"/>
      <c r="M33" s="8"/>
      <c r="N33" s="8"/>
      <c r="O33" s="8"/>
      <c r="P33" s="8"/>
      <c r="Q33" s="8"/>
      <c r="R33" s="8"/>
      <c r="S33" s="8"/>
    </row>
    <row r="34" spans="1:19" ht="11.25">
      <c r="A34" s="195" t="s">
        <v>35</v>
      </c>
      <c r="B34" s="195"/>
      <c r="C34" s="195"/>
      <c r="D34" s="195"/>
      <c r="E34" s="195"/>
      <c r="F34" s="195"/>
      <c r="G34" s="195"/>
      <c r="N34" s="8"/>
      <c r="O34" s="8"/>
      <c r="P34" s="8"/>
      <c r="Q34" s="8"/>
      <c r="R34" s="8"/>
      <c r="S34" s="8"/>
    </row>
    <row r="35" spans="1:19" ht="11.25">
      <c r="A35" s="52" t="s">
        <v>37</v>
      </c>
      <c r="B35" s="3" t="s">
        <v>2</v>
      </c>
      <c r="C35" s="40">
        <v>99.86949857433484</v>
      </c>
      <c r="D35" s="40">
        <v>90.12285258542038</v>
      </c>
      <c r="E35" s="40">
        <v>88.08864168141773</v>
      </c>
      <c r="F35" s="44">
        <v>99.64469027739689</v>
      </c>
      <c r="G35" s="40">
        <v>5.823630795748276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2:19" ht="11.25">
      <c r="B36" s="3" t="s">
        <v>8</v>
      </c>
      <c r="C36" s="40">
        <v>95.12699623215906</v>
      </c>
      <c r="D36" s="40">
        <v>101.01067388241194</v>
      </c>
      <c r="E36" s="40">
        <v>95.10724803619883</v>
      </c>
      <c r="F36" s="44">
        <v>95.12668127081145</v>
      </c>
      <c r="G36" s="40">
        <v>0.7334954087387118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ht="11.25">
      <c r="B37" s="3" t="s">
        <v>9</v>
      </c>
      <c r="C37" s="40">
        <v>93.12520756903321</v>
      </c>
      <c r="D37" s="40">
        <v>112.46989318844427</v>
      </c>
      <c r="E37" s="40">
        <v>100.5969300594278</v>
      </c>
      <c r="F37" s="44">
        <v>93.24434873199641</v>
      </c>
      <c r="G37" s="40">
        <v>-3.116726079598699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ht="11.25">
      <c r="B38" s="3" t="s">
        <v>10</v>
      </c>
      <c r="C38" s="40">
        <v>100.06871048739545</v>
      </c>
      <c r="D38" s="40">
        <v>95.7789623182654</v>
      </c>
      <c r="E38" s="40">
        <v>95.7014240196876</v>
      </c>
      <c r="F38" s="44">
        <v>99.99358021053801</v>
      </c>
      <c r="G38" s="54">
        <v>6.2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1.25">
      <c r="A39" s="48" t="s">
        <v>89</v>
      </c>
      <c r="B39" s="5" t="s">
        <v>2</v>
      </c>
      <c r="C39" s="156">
        <v>95.42567004408363</v>
      </c>
      <c r="D39" s="156">
        <v>96.39546076567856</v>
      </c>
      <c r="E39" s="156">
        <v>99.22919335480158</v>
      </c>
      <c r="F39" s="160">
        <v>95.48592322390293</v>
      </c>
      <c r="G39" s="156">
        <v>-0.5627152190777167</v>
      </c>
      <c r="H39" s="8"/>
      <c r="M39" s="8"/>
      <c r="N39" s="8"/>
      <c r="O39" s="8"/>
      <c r="P39" s="8"/>
      <c r="Q39" s="8"/>
      <c r="R39" s="8"/>
      <c r="S39" s="8"/>
    </row>
    <row r="40" spans="1:19" ht="11.25">
      <c r="A40" s="48"/>
      <c r="B40" s="3" t="s">
        <v>8</v>
      </c>
      <c r="C40" s="156">
        <v>96.96574895726121</v>
      </c>
      <c r="D40" s="156">
        <v>93.2040042671687</v>
      </c>
      <c r="E40" s="156">
        <v>91.91113239454643</v>
      </c>
      <c r="F40" s="160">
        <v>96.89407763561302</v>
      </c>
      <c r="G40" s="156">
        <v>-1.3612549269878613</v>
      </c>
      <c r="H40" s="8"/>
      <c r="M40" s="8"/>
      <c r="N40" s="8"/>
      <c r="O40" s="8"/>
      <c r="P40" s="8"/>
      <c r="Q40" s="8"/>
      <c r="R40" s="8"/>
      <c r="S40" s="8"/>
    </row>
    <row r="41" spans="1:19" ht="11.25">
      <c r="A41" s="48"/>
      <c r="B41" s="29" t="s">
        <v>9</v>
      </c>
      <c r="C41" s="156">
        <v>99.74495535977417</v>
      </c>
      <c r="D41" s="156">
        <v>108.57381774837593</v>
      </c>
      <c r="E41" s="156">
        <v>113.6497923716461</v>
      </c>
      <c r="F41" s="160">
        <v>99.95497443437962</v>
      </c>
      <c r="G41" s="156">
        <v>-0.7287281148857261</v>
      </c>
      <c r="H41" s="8"/>
      <c r="M41" s="8"/>
      <c r="N41" s="8"/>
      <c r="O41" s="8"/>
      <c r="P41" s="8"/>
      <c r="Q41" s="8"/>
      <c r="R41" s="8"/>
      <c r="S41" s="8"/>
    </row>
    <row r="42" spans="2:13" ht="11.25">
      <c r="B42" s="29" t="s">
        <v>10</v>
      </c>
      <c r="I42" s="8"/>
      <c r="J42" s="8"/>
      <c r="K42" s="8"/>
      <c r="L42" s="8"/>
      <c r="M42" s="8"/>
    </row>
    <row r="43" spans="1:13" ht="11.25">
      <c r="A43" s="152"/>
      <c r="H43" s="8"/>
      <c r="I43" s="8"/>
      <c r="J43" s="8"/>
      <c r="K43" s="8"/>
      <c r="L43" s="8"/>
      <c r="M43" s="8"/>
    </row>
    <row r="44" spans="8:13" ht="11.25">
      <c r="H44" s="8"/>
      <c r="I44" s="8"/>
      <c r="J44" s="8"/>
      <c r="K44" s="8"/>
      <c r="L44" s="8"/>
      <c r="M44" s="8"/>
    </row>
    <row r="45" spans="8:13" ht="11.25">
      <c r="H45" s="8"/>
      <c r="I45" s="8"/>
      <c r="J45" s="8"/>
      <c r="K45" s="8"/>
      <c r="L45" s="8"/>
      <c r="M45" s="8"/>
    </row>
    <row r="46" spans="8:13" ht="11.25">
      <c r="H46" s="8"/>
      <c r="I46" s="8"/>
      <c r="J46" s="8"/>
      <c r="K46" s="8"/>
      <c r="L46" s="8"/>
      <c r="M46" s="8"/>
    </row>
  </sheetData>
  <sheetProtection/>
  <mergeCells count="8">
    <mergeCell ref="A19:G19"/>
    <mergeCell ref="A34:G34"/>
    <mergeCell ref="C4:F4"/>
    <mergeCell ref="C2:D2"/>
    <mergeCell ref="E2:E3"/>
    <mergeCell ref="F2:F3"/>
    <mergeCell ref="G2:G4"/>
    <mergeCell ref="A2:B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52" customWidth="1"/>
    <col min="2" max="2" width="4.25390625" style="3" customWidth="1"/>
    <col min="3" max="3" width="10.25390625" style="3" customWidth="1"/>
    <col min="4" max="4" width="13.25390625" style="3" customWidth="1"/>
    <col min="5" max="5" width="9.75390625" style="3" customWidth="1"/>
    <col min="6" max="6" width="10.25390625" style="3" customWidth="1"/>
    <col min="7" max="7" width="11.625" style="3" customWidth="1"/>
    <col min="8" max="8" width="9.125" style="3" customWidth="1"/>
    <col min="9" max="9" width="6.125" style="3" customWidth="1"/>
    <col min="10" max="10" width="7.125" style="3" customWidth="1"/>
    <col min="11" max="11" width="4.25390625" style="3" customWidth="1"/>
    <col min="12" max="12" width="8.375" style="3" customWidth="1"/>
    <col min="13" max="13" width="4.25390625" style="3" customWidth="1"/>
    <col min="14" max="16384" width="9.125" style="3" customWidth="1"/>
  </cols>
  <sheetData>
    <row r="1" spans="1:7" ht="17.25" customHeight="1">
      <c r="A1" s="176" t="s">
        <v>55</v>
      </c>
      <c r="B1" s="13"/>
      <c r="C1" s="13"/>
      <c r="D1" s="13"/>
      <c r="E1" s="13"/>
      <c r="F1" s="13"/>
      <c r="G1" s="13"/>
    </row>
    <row r="2" spans="1:7" s="93" customFormat="1" ht="24" customHeight="1">
      <c r="A2" s="198" t="s">
        <v>0</v>
      </c>
      <c r="B2" s="198"/>
      <c r="C2" s="196" t="s">
        <v>78</v>
      </c>
      <c r="D2" s="197"/>
      <c r="E2" s="193" t="s">
        <v>4</v>
      </c>
      <c r="F2" s="193" t="s">
        <v>119</v>
      </c>
      <c r="G2" s="193" t="s">
        <v>74</v>
      </c>
    </row>
    <row r="3" spans="1:10" s="93" customFormat="1" ht="28.5" customHeight="1">
      <c r="A3" s="210"/>
      <c r="B3" s="210"/>
      <c r="C3" s="15" t="s">
        <v>1</v>
      </c>
      <c r="D3" s="15" t="s">
        <v>31</v>
      </c>
      <c r="E3" s="208"/>
      <c r="F3" s="208"/>
      <c r="G3" s="208"/>
      <c r="J3" s="70"/>
    </row>
    <row r="4" spans="1:10" s="93" customFormat="1" ht="15.75" customHeight="1">
      <c r="A4" s="200"/>
      <c r="B4" s="200"/>
      <c r="C4" s="196" t="s">
        <v>11</v>
      </c>
      <c r="D4" s="197"/>
      <c r="E4" s="197"/>
      <c r="F4" s="207"/>
      <c r="G4" s="200"/>
      <c r="J4" s="70"/>
    </row>
    <row r="5" spans="1:19" ht="11.25">
      <c r="A5" s="50" t="s">
        <v>14</v>
      </c>
      <c r="C5" s="43">
        <v>5136</v>
      </c>
      <c r="D5" s="43">
        <v>555</v>
      </c>
      <c r="E5" s="43">
        <v>125</v>
      </c>
      <c r="F5" s="39">
        <v>5261</v>
      </c>
      <c r="G5" s="8">
        <v>18</v>
      </c>
      <c r="J5" s="31"/>
      <c r="O5" s="30"/>
      <c r="P5" s="30"/>
      <c r="Q5" s="30"/>
      <c r="R5" s="30"/>
      <c r="S5" s="30"/>
    </row>
    <row r="6" spans="1:19" ht="11.25">
      <c r="A6" s="50" t="s">
        <v>16</v>
      </c>
      <c r="B6" s="29"/>
      <c r="C6" s="43">
        <v>5293</v>
      </c>
      <c r="D6" s="43">
        <v>801</v>
      </c>
      <c r="E6" s="43">
        <v>119</v>
      </c>
      <c r="F6" s="39">
        <v>5412</v>
      </c>
      <c r="G6" s="47">
        <v>19.7</v>
      </c>
      <c r="J6" s="31"/>
      <c r="O6" s="30"/>
      <c r="P6" s="30"/>
      <c r="Q6" s="30"/>
      <c r="R6" s="30"/>
      <c r="S6" s="30"/>
    </row>
    <row r="7" spans="1:19" ht="11.25">
      <c r="A7" s="50" t="s">
        <v>21</v>
      </c>
      <c r="B7" s="29"/>
      <c r="C7" s="43">
        <v>5126</v>
      </c>
      <c r="D7" s="43">
        <v>902</v>
      </c>
      <c r="E7" s="43">
        <v>110</v>
      </c>
      <c r="F7" s="39">
        <v>5235</v>
      </c>
      <c r="G7" s="47">
        <v>23.6</v>
      </c>
      <c r="J7" s="31"/>
      <c r="O7" s="30"/>
      <c r="P7" s="30"/>
      <c r="Q7" s="30"/>
      <c r="R7" s="30"/>
      <c r="S7" s="30"/>
    </row>
    <row r="8" spans="1:19" ht="11.25">
      <c r="A8" s="50" t="s">
        <v>28</v>
      </c>
      <c r="B8" s="29"/>
      <c r="C8" s="43">
        <v>5035</v>
      </c>
      <c r="D8" s="94">
        <v>784</v>
      </c>
      <c r="E8" s="94">
        <v>106</v>
      </c>
      <c r="F8" s="39">
        <v>5141</v>
      </c>
      <c r="G8" s="30">
        <v>29.3</v>
      </c>
      <c r="J8" s="31"/>
      <c r="O8" s="30"/>
      <c r="P8" s="30"/>
      <c r="Q8" s="30"/>
      <c r="R8" s="30"/>
      <c r="S8" s="30"/>
    </row>
    <row r="9" spans="1:19" ht="11.25">
      <c r="A9" s="126" t="s">
        <v>29</v>
      </c>
      <c r="B9" s="119"/>
      <c r="C9" s="58">
        <v>4575</v>
      </c>
      <c r="D9" s="135">
        <v>658</v>
      </c>
      <c r="E9" s="135">
        <v>97</v>
      </c>
      <c r="F9" s="103">
        <v>4671</v>
      </c>
      <c r="G9" s="136">
        <v>34.1</v>
      </c>
      <c r="J9" s="31"/>
      <c r="M9" s="37"/>
      <c r="N9" s="37"/>
      <c r="O9" s="30"/>
      <c r="P9" s="30"/>
      <c r="Q9" s="30"/>
      <c r="R9" s="30"/>
      <c r="S9" s="30"/>
    </row>
    <row r="10" spans="1:19" ht="11.25">
      <c r="A10" s="50" t="s">
        <v>37</v>
      </c>
      <c r="B10" s="29"/>
      <c r="C10" s="43">
        <v>4351.5075019</v>
      </c>
      <c r="D10" s="43">
        <v>619.6490837000001</v>
      </c>
      <c r="E10" s="43">
        <v>81.59007059999999</v>
      </c>
      <c r="F10" s="53">
        <v>4433.161022499999</v>
      </c>
      <c r="G10" s="54">
        <v>40</v>
      </c>
      <c r="J10" s="31"/>
      <c r="M10" s="37"/>
      <c r="N10" s="37"/>
      <c r="O10" s="30"/>
      <c r="P10" s="30"/>
      <c r="Q10" s="30"/>
      <c r="R10" s="30"/>
      <c r="S10" s="30"/>
    </row>
    <row r="11" spans="1:19" ht="11.25">
      <c r="A11" s="50" t="s">
        <v>37</v>
      </c>
      <c r="B11" s="31" t="s">
        <v>2</v>
      </c>
      <c r="C11" s="43">
        <v>1169.3265131</v>
      </c>
      <c r="D11" s="43">
        <v>141.9654446</v>
      </c>
      <c r="E11" s="43">
        <v>22.470260599999992</v>
      </c>
      <c r="F11" s="39">
        <v>1191.8602237</v>
      </c>
      <c r="G11" s="40">
        <v>38.9</v>
      </c>
      <c r="J11" s="31"/>
      <c r="N11" s="8"/>
      <c r="O11" s="30"/>
      <c r="P11" s="30"/>
      <c r="Q11" s="30"/>
      <c r="R11" s="30"/>
      <c r="S11" s="30"/>
    </row>
    <row r="12" spans="1:19" ht="11.25">
      <c r="A12" s="50"/>
      <c r="B12" s="29" t="s">
        <v>8</v>
      </c>
      <c r="C12" s="43">
        <v>1057.4900735999997</v>
      </c>
      <c r="D12" s="43">
        <v>139.10509000000005</v>
      </c>
      <c r="E12" s="43">
        <v>21.922058900000003</v>
      </c>
      <c r="F12" s="39">
        <v>1079.4121325000003</v>
      </c>
      <c r="G12" s="40">
        <v>36.3690652143008</v>
      </c>
      <c r="I12" s="35"/>
      <c r="J12" s="35"/>
      <c r="K12" s="35"/>
      <c r="L12" s="35"/>
      <c r="M12" s="8"/>
      <c r="N12" s="8"/>
      <c r="O12" s="30"/>
      <c r="P12" s="30"/>
      <c r="Q12" s="30"/>
      <c r="R12" s="30"/>
      <c r="S12" s="30"/>
    </row>
    <row r="13" spans="1:19" ht="11.25">
      <c r="A13" s="50"/>
      <c r="B13" s="29" t="s">
        <v>9</v>
      </c>
      <c r="C13" s="43">
        <v>1040.3651934000002</v>
      </c>
      <c r="D13" s="43">
        <v>167.0061779</v>
      </c>
      <c r="E13" s="43">
        <v>18.4175805</v>
      </c>
      <c r="F13" s="39">
        <v>1058.7827738999995</v>
      </c>
      <c r="G13" s="8">
        <v>37.6480251498357</v>
      </c>
      <c r="I13" s="35"/>
      <c r="J13" s="35"/>
      <c r="K13" s="35"/>
      <c r="L13" s="35"/>
      <c r="M13" s="8"/>
      <c r="N13" s="8"/>
      <c r="O13" s="30"/>
      <c r="P13" s="30"/>
      <c r="Q13" s="30"/>
      <c r="R13" s="30"/>
      <c r="S13" s="30"/>
    </row>
    <row r="14" spans="2:19" ht="11.25">
      <c r="B14" s="3" t="s">
        <v>10</v>
      </c>
      <c r="C14" s="43">
        <v>1084.3257217999999</v>
      </c>
      <c r="D14" s="43">
        <v>171.57237120000002</v>
      </c>
      <c r="E14" s="43">
        <v>18.780170599999995</v>
      </c>
      <c r="F14" s="39">
        <v>1103.1058923999994</v>
      </c>
      <c r="G14" s="54">
        <v>47.102637295340465</v>
      </c>
      <c r="I14" s="35"/>
      <c r="J14" s="35"/>
      <c r="K14" s="35"/>
      <c r="L14" s="35"/>
      <c r="M14" s="8"/>
      <c r="N14" s="8"/>
      <c r="O14" s="30"/>
      <c r="P14" s="30"/>
      <c r="Q14" s="30"/>
      <c r="R14" s="30"/>
      <c r="S14" s="30"/>
    </row>
    <row r="15" spans="1:19" ht="11.25">
      <c r="A15" s="48" t="s">
        <v>89</v>
      </c>
      <c r="B15" s="5" t="s">
        <v>2</v>
      </c>
      <c r="C15" s="155">
        <v>1102.9757406400001</v>
      </c>
      <c r="D15" s="155">
        <v>179.17047454</v>
      </c>
      <c r="E15" s="155">
        <v>18.598863890000008</v>
      </c>
      <c r="F15" s="159">
        <v>1121.81157553</v>
      </c>
      <c r="G15" s="156">
        <v>42.06774597720211</v>
      </c>
      <c r="I15" s="35"/>
      <c r="J15" s="35"/>
      <c r="K15" s="35"/>
      <c r="L15" s="35"/>
      <c r="M15" s="8"/>
      <c r="N15" s="8"/>
      <c r="O15" s="30"/>
      <c r="P15" s="30"/>
      <c r="Q15" s="30"/>
      <c r="R15" s="30"/>
      <c r="S15" s="30"/>
    </row>
    <row r="16" spans="2:19" ht="11.25">
      <c r="B16" s="3" t="s">
        <v>8</v>
      </c>
      <c r="C16" s="155">
        <v>1009.1585416400003</v>
      </c>
      <c r="D16" s="155">
        <v>162.34255016</v>
      </c>
      <c r="E16" s="155">
        <v>17.307129699999994</v>
      </c>
      <c r="F16" s="159">
        <v>1026.6138833400003</v>
      </c>
      <c r="G16" s="156">
        <v>42.09837093318031</v>
      </c>
      <c r="I16" s="30"/>
      <c r="J16" s="30"/>
      <c r="K16" s="30"/>
      <c r="L16" s="30"/>
      <c r="M16" s="8"/>
      <c r="O16" s="30"/>
      <c r="P16" s="30"/>
      <c r="Q16" s="30"/>
      <c r="R16" s="30"/>
      <c r="S16" s="30"/>
    </row>
    <row r="17" spans="2:19" ht="11.25">
      <c r="B17" s="29" t="s">
        <v>9</v>
      </c>
      <c r="C17" s="155">
        <v>979.5557081699999</v>
      </c>
      <c r="D17" s="155">
        <v>170.83964993000004</v>
      </c>
      <c r="E17" s="155">
        <v>19.702235479999995</v>
      </c>
      <c r="F17" s="159">
        <v>999.4004086500004</v>
      </c>
      <c r="G17" s="156">
        <v>42.96350448165286</v>
      </c>
      <c r="I17" s="30"/>
      <c r="J17" s="30"/>
      <c r="K17" s="30"/>
      <c r="L17" s="30"/>
      <c r="M17" s="8"/>
      <c r="O17" s="30"/>
      <c r="P17" s="30"/>
      <c r="Q17" s="30"/>
      <c r="R17" s="30"/>
      <c r="S17" s="30"/>
    </row>
    <row r="18" spans="2:19" ht="11.25">
      <c r="B18" s="3" t="s">
        <v>10</v>
      </c>
      <c r="C18" s="43"/>
      <c r="D18" s="43"/>
      <c r="E18" s="43"/>
      <c r="F18" s="43"/>
      <c r="G18" s="41"/>
      <c r="I18" s="30"/>
      <c r="J18" s="30"/>
      <c r="K18" s="30"/>
      <c r="L18" s="30"/>
      <c r="M18" s="8"/>
      <c r="O18" s="30"/>
      <c r="P18" s="30"/>
      <c r="Q18" s="30"/>
      <c r="R18" s="30"/>
      <c r="S18" s="30"/>
    </row>
    <row r="19" spans="1:19" ht="11.25">
      <c r="A19" s="195" t="s">
        <v>34</v>
      </c>
      <c r="B19" s="195"/>
      <c r="C19" s="195"/>
      <c r="D19" s="195"/>
      <c r="E19" s="195"/>
      <c r="F19" s="195"/>
      <c r="G19" s="195"/>
      <c r="I19" s="30"/>
      <c r="J19" s="30"/>
      <c r="K19" s="30"/>
      <c r="L19" s="30"/>
      <c r="M19" s="30"/>
      <c r="O19" s="30"/>
      <c r="P19" s="30"/>
      <c r="Q19" s="30"/>
      <c r="R19" s="30"/>
      <c r="S19" s="30"/>
    </row>
    <row r="20" spans="1:19" ht="11.25">
      <c r="A20" s="50" t="s">
        <v>14</v>
      </c>
      <c r="C20" s="8">
        <v>93</v>
      </c>
      <c r="D20" s="8">
        <v>95.8</v>
      </c>
      <c r="E20" s="8">
        <v>90.5</v>
      </c>
      <c r="F20" s="44">
        <v>92.9</v>
      </c>
      <c r="G20" s="8">
        <v>4.584231515095565</v>
      </c>
      <c r="H20" s="8"/>
      <c r="I20" s="30"/>
      <c r="J20" s="30"/>
      <c r="K20" s="30"/>
      <c r="L20" s="30"/>
      <c r="M20" s="30"/>
      <c r="O20" s="30"/>
      <c r="P20" s="30"/>
      <c r="Q20" s="30"/>
      <c r="R20" s="30"/>
      <c r="S20" s="30"/>
    </row>
    <row r="21" spans="1:19" ht="11.25">
      <c r="A21" s="50" t="s">
        <v>16</v>
      </c>
      <c r="B21" s="29"/>
      <c r="C21" s="8">
        <v>103.1</v>
      </c>
      <c r="D21" s="8">
        <v>144.4</v>
      </c>
      <c r="E21" s="8">
        <v>95.3</v>
      </c>
      <c r="F21" s="44">
        <v>102.9</v>
      </c>
      <c r="G21" s="8">
        <v>1.6626598102160415</v>
      </c>
      <c r="H21" s="8"/>
      <c r="I21" s="30"/>
      <c r="J21" s="30"/>
      <c r="K21" s="30"/>
      <c r="L21" s="30"/>
      <c r="M21" s="30"/>
      <c r="O21" s="30"/>
      <c r="P21" s="30"/>
      <c r="Q21" s="30"/>
      <c r="R21" s="30"/>
      <c r="S21" s="30"/>
    </row>
    <row r="22" spans="1:19" ht="11.25">
      <c r="A22" s="50" t="s">
        <v>21</v>
      </c>
      <c r="B22" s="29"/>
      <c r="C22" s="8">
        <v>96.8</v>
      </c>
      <c r="D22" s="8">
        <v>112.7</v>
      </c>
      <c r="E22" s="8">
        <v>92</v>
      </c>
      <c r="F22" s="44">
        <v>96.7</v>
      </c>
      <c r="G22" s="8">
        <v>3.9462529363567107</v>
      </c>
      <c r="H22" s="8"/>
      <c r="O22" s="30"/>
      <c r="P22" s="30"/>
      <c r="Q22" s="30"/>
      <c r="R22" s="30"/>
      <c r="S22" s="30"/>
    </row>
    <row r="23" spans="1:19" ht="11.25">
      <c r="A23" s="50" t="s">
        <v>28</v>
      </c>
      <c r="B23" s="29"/>
      <c r="C23" s="8">
        <v>98.2</v>
      </c>
      <c r="D23" s="8">
        <v>86.9</v>
      </c>
      <c r="E23" s="8">
        <v>97</v>
      </c>
      <c r="F23" s="44">
        <v>98.2</v>
      </c>
      <c r="G23" s="8">
        <v>5.683845358480944</v>
      </c>
      <c r="H23" s="8"/>
      <c r="O23" s="30"/>
      <c r="P23" s="30"/>
      <c r="Q23" s="30"/>
      <c r="R23" s="30"/>
      <c r="S23" s="30"/>
    </row>
    <row r="24" spans="1:19" ht="11.25">
      <c r="A24" s="126" t="s">
        <v>29</v>
      </c>
      <c r="B24" s="119"/>
      <c r="C24" s="149">
        <v>90.9</v>
      </c>
      <c r="D24" s="149">
        <v>83.9</v>
      </c>
      <c r="E24" s="149">
        <v>90.9</v>
      </c>
      <c r="F24" s="150">
        <v>90.9</v>
      </c>
      <c r="G24" s="104">
        <v>4.730319718960075</v>
      </c>
      <c r="H24" s="8"/>
      <c r="M24" s="8"/>
      <c r="N24" s="8"/>
      <c r="O24" s="30"/>
      <c r="P24" s="30"/>
      <c r="Q24" s="30"/>
      <c r="R24" s="30"/>
      <c r="S24" s="30"/>
    </row>
    <row r="25" spans="1:19" ht="11.25">
      <c r="A25" s="50" t="s">
        <v>37</v>
      </c>
      <c r="B25" s="29"/>
      <c r="C25" s="40">
        <v>95.11962890255855</v>
      </c>
      <c r="D25" s="40">
        <v>94.115134903152</v>
      </c>
      <c r="E25" s="40">
        <v>84.4556111786815</v>
      </c>
      <c r="F25" s="44">
        <v>94.90044867282259</v>
      </c>
      <c r="G25" s="54">
        <v>6</v>
      </c>
      <c r="H25" s="8"/>
      <c r="M25" s="8"/>
      <c r="N25" s="8"/>
      <c r="O25" s="30"/>
      <c r="P25" s="30"/>
      <c r="Q25" s="30"/>
      <c r="R25" s="30"/>
      <c r="S25" s="30"/>
    </row>
    <row r="26" spans="1:19" ht="11.25">
      <c r="A26" s="50" t="s">
        <v>37</v>
      </c>
      <c r="B26" s="29" t="s">
        <v>2</v>
      </c>
      <c r="C26" s="40">
        <v>96.08270444535744</v>
      </c>
      <c r="D26" s="40">
        <v>81.36188446594761</v>
      </c>
      <c r="E26" s="40">
        <v>85.16781994237847</v>
      </c>
      <c r="F26" s="44">
        <v>95.88577825422365</v>
      </c>
      <c r="G26" s="40">
        <v>7.552739531834682</v>
      </c>
      <c r="H26" s="91"/>
      <c r="I26" s="8"/>
      <c r="J26" s="8"/>
      <c r="K26" s="8"/>
      <c r="L26" s="8"/>
      <c r="M26" s="8"/>
      <c r="N26" s="8"/>
      <c r="O26" s="30"/>
      <c r="P26" s="30"/>
      <c r="Q26" s="30"/>
      <c r="R26" s="30"/>
      <c r="S26" s="30"/>
    </row>
    <row r="27" spans="1:19" ht="11.25">
      <c r="A27" s="50"/>
      <c r="B27" s="29" t="s">
        <v>8</v>
      </c>
      <c r="C27" s="40">
        <v>94.08274676156582</v>
      </c>
      <c r="D27" s="40">
        <v>84.36841583055282</v>
      </c>
      <c r="E27" s="40">
        <v>93.26888510030693</v>
      </c>
      <c r="F27" s="44">
        <v>94.02544708188157</v>
      </c>
      <c r="G27" s="40">
        <v>2.5633155583044527</v>
      </c>
      <c r="H27" s="91"/>
      <c r="I27" s="8"/>
      <c r="J27" s="8"/>
      <c r="K27" s="8"/>
      <c r="L27" s="8"/>
      <c r="M27" s="8"/>
      <c r="N27" s="8"/>
      <c r="O27" s="30"/>
      <c r="P27" s="30"/>
      <c r="Q27" s="30"/>
      <c r="R27" s="30"/>
      <c r="S27" s="30"/>
    </row>
    <row r="28" spans="1:19" ht="11.25">
      <c r="A28" s="50"/>
      <c r="B28" s="29" t="s">
        <v>9</v>
      </c>
      <c r="C28" s="40">
        <v>95.6218008639706</v>
      </c>
      <c r="D28" s="40">
        <v>105.99432404229306</v>
      </c>
      <c r="E28" s="40">
        <v>80.57601362330983</v>
      </c>
      <c r="F28" s="44">
        <v>95.29997964896485</v>
      </c>
      <c r="G28" s="40">
        <v>2.0548742234670385</v>
      </c>
      <c r="H28" s="91"/>
      <c r="I28" s="8"/>
      <c r="J28" s="8"/>
      <c r="K28" s="8"/>
      <c r="L28" s="8"/>
      <c r="M28" s="8"/>
      <c r="N28" s="8"/>
      <c r="O28" s="30"/>
      <c r="P28" s="30"/>
      <c r="Q28" s="30"/>
      <c r="R28" s="30"/>
      <c r="S28" s="30"/>
    </row>
    <row r="29" spans="1:19" ht="11.25">
      <c r="A29" s="50"/>
      <c r="B29" s="29" t="s">
        <v>10</v>
      </c>
      <c r="C29" s="40">
        <v>94.61830033158812</v>
      </c>
      <c r="D29" s="40">
        <v>106.2573520889762</v>
      </c>
      <c r="E29" s="40">
        <v>78.62983265286859</v>
      </c>
      <c r="F29" s="44">
        <v>94.28255490598286</v>
      </c>
      <c r="G29" s="54">
        <v>11.381663025734632</v>
      </c>
      <c r="H29" s="91"/>
      <c r="I29" s="8"/>
      <c r="J29" s="8"/>
      <c r="K29" s="8"/>
      <c r="L29" s="8"/>
      <c r="M29" s="8"/>
      <c r="N29" s="8"/>
      <c r="O29" s="30"/>
      <c r="P29" s="30"/>
      <c r="Q29" s="30"/>
      <c r="R29" s="30"/>
      <c r="S29" s="30"/>
    </row>
    <row r="30" spans="1:19" ht="11.25">
      <c r="A30" s="48" t="s">
        <v>89</v>
      </c>
      <c r="B30" s="5" t="s">
        <v>2</v>
      </c>
      <c r="C30" s="156">
        <v>94.3076642225842</v>
      </c>
      <c r="D30" s="156">
        <v>126.16363513293993</v>
      </c>
      <c r="E30" s="156">
        <v>82.89542440820651</v>
      </c>
      <c r="F30" s="160">
        <v>94.12274637771351</v>
      </c>
      <c r="G30" s="156">
        <v>3.1677459772021095</v>
      </c>
      <c r="H30" s="91"/>
      <c r="M30" s="8"/>
      <c r="N30" s="8"/>
      <c r="O30" s="30"/>
      <c r="P30" s="30"/>
      <c r="Q30" s="30"/>
      <c r="R30" s="30"/>
      <c r="S30" s="30"/>
    </row>
    <row r="31" spans="1:19" ht="11.25">
      <c r="A31" s="50"/>
      <c r="B31" s="29" t="s">
        <v>8</v>
      </c>
      <c r="C31" s="156">
        <v>95.4214970741831</v>
      </c>
      <c r="D31" s="156">
        <v>116.68236019257093</v>
      </c>
      <c r="E31" s="156">
        <v>78.94846820250078</v>
      </c>
      <c r="F31" s="160">
        <v>95.10861073631669</v>
      </c>
      <c r="G31" s="156">
        <v>5.729305718879516</v>
      </c>
      <c r="H31" s="91"/>
      <c r="O31" s="30"/>
      <c r="P31" s="30"/>
      <c r="Q31" s="30"/>
      <c r="R31" s="30"/>
      <c r="S31" s="30"/>
    </row>
    <row r="32" spans="1:19" ht="11.25">
      <c r="A32" s="50"/>
      <c r="B32" s="29" t="s">
        <v>9</v>
      </c>
      <c r="C32" s="156">
        <v>94.15498657435185</v>
      </c>
      <c r="D32" s="156">
        <v>102.2954073185816</v>
      </c>
      <c r="E32" s="156">
        <v>106.97515604723431</v>
      </c>
      <c r="F32" s="160">
        <v>94.39144962367817</v>
      </c>
      <c r="G32" s="156">
        <v>5.3154793318171585</v>
      </c>
      <c r="H32" s="91"/>
      <c r="O32" s="30"/>
      <c r="P32" s="30"/>
      <c r="Q32" s="30"/>
      <c r="R32" s="30"/>
      <c r="S32" s="30"/>
    </row>
    <row r="33" spans="1:19" ht="11.25">
      <c r="A33" s="50"/>
      <c r="B33" s="3" t="s">
        <v>10</v>
      </c>
      <c r="C33" s="8"/>
      <c r="D33" s="8"/>
      <c r="E33" s="8"/>
      <c r="F33" s="40"/>
      <c r="G33" s="47"/>
      <c r="O33" s="30"/>
      <c r="P33" s="30"/>
      <c r="Q33" s="30"/>
      <c r="R33" s="30"/>
      <c r="S33" s="30"/>
    </row>
    <row r="34" spans="1:19" ht="11.25">
      <c r="A34" s="195" t="s">
        <v>35</v>
      </c>
      <c r="B34" s="195"/>
      <c r="C34" s="195"/>
      <c r="D34" s="195"/>
      <c r="E34" s="195"/>
      <c r="F34" s="195"/>
      <c r="G34" s="195"/>
      <c r="H34" s="87"/>
      <c r="L34" s="31"/>
      <c r="M34" s="31"/>
      <c r="N34" s="31"/>
      <c r="O34" s="30"/>
      <c r="P34" s="30"/>
      <c r="Q34" s="30"/>
      <c r="R34" s="30"/>
      <c r="S34" s="30"/>
    </row>
    <row r="35" spans="1:19" ht="11.25">
      <c r="A35" s="52" t="s">
        <v>37</v>
      </c>
      <c r="B35" s="3" t="s">
        <v>2</v>
      </c>
      <c r="C35" s="40">
        <v>102.03547234729496</v>
      </c>
      <c r="D35" s="40">
        <v>87.92133678531478</v>
      </c>
      <c r="E35" s="40">
        <v>94.07970077994639</v>
      </c>
      <c r="F35" s="44">
        <v>101.86839518803419</v>
      </c>
      <c r="G35" s="40">
        <v>3.179025730394166</v>
      </c>
      <c r="H35" s="91"/>
      <c r="I35" s="8"/>
      <c r="J35" s="144"/>
      <c r="K35" s="144"/>
      <c r="L35" s="40"/>
      <c r="M35" s="40"/>
      <c r="N35" s="40"/>
      <c r="O35" s="30"/>
      <c r="P35" s="30"/>
      <c r="Q35" s="30"/>
      <c r="R35" s="30"/>
      <c r="S35" s="30"/>
    </row>
    <row r="36" spans="2:19" ht="11.25">
      <c r="B36" s="3" t="s">
        <v>8</v>
      </c>
      <c r="C36" s="8">
        <v>90.43582453257551</v>
      </c>
      <c r="D36" s="40">
        <v>97.98517547135553</v>
      </c>
      <c r="E36" s="40">
        <v>97.56032335468335</v>
      </c>
      <c r="F36" s="44">
        <v>90.56532897365122</v>
      </c>
      <c r="G36" s="8">
        <v>-2.530934785699202</v>
      </c>
      <c r="H36" s="91"/>
      <c r="I36" s="8"/>
      <c r="J36" s="144"/>
      <c r="K36" s="144"/>
      <c r="L36" s="143"/>
      <c r="M36" s="40"/>
      <c r="N36" s="40"/>
      <c r="O36" s="30"/>
      <c r="P36" s="30"/>
      <c r="Q36" s="30"/>
      <c r="R36" s="30"/>
      <c r="S36" s="30"/>
    </row>
    <row r="37" spans="2:19" ht="11.25">
      <c r="B37" s="3" t="s">
        <v>9</v>
      </c>
      <c r="C37" s="40">
        <v>98.38061078514887</v>
      </c>
      <c r="D37" s="40">
        <v>120.05756072621064</v>
      </c>
      <c r="E37" s="40">
        <v>84.01391759785845</v>
      </c>
      <c r="F37" s="44">
        <v>98.08883391441768</v>
      </c>
      <c r="G37" s="40">
        <v>1.2789599355349068</v>
      </c>
      <c r="H37" s="91"/>
      <c r="I37" s="144"/>
      <c r="J37" s="144"/>
      <c r="K37" s="144"/>
      <c r="L37" s="143"/>
      <c r="M37" s="40"/>
      <c r="N37" s="40"/>
      <c r="O37" s="30"/>
      <c r="P37" s="30"/>
      <c r="Q37" s="30"/>
      <c r="R37" s="30"/>
      <c r="S37" s="30"/>
    </row>
    <row r="38" spans="2:19" ht="11.25">
      <c r="B38" s="3" t="s">
        <v>10</v>
      </c>
      <c r="C38" s="8">
        <v>104.22549011432542</v>
      </c>
      <c r="D38" s="40">
        <v>102.73414633962471</v>
      </c>
      <c r="E38" s="40">
        <v>101.9687173350484</v>
      </c>
      <c r="F38" s="44">
        <v>104.18623343641462</v>
      </c>
      <c r="G38" s="54">
        <v>9.5</v>
      </c>
      <c r="H38" s="91"/>
      <c r="I38" s="145"/>
      <c r="J38" s="145"/>
      <c r="K38" s="145"/>
      <c r="L38" s="46"/>
      <c r="M38" s="40"/>
      <c r="N38" s="40"/>
      <c r="O38" s="30"/>
      <c r="P38" s="30"/>
      <c r="Q38" s="30"/>
      <c r="R38" s="30"/>
      <c r="S38" s="30"/>
    </row>
    <row r="39" spans="1:19" ht="11.25">
      <c r="A39" s="48" t="s">
        <v>89</v>
      </c>
      <c r="B39" s="5" t="s">
        <v>2</v>
      </c>
      <c r="C39" s="156">
        <v>101.70048533104901</v>
      </c>
      <c r="D39" s="156">
        <v>104.44508884889734</v>
      </c>
      <c r="E39" s="156">
        <v>99.1905520283187</v>
      </c>
      <c r="F39" s="160">
        <v>101.68868304106982</v>
      </c>
      <c r="G39" s="156">
        <v>-5.0348913181383566</v>
      </c>
      <c r="H39" s="91"/>
      <c r="L39" s="31"/>
      <c r="M39" s="40"/>
      <c r="N39" s="40"/>
      <c r="O39" s="30"/>
      <c r="P39" s="30"/>
      <c r="Q39" s="30"/>
      <c r="R39" s="30"/>
      <c r="S39" s="30"/>
    </row>
    <row r="40" spans="2:19" ht="11.25">
      <c r="B40" s="3" t="s">
        <v>8</v>
      </c>
      <c r="C40" s="156">
        <v>91.50392852132528</v>
      </c>
      <c r="D40" s="156">
        <v>90.6215291421633</v>
      </c>
      <c r="E40" s="156">
        <v>92.96787461102937</v>
      </c>
      <c r="F40" s="160">
        <v>91.51393208391315</v>
      </c>
      <c r="G40" s="156">
        <v>0.005935040508191491</v>
      </c>
      <c r="H40" s="91"/>
      <c r="I40" s="8"/>
      <c r="J40" s="8"/>
      <c r="K40" s="8"/>
      <c r="L40" s="40"/>
      <c r="M40" s="40"/>
      <c r="N40" s="31"/>
      <c r="O40" s="30"/>
      <c r="P40" s="30"/>
      <c r="Q40" s="30"/>
      <c r="R40" s="30"/>
      <c r="S40" s="30"/>
    </row>
    <row r="41" spans="2:19" ht="11.25">
      <c r="B41" s="29" t="s">
        <v>9</v>
      </c>
      <c r="C41" s="156">
        <v>97.07482455919674</v>
      </c>
      <c r="D41" s="156">
        <v>105.2544451097331</v>
      </c>
      <c r="E41" s="156">
        <v>113.77423771002444</v>
      </c>
      <c r="F41" s="160">
        <v>97.3492005970674</v>
      </c>
      <c r="G41" s="156">
        <v>0.8651335484725493</v>
      </c>
      <c r="H41" s="91"/>
      <c r="I41" s="8"/>
      <c r="J41" s="8"/>
      <c r="K41" s="8"/>
      <c r="L41" s="40"/>
      <c r="M41" s="40"/>
      <c r="N41" s="31"/>
      <c r="O41" s="30"/>
      <c r="P41" s="30"/>
      <c r="Q41" s="30"/>
      <c r="R41" s="30"/>
      <c r="S41" s="30"/>
    </row>
    <row r="42" spans="2:14" ht="11.25">
      <c r="B42" s="3" t="s">
        <v>10</v>
      </c>
      <c r="I42" s="8"/>
      <c r="J42" s="8"/>
      <c r="K42" s="8"/>
      <c r="L42" s="40"/>
      <c r="M42" s="40"/>
      <c r="N42" s="31"/>
    </row>
    <row r="43" spans="1:13" ht="11.25">
      <c r="A43" s="152"/>
      <c r="I43" s="8"/>
      <c r="J43" s="8"/>
      <c r="K43" s="8"/>
      <c r="L43" s="8"/>
      <c r="M43" s="8"/>
    </row>
    <row r="44" spans="9:13" ht="11.25">
      <c r="I44" s="8"/>
      <c r="J44" s="8"/>
      <c r="K44" s="8"/>
      <c r="L44" s="8"/>
      <c r="M44" s="8"/>
    </row>
    <row r="45" spans="9:13" ht="11.25">
      <c r="I45" s="8"/>
      <c r="J45" s="8"/>
      <c r="K45" s="8"/>
      <c r="L45" s="8"/>
      <c r="M45" s="8"/>
    </row>
  </sheetData>
  <sheetProtection/>
  <mergeCells count="8">
    <mergeCell ref="A34:G34"/>
    <mergeCell ref="F2:F3"/>
    <mergeCell ref="G2:G4"/>
    <mergeCell ref="C4:F4"/>
    <mergeCell ref="A2:B4"/>
    <mergeCell ref="C2:D2"/>
    <mergeCell ref="E2:E3"/>
    <mergeCell ref="A19:G19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49" customWidth="1"/>
    <col min="2" max="2" width="4.625" style="4" customWidth="1"/>
    <col min="3" max="14" width="8.125" style="4" customWidth="1"/>
    <col min="15" max="16384" width="9.125" style="4" customWidth="1"/>
  </cols>
  <sheetData>
    <row r="1" spans="1:7" s="3" customFormat="1" ht="17.25" customHeight="1">
      <c r="A1" s="176" t="s">
        <v>61</v>
      </c>
      <c r="B1" s="13"/>
      <c r="C1" s="13"/>
      <c r="D1" s="13"/>
      <c r="E1" s="13"/>
      <c r="F1" s="13"/>
      <c r="G1" s="13"/>
    </row>
    <row r="2" spans="1:14" s="180" customFormat="1" ht="15.75" customHeight="1">
      <c r="A2" s="211" t="s">
        <v>0</v>
      </c>
      <c r="B2" s="212"/>
      <c r="C2" s="215" t="s">
        <v>75</v>
      </c>
      <c r="D2" s="216"/>
      <c r="E2" s="216"/>
      <c r="F2" s="217"/>
      <c r="G2" s="215" t="s">
        <v>87</v>
      </c>
      <c r="H2" s="216"/>
      <c r="I2" s="216"/>
      <c r="J2" s="217"/>
      <c r="K2" s="215" t="s">
        <v>39</v>
      </c>
      <c r="L2" s="216"/>
      <c r="M2" s="216"/>
      <c r="N2" s="216"/>
    </row>
    <row r="3" spans="1:14" s="180" customFormat="1" ht="15.75" customHeight="1">
      <c r="A3" s="213"/>
      <c r="B3" s="214"/>
      <c r="C3" s="57" t="s">
        <v>40</v>
      </c>
      <c r="D3" s="57" t="s">
        <v>41</v>
      </c>
      <c r="E3" s="57" t="s">
        <v>42</v>
      </c>
      <c r="F3" s="57" t="s">
        <v>43</v>
      </c>
      <c r="G3" s="101" t="s">
        <v>40</v>
      </c>
      <c r="H3" s="101" t="s">
        <v>41</v>
      </c>
      <c r="I3" s="102" t="s">
        <v>42</v>
      </c>
      <c r="J3" s="96" t="s">
        <v>43</v>
      </c>
      <c r="K3" s="96" t="s">
        <v>40</v>
      </c>
      <c r="L3" s="57" t="s">
        <v>41</v>
      </c>
      <c r="M3" s="57" t="s">
        <v>42</v>
      </c>
      <c r="N3" s="56" t="s">
        <v>43</v>
      </c>
    </row>
    <row r="4" spans="1:14" ht="12">
      <c r="A4" s="137" t="s">
        <v>29</v>
      </c>
      <c r="B4" s="138"/>
      <c r="C4" s="139">
        <v>2477.891</v>
      </c>
      <c r="D4" s="139">
        <v>537.714</v>
      </c>
      <c r="E4" s="139">
        <v>9.968</v>
      </c>
      <c r="F4" s="140">
        <v>27.996</v>
      </c>
      <c r="G4" s="139">
        <v>809.2172720000001</v>
      </c>
      <c r="H4" s="139">
        <v>382.650075</v>
      </c>
      <c r="I4" s="139">
        <v>6.566243</v>
      </c>
      <c r="J4" s="140">
        <v>21.54157</v>
      </c>
      <c r="K4" s="139">
        <v>3977.644941</v>
      </c>
      <c r="L4" s="139">
        <v>701.365371</v>
      </c>
      <c r="M4" s="139">
        <v>4.090903</v>
      </c>
      <c r="N4" s="139">
        <v>19.41925</v>
      </c>
    </row>
    <row r="5" spans="1:14" ht="12">
      <c r="A5" s="60" t="s">
        <v>37</v>
      </c>
      <c r="B5" s="59"/>
      <c r="C5" s="6">
        <v>2536.06</v>
      </c>
      <c r="D5" s="6">
        <v>513.79</v>
      </c>
      <c r="E5" s="6">
        <v>9.275</v>
      </c>
      <c r="F5" s="53">
        <v>22.936</v>
      </c>
      <c r="G5" s="6">
        <v>743.402523</v>
      </c>
      <c r="H5" s="6">
        <v>288.4986</v>
      </c>
      <c r="I5" s="55">
        <v>6.522226</v>
      </c>
      <c r="J5" s="53">
        <v>17.945587</v>
      </c>
      <c r="K5" s="55">
        <v>3836.780083</v>
      </c>
      <c r="L5" s="6">
        <v>572.083477</v>
      </c>
      <c r="M5" s="55">
        <v>4.055256</v>
      </c>
      <c r="N5" s="55">
        <v>12.725202999999999</v>
      </c>
    </row>
    <row r="6" spans="1:16" ht="12">
      <c r="A6" s="60" t="s">
        <v>37</v>
      </c>
      <c r="B6" s="29" t="s">
        <v>2</v>
      </c>
      <c r="C6" s="6">
        <v>2494.355</v>
      </c>
      <c r="D6" s="6">
        <v>540.463</v>
      </c>
      <c r="E6" s="6">
        <v>9.801</v>
      </c>
      <c r="F6" s="133">
        <v>27.751</v>
      </c>
      <c r="G6" s="6">
        <v>192.584384</v>
      </c>
      <c r="H6" s="6">
        <v>80.879059</v>
      </c>
      <c r="I6" s="6">
        <v>1.548706</v>
      </c>
      <c r="J6" s="133">
        <v>7.24087</v>
      </c>
      <c r="K6" s="6">
        <v>1021.498373</v>
      </c>
      <c r="L6" s="6">
        <v>160.893397</v>
      </c>
      <c r="M6" s="6">
        <v>0.973888</v>
      </c>
      <c r="N6" s="6">
        <v>4.40708</v>
      </c>
      <c r="O6" s="85"/>
      <c r="P6" s="85"/>
    </row>
    <row r="7" spans="1:16" ht="12">
      <c r="A7" s="60"/>
      <c r="B7" s="29" t="s">
        <v>8</v>
      </c>
      <c r="C7" s="6">
        <v>2501.886</v>
      </c>
      <c r="D7" s="6">
        <v>537.786</v>
      </c>
      <c r="E7" s="6">
        <v>9.748</v>
      </c>
      <c r="F7" s="133">
        <v>26.947</v>
      </c>
      <c r="G7" s="6">
        <v>185.086774</v>
      </c>
      <c r="H7" s="6">
        <v>73.879818</v>
      </c>
      <c r="I7" s="6">
        <v>1.751873</v>
      </c>
      <c r="J7" s="133">
        <v>9.200719</v>
      </c>
      <c r="K7" s="6">
        <v>923.541484</v>
      </c>
      <c r="L7" s="6">
        <v>148.4436</v>
      </c>
      <c r="M7" s="6">
        <v>1.041658</v>
      </c>
      <c r="N7" s="6">
        <v>4.513967</v>
      </c>
      <c r="O7" s="85"/>
      <c r="P7" s="85"/>
    </row>
    <row r="8" spans="1:16" ht="12">
      <c r="A8" s="60"/>
      <c r="B8" s="29" t="s">
        <v>9</v>
      </c>
      <c r="C8" s="6">
        <v>2515.426</v>
      </c>
      <c r="D8" s="6">
        <v>524.199</v>
      </c>
      <c r="E8" s="6">
        <v>9.359</v>
      </c>
      <c r="F8" s="133">
        <v>24.967</v>
      </c>
      <c r="G8" s="6">
        <v>182.171172</v>
      </c>
      <c r="H8" s="6">
        <v>67.227931</v>
      </c>
      <c r="I8" s="6">
        <v>1.71314</v>
      </c>
      <c r="J8" s="133">
        <v>0.697205</v>
      </c>
      <c r="K8" s="6">
        <v>920.237534</v>
      </c>
      <c r="L8" s="6">
        <v>134.272717</v>
      </c>
      <c r="M8" s="6">
        <v>1.0351</v>
      </c>
      <c r="N8" s="6">
        <v>1.846094</v>
      </c>
      <c r="O8" s="85"/>
      <c r="P8" s="85"/>
    </row>
    <row r="9" spans="1:16" ht="12">
      <c r="A9" s="60"/>
      <c r="B9" s="29" t="s">
        <v>10</v>
      </c>
      <c r="C9" s="6">
        <v>2536.06</v>
      </c>
      <c r="D9" s="6">
        <v>513.79</v>
      </c>
      <c r="E9" s="6">
        <v>9.275</v>
      </c>
      <c r="F9" s="133">
        <v>22.936</v>
      </c>
      <c r="G9" s="6">
        <v>183.560193</v>
      </c>
      <c r="H9" s="6">
        <v>66.511792</v>
      </c>
      <c r="I9" s="6">
        <v>1.508507</v>
      </c>
      <c r="J9" s="133">
        <v>0.806793</v>
      </c>
      <c r="K9" s="6">
        <v>971.502692</v>
      </c>
      <c r="L9" s="6">
        <v>128.473763</v>
      </c>
      <c r="M9" s="6">
        <v>1.00461</v>
      </c>
      <c r="N9" s="6">
        <v>1.958062</v>
      </c>
      <c r="O9" s="85"/>
      <c r="P9" s="85"/>
    </row>
    <row r="10" spans="1:14" ht="11.25">
      <c r="A10" s="60" t="s">
        <v>89</v>
      </c>
      <c r="B10" s="29" t="s">
        <v>2</v>
      </c>
      <c r="C10" s="155">
        <v>2561.296</v>
      </c>
      <c r="D10" s="155">
        <v>533.37</v>
      </c>
      <c r="E10" s="155">
        <v>8.942</v>
      </c>
      <c r="F10" s="159">
        <v>22.649</v>
      </c>
      <c r="G10" s="155">
        <v>176.16958</v>
      </c>
      <c r="H10" s="155">
        <v>62.989872</v>
      </c>
      <c r="I10" s="155">
        <v>1.451542</v>
      </c>
      <c r="J10" s="159">
        <v>0.513514</v>
      </c>
      <c r="K10" s="155">
        <v>991.722576</v>
      </c>
      <c r="L10" s="155">
        <v>128.358447</v>
      </c>
      <c r="M10" s="155">
        <v>0.88601</v>
      </c>
      <c r="N10" s="155">
        <v>1.353598</v>
      </c>
    </row>
    <row r="11" spans="1:14" ht="11.25">
      <c r="A11" s="60"/>
      <c r="B11" s="18" t="s">
        <v>8</v>
      </c>
      <c r="C11" s="155">
        <v>2578.386</v>
      </c>
      <c r="D11" s="155">
        <v>514.824</v>
      </c>
      <c r="E11" s="155">
        <v>8.842</v>
      </c>
      <c r="F11" s="159">
        <v>20.867</v>
      </c>
      <c r="G11" s="155">
        <v>172.357431</v>
      </c>
      <c r="H11" s="155">
        <v>59.639518</v>
      </c>
      <c r="I11" s="155">
        <v>1.461579</v>
      </c>
      <c r="J11" s="159">
        <v>0.285649</v>
      </c>
      <c r="K11" s="155">
        <v>901.721296</v>
      </c>
      <c r="L11" s="155">
        <v>123.174177</v>
      </c>
      <c r="M11" s="155">
        <v>0.936138</v>
      </c>
      <c r="N11" s="155">
        <v>0.845582</v>
      </c>
    </row>
    <row r="12" spans="1:14" ht="11.25">
      <c r="A12" s="60"/>
      <c r="B12" s="18" t="s">
        <v>22</v>
      </c>
      <c r="C12" s="155">
        <v>2595.504</v>
      </c>
      <c r="D12" s="155">
        <v>524.423</v>
      </c>
      <c r="E12" s="155">
        <v>8.594</v>
      </c>
      <c r="F12" s="159">
        <v>20.864</v>
      </c>
      <c r="G12" s="155">
        <v>160.543398</v>
      </c>
      <c r="H12" s="155">
        <v>70.681028</v>
      </c>
      <c r="I12" s="155">
        <v>1.958239</v>
      </c>
      <c r="J12" s="159">
        <v>0.246816</v>
      </c>
      <c r="K12" s="155">
        <v>852.03849</v>
      </c>
      <c r="L12" s="155">
        <v>145.192752</v>
      </c>
      <c r="M12" s="155">
        <v>1.056875</v>
      </c>
      <c r="N12" s="155">
        <v>0.680739</v>
      </c>
    </row>
    <row r="13" spans="1:14" ht="11.25">
      <c r="A13" s="60"/>
      <c r="B13" s="18" t="s">
        <v>23</v>
      </c>
      <c r="C13" s="6"/>
      <c r="D13" s="6"/>
      <c r="E13" s="6"/>
      <c r="F13" s="133"/>
      <c r="G13" s="6"/>
      <c r="H13" s="6"/>
      <c r="I13" s="6"/>
      <c r="J13" s="133"/>
      <c r="K13" s="6"/>
      <c r="L13" s="6"/>
      <c r="M13" s="6"/>
      <c r="N13" s="6"/>
    </row>
    <row r="14" spans="1:14" ht="11.25">
      <c r="A14" s="218" t="s">
        <v>34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</row>
    <row r="15" spans="1:14" ht="11.25">
      <c r="A15" s="51" t="s">
        <v>37</v>
      </c>
      <c r="B15" s="70"/>
      <c r="C15" s="8">
        <v>102.34752053258194</v>
      </c>
      <c r="D15" s="8">
        <v>95.55079466035846</v>
      </c>
      <c r="E15" s="8">
        <v>93.04775280898878</v>
      </c>
      <c r="F15" s="44">
        <v>81.92598942706101</v>
      </c>
      <c r="G15" s="8">
        <v>91.86686304441606</v>
      </c>
      <c r="H15" s="8">
        <v>75.39488918171517</v>
      </c>
      <c r="I15" s="8">
        <v>99.32964710565844</v>
      </c>
      <c r="J15" s="44">
        <v>83.30677383310501</v>
      </c>
      <c r="K15" s="8">
        <v>96.45858642263364</v>
      </c>
      <c r="L15" s="8">
        <v>81.56711190122331</v>
      </c>
      <c r="M15" s="8">
        <v>99.1286275915122</v>
      </c>
      <c r="N15" s="8">
        <v>65.52880775519135</v>
      </c>
    </row>
    <row r="16" spans="1:14" ht="11.25">
      <c r="A16" s="50" t="s">
        <v>37</v>
      </c>
      <c r="B16" s="18" t="s">
        <v>2</v>
      </c>
      <c r="C16" s="8">
        <v>103.77717626461992</v>
      </c>
      <c r="D16" s="8">
        <v>98.0887269189864</v>
      </c>
      <c r="E16" s="8">
        <v>96.41908509591738</v>
      </c>
      <c r="F16" s="44">
        <v>96.80806530384429</v>
      </c>
      <c r="G16" s="8">
        <v>91.27323299484206</v>
      </c>
      <c r="H16" s="8">
        <v>82.21409672029738</v>
      </c>
      <c r="I16" s="8">
        <v>112.79665726394693</v>
      </c>
      <c r="J16" s="44">
        <v>179.72695210529542</v>
      </c>
      <c r="K16" s="8">
        <v>96.95411743536681</v>
      </c>
      <c r="L16" s="8">
        <v>87.101134126586</v>
      </c>
      <c r="M16" s="8">
        <v>114.14975028335601</v>
      </c>
      <c r="N16" s="8">
        <v>93.92439340797846</v>
      </c>
    </row>
    <row r="17" spans="1:14" ht="11.25">
      <c r="A17" s="52"/>
      <c r="B17" s="18" t="s">
        <v>8</v>
      </c>
      <c r="C17" s="8">
        <v>102.78907148726377</v>
      </c>
      <c r="D17" s="8">
        <v>98.31553930530164</v>
      </c>
      <c r="E17" s="8">
        <v>97.47999999999999</v>
      </c>
      <c r="F17" s="44">
        <v>96.23928571428571</v>
      </c>
      <c r="G17" s="8">
        <v>91.95036050594574</v>
      </c>
      <c r="H17" s="8">
        <v>68.72707368990251</v>
      </c>
      <c r="I17" s="8">
        <v>94.15599317857023</v>
      </c>
      <c r="J17" s="44">
        <v>162.92160417783344</v>
      </c>
      <c r="K17" s="8">
        <v>95.06001949718484</v>
      </c>
      <c r="L17" s="8">
        <v>81.03938715138575</v>
      </c>
      <c r="M17" s="8">
        <v>90.67428278947172</v>
      </c>
      <c r="N17" s="8">
        <v>87.26894536815817</v>
      </c>
    </row>
    <row r="18" spans="1:14" ht="11.25">
      <c r="A18" s="52"/>
      <c r="B18" s="18" t="s">
        <v>22</v>
      </c>
      <c r="C18" s="8">
        <v>102.57574435358048</v>
      </c>
      <c r="D18" s="8">
        <v>96.93512804818286</v>
      </c>
      <c r="E18" s="8">
        <v>93.20784782392192</v>
      </c>
      <c r="F18" s="44">
        <v>89.09149300599486</v>
      </c>
      <c r="G18" s="8">
        <v>90.4423069519963</v>
      </c>
      <c r="H18" s="8">
        <v>78.32043091798995</v>
      </c>
      <c r="I18" s="8">
        <v>122.37754494846347</v>
      </c>
      <c r="J18" s="44">
        <v>11.57457211577411</v>
      </c>
      <c r="K18" s="8">
        <v>96.25479007429752</v>
      </c>
      <c r="L18" s="8">
        <v>84.33908944293825</v>
      </c>
      <c r="M18" s="8">
        <v>126.34588085086645</v>
      </c>
      <c r="N18" s="8">
        <v>40.041505700852255</v>
      </c>
    </row>
    <row r="19" spans="1:14" ht="11.25">
      <c r="A19" s="52"/>
      <c r="B19" s="18" t="s">
        <v>23</v>
      </c>
      <c r="C19" s="8">
        <v>102.34752053258194</v>
      </c>
      <c r="D19" s="8">
        <v>95.55079466035846</v>
      </c>
      <c r="E19" s="8">
        <v>93.04775280898878</v>
      </c>
      <c r="F19" s="44">
        <v>81.92598942706101</v>
      </c>
      <c r="G19" s="8">
        <v>93.88921826576913</v>
      </c>
      <c r="H19" s="8">
        <v>73.13850636961936</v>
      </c>
      <c r="I19" s="8">
        <v>78.04985440419547</v>
      </c>
      <c r="J19" s="44">
        <v>13.810616258735273</v>
      </c>
      <c r="K19" s="8">
        <v>97.4937420907292</v>
      </c>
      <c r="L19" s="8">
        <v>73.72332847492065</v>
      </c>
      <c r="M19" s="8">
        <v>79.1227122296379</v>
      </c>
      <c r="N19" s="8">
        <v>39.60350020751739</v>
      </c>
    </row>
    <row r="20" spans="1:14" ht="11.25">
      <c r="A20" s="50" t="s">
        <v>89</v>
      </c>
      <c r="B20" s="18" t="s">
        <v>2</v>
      </c>
      <c r="C20" s="156">
        <v>102.68369979413514</v>
      </c>
      <c r="D20" s="156">
        <v>98.68760673718646</v>
      </c>
      <c r="E20" s="156">
        <v>91.23558820528518</v>
      </c>
      <c r="F20" s="160">
        <v>81.61507693416453</v>
      </c>
      <c r="G20" s="156">
        <v>91.4765654104125</v>
      </c>
      <c r="H20" s="156">
        <v>77.8815589335677</v>
      </c>
      <c r="I20" s="156">
        <v>93.72611715845358</v>
      </c>
      <c r="J20" s="160">
        <v>7.091882605267047</v>
      </c>
      <c r="K20" s="156">
        <v>97.08508620404822</v>
      </c>
      <c r="L20" s="156">
        <v>79.77856729571073</v>
      </c>
      <c r="M20" s="156">
        <v>90.97658046921207</v>
      </c>
      <c r="N20" s="156">
        <v>30.71416901894225</v>
      </c>
    </row>
    <row r="21" spans="1:14" ht="11.25">
      <c r="A21" s="50"/>
      <c r="B21" s="18" t="s">
        <v>8</v>
      </c>
      <c r="C21" s="156">
        <v>103.05769327619242</v>
      </c>
      <c r="D21" s="156">
        <v>95.73027189253717</v>
      </c>
      <c r="E21" s="156">
        <v>90.70578580221586</v>
      </c>
      <c r="F21" s="160">
        <v>77.43719152410287</v>
      </c>
      <c r="G21" s="156">
        <v>93.12249993616508</v>
      </c>
      <c r="H21" s="156">
        <v>80.72504726527616</v>
      </c>
      <c r="I21" s="156">
        <v>83.4295065909458</v>
      </c>
      <c r="J21" s="160">
        <v>3.10463780058928</v>
      </c>
      <c r="K21" s="156">
        <v>97.63733536846733</v>
      </c>
      <c r="L21" s="156">
        <v>82.97708826786739</v>
      </c>
      <c r="M21" s="156">
        <v>89.86999571836438</v>
      </c>
      <c r="N21" s="156">
        <v>18.732569378553276</v>
      </c>
    </row>
    <row r="22" spans="1:14" ht="11.25">
      <c r="A22" s="52"/>
      <c r="B22" s="18" t="s">
        <v>22</v>
      </c>
      <c r="C22" s="156">
        <v>103.18347667552136</v>
      </c>
      <c r="D22" s="156">
        <v>100.04273186328095</v>
      </c>
      <c r="E22" s="156">
        <v>91.82604979164441</v>
      </c>
      <c r="F22" s="160">
        <v>83.56630752593423</v>
      </c>
      <c r="G22" s="156">
        <v>88.12777358648161</v>
      </c>
      <c r="H22" s="156">
        <v>105.13640230873682</v>
      </c>
      <c r="I22" s="156">
        <v>114.3070035140152</v>
      </c>
      <c r="J22" s="160">
        <v>35.400778824018765</v>
      </c>
      <c r="K22" s="156">
        <v>92.58897388117187</v>
      </c>
      <c r="L22" s="156">
        <v>108.13272811035768</v>
      </c>
      <c r="M22" s="156">
        <v>102.10366148198243</v>
      </c>
      <c r="N22" s="156">
        <v>36.87455785025031</v>
      </c>
    </row>
    <row r="23" spans="1:14" ht="12.75">
      <c r="A23" s="52"/>
      <c r="B23" s="18" t="s">
        <v>23</v>
      </c>
      <c r="C23" s="8"/>
      <c r="D23" s="8"/>
      <c r="E23" s="8"/>
      <c r="F23" s="44"/>
      <c r="G23" s="8"/>
      <c r="H23" s="8"/>
      <c r="I23" s="8"/>
      <c r="J23" s="141"/>
      <c r="K23"/>
      <c r="L23"/>
      <c r="M23"/>
      <c r="N23"/>
    </row>
    <row r="24" spans="1:14" ht="11.25">
      <c r="A24" s="218" t="s">
        <v>35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1.25">
      <c r="A25" s="50" t="s">
        <v>37</v>
      </c>
      <c r="B25" s="18" t="s">
        <v>2</v>
      </c>
      <c r="C25" s="8">
        <v>100.664436006265</v>
      </c>
      <c r="D25" s="8">
        <v>100.51123831627964</v>
      </c>
      <c r="E25" s="8">
        <v>98.32463884430177</v>
      </c>
      <c r="F25" s="44">
        <v>99.12487498214031</v>
      </c>
      <c r="G25" s="8">
        <v>98.5050024650753</v>
      </c>
      <c r="H25" s="8">
        <v>88.93721540144823</v>
      </c>
      <c r="I25" s="8">
        <v>80.12974272900553</v>
      </c>
      <c r="J25" s="44">
        <v>123.94861748848649</v>
      </c>
      <c r="K25" s="8">
        <v>102.51098606668761</v>
      </c>
      <c r="L25" s="8">
        <v>92.32699719768318</v>
      </c>
      <c r="M25" s="8">
        <v>76.70305886652291</v>
      </c>
      <c r="N25" s="8">
        <v>89.13701082731073</v>
      </c>
    </row>
    <row r="26" spans="1:14" ht="11.25">
      <c r="A26" s="52"/>
      <c r="B26" s="18" t="s">
        <v>8</v>
      </c>
      <c r="C26" s="8">
        <v>100.30192173928731</v>
      </c>
      <c r="D26" s="8">
        <v>99.50468394691218</v>
      </c>
      <c r="E26" s="8">
        <v>99.45923885317823</v>
      </c>
      <c r="F26" s="44">
        <v>97.10280710605022</v>
      </c>
      <c r="G26" s="8">
        <v>96.10684426002058</v>
      </c>
      <c r="H26" s="8">
        <v>91.34604051216768</v>
      </c>
      <c r="I26" s="8">
        <v>113.11850021889242</v>
      </c>
      <c r="J26" s="44">
        <v>127.06648510469046</v>
      </c>
      <c r="K26" s="8">
        <v>90.41047038456712</v>
      </c>
      <c r="L26" s="8">
        <v>92.26208332216393</v>
      </c>
      <c r="M26" s="8">
        <v>106.95870572386148</v>
      </c>
      <c r="N26" s="8">
        <v>102.42534739555444</v>
      </c>
    </row>
    <row r="27" spans="1:14" ht="11.25">
      <c r="A27" s="52"/>
      <c r="B27" s="18" t="s">
        <v>22</v>
      </c>
      <c r="C27" s="8">
        <v>100.5411917249627</v>
      </c>
      <c r="D27" s="8">
        <v>97.47353036337874</v>
      </c>
      <c r="E27" s="8">
        <v>96.00943783340173</v>
      </c>
      <c r="F27" s="44">
        <v>92.65224329238876</v>
      </c>
      <c r="G27" s="8">
        <v>98.42473779352814</v>
      </c>
      <c r="H27" s="8">
        <v>90.9963408410129</v>
      </c>
      <c r="I27" s="8">
        <v>97.78905206028064</v>
      </c>
      <c r="J27" s="44">
        <v>7.577723001865398</v>
      </c>
      <c r="K27" s="8">
        <v>99.64225212865479</v>
      </c>
      <c r="L27" s="8">
        <v>90.45369217669203</v>
      </c>
      <c r="M27" s="8">
        <v>99.37042676195065</v>
      </c>
      <c r="N27" s="8">
        <v>40.8973747481982</v>
      </c>
    </row>
    <row r="28" spans="1:14" ht="11.25">
      <c r="A28" s="52"/>
      <c r="B28" s="18" t="s">
        <v>23</v>
      </c>
      <c r="C28" s="8">
        <v>100.82029843056407</v>
      </c>
      <c r="D28" s="8">
        <v>98.01430372816431</v>
      </c>
      <c r="E28" s="8">
        <v>99.10246821241586</v>
      </c>
      <c r="F28" s="44">
        <v>91.86526214603276</v>
      </c>
      <c r="G28" s="8">
        <v>100.76248123385845</v>
      </c>
      <c r="H28" s="8">
        <v>98.93475972062862</v>
      </c>
      <c r="I28" s="8">
        <v>88.0550918196995</v>
      </c>
      <c r="J28" s="44">
        <v>115.71818905486909</v>
      </c>
      <c r="K28" s="8">
        <v>105.570861446736</v>
      </c>
      <c r="L28" s="8">
        <v>95.68121199185981</v>
      </c>
      <c r="M28" s="8">
        <v>97.05439088010822</v>
      </c>
      <c r="N28" s="8">
        <v>106.06512994462905</v>
      </c>
    </row>
    <row r="29" spans="1:14" ht="11.25">
      <c r="A29" s="50" t="s">
        <v>89</v>
      </c>
      <c r="B29" s="18" t="s">
        <v>2</v>
      </c>
      <c r="C29" s="156">
        <v>100.99508686702995</v>
      </c>
      <c r="D29" s="156">
        <v>103.81089550205338</v>
      </c>
      <c r="E29" s="156">
        <v>96.40970350404312</v>
      </c>
      <c r="F29" s="160">
        <v>98.74869201255669</v>
      </c>
      <c r="G29" s="156">
        <v>95.97373870706271</v>
      </c>
      <c r="H29" s="156">
        <v>94.70481865832153</v>
      </c>
      <c r="I29" s="156">
        <v>96.22374970749225</v>
      </c>
      <c r="J29" s="160">
        <v>63.64879219328874</v>
      </c>
      <c r="K29" s="156">
        <v>102.08129984265652</v>
      </c>
      <c r="L29" s="156">
        <v>99.91024159539876</v>
      </c>
      <c r="M29" s="156">
        <v>88.19442370671206</v>
      </c>
      <c r="N29" s="156">
        <v>69.1294759818637</v>
      </c>
    </row>
    <row r="30" spans="1:14" ht="11.25">
      <c r="A30" s="50"/>
      <c r="B30" s="18" t="s">
        <v>8</v>
      </c>
      <c r="C30" s="156">
        <v>100.66724033458063</v>
      </c>
      <c r="D30" s="156">
        <v>96.52286405309634</v>
      </c>
      <c r="E30" s="156">
        <v>98.88168195034667</v>
      </c>
      <c r="F30" s="160">
        <v>92.1321029626032</v>
      </c>
      <c r="G30" s="156">
        <v>97.83609122528418</v>
      </c>
      <c r="H30" s="156">
        <v>94.68112270493263</v>
      </c>
      <c r="I30" s="156">
        <v>100.69147155232159</v>
      </c>
      <c r="J30" s="160">
        <v>55.62633151189645</v>
      </c>
      <c r="K30" s="156">
        <v>90.92475232710645</v>
      </c>
      <c r="L30" s="156">
        <v>95.96109946702612</v>
      </c>
      <c r="M30" s="156">
        <v>105.65772395345425</v>
      </c>
      <c r="N30" s="156">
        <v>62.46921168618748</v>
      </c>
    </row>
    <row r="31" spans="2:14" ht="11.25">
      <c r="B31" s="18" t="s">
        <v>22</v>
      </c>
      <c r="C31" s="156">
        <v>100.66390369789472</v>
      </c>
      <c r="D31" s="156">
        <v>101.86452069056611</v>
      </c>
      <c r="E31" s="156">
        <v>97.19520470481791</v>
      </c>
      <c r="F31" s="160">
        <v>99.9856232328557</v>
      </c>
      <c r="G31" s="156">
        <v>93.14562016186004</v>
      </c>
      <c r="H31" s="156">
        <v>118.513747881061</v>
      </c>
      <c r="I31" s="156">
        <v>133.98105747277432</v>
      </c>
      <c r="J31" s="160">
        <v>86.40534362101741</v>
      </c>
      <c r="K31" s="156">
        <v>94.49022594670981</v>
      </c>
      <c r="L31" s="156">
        <v>117.8759668108032</v>
      </c>
      <c r="M31" s="156">
        <v>112.89735060429125</v>
      </c>
      <c r="N31" s="156">
        <v>80.50537972662616</v>
      </c>
    </row>
    <row r="32" spans="2:14" ht="11.25">
      <c r="B32" s="18" t="s">
        <v>23</v>
      </c>
      <c r="C32" s="156"/>
      <c r="D32" s="156"/>
      <c r="E32" s="156"/>
      <c r="F32" s="160"/>
      <c r="G32" s="156"/>
      <c r="H32" s="156"/>
      <c r="I32" s="156"/>
      <c r="J32" s="160"/>
      <c r="K32" s="156"/>
      <c r="L32" s="156"/>
      <c r="M32" s="156"/>
      <c r="N32" s="156"/>
    </row>
  </sheetData>
  <sheetProtection/>
  <mergeCells count="6">
    <mergeCell ref="A2:B3"/>
    <mergeCell ref="C2:F2"/>
    <mergeCell ref="G2:J2"/>
    <mergeCell ref="K2:N2"/>
    <mergeCell ref="A14:N14"/>
    <mergeCell ref="A24:N24"/>
  </mergeCells>
  <printOptions/>
  <pageMargins left="0.7" right="0.7" top="0.75" bottom="0.75" header="0.3" footer="0.3"/>
  <pageSetup fitToHeight="1" fitToWidth="1" horizontalDpi="600" verticalDpi="600" orientation="portrait" paperSize="9" scale="8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52" customWidth="1"/>
    <col min="2" max="2" width="4.75390625" style="3" customWidth="1"/>
    <col min="3" max="7" width="12.75390625" style="3" customWidth="1"/>
    <col min="8" max="16384" width="9.125" style="3" customWidth="1"/>
  </cols>
  <sheetData>
    <row r="1" spans="1:7" ht="17.25" customHeight="1">
      <c r="A1" s="176" t="s">
        <v>54</v>
      </c>
      <c r="B1" s="13"/>
      <c r="C1" s="13"/>
      <c r="D1" s="13"/>
      <c r="E1" s="13"/>
      <c r="F1" s="13"/>
      <c r="G1" s="13"/>
    </row>
    <row r="2" spans="1:7" ht="37.5" customHeight="1">
      <c r="A2" s="219" t="s">
        <v>0</v>
      </c>
      <c r="B2" s="220"/>
      <c r="C2" s="14" t="s">
        <v>76</v>
      </c>
      <c r="D2" s="14" t="s">
        <v>77</v>
      </c>
      <c r="E2" s="14" t="s">
        <v>20</v>
      </c>
      <c r="F2" s="14" t="s">
        <v>4</v>
      </c>
      <c r="G2" s="14" t="s">
        <v>1</v>
      </c>
    </row>
    <row r="3" spans="1:7" ht="11.25">
      <c r="A3" s="50" t="s">
        <v>14</v>
      </c>
      <c r="B3" s="31"/>
      <c r="C3" s="43">
        <v>4982</v>
      </c>
      <c r="D3" s="43">
        <v>2481</v>
      </c>
      <c r="E3" s="43">
        <v>457</v>
      </c>
      <c r="F3" s="43">
        <v>152</v>
      </c>
      <c r="G3" s="43">
        <v>8071</v>
      </c>
    </row>
    <row r="4" spans="1:7" ht="11.25">
      <c r="A4" s="50" t="s">
        <v>16</v>
      </c>
      <c r="B4" s="18"/>
      <c r="C4" s="22">
        <v>5036</v>
      </c>
      <c r="D4" s="22">
        <v>2711</v>
      </c>
      <c r="E4" s="22">
        <v>461</v>
      </c>
      <c r="F4" s="22">
        <v>160</v>
      </c>
      <c r="G4" s="22">
        <v>8368</v>
      </c>
    </row>
    <row r="5" spans="1:7" ht="11.25">
      <c r="A5" s="50" t="s">
        <v>21</v>
      </c>
      <c r="B5" s="18"/>
      <c r="C5" s="22">
        <v>4991</v>
      </c>
      <c r="D5" s="22">
        <v>2448</v>
      </c>
      <c r="E5" s="22">
        <v>442</v>
      </c>
      <c r="F5" s="22">
        <v>165</v>
      </c>
      <c r="G5" s="22">
        <v>8045</v>
      </c>
    </row>
    <row r="6" spans="1:7" ht="11.25">
      <c r="A6" s="50" t="s">
        <v>28</v>
      </c>
      <c r="B6" s="18"/>
      <c r="C6" s="22">
        <v>4924</v>
      </c>
      <c r="D6" s="22">
        <v>2554</v>
      </c>
      <c r="E6" s="22">
        <v>430</v>
      </c>
      <c r="F6" s="22">
        <v>173</v>
      </c>
      <c r="G6" s="22">
        <v>8080</v>
      </c>
    </row>
    <row r="7" spans="1:7" ht="11.25">
      <c r="A7" s="50" t="s">
        <v>29</v>
      </c>
      <c r="B7" s="18"/>
      <c r="C7" s="22">
        <v>4832.427739</v>
      </c>
      <c r="D7" s="22">
        <v>2716.0488550009077</v>
      </c>
      <c r="E7" s="22">
        <v>428.78021400008197</v>
      </c>
      <c r="F7" s="22">
        <v>172.0455191093306</v>
      </c>
      <c r="G7" s="22">
        <v>8149.302327110321</v>
      </c>
    </row>
    <row r="8" spans="1:7" ht="11.25">
      <c r="A8" s="50" t="s">
        <v>37</v>
      </c>
      <c r="B8" s="18"/>
      <c r="C8" s="22">
        <v>4718</v>
      </c>
      <c r="D8" s="22">
        <v>2799</v>
      </c>
      <c r="E8" s="22">
        <v>433</v>
      </c>
      <c r="F8" s="22">
        <v>191</v>
      </c>
      <c r="G8" s="22">
        <v>8140</v>
      </c>
    </row>
    <row r="9" spans="1:7" ht="11.25">
      <c r="A9" s="50" t="s">
        <v>37</v>
      </c>
      <c r="B9" s="18" t="s">
        <v>2</v>
      </c>
      <c r="C9" s="22">
        <v>1132.557</v>
      </c>
      <c r="D9" s="22">
        <v>653.81</v>
      </c>
      <c r="E9" s="22">
        <v>105.631</v>
      </c>
      <c r="F9" s="22">
        <v>39.898</v>
      </c>
      <c r="G9" s="22">
        <v>1931.896</v>
      </c>
    </row>
    <row r="10" spans="1:7" ht="11.25">
      <c r="A10" s="50"/>
      <c r="B10" s="18" t="s">
        <v>8</v>
      </c>
      <c r="C10" s="22">
        <v>1222.224</v>
      </c>
      <c r="D10" s="22">
        <v>730.959</v>
      </c>
      <c r="E10" s="22">
        <v>108.203</v>
      </c>
      <c r="F10" s="22">
        <v>47.289</v>
      </c>
      <c r="G10" s="22">
        <v>2108.675</v>
      </c>
    </row>
    <row r="11" spans="1:7" ht="11.25">
      <c r="A11" s="50"/>
      <c r="B11" s="18" t="s">
        <v>9</v>
      </c>
      <c r="C11" s="22">
        <v>1209.664</v>
      </c>
      <c r="D11" s="22">
        <v>719.676</v>
      </c>
      <c r="E11" s="22">
        <v>109.671</v>
      </c>
      <c r="F11" s="22">
        <v>59.178</v>
      </c>
      <c r="G11" s="22">
        <v>2098.189</v>
      </c>
    </row>
    <row r="12" spans="1:7" ht="11.25">
      <c r="A12" s="50"/>
      <c r="B12" s="18" t="s">
        <v>10</v>
      </c>
      <c r="C12" s="22">
        <v>1153.407</v>
      </c>
      <c r="D12" s="22">
        <v>694.417</v>
      </c>
      <c r="E12" s="22">
        <v>109.094</v>
      </c>
      <c r="F12" s="22">
        <v>44.238</v>
      </c>
      <c r="G12" s="22">
        <v>2001.156</v>
      </c>
    </row>
    <row r="13" spans="1:8" ht="11.25">
      <c r="A13" s="50" t="s">
        <v>89</v>
      </c>
      <c r="B13" s="18" t="s">
        <v>2</v>
      </c>
      <c r="C13" s="155">
        <v>1080</v>
      </c>
      <c r="D13" s="155">
        <v>652</v>
      </c>
      <c r="E13" s="155">
        <v>105.52</v>
      </c>
      <c r="F13" s="155">
        <v>45</v>
      </c>
      <c r="G13" s="155">
        <v>1883</v>
      </c>
      <c r="H13" s="30"/>
    </row>
    <row r="14" spans="1:8" ht="11.25">
      <c r="A14" s="50"/>
      <c r="B14" s="18" t="s">
        <v>8</v>
      </c>
      <c r="C14" s="155">
        <v>1178.749</v>
      </c>
      <c r="D14" s="155">
        <v>731.312</v>
      </c>
      <c r="E14" s="155">
        <v>109.739</v>
      </c>
      <c r="F14" s="155">
        <v>58.368</v>
      </c>
      <c r="G14" s="155">
        <v>2078.168</v>
      </c>
      <c r="H14" s="30"/>
    </row>
    <row r="15" spans="1:8" ht="11.25">
      <c r="A15" s="50"/>
      <c r="B15" s="18" t="s">
        <v>9</v>
      </c>
      <c r="C15" s="155">
        <v>1127.483</v>
      </c>
      <c r="D15" s="155">
        <v>708.321</v>
      </c>
      <c r="E15" s="155">
        <v>110.814</v>
      </c>
      <c r="F15" s="155">
        <v>68.975</v>
      </c>
      <c r="G15" s="155">
        <v>2015.593</v>
      </c>
      <c r="H15" s="30"/>
    </row>
    <row r="16" spans="1:8" ht="11.25">
      <c r="A16" s="50"/>
      <c r="B16" s="18" t="s">
        <v>10</v>
      </c>
      <c r="C16" s="22"/>
      <c r="D16" s="22"/>
      <c r="E16" s="22"/>
      <c r="F16" s="22"/>
      <c r="G16" s="22"/>
      <c r="H16" s="30"/>
    </row>
    <row r="17" spans="1:8" s="28" customFormat="1" ht="11.25">
      <c r="A17" s="195" t="s">
        <v>34</v>
      </c>
      <c r="B17" s="195"/>
      <c r="C17" s="195"/>
      <c r="D17" s="195"/>
      <c r="E17" s="195"/>
      <c r="F17" s="195"/>
      <c r="G17" s="195"/>
      <c r="H17" s="30"/>
    </row>
    <row r="18" spans="1:8" ht="11.25">
      <c r="A18" s="50" t="s">
        <v>14</v>
      </c>
      <c r="B18" s="31"/>
      <c r="C18" s="32">
        <v>104.8</v>
      </c>
      <c r="D18" s="32">
        <v>102</v>
      </c>
      <c r="E18" s="32">
        <v>98.4</v>
      </c>
      <c r="F18" s="32">
        <v>107.3</v>
      </c>
      <c r="G18" s="32">
        <v>103.6</v>
      </c>
      <c r="H18" s="30"/>
    </row>
    <row r="19" spans="1:8" ht="11.25">
      <c r="A19" s="50" t="s">
        <v>16</v>
      </c>
      <c r="B19" s="18"/>
      <c r="C19" s="79">
        <v>101.1</v>
      </c>
      <c r="D19" s="79">
        <v>109.3</v>
      </c>
      <c r="E19" s="79">
        <v>100.9</v>
      </c>
      <c r="F19" s="79">
        <v>105.4</v>
      </c>
      <c r="G19" s="79">
        <v>103.7</v>
      </c>
      <c r="H19" s="30"/>
    </row>
    <row r="20" spans="1:8" ht="11.25">
      <c r="A20" s="50" t="s">
        <v>21</v>
      </c>
      <c r="B20" s="18"/>
      <c r="C20" s="79">
        <v>99.1</v>
      </c>
      <c r="D20" s="79">
        <v>90.3</v>
      </c>
      <c r="E20" s="79">
        <v>95.7</v>
      </c>
      <c r="F20" s="79">
        <v>103</v>
      </c>
      <c r="G20" s="79">
        <v>96.1</v>
      </c>
      <c r="H20" s="30"/>
    </row>
    <row r="21" spans="1:8" ht="11.25">
      <c r="A21" s="50" t="s">
        <v>28</v>
      </c>
      <c r="B21" s="18"/>
      <c r="C21" s="79">
        <v>98.7</v>
      </c>
      <c r="D21" s="79">
        <v>104.3</v>
      </c>
      <c r="E21" s="79">
        <v>97.4</v>
      </c>
      <c r="F21" s="79">
        <v>104.8</v>
      </c>
      <c r="G21" s="79">
        <v>100.4</v>
      </c>
      <c r="H21" s="30"/>
    </row>
    <row r="22" spans="1:8" ht="11.25">
      <c r="A22" s="50" t="s">
        <v>29</v>
      </c>
      <c r="B22" s="18"/>
      <c r="C22" s="79">
        <v>98.14543492766833</v>
      </c>
      <c r="D22" s="134">
        <v>106.3407771723438</v>
      </c>
      <c r="E22" s="134">
        <v>99.75206659312283</v>
      </c>
      <c r="F22" s="134">
        <v>99.72037763532566</v>
      </c>
      <c r="G22" s="134">
        <v>100.85502159700843</v>
      </c>
      <c r="H22" s="30"/>
    </row>
    <row r="23" spans="1:8" ht="11.25">
      <c r="A23" s="50" t="s">
        <v>37</v>
      </c>
      <c r="B23" s="18"/>
      <c r="C23" s="134">
        <v>97.62902323245687</v>
      </c>
      <c r="D23" s="134">
        <v>103.04903002192367</v>
      </c>
      <c r="E23" s="134">
        <v>100.89061618872117</v>
      </c>
      <c r="F23" s="134">
        <v>110.78637850421235</v>
      </c>
      <c r="G23" s="134">
        <v>99.88482048237313</v>
      </c>
      <c r="H23" s="30"/>
    </row>
    <row r="24" spans="1:8" ht="11.25">
      <c r="A24" s="51" t="s">
        <v>37</v>
      </c>
      <c r="B24" s="18" t="s">
        <v>2</v>
      </c>
      <c r="C24" s="79">
        <v>99.5</v>
      </c>
      <c r="D24" s="79">
        <v>105.1</v>
      </c>
      <c r="E24" s="79">
        <v>102.4</v>
      </c>
      <c r="F24" s="79">
        <v>105.9</v>
      </c>
      <c r="G24" s="79">
        <v>101.6</v>
      </c>
      <c r="H24" s="30"/>
    </row>
    <row r="25" spans="1:8" ht="11.25">
      <c r="A25" s="51"/>
      <c r="B25" s="18" t="s">
        <v>8</v>
      </c>
      <c r="C25" s="79">
        <v>98.1</v>
      </c>
      <c r="D25" s="79">
        <v>104.6</v>
      </c>
      <c r="E25" s="79">
        <v>88.9</v>
      </c>
      <c r="F25" s="79">
        <v>113.8</v>
      </c>
      <c r="G25" s="79">
        <v>100</v>
      </c>
      <c r="H25" s="30"/>
    </row>
    <row r="26" spans="1:8" ht="11.25">
      <c r="A26" s="51"/>
      <c r="B26" s="18" t="s">
        <v>9</v>
      </c>
      <c r="C26" s="134">
        <v>97.86656354113235</v>
      </c>
      <c r="D26" s="134">
        <v>103.52696796987159</v>
      </c>
      <c r="E26" s="134">
        <v>101.25283896818512</v>
      </c>
      <c r="F26" s="134">
        <v>117.58230841065786</v>
      </c>
      <c r="G26" s="134">
        <v>100.39974447743481</v>
      </c>
      <c r="H26" s="30"/>
    </row>
    <row r="27" spans="1:8" ht="11.25">
      <c r="A27" s="51"/>
      <c r="B27" s="18" t="s">
        <v>10</v>
      </c>
      <c r="C27" s="79">
        <v>95.2</v>
      </c>
      <c r="D27" s="79">
        <v>99.2</v>
      </c>
      <c r="E27" s="79">
        <v>114.1</v>
      </c>
      <c r="F27" s="79">
        <v>104.1</v>
      </c>
      <c r="G27" s="79">
        <v>97.6</v>
      </c>
      <c r="H27" s="30"/>
    </row>
    <row r="28" spans="1:8" ht="11.25">
      <c r="A28" s="48" t="s">
        <v>89</v>
      </c>
      <c r="B28" s="5" t="s">
        <v>2</v>
      </c>
      <c r="C28" s="156">
        <v>95.35943886267975</v>
      </c>
      <c r="D28" s="156">
        <v>99.72316116302903</v>
      </c>
      <c r="E28" s="156">
        <v>99.89491721180335</v>
      </c>
      <c r="F28" s="156">
        <v>112.78760840142361</v>
      </c>
      <c r="G28" s="156">
        <v>97.46901489521174</v>
      </c>
      <c r="H28" s="30"/>
    </row>
    <row r="29" spans="1:8" ht="11.25">
      <c r="A29" s="48"/>
      <c r="B29" s="5" t="s">
        <v>8</v>
      </c>
      <c r="C29" s="156">
        <v>96.44295971933133</v>
      </c>
      <c r="D29" s="156">
        <v>100.04829272230045</v>
      </c>
      <c r="E29" s="156">
        <v>101.41955398648837</v>
      </c>
      <c r="F29" s="156">
        <v>123.4282814185117</v>
      </c>
      <c r="G29" s="156">
        <v>98.55326211957745</v>
      </c>
      <c r="H29" s="30"/>
    </row>
    <row r="30" spans="1:8" ht="11.25">
      <c r="A30" s="48"/>
      <c r="B30" s="18" t="s">
        <v>9</v>
      </c>
      <c r="C30" s="156">
        <v>93.20629530183588</v>
      </c>
      <c r="D30" s="156">
        <v>98.42220665966352</v>
      </c>
      <c r="E30" s="156">
        <v>101.04220805864811</v>
      </c>
      <c r="F30" s="156">
        <v>116.55513873398897</v>
      </c>
      <c r="G30" s="156">
        <v>96.06346234776754</v>
      </c>
      <c r="H30" s="30"/>
    </row>
    <row r="31" spans="1:8" ht="11.25">
      <c r="A31" s="48"/>
      <c r="B31" s="18" t="s">
        <v>10</v>
      </c>
      <c r="C31" s="79"/>
      <c r="D31" s="79"/>
      <c r="E31" s="79"/>
      <c r="F31" s="79"/>
      <c r="G31" s="79"/>
      <c r="H31" s="30"/>
    </row>
    <row r="32" spans="1:8" s="28" customFormat="1" ht="11.25">
      <c r="A32" s="195" t="s">
        <v>35</v>
      </c>
      <c r="B32" s="195"/>
      <c r="C32" s="195"/>
      <c r="D32" s="195"/>
      <c r="E32" s="195"/>
      <c r="F32" s="195"/>
      <c r="G32" s="195"/>
      <c r="H32" s="30"/>
    </row>
    <row r="33" spans="1:8" ht="11.25">
      <c r="A33" s="52" t="s">
        <v>37</v>
      </c>
      <c r="B33" s="3" t="s">
        <v>2</v>
      </c>
      <c r="C33" s="30">
        <v>93.5</v>
      </c>
      <c r="D33" s="30">
        <v>93.4</v>
      </c>
      <c r="E33" s="30">
        <v>110.5</v>
      </c>
      <c r="F33" s="30">
        <v>93.9</v>
      </c>
      <c r="G33" s="30">
        <v>94.3</v>
      </c>
      <c r="H33" s="30"/>
    </row>
    <row r="34" spans="2:8" ht="11.25">
      <c r="B34" s="3" t="s">
        <v>8</v>
      </c>
      <c r="C34" s="30">
        <v>107.9</v>
      </c>
      <c r="D34" s="30">
        <v>111.8</v>
      </c>
      <c r="E34" s="30">
        <v>102.4</v>
      </c>
      <c r="F34" s="30">
        <v>118.5</v>
      </c>
      <c r="G34" s="30">
        <v>109.2</v>
      </c>
      <c r="H34" s="30"/>
    </row>
    <row r="35" spans="2:8" ht="11.25">
      <c r="B35" s="3" t="s">
        <v>9</v>
      </c>
      <c r="C35" s="30">
        <v>99</v>
      </c>
      <c r="D35" s="30">
        <v>98.5</v>
      </c>
      <c r="E35" s="30">
        <v>101.4</v>
      </c>
      <c r="F35" s="30">
        <v>125.1</v>
      </c>
      <c r="G35" s="30">
        <v>99.5</v>
      </c>
      <c r="H35" s="30"/>
    </row>
    <row r="36" spans="2:8" ht="11.25">
      <c r="B36" s="3" t="s">
        <v>10</v>
      </c>
      <c r="C36" s="30">
        <v>95.3</v>
      </c>
      <c r="D36" s="30">
        <v>96.5</v>
      </c>
      <c r="E36" s="30">
        <v>99.5</v>
      </c>
      <c r="F36" s="30">
        <v>74.8</v>
      </c>
      <c r="G36" s="30">
        <v>95.4</v>
      </c>
      <c r="H36" s="30"/>
    </row>
    <row r="37" spans="1:8" ht="11.25">
      <c r="A37" s="48" t="s">
        <v>89</v>
      </c>
      <c r="B37" s="5" t="s">
        <v>2</v>
      </c>
      <c r="C37" s="156">
        <v>93.63563772371765</v>
      </c>
      <c r="D37" s="156">
        <v>93.89171060040292</v>
      </c>
      <c r="E37" s="156">
        <v>96.7239261554256</v>
      </c>
      <c r="F37" s="156">
        <v>101.72250101722501</v>
      </c>
      <c r="G37" s="156">
        <v>94.09561273583869</v>
      </c>
      <c r="H37" s="30"/>
    </row>
    <row r="38" spans="2:8" ht="11.25">
      <c r="B38" s="3" t="s">
        <v>8</v>
      </c>
      <c r="C38" s="156">
        <v>109.14342592592592</v>
      </c>
      <c r="D38" s="156">
        <v>112.16441717791412</v>
      </c>
      <c r="E38" s="156">
        <v>103.99829416224414</v>
      </c>
      <c r="F38" s="156">
        <v>129.70666666666668</v>
      </c>
      <c r="G38" s="156">
        <v>110.36473712161445</v>
      </c>
      <c r="H38" s="30"/>
    </row>
    <row r="39" spans="2:8" ht="11.25">
      <c r="B39" s="18" t="s">
        <v>9</v>
      </c>
      <c r="C39" s="156">
        <v>95.65081285328768</v>
      </c>
      <c r="D39" s="156">
        <v>96.8561981753342</v>
      </c>
      <c r="E39" s="156">
        <v>100.97959704389505</v>
      </c>
      <c r="F39" s="156">
        <v>118.17262883771929</v>
      </c>
      <c r="G39" s="156">
        <v>96.98893448460375</v>
      </c>
      <c r="H39" s="30"/>
    </row>
    <row r="40" ht="11.25">
      <c r="B40" s="18" t="s">
        <v>10</v>
      </c>
    </row>
  </sheetData>
  <sheetProtection/>
  <mergeCells count="3">
    <mergeCell ref="A2:B2"/>
    <mergeCell ref="A17:G17"/>
    <mergeCell ref="A32:G3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Varga;Kamilla</dc:creator>
  <cp:keywords/>
  <dc:description/>
  <cp:lastModifiedBy>Kecskés Beatrix</cp:lastModifiedBy>
  <cp:lastPrinted>2016-12-01T08:49:21Z</cp:lastPrinted>
  <dcterms:created xsi:type="dcterms:W3CDTF">2003-03-06T12:33:49Z</dcterms:created>
  <dcterms:modified xsi:type="dcterms:W3CDTF">2016-12-01T08:55:49Z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