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1640" tabRatio="701" activeTab="0"/>
  </bookViews>
  <sheets>
    <sheet name="Tartalom" sheetId="1" r:id="rId1"/>
    <sheet name="1." sheetId="2" r:id="rId2"/>
    <sheet name="2." sheetId="3" r:id="rId3"/>
    <sheet name="3." sheetId="4" r:id="rId4"/>
    <sheet name="4." sheetId="5" r:id="rId5"/>
    <sheet name="5." sheetId="6" r:id="rId6"/>
    <sheet name="6." sheetId="7" r:id="rId7"/>
    <sheet name="7." sheetId="8" r:id="rId8"/>
    <sheet name="8." sheetId="9" r:id="rId9"/>
    <sheet name="9." sheetId="10" r:id="rId10"/>
    <sheet name="10." sheetId="11" r:id="rId11"/>
    <sheet name="11." sheetId="12" r:id="rId12"/>
    <sheet name="12." sheetId="13" r:id="rId13"/>
    <sheet name="13." sheetId="14" r:id="rId14"/>
    <sheet name="14." sheetId="15" r:id="rId15"/>
    <sheet name="15." sheetId="16" r:id="rId16"/>
    <sheet name="16." sheetId="17" r:id="rId17"/>
    <sheet name="17." sheetId="18" r:id="rId18"/>
  </sheets>
  <definedNames/>
  <calcPr fullCalcOnLoad="1"/>
</workbook>
</file>

<file path=xl/comments11.xml><?xml version="1.0" encoding="utf-8"?>
<comments xmlns="http://schemas.openxmlformats.org/spreadsheetml/2006/main">
  <authors>
    <author>T?thn? Kiss Vir?g</author>
  </authors>
  <commentList>
    <comment ref="A8" authorId="0">
      <text>
        <r>
          <rPr>
            <sz val="8"/>
            <rFont val="Tahoma"/>
            <family val="2"/>
          </rPr>
          <t xml:space="preserve">A 2014. éves és a 2015. éves adatok összehasonlíthatósága korlátozott az adatszolgáltatói kör bővítése miatt.
</t>
        </r>
      </text>
    </comment>
  </commentList>
</comments>
</file>

<file path=xl/comments16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Tahoma"/>
            <family val="2"/>
          </rPr>
          <t xml:space="preserve">Forrás: Országos Statisztikai Adatgyűjtési Program (OSAP) Nemzeti Fejlesztési Minisztérium (NFM) „Az internet- és televíziószolgáltatás évközi adatai” című 1994-es számú adatgyűjtése alapján.
</t>
        </r>
        <r>
          <rPr>
            <sz val="8"/>
            <rFont val="Tahoma"/>
            <family val="2"/>
          </rPr>
          <t xml:space="preserve">
(Mértékegység: 1 terabyte = 1024 gigabyte)</t>
        </r>
      </text>
    </comment>
  </commentList>
</comments>
</file>

<file path=xl/comments17.xml><?xml version="1.0" encoding="utf-8"?>
<comments xmlns="http://schemas.openxmlformats.org/spreadsheetml/2006/main">
  <authors>
    <author>Sz?kely Tam?s</author>
  </authors>
  <commentList>
    <comment ref="A1" authorId="0">
      <text>
        <r>
          <rPr>
            <sz val="8"/>
            <rFont val="Tahoma"/>
            <family val="2"/>
          </rPr>
          <t>Forrás: Országos Statisztikai Adatgyűjtési Program (OSAP) Nemzeti Fejlesztési Minisztérium (NFM) „Az internet- és televíziószolgáltatás évközi adatai” című 1994-es számú adatgyűjtése alapján.</t>
        </r>
      </text>
    </comment>
    <comment ref="A15" authorId="0">
      <text>
        <r>
          <rPr>
            <sz val="8"/>
            <rFont val="Tahoma"/>
            <family val="2"/>
          </rPr>
          <t>A 2016 negyedéveire az előző időszakhoz képest számított indexek összehasonlíthatósága korlátozott tekintettel arra, hogy az adatszolgáltatói kör módosult.</t>
        </r>
      </text>
    </comment>
    <comment ref="A24" authorId="0">
      <text>
        <r>
          <rPr>
            <sz val="8"/>
            <rFont val="Tahoma"/>
            <family val="2"/>
          </rPr>
          <t>A 2016 negyedéveire az előző időszakhoz képest számított indexek összehasonlíthatósága korlátozott tekintettel arra, hogy az adatszolgáltatói kör módosult.</t>
        </r>
      </text>
    </comment>
  </commentList>
</comments>
</file>

<file path=xl/comments18.xml><?xml version="1.0" encoding="utf-8"?>
<comments xmlns="http://schemas.openxmlformats.org/spreadsheetml/2006/main">
  <authors>
    <author>Sz?kely Tam?s</author>
    <author>Kecsk?s Beatrix</author>
    <author>Lov?szn? Skach Edit</author>
  </authors>
  <commentList>
    <comment ref="A1" authorId="0">
      <text>
        <r>
          <rPr>
            <sz val="8"/>
            <rFont val="Tahoma"/>
            <family val="2"/>
          </rPr>
          <t>Forrás: Országos Statisztikai Adatgyűjtési Program (OSAP) Nemzeti Fejlesztési Minisztérium (NFM) „Az internet- és televíziószolgáltatás évközi adatai” című 1994-es számú adatgyűjtése alapján.</t>
        </r>
      </text>
    </comment>
    <comment ref="F2" authorId="0">
      <text>
        <r>
          <rPr>
            <sz val="8"/>
            <rFont val="Tahoma"/>
            <family val="2"/>
          </rPr>
          <t>Kábeltelevíziós hálózatokon (KTV), valamint Internet Protokolon keresztüli (IPTV) műsorterjesztés előfizetői szolgáltatás.
Forrás: NMHH</t>
        </r>
      </text>
    </comment>
    <comment ref="I2" authorId="0">
      <text>
        <r>
          <rPr>
            <sz val="8"/>
            <rFont val="Tahoma"/>
            <family val="2"/>
          </rPr>
          <t>AM-Micro jelátviteli technológiát, műholdas (SAT) jelátviteli technológiát, DVB-T jelátviteli technológiát (digitális földfelszíni műsorszórás), DVB-H jelátviteli technológiát használó előfizetések száma (digitális földfelszíni műsorszórás mobilkészülékekre).</t>
        </r>
      </text>
    </comment>
    <comment ref="D4" authorId="0">
      <text>
        <r>
          <rPr>
            <sz val="8"/>
            <rFont val="Tahoma"/>
            <family val="2"/>
          </rPr>
          <t>Hagyományos tv-vevőkészülékek számára analóg jelátvitel útján történő műsorszolgáltatás.</t>
        </r>
      </text>
    </comment>
    <comment ref="E4" authorId="0">
      <text>
        <r>
          <rPr>
            <sz val="8"/>
            <rFont val="Tahoma"/>
            <family val="2"/>
          </rPr>
          <t>Digitális átviteli közegen digitális jelfolyam fogadására képes tv-készülékek, illetve hagyományos tv-készülékekhez csatlakozó Set-Top-Box egységek számára nyújtott műsorszolgáltatás.</t>
        </r>
      </text>
    </comment>
    <comment ref="G4" authorId="0">
      <text>
        <r>
          <rPr>
            <sz val="8"/>
            <rFont val="Tahoma"/>
            <family val="2"/>
          </rPr>
          <t>Internet Protocol Television: olyan digitális tv szolgáltatás, melyet IP (Internet Protokoll) használatának segítségével nyújtanak.
Forrás: NMHH</t>
        </r>
      </text>
    </comment>
    <comment ref="H4" authorId="0">
      <text>
        <r>
          <rPr>
            <sz val="8"/>
            <rFont val="Tahoma"/>
            <family val="2"/>
          </rPr>
          <t>A kábeltelevízió hálózatok olyan vezetékes infrastruktúrát jelentenek, amelyek alkalmasak rádió és televízió műsorjelek elosztására az előfizetők számára.
Forrás: NMHH</t>
        </r>
      </text>
    </comment>
    <comment ref="A15" authorId="1">
      <text>
        <r>
          <rPr>
            <sz val="8"/>
            <rFont val="Tahoma"/>
            <family val="2"/>
          </rPr>
          <t>Az előfizetői csomagokon, valamint a vezetékes jelátviteli hálózaton belüli megoszlások oszlopaiban a változások százalékpontban.</t>
        </r>
      </text>
    </comment>
    <comment ref="A16" authorId="2">
      <text>
        <r>
          <rPr>
            <sz val="8"/>
            <rFont val="Tahoma"/>
            <family val="2"/>
          </rPr>
          <t>A 2016 negyedéveire az előző időszakhoz képest számított indexek összehasonlíthatósága korlátozott tekintettel arra, hogy az adatszolgáltatói kör módosult.</t>
        </r>
      </text>
    </comment>
    <comment ref="A24" authorId="1">
      <text>
        <r>
          <rPr>
            <sz val="8"/>
            <rFont val="Tahoma"/>
            <family val="2"/>
          </rPr>
          <t>Az előfizetői csomagokon, valamint a vezetékes jelátviteli hálózaton belüli megoszlások oszlopaiban a változások százalékpontban.</t>
        </r>
      </text>
    </comment>
    <comment ref="A25" authorId="0">
      <text>
        <r>
          <rPr>
            <sz val="8"/>
            <rFont val="Tahoma"/>
            <family val="2"/>
          </rPr>
          <t>A 2016 negyedéveire az előző időszakhoz képest számított indexek összehasonlíthatósága korlátozott tekintettel arra, hogy az adatszolgáltatói kör módosult.</t>
        </r>
      </text>
    </comment>
  </commentList>
</comments>
</file>

<file path=xl/comments2.xml><?xml version="1.0" encoding="utf-8"?>
<comments xmlns="http://schemas.openxmlformats.org/spreadsheetml/2006/main">
  <authors>
    <author>KSH</author>
    <author>T?thn? Kiss Vir?g</author>
  </authors>
  <commentList>
    <comment ref="A1" authorId="0">
      <text>
        <r>
          <rPr>
            <sz val="8"/>
            <rFont val="Tahoma"/>
            <family val="2"/>
          </rPr>
          <t>Forrás: Vállalkozások évközi teljesítménystatisztikai adatai, 4 fő felett, előzetes adatok</t>
        </r>
        <r>
          <rPr>
            <sz val="8"/>
            <rFont val="Tahoma"/>
            <family val="2"/>
          </rPr>
          <t xml:space="preserve">
</t>
        </r>
      </text>
    </comment>
    <comment ref="A7" authorId="1">
      <text>
        <r>
          <rPr>
            <sz val="8"/>
            <rFont val="Tahoma"/>
            <family val="2"/>
          </rPr>
          <t xml:space="preserve">Folyamatos revízió történik a tárgyév minden negyedévében. Az adatok évkezdettől felülvizsgálat alá kerülnek  és szükség esetén módosításra kerül sor. </t>
        </r>
      </text>
    </comment>
  </commentList>
</comments>
</file>

<file path=xl/comments3.xml><?xml version="1.0" encoding="utf-8"?>
<comments xmlns="http://schemas.openxmlformats.org/spreadsheetml/2006/main">
  <authors>
    <author>KSH</author>
    <author>T?thn? Kiss Vir?g</author>
  </authors>
  <commentList>
    <comment ref="A1" authorId="0">
      <text>
        <r>
          <rPr>
            <sz val="8"/>
            <rFont val="Tahoma"/>
            <family val="2"/>
          </rPr>
          <t>Forrás: A legalább 5 főt foglalkoztató vállalkozások, a teljes körű költségvetés, valamint a megfigyelt nonprofit szervezetek adatai.</t>
        </r>
        <r>
          <rPr>
            <sz val="8"/>
            <rFont val="Tahoma"/>
            <family val="2"/>
          </rPr>
          <t xml:space="preserve">
</t>
        </r>
      </text>
    </comment>
    <comment ref="A7" authorId="1">
      <text>
        <r>
          <rPr>
            <sz val="8"/>
            <rFont val="Tahoma"/>
            <family val="2"/>
          </rPr>
          <t xml:space="preserve">Folyamatos revízió történik a tárgyév minden negyedévében. Az adatok évkezdettől felülvizsgálat alá kerülnek  és szükség esetén módosításra kerül sor. </t>
        </r>
      </text>
    </comment>
    <comment ref="A31" authorId="1">
      <text>
        <r>
          <rPr>
            <sz val="8"/>
            <rFont val="Tahoma"/>
            <family val="2"/>
          </rPr>
          <t xml:space="preserve">Folyamatos revízió történik a tárgyév minden negyedévében. Az adatok évkezdettől felülvizsgálat alá kerülnek  és szükség esetén módosításra kerül sor. </t>
        </r>
      </text>
    </comment>
  </commentList>
</comments>
</file>

<file path=xl/comments4.xml><?xml version="1.0" encoding="utf-8"?>
<comments xmlns="http://schemas.openxmlformats.org/spreadsheetml/2006/main">
  <authors>
    <author>T?thn? Kiss Vir?g</author>
  </authors>
  <commentList>
    <comment ref="A9" authorId="0">
      <text>
        <r>
          <rPr>
            <sz val="8"/>
            <rFont val="Tahoma"/>
            <family val="2"/>
          </rPr>
          <t xml:space="preserve">A 2014. éves és a 2015. éves adatok összehasonlíthatósága korlátozott az adatszolgáltatói kör bővítése miatt.
</t>
        </r>
      </text>
    </comment>
    <comment ref="A25" authorId="0">
      <text>
        <r>
          <rPr>
            <sz val="8"/>
            <rFont val="Tahoma"/>
            <family val="2"/>
          </rPr>
          <t xml:space="preserve">A 2014. éves és a 2015. éves adatok összehasonlíthatósága korlátozott az adatszolgáltatói kör bővítése miatt.
</t>
        </r>
      </text>
    </comment>
  </commentList>
</comments>
</file>

<file path=xl/comments5.xml><?xml version="1.0" encoding="utf-8"?>
<comments xmlns="http://schemas.openxmlformats.org/spreadsheetml/2006/main">
  <authors>
    <author>KSH</author>
  </authors>
  <commentList>
    <comment ref="B24" authorId="0">
      <text>
        <r>
          <rPr>
            <sz val="8"/>
            <rFont val="Tahoma"/>
            <family val="2"/>
          </rPr>
          <t>2015. negyedéves adatok összehasonlíthatósága korlátozott a 2014. I., II., III., és IV. negyedévekre vonatkozó adatokkal tekintettel arra, hogy az adatszolgáltatói kör módosult.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KSH</author>
    <author>T?thn? Kiss Vir?g</author>
    <author>Kecsk?s Beatrix</author>
  </authors>
  <commentList>
    <comment ref="G2" authorId="0">
      <text>
        <r>
          <rPr>
            <sz val="8"/>
            <rFont val="Tahoma"/>
            <family val="2"/>
          </rPr>
          <t>Teljesen vagy részben VoIP-technológiával továbbított helyhez kötött hívás.</t>
        </r>
      </text>
    </comment>
    <comment ref="A10" authorId="1">
      <text>
        <r>
          <rPr>
            <sz val="8"/>
            <rFont val="Tahoma"/>
            <family val="2"/>
          </rPr>
          <t>A 2014. éves és a 2015. éves adatok összehasonlíthatósága korlátozott az adatszolgáltatói kör bővítése miatt.</t>
        </r>
        <r>
          <rPr>
            <sz val="9"/>
            <rFont val="Segoe UI"/>
            <family val="2"/>
          </rPr>
          <t xml:space="preserve">
</t>
        </r>
      </text>
    </comment>
    <comment ref="A26" authorId="1">
      <text>
        <r>
          <rPr>
            <sz val="8"/>
            <rFont val="Tahoma"/>
            <family val="2"/>
          </rPr>
          <t xml:space="preserve">A 2014. éves és a 2015. éves adatok összehasonlíthatósága korlátozott az adatszolgáltatói kör bővítése miatt.
</t>
        </r>
      </text>
    </comment>
    <comment ref="A36" authorId="2">
      <text>
        <r>
          <rPr>
            <sz val="8"/>
            <rFont val="Tahoma"/>
            <family val="2"/>
          </rPr>
          <t>VoIP-típusú hívások részaránya az összes híváson belül, % oszlopban a változás százalékpontban.</t>
        </r>
      </text>
    </comment>
    <comment ref="A20" authorId="2">
      <text>
        <r>
          <rPr>
            <sz val="8"/>
            <rFont val="Tahoma"/>
            <family val="2"/>
          </rPr>
          <t>VoIP-típusú hívások részaránya az összes híváson belül, % oszlopban a változás százalékpontban.</t>
        </r>
      </text>
    </comment>
  </commentList>
</comments>
</file>

<file path=xl/comments7.xml><?xml version="1.0" encoding="utf-8"?>
<comments xmlns="http://schemas.openxmlformats.org/spreadsheetml/2006/main">
  <authors>
    <author>KSH</author>
    <author>T?thn? Kiss Vir?g</author>
    <author>Kecsk?s Beatrix</author>
  </authors>
  <commentList>
    <comment ref="G2" authorId="0">
      <text>
        <r>
          <rPr>
            <sz val="8"/>
            <rFont val="Tahoma"/>
            <family val="2"/>
          </rPr>
          <t>Teljesen vagy részben VoIP-technológiával továbbított helyhez kötött hívás.</t>
        </r>
      </text>
    </comment>
    <comment ref="A10" authorId="1">
      <text>
        <r>
          <rPr>
            <sz val="8"/>
            <rFont val="Tahoma"/>
            <family val="2"/>
          </rPr>
          <t xml:space="preserve">A 2014. éves és a 2015. éves adatok összehasonlíthatósága korlátozott az adatszolgáltatói kör bővítése miatt.
</t>
        </r>
      </text>
    </comment>
    <comment ref="A26" authorId="1">
      <text>
        <r>
          <rPr>
            <sz val="8"/>
            <rFont val="Tahoma"/>
            <family val="2"/>
          </rPr>
          <t xml:space="preserve">A 2014. éves és a 2015. éves adatok összehasonlíthatósága korlátozott az adatszolgáltatói kör bővítése miatt.
</t>
        </r>
      </text>
    </comment>
    <comment ref="A20" authorId="2">
      <text>
        <r>
          <rPr>
            <sz val="8"/>
            <rFont val="Tahoma"/>
            <family val="2"/>
          </rPr>
          <t>VoIP-típusú hívások részaránya az összes híváson belül, % oszlopban a változás százalékpontban.</t>
        </r>
      </text>
    </comment>
    <comment ref="A36" authorId="2">
      <text>
        <r>
          <rPr>
            <sz val="8"/>
            <rFont val="Tahoma"/>
            <family val="2"/>
          </rPr>
          <t>VoIP-típusú hívások részaránya az összes híváson belül, % oszlopban a változás százalékpontban.</t>
        </r>
      </text>
    </comment>
  </commentList>
</comments>
</file>

<file path=xl/sharedStrings.xml><?xml version="1.0" encoding="utf-8"?>
<sst xmlns="http://schemas.openxmlformats.org/spreadsheetml/2006/main" count="812" uniqueCount="131">
  <si>
    <t>Év, negyedév</t>
  </si>
  <si>
    <t>Összesen</t>
  </si>
  <si>
    <t>I.</t>
  </si>
  <si>
    <t>Nemzetközi</t>
  </si>
  <si>
    <t>Nemzetközi hívások</t>
  </si>
  <si>
    <t>Bekapcsolt vezetékes fővonalak száma, ezer</t>
  </si>
  <si>
    <t>összesen</t>
  </si>
  <si>
    <t>Mobil-előfizetések száma, ezer</t>
  </si>
  <si>
    <t>II.</t>
  </si>
  <si>
    <t>III.</t>
  </si>
  <si>
    <t>IV.</t>
  </si>
  <si>
    <t>millió perc</t>
  </si>
  <si>
    <t>1 mobil-előfizetésre jutó beszélgetések száma, db</t>
  </si>
  <si>
    <t>millió darab</t>
  </si>
  <si>
    <t>2010.</t>
  </si>
  <si>
    <t>1 mobil-előfizetésre jutó beszélgetési időtartam, perc</t>
  </si>
  <si>
    <t>2011.</t>
  </si>
  <si>
    <t>millió hívás</t>
  </si>
  <si>
    <t>SMS-ek száma</t>
  </si>
  <si>
    <t>MMS-ek száma</t>
  </si>
  <si>
    <t>Belföldi vezetékes hálózatba</t>
  </si>
  <si>
    <t>2012.</t>
  </si>
  <si>
    <t xml:space="preserve">III. </t>
  </si>
  <si>
    <t xml:space="preserve">IV. </t>
  </si>
  <si>
    <t xml:space="preserve">II. </t>
  </si>
  <si>
    <t>100 lakosra jutó vezetékes fővonalak száma</t>
  </si>
  <si>
    <t>100 lakosra jutó mobil-előfizetések száma</t>
  </si>
  <si>
    <t>Adatforgalom</t>
  </si>
  <si>
    <t>2013.</t>
  </si>
  <si>
    <t>2014.</t>
  </si>
  <si>
    <t>ebből:  ISDN</t>
  </si>
  <si>
    <t>ebből: mobilhálózatba</t>
  </si>
  <si>
    <t>1 vonalra jutó beszélgetések száma (internethívások nélkül), db</t>
  </si>
  <si>
    <t>1 vonalra jutó beszélgetési időtartam (internethívások nélkül), perc</t>
  </si>
  <si>
    <t>irányuló hívások átlagos ideje</t>
  </si>
  <si>
    <t>2015.</t>
  </si>
  <si>
    <t>Hívások időtartama, millió perc</t>
  </si>
  <si>
    <t>egyéni</t>
  </si>
  <si>
    <t>üzleti</t>
  </si>
  <si>
    <t>nyilvános</t>
  </si>
  <si>
    <t>egyéb</t>
  </si>
  <si>
    <t>14. Internet-hozzáférési szolgáltatások nettó árbevétele [millió Ft]</t>
  </si>
  <si>
    <t>13. Internet-előfizetések száma hozzáférési szolgáltatások szerint</t>
  </si>
  <si>
    <t>12. SMS, MMS, mobiladatforgalom</t>
  </si>
  <si>
    <t>11. Mobil hálózatból kiinduló hívások átlagos ideje [perc]</t>
  </si>
  <si>
    <t>10. A vezetékes hálózatból kiinduló hívások átlagos ideje [perc]</t>
  </si>
  <si>
    <t>9. A mobilhálózatokból kiinduló hívások időtartama [millió perc]</t>
  </si>
  <si>
    <t>8. A mobilhálózatokból kiinduló hívások száma [millió hívás]</t>
  </si>
  <si>
    <t>6. A vezetékes hálózatból kiinduló hívások időtartama</t>
  </si>
  <si>
    <t>5. A vezetékes hálózatból kiinduló hívások száma</t>
  </si>
  <si>
    <t>4. Vezetékes- és mobiltelefonálás egységre vetített mutatói</t>
  </si>
  <si>
    <t>3. Vezetékes vonalak és mobil-előfizetések száma az időszak végén</t>
  </si>
  <si>
    <t>1. Az értékesítés árbevétele az Információ, kommunikáció (J) nemzetgazdasági ágban</t>
  </si>
  <si>
    <t>2. Az információ, kommunikáció nemzetgazdasági ágban alkalmazásban állók adatai</t>
  </si>
  <si>
    <t>15. Vezetékes és a mobilinternet adatforgalmának időbeli alakulása [Tbyte]</t>
  </si>
  <si>
    <t>ebből: 
mobilhálózatba</t>
  </si>
  <si>
    <t>Tartalom</t>
  </si>
  <si>
    <t>Jelmagyarázat</t>
  </si>
  <si>
    <r>
      <t xml:space="preserve">zöld színű szám </t>
    </r>
    <r>
      <rPr>
        <sz val="10"/>
        <rFont val="Arial"/>
        <family val="2"/>
      </rPr>
      <t>= Revideált adat</t>
    </r>
  </si>
  <si>
    <t>Információ, kommunikáció  
(J)</t>
  </si>
  <si>
    <t>Kiadói tevékenység (58)</t>
  </si>
  <si>
    <t>Távközlés 
(61)</t>
  </si>
  <si>
    <t>Információ-technológiai szolgáltatás (62) és Információs szolgáltatás (63)</t>
  </si>
  <si>
    <t>Vezetékes telefonálás</t>
  </si>
  <si>
    <t>Mobiltelefonálás</t>
  </si>
  <si>
    <t xml:space="preserve">Hazai hívások 
(helyi, belföldi, internet)
</t>
  </si>
  <si>
    <t xml:space="preserve">Összes hívás (hazai + nemzetközi)
</t>
  </si>
  <si>
    <t>VoIP-típusú hívások részaránya az összes híváson belül,
%</t>
  </si>
  <si>
    <t>Bekapcsolt fővonalak száma, ezer</t>
  </si>
  <si>
    <t>Saját hálózatba</t>
  </si>
  <si>
    <t>Más hálózatba</t>
  </si>
  <si>
    <t>Hazai hívások 
(helyi, belföldi, internet)</t>
  </si>
  <si>
    <t>ezen belül mobilhálózatba</t>
  </si>
  <si>
    <t>ezen belül: VoIP-típusú hívások átlagos ideje</t>
  </si>
  <si>
    <t>Más mobilhálózatba</t>
  </si>
  <si>
    <t>Nemzetközi hálózatba</t>
  </si>
  <si>
    <t>Vezeték nélküli</t>
  </si>
  <si>
    <t>Vezetékes letöltési forgalom</t>
  </si>
  <si>
    <t>Vezetékes feltöltési forgalom</t>
  </si>
  <si>
    <t>Hívások száma, millió hívás</t>
  </si>
  <si>
    <t xml:space="preserve">2015. </t>
  </si>
  <si>
    <t>2016.</t>
  </si>
  <si>
    <t>Vezetékes</t>
  </si>
  <si>
    <t>Ebből:</t>
  </si>
  <si>
    <t>kábel-tv hálózaton</t>
  </si>
  <si>
    <t>optikai hálózaton</t>
  </si>
  <si>
    <t>Előfizetői csomagok</t>
  </si>
  <si>
    <t>Vezetékes jelátviteli hálózat</t>
  </si>
  <si>
    <t>analóg, %</t>
  </si>
  <si>
    <t>digitális, %</t>
  </si>
  <si>
    <t>előfizetések száma, ezer db</t>
  </si>
  <si>
    <t>IPTV átvitelére alkalmas hálózat aránya, %</t>
  </si>
  <si>
    <t>vezetékes előfizetések száma, ezer db</t>
  </si>
  <si>
    <t>csak tv-szolgáltatásra fizet elő (single-play)</t>
  </si>
  <si>
    <t>tv-szolgáltatásra és vezetékes hangszolgáltatásra is előfizet (dual-play)</t>
  </si>
  <si>
    <t>17. Televíziószolgáltatás előfizetéseinek száma és megoszlása előfizetői csomagok és jelátviteli technológiák szerint</t>
  </si>
  <si>
    <t>16. Televíziószolgáltatás előfizetéseinek száma előfizetői csomagok szerint [ezer db]</t>
  </si>
  <si>
    <t>Sugárzott jelátviteli technológiát használó előfizetések száma, ezer db</t>
  </si>
  <si>
    <t>előfizetések száma összesen</t>
  </si>
  <si>
    <t>ezer terabyte</t>
  </si>
  <si>
    <t xml:space="preserve">2016. </t>
  </si>
  <si>
    <t>2017.</t>
  </si>
  <si>
    <t xml:space="preserve">2017. </t>
  </si>
  <si>
    <t xml:space="preserve">I. </t>
  </si>
  <si>
    <t xml:space="preserve"> I.</t>
  </si>
  <si>
    <t>Távközlés, internet, televíziószolgáltatás 2017. II. negyedév</t>
  </si>
  <si>
    <t>Film, videó, televízióműsor gyártása, hangfelvétel-kiadás (59); Műsor-összeállítás, műsorszolgáltatás (60)</t>
  </si>
  <si>
    <t>bekapcsolt vezetékes fővonalak száma, ezer</t>
  </si>
  <si>
    <t>mobil-előfizetések száma, ezer</t>
  </si>
  <si>
    <t>7. Bekapcsolt vezetékes telefonfővonalak és hívások az előfizetők típusa szerint</t>
  </si>
  <si>
    <t>adatforgalom</t>
  </si>
  <si>
    <t>xDSL-hálózaton</t>
  </si>
  <si>
    <t>Ebből:
mobilinternet</t>
  </si>
  <si>
    <t>kábel-tv-hálózaton</t>
  </si>
  <si>
    <t>Mobilinternet-forgalom</t>
  </si>
  <si>
    <t xml:space="preserve">Ezen belül: egy előfizetőhöz köthető azon tv-előfizetések száma, amelyek esetében az előfizető </t>
  </si>
  <si>
    <t>tv-szolgáltatásra és internetszolgáltatásra (dual-play)</t>
  </si>
  <si>
    <t>tv-szolgáltatásra, vezetékes hangszolgáltatásra és interne szolgáltatásra is előfizet (triple-play)</t>
  </si>
  <si>
    <t xml:space="preserve">ezen belül: </t>
  </si>
  <si>
    <t>kábel-tv-hálózat (HFC) aránya, %</t>
  </si>
  <si>
    <t>Előző év azonos időszaka = 100,0%</t>
  </si>
  <si>
    <t>Értékesítés árbevétele, millió Ft</t>
  </si>
  <si>
    <t>Teljes munkaidőben alkalmazásban állók létszáma, fő</t>
  </si>
  <si>
    <t>Bruttó átlagkereset, Ft/fő/hó</t>
  </si>
  <si>
    <t>Előző időszak=100,0%</t>
  </si>
  <si>
    <t>Előző év azonos időszaka=100,0%</t>
  </si>
  <si>
    <t>Előző év azonos időszaka= 100,0%</t>
  </si>
  <si>
    <r>
      <t xml:space="preserve"> kék színű szám = </t>
    </r>
    <r>
      <rPr>
        <sz val="10"/>
        <rFont val="Arial"/>
        <family val="2"/>
      </rPr>
      <t>Előzetes adat</t>
    </r>
  </si>
  <si>
    <t xml:space="preserve"> 0 = A mutató értéke olyan kicsi, hogy kerekítve zérust ad.</t>
  </si>
  <si>
    <t>ebből: 
feltöltőkártyás</t>
  </si>
  <si>
    <t xml:space="preserve">ebből: 
helyhez kötött VoIP-hangcsatorna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</si>
</sst>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#,##0.0"/>
    <numFmt numFmtId="166" formatCode="0.0"/>
    <numFmt numFmtId="167" formatCode="0.000000"/>
  </numFmts>
  <fonts count="46">
    <font>
      <sz val="10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sz val="10"/>
      <name val="Helv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MT"/>
      <family val="0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b/>
      <sz val="14"/>
      <name val="Arial"/>
      <family val="2"/>
    </font>
    <font>
      <sz val="9"/>
      <name val="Segoe UI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thin">
        <color indexed="8"/>
      </left>
      <right/>
      <top style="thin"/>
      <bottom style="thin"/>
    </border>
    <border>
      <left style="medium"/>
      <right style="medium"/>
      <top/>
      <bottom style="medium"/>
    </border>
    <border>
      <left/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9" fillId="17" borderId="0" applyNumberFormat="0" applyBorder="0" applyAlignment="0" applyProtection="0"/>
    <xf numFmtId="0" fontId="10" fillId="11" borderId="1" applyNumberFormat="0" applyAlignment="0" applyProtection="0"/>
    <xf numFmtId="0" fontId="11" fillId="18" borderId="1" applyNumberFormat="0" applyAlignment="0" applyProtection="0"/>
    <xf numFmtId="0" fontId="12" fillId="19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19" borderId="2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0" fillId="11" borderId="1" applyNumberFormat="0" applyAlignment="0" applyProtection="0"/>
    <xf numFmtId="0" fontId="20" fillId="6" borderId="7" applyNumberFormat="0" applyFont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9" fillId="8" borderId="0" applyNumberFormat="0" applyBorder="0" applyAlignment="0" applyProtection="0"/>
    <xf numFmtId="0" fontId="21" fillId="18" borderId="8" applyNumberFormat="0" applyAlignment="0" applyProtection="0"/>
    <xf numFmtId="0" fontId="18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3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6" borderId="7" applyNumberFormat="0" applyFont="0" applyAlignment="0" applyProtection="0"/>
    <xf numFmtId="0" fontId="21" fillId="18" borderId="8" applyNumberFormat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22" fillId="1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top"/>
      <protection/>
    </xf>
    <xf numFmtId="0" fontId="11" fillId="18" borderId="1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28" fillId="0" borderId="0" xfId="94" applyFont="1" applyFill="1" applyAlignment="1">
      <alignment/>
      <protection/>
    </xf>
    <xf numFmtId="0" fontId="28" fillId="0" borderId="0" xfId="94" applyFont="1" applyFill="1" applyAlignment="1">
      <alignment horizontal="left"/>
      <protection/>
    </xf>
    <xf numFmtId="0" fontId="27" fillId="0" borderId="0" xfId="0" applyFont="1" applyAlignment="1">
      <alignment/>
    </xf>
    <xf numFmtId="0" fontId="27" fillId="0" borderId="0" xfId="98" applyFont="1" applyAlignment="1">
      <alignment horizontal="left"/>
      <protection/>
    </xf>
    <xf numFmtId="3" fontId="27" fillId="0" borderId="0" xfId="0" applyNumberFormat="1" applyFont="1" applyFill="1" applyAlignment="1">
      <alignment/>
    </xf>
    <xf numFmtId="166" fontId="27" fillId="0" borderId="0" xfId="0" applyNumberFormat="1" applyFont="1" applyAlignment="1">
      <alignment/>
    </xf>
    <xf numFmtId="166" fontId="27" fillId="0" borderId="0" xfId="94" applyNumberFormat="1" applyFont="1">
      <alignment/>
      <protection/>
    </xf>
    <xf numFmtId="0" fontId="28" fillId="0" borderId="0" xfId="94" applyFont="1" applyAlignment="1">
      <alignment/>
      <protection/>
    </xf>
    <xf numFmtId="0" fontId="28" fillId="0" borderId="0" xfId="94" applyFont="1" applyAlignment="1">
      <alignment horizontal="left"/>
      <protection/>
    </xf>
    <xf numFmtId="0" fontId="28" fillId="0" borderId="10" xfId="0" applyFont="1" applyBorder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 quotePrefix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165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165" fontId="27" fillId="0" borderId="0" xfId="0" applyNumberFormat="1" applyFont="1" applyFill="1" applyBorder="1" applyAlignment="1">
      <alignment/>
    </xf>
    <xf numFmtId="165" fontId="27" fillId="0" borderId="14" xfId="0" applyNumberFormat="1" applyFont="1" applyFill="1" applyBorder="1" applyAlignment="1">
      <alignment/>
    </xf>
    <xf numFmtId="166" fontId="27" fillId="0" borderId="14" xfId="0" applyNumberFormat="1" applyFont="1" applyFill="1" applyBorder="1" applyAlignment="1">
      <alignment horizontal="right"/>
    </xf>
    <xf numFmtId="0" fontId="27" fillId="0" borderId="0" xfId="0" applyFont="1" applyAlignment="1">
      <alignment vertical="center"/>
    </xf>
    <xf numFmtId="0" fontId="27" fillId="0" borderId="0" xfId="0" applyFont="1" applyFill="1" applyBorder="1" applyAlignment="1">
      <alignment/>
    </xf>
    <xf numFmtId="165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165" fontId="27" fillId="0" borderId="0" xfId="0" applyNumberFormat="1" applyFont="1" applyBorder="1" applyAlignment="1">
      <alignment/>
    </xf>
    <xf numFmtId="0" fontId="27" fillId="0" borderId="14" xfId="0" applyFont="1" applyBorder="1" applyAlignment="1">
      <alignment/>
    </xf>
    <xf numFmtId="165" fontId="27" fillId="0" borderId="14" xfId="0" applyNumberFormat="1" applyFont="1" applyBorder="1" applyAlignment="1">
      <alignment/>
    </xf>
    <xf numFmtId="1" fontId="27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3" fontId="27" fillId="0" borderId="0" xfId="0" applyNumberFormat="1" applyFont="1" applyAlignment="1">
      <alignment/>
    </xf>
    <xf numFmtId="3" fontId="27" fillId="0" borderId="14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166" fontId="27" fillId="0" borderId="0" xfId="0" applyNumberFormat="1" applyFont="1" applyBorder="1" applyAlignment="1">
      <alignment/>
    </xf>
    <xf numFmtId="166" fontId="27" fillId="0" borderId="0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3" fontId="27" fillId="0" borderId="0" xfId="0" applyNumberFormat="1" applyFont="1" applyBorder="1" applyAlignment="1">
      <alignment/>
    </xf>
    <xf numFmtId="166" fontId="27" fillId="0" borderId="15" xfId="0" applyNumberFormat="1" applyFont="1" applyBorder="1" applyAlignment="1">
      <alignment/>
    </xf>
    <xf numFmtId="166" fontId="29" fillId="0" borderId="15" xfId="0" applyNumberFormat="1" applyFont="1" applyBorder="1" applyAlignment="1">
      <alignment/>
    </xf>
    <xf numFmtId="166" fontId="27" fillId="0" borderId="0" xfId="0" applyNumberFormat="1" applyFont="1" applyFill="1" applyAlignment="1">
      <alignment/>
    </xf>
    <xf numFmtId="0" fontId="27" fillId="0" borderId="0" xfId="98" applyFont="1" applyAlignment="1">
      <alignment horizontal="center"/>
      <protection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3" fontId="27" fillId="0" borderId="16" xfId="0" applyNumberFormat="1" applyFont="1" applyBorder="1" applyAlignment="1">
      <alignment/>
    </xf>
    <xf numFmtId="165" fontId="27" fillId="0" borderId="0" xfId="0" applyNumberFormat="1" applyFont="1" applyFill="1" applyAlignment="1">
      <alignment/>
    </xf>
    <xf numFmtId="3" fontId="27" fillId="0" borderId="0" xfId="0" applyNumberFormat="1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17" xfId="94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165" fontId="27" fillId="0" borderId="14" xfId="0" applyNumberFormat="1" applyFont="1" applyFill="1" applyBorder="1" applyAlignment="1">
      <alignment horizontal="right"/>
    </xf>
    <xf numFmtId="165" fontId="27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166" fontId="27" fillId="0" borderId="0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5" fillId="0" borderId="0" xfId="0" applyFont="1" applyAlignment="1">
      <alignment/>
    </xf>
    <xf numFmtId="0" fontId="32" fillId="0" borderId="0" xfId="78" applyFont="1" applyAlignment="1" applyProtection="1">
      <alignment/>
      <protection/>
    </xf>
    <xf numFmtId="0" fontId="31" fillId="0" borderId="19" xfId="0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165" fontId="27" fillId="0" borderId="0" xfId="110" applyNumberFormat="1" applyFont="1" applyFill="1" applyBorder="1" applyAlignment="1">
      <alignment/>
    </xf>
    <xf numFmtId="165" fontId="27" fillId="0" borderId="0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/>
    </xf>
    <xf numFmtId="165" fontId="27" fillId="0" borderId="0" xfId="0" applyNumberFormat="1" applyFont="1" applyFill="1" applyBorder="1" applyAlignment="1">
      <alignment horizontal="center"/>
    </xf>
    <xf numFmtId="165" fontId="42" fillId="0" borderId="0" xfId="0" applyNumberFormat="1" applyFont="1" applyBorder="1" applyAlignment="1">
      <alignment horizontal="right"/>
    </xf>
    <xf numFmtId="1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27" fillId="0" borderId="0" xfId="0" applyFont="1" applyAlignment="1">
      <alignment horizontal="center" vertical="center"/>
    </xf>
    <xf numFmtId="1" fontId="27" fillId="0" borderId="0" xfId="0" applyNumberFormat="1" applyFont="1" applyBorder="1" applyAlignment="1">
      <alignment/>
    </xf>
    <xf numFmtId="1" fontId="27" fillId="0" borderId="0" xfId="0" applyNumberFormat="1" applyFont="1" applyFill="1" applyAlignment="1">
      <alignment/>
    </xf>
    <xf numFmtId="0" fontId="27" fillId="0" borderId="20" xfId="0" applyFont="1" applyFill="1" applyBorder="1" applyAlignment="1">
      <alignment horizontal="center" vertical="center" wrapText="1"/>
    </xf>
    <xf numFmtId="3" fontId="27" fillId="0" borderId="14" xfId="0" applyNumberFormat="1" applyFont="1" applyBorder="1" applyAlignment="1">
      <alignment/>
    </xf>
    <xf numFmtId="3" fontId="27" fillId="0" borderId="21" xfId="0" applyNumberFormat="1" applyFont="1" applyBorder="1" applyAlignment="1">
      <alignment/>
    </xf>
    <xf numFmtId="166" fontId="27" fillId="0" borderId="10" xfId="0" applyNumberFormat="1" applyFont="1" applyFill="1" applyBorder="1" applyAlignment="1">
      <alignment/>
    </xf>
    <xf numFmtId="166" fontId="27" fillId="0" borderId="10" xfId="0" applyNumberFormat="1" applyFont="1" applyFill="1" applyBorder="1" applyAlignment="1">
      <alignment horizontal="right"/>
    </xf>
    <xf numFmtId="0" fontId="27" fillId="0" borderId="0" xfId="93" applyFont="1" applyFill="1" applyBorder="1" applyAlignment="1">
      <alignment horizontal="center"/>
    </xf>
    <xf numFmtId="165" fontId="27" fillId="0" borderId="0" xfId="93" applyNumberFormat="1" applyFont="1" applyFill="1" applyAlignment="1">
      <alignment/>
    </xf>
    <xf numFmtId="3" fontId="27" fillId="0" borderId="0" xfId="93" applyNumberFormat="1" applyFont="1" applyFill="1" applyAlignment="1">
      <alignment/>
    </xf>
    <xf numFmtId="0" fontId="27" fillId="0" borderId="0" xfId="93" applyFont="1" applyFill="1" applyBorder="1" applyAlignment="1">
      <alignment/>
    </xf>
    <xf numFmtId="0" fontId="28" fillId="0" borderId="10" xfId="93" applyFont="1" applyFill="1" applyBorder="1" applyAlignment="1">
      <alignment/>
    </xf>
    <xf numFmtId="0" fontId="28" fillId="0" borderId="0" xfId="93" applyFont="1" applyFill="1" applyBorder="1" applyAlignment="1">
      <alignment/>
    </xf>
    <xf numFmtId="0" fontId="27" fillId="0" borderId="13" xfId="93" applyFont="1" applyFill="1" applyBorder="1" applyAlignment="1">
      <alignment horizontal="center" vertical="center" wrapText="1"/>
    </xf>
    <xf numFmtId="0" fontId="27" fillId="0" borderId="11" xfId="93" applyFont="1" applyFill="1" applyBorder="1" applyAlignment="1">
      <alignment horizontal="center" vertical="center" wrapText="1"/>
    </xf>
    <xf numFmtId="0" fontId="30" fillId="0" borderId="0" xfId="93" applyFont="1" applyFill="1" applyBorder="1" applyAlignment="1">
      <alignment horizontal="center" vertical="center" wrapText="1"/>
    </xf>
    <xf numFmtId="166" fontId="27" fillId="0" borderId="0" xfId="93" applyNumberFormat="1" applyFont="1" applyFill="1" applyAlignment="1">
      <alignment/>
    </xf>
    <xf numFmtId="0" fontId="27" fillId="0" borderId="0" xfId="93" applyFont="1" applyFill="1" applyAlignment="1">
      <alignment horizontal="center"/>
    </xf>
    <xf numFmtId="0" fontId="27" fillId="0" borderId="10" xfId="0" applyFont="1" applyFill="1" applyBorder="1" applyAlignment="1">
      <alignment/>
    </xf>
    <xf numFmtId="3" fontId="27" fillId="0" borderId="0" xfId="93" applyNumberFormat="1" applyFont="1" applyFill="1" applyBorder="1" applyAlignment="1">
      <alignment vertical="center" wrapText="1"/>
    </xf>
    <xf numFmtId="166" fontId="27" fillId="0" borderId="0" xfId="93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3" fontId="42" fillId="0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27" fillId="0" borderId="10" xfId="0" applyNumberFormat="1" applyFont="1" applyBorder="1" applyAlignment="1">
      <alignment/>
    </xf>
    <xf numFmtId="165" fontId="27" fillId="0" borderId="10" xfId="0" applyNumberFormat="1" applyFont="1" applyFill="1" applyBorder="1" applyAlignment="1">
      <alignment/>
    </xf>
    <xf numFmtId="166" fontId="27" fillId="0" borderId="10" xfId="0" applyNumberFormat="1" applyFont="1" applyBorder="1" applyAlignment="1">
      <alignment horizontal="right"/>
    </xf>
    <xf numFmtId="165" fontId="27" fillId="0" borderId="0" xfId="0" applyNumberFormat="1" applyFont="1" applyFill="1" applyBorder="1" applyAlignment="1">
      <alignment/>
    </xf>
    <xf numFmtId="1" fontId="27" fillId="0" borderId="10" xfId="0" applyNumberFormat="1" applyFont="1" applyBorder="1" applyAlignment="1">
      <alignment/>
    </xf>
    <xf numFmtId="165" fontId="27" fillId="0" borderId="10" xfId="0" applyNumberFormat="1" applyFont="1" applyFill="1" applyBorder="1" applyAlignment="1">
      <alignment/>
    </xf>
    <xf numFmtId="0" fontId="27" fillId="0" borderId="22" xfId="0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right" wrapText="1"/>
    </xf>
    <xf numFmtId="3" fontId="27" fillId="0" borderId="22" xfId="0" applyNumberFormat="1" applyFont="1" applyBorder="1" applyAlignment="1">
      <alignment/>
    </xf>
    <xf numFmtId="3" fontId="27" fillId="0" borderId="20" xfId="0" applyNumberFormat="1" applyFont="1" applyBorder="1" applyAlignment="1">
      <alignment/>
    </xf>
    <xf numFmtId="165" fontId="42" fillId="0" borderId="10" xfId="0" applyNumberFormat="1" applyFont="1" applyFill="1" applyBorder="1" applyAlignment="1">
      <alignment horizontal="right"/>
    </xf>
    <xf numFmtId="165" fontId="27" fillId="0" borderId="10" xfId="0" applyNumberFormat="1" applyFont="1" applyBorder="1" applyAlignment="1">
      <alignment horizontal="right"/>
    </xf>
    <xf numFmtId="165" fontId="27" fillId="0" borderId="10" xfId="0" applyNumberFormat="1" applyFont="1" applyFill="1" applyBorder="1" applyAlignment="1">
      <alignment horizontal="right"/>
    </xf>
    <xf numFmtId="166" fontId="27" fillId="0" borderId="10" xfId="0" applyNumberFormat="1" applyFont="1" applyBorder="1" applyAlignment="1">
      <alignment/>
    </xf>
    <xf numFmtId="166" fontId="27" fillId="0" borderId="21" xfId="0" applyNumberFormat="1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3" fontId="43" fillId="0" borderId="0" xfId="0" applyNumberFormat="1" applyFont="1" applyFill="1" applyBorder="1" applyAlignment="1">
      <alignment/>
    </xf>
    <xf numFmtId="165" fontId="43" fillId="0" borderId="0" xfId="0" applyNumberFormat="1" applyFont="1" applyFill="1" applyBorder="1" applyAlignment="1">
      <alignment/>
    </xf>
    <xf numFmtId="166" fontId="43" fillId="0" borderId="0" xfId="0" applyNumberFormat="1" applyFont="1" applyFill="1" applyBorder="1" applyAlignment="1">
      <alignment horizontal="right"/>
    </xf>
    <xf numFmtId="165" fontId="43" fillId="0" borderId="0" xfId="0" applyNumberFormat="1" applyFont="1" applyFill="1" applyBorder="1" applyAlignment="1">
      <alignment horizontal="right"/>
    </xf>
    <xf numFmtId="3" fontId="43" fillId="0" borderId="15" xfId="0" applyNumberFormat="1" applyFont="1" applyFill="1" applyBorder="1" applyAlignment="1">
      <alignment/>
    </xf>
    <xf numFmtId="165" fontId="43" fillId="0" borderId="15" xfId="0" applyNumberFormat="1" applyFont="1" applyFill="1" applyBorder="1" applyAlignment="1">
      <alignment/>
    </xf>
    <xf numFmtId="0" fontId="27" fillId="0" borderId="18" xfId="0" applyFont="1" applyBorder="1" applyAlignment="1">
      <alignment horizontal="center" vertical="center"/>
    </xf>
    <xf numFmtId="165" fontId="27" fillId="0" borderId="16" xfId="0" applyNumberFormat="1" applyFont="1" applyFill="1" applyBorder="1" applyAlignment="1">
      <alignment horizontal="right"/>
    </xf>
    <xf numFmtId="165" fontId="27" fillId="0" borderId="15" xfId="0" applyNumberFormat="1" applyFont="1" applyBorder="1" applyAlignment="1">
      <alignment vertical="center"/>
    </xf>
    <xf numFmtId="165" fontId="27" fillId="0" borderId="15" xfId="0" applyNumberFormat="1" applyFont="1" applyFill="1" applyBorder="1" applyAlignment="1">
      <alignment horizontal="right"/>
    </xf>
    <xf numFmtId="0" fontId="28" fillId="0" borderId="0" xfId="98" applyFont="1" applyAlignment="1">
      <alignment horizontal="center"/>
      <protection/>
    </xf>
    <xf numFmtId="0" fontId="28" fillId="0" borderId="0" xfId="94" applyFont="1" applyAlignment="1">
      <alignment horizontal="center"/>
      <protection/>
    </xf>
    <xf numFmtId="0" fontId="28" fillId="0" borderId="0" xfId="94" applyFont="1" applyFill="1" applyAlignment="1">
      <alignment horizontal="left" vertical="center"/>
      <protection/>
    </xf>
    <xf numFmtId="0" fontId="28" fillId="0" borderId="0" xfId="94" applyFont="1" applyAlignment="1">
      <alignment horizontal="left" vertical="center"/>
      <protection/>
    </xf>
    <xf numFmtId="0" fontId="28" fillId="0" borderId="10" xfId="0" applyFont="1" applyBorder="1" applyAlignment="1">
      <alignment horizontal="left" vertical="center"/>
    </xf>
    <xf numFmtId="0" fontId="28" fillId="0" borderId="10" xfId="93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/>
    </xf>
    <xf numFmtId="1" fontId="27" fillId="0" borderId="0" xfId="0" applyNumberFormat="1" applyFont="1" applyAlignment="1">
      <alignment vertical="center"/>
    </xf>
    <xf numFmtId="3" fontId="27" fillId="0" borderId="15" xfId="0" applyNumberFormat="1" applyFont="1" applyFill="1" applyBorder="1" applyAlignment="1">
      <alignment/>
    </xf>
    <xf numFmtId="165" fontId="27" fillId="0" borderId="15" xfId="0" applyNumberFormat="1" applyFont="1" applyFill="1" applyBorder="1" applyAlignment="1">
      <alignment/>
    </xf>
    <xf numFmtId="167" fontId="27" fillId="0" borderId="0" xfId="0" applyNumberFormat="1" applyFont="1" applyFill="1" applyAlignment="1">
      <alignment/>
    </xf>
    <xf numFmtId="4" fontId="27" fillId="0" borderId="0" xfId="0" applyNumberFormat="1" applyFont="1" applyAlignment="1">
      <alignment/>
    </xf>
    <xf numFmtId="0" fontId="27" fillId="0" borderId="24" xfId="94" applyFont="1" applyFill="1" applyBorder="1" applyAlignment="1">
      <alignment horizontal="center" vertical="center" wrapText="1"/>
      <protection/>
    </xf>
    <xf numFmtId="0" fontId="27" fillId="0" borderId="0" xfId="93" applyFont="1" applyFill="1" applyAlignment="1">
      <alignment/>
    </xf>
    <xf numFmtId="0" fontId="27" fillId="0" borderId="0" xfId="0" applyFont="1" applyAlignment="1">
      <alignment wrapText="1"/>
    </xf>
    <xf numFmtId="0" fontId="44" fillId="0" borderId="23" xfId="0" applyFont="1" applyBorder="1" applyAlignment="1">
      <alignment/>
    </xf>
    <xf numFmtId="0" fontId="25" fillId="0" borderId="25" xfId="0" applyFont="1" applyBorder="1" applyAlignment="1">
      <alignment horizontal="left" indent="7"/>
    </xf>
    <xf numFmtId="0" fontId="28" fillId="0" borderId="0" xfId="98" applyFont="1" applyAlignment="1">
      <alignment horizontal="center"/>
      <protection/>
    </xf>
    <xf numFmtId="0" fontId="28" fillId="0" borderId="0" xfId="94" applyFont="1" applyAlignment="1">
      <alignment horizontal="center"/>
      <protection/>
    </xf>
    <xf numFmtId="0" fontId="28" fillId="0" borderId="0" xfId="94" applyFont="1" applyBorder="1" applyAlignment="1">
      <alignment horizontal="center"/>
      <protection/>
    </xf>
    <xf numFmtId="0" fontId="27" fillId="0" borderId="22" xfId="94" applyFont="1" applyBorder="1" applyAlignment="1">
      <alignment horizontal="center" vertical="center" wrapText="1"/>
      <protection/>
    </xf>
    <xf numFmtId="0" fontId="27" fillId="0" borderId="26" xfId="94" applyFont="1" applyBorder="1" applyAlignment="1">
      <alignment horizontal="center" vertical="center" wrapText="1"/>
      <protection/>
    </xf>
    <xf numFmtId="0" fontId="27" fillId="0" borderId="22" xfId="94" applyFont="1" applyBorder="1" applyAlignment="1">
      <alignment horizontal="center" vertical="center"/>
      <protection/>
    </xf>
    <xf numFmtId="0" fontId="27" fillId="0" borderId="26" xfId="94" applyFont="1" applyBorder="1" applyAlignment="1">
      <alignment horizontal="center" vertical="center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13" xfId="93" applyFont="1" applyFill="1" applyBorder="1" applyAlignment="1">
      <alignment horizontal="center" vertical="center" wrapText="1"/>
    </xf>
    <xf numFmtId="0" fontId="27" fillId="0" borderId="18" xfId="93" applyFont="1" applyFill="1" applyBorder="1" applyAlignment="1">
      <alignment horizontal="center" vertical="center" wrapText="1"/>
    </xf>
    <xf numFmtId="0" fontId="27" fillId="0" borderId="29" xfId="93" applyFont="1" applyFill="1" applyBorder="1" applyAlignment="1">
      <alignment horizontal="center" vertical="center" wrapText="1"/>
    </xf>
    <xf numFmtId="0" fontId="27" fillId="0" borderId="11" xfId="93" applyFont="1" applyFill="1" applyBorder="1" applyAlignment="1">
      <alignment horizontal="center" wrapText="1"/>
    </xf>
    <xf numFmtId="0" fontId="27" fillId="0" borderId="22" xfId="93" applyFont="1" applyFill="1" applyBorder="1" applyAlignment="1">
      <alignment horizontal="center" wrapText="1"/>
    </xf>
    <xf numFmtId="0" fontId="28" fillId="0" borderId="0" xfId="93" applyFont="1" applyFill="1" applyBorder="1" applyAlignment="1">
      <alignment horizontal="center"/>
    </xf>
    <xf numFmtId="0" fontId="28" fillId="0" borderId="0" xfId="93" applyFont="1" applyFill="1" applyAlignment="1">
      <alignment horizontal="center"/>
    </xf>
    <xf numFmtId="0" fontId="27" fillId="0" borderId="14" xfId="93" applyFont="1" applyFill="1" applyBorder="1" applyAlignment="1">
      <alignment horizontal="center" vertical="center" wrapText="1"/>
    </xf>
    <xf numFmtId="0" fontId="27" fillId="0" borderId="0" xfId="93" applyFont="1" applyFill="1" applyBorder="1" applyAlignment="1">
      <alignment horizontal="center" vertical="center" wrapText="1"/>
    </xf>
    <xf numFmtId="0" fontId="27" fillId="0" borderId="10" xfId="93" applyFont="1" applyFill="1" applyBorder="1" applyAlignment="1">
      <alignment horizontal="center" vertical="center" wrapText="1"/>
    </xf>
    <xf numFmtId="0" fontId="27" fillId="0" borderId="11" xfId="93" applyFont="1" applyFill="1" applyBorder="1" applyAlignment="1">
      <alignment horizontal="center" vertical="center"/>
    </xf>
    <xf numFmtId="0" fontId="27" fillId="0" borderId="22" xfId="93" applyFont="1" applyFill="1" applyBorder="1" applyAlignment="1">
      <alignment horizontal="center" vertical="center"/>
    </xf>
    <xf numFmtId="0" fontId="27" fillId="0" borderId="20" xfId="93" applyFont="1" applyFill="1" applyBorder="1" applyAlignment="1">
      <alignment horizontal="center" vertical="center"/>
    </xf>
    <xf numFmtId="0" fontId="27" fillId="0" borderId="11" xfId="93" applyFont="1" applyFill="1" applyBorder="1" applyAlignment="1">
      <alignment horizontal="center" vertical="center" wrapText="1"/>
    </xf>
    <xf numFmtId="0" fontId="27" fillId="0" borderId="22" xfId="93" applyFont="1" applyFill="1" applyBorder="1" applyAlignment="1">
      <alignment horizontal="center" vertical="center" wrapText="1"/>
    </xf>
    <xf numFmtId="0" fontId="39" fillId="0" borderId="0" xfId="0" applyFont="1" applyAlignment="1">
      <alignment/>
    </xf>
  </cellXfs>
  <cellStyles count="100">
    <cellStyle name="Normal" xfId="0"/>
    <cellStyle name="%" xfId="15"/>
    <cellStyle name="1. jelölőszín" xfId="16"/>
    <cellStyle name="2. jelölőszín" xfId="17"/>
    <cellStyle name="20% - 1. jelölőszín" xfId="18"/>
    <cellStyle name="20% - 2. jelölőszín" xfId="19"/>
    <cellStyle name="20% - 3. jelölőszín" xfId="20"/>
    <cellStyle name="20% - 4. jelölőszín" xfId="21"/>
    <cellStyle name="20% - 5. jelölőszín" xfId="22"/>
    <cellStyle name="20% - 6. jelölőszín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. jelölőszín" xfId="30"/>
    <cellStyle name="4. jelölőszín" xfId="31"/>
    <cellStyle name="40% - 1. jelölőszín" xfId="32"/>
    <cellStyle name="40% - 2. jelölőszín" xfId="33"/>
    <cellStyle name="40% - 3. jelölőszín" xfId="34"/>
    <cellStyle name="40% - 4. jelölőszín" xfId="35"/>
    <cellStyle name="40% - 5. jelölőszín" xfId="36"/>
    <cellStyle name="40% - 6. jelölőszín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. jelölőszín" xfId="44"/>
    <cellStyle name="6. jelölőszín" xfId="45"/>
    <cellStyle name="60% - 1. jelölőszín" xfId="46"/>
    <cellStyle name="60% - 2. jelölőszín" xfId="47"/>
    <cellStyle name="60% - 3. jelölőszín" xfId="48"/>
    <cellStyle name="60% - 4. jelölőszín" xfId="49"/>
    <cellStyle name="60% - 5. jelölőszín" xfId="50"/>
    <cellStyle name="60% - 6. jelölőszín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Bad" xfId="58"/>
    <cellStyle name="Bevitel" xfId="59"/>
    <cellStyle name="Calculation" xfId="60"/>
    <cellStyle name="Check Cell" xfId="61"/>
    <cellStyle name="Cím" xfId="62"/>
    <cellStyle name="Címsor 1" xfId="63"/>
    <cellStyle name="Címsor 2" xfId="64"/>
    <cellStyle name="Címsor 3" xfId="65"/>
    <cellStyle name="Címsor 4" xfId="66"/>
    <cellStyle name="Ellenőrzőcella" xfId="67"/>
    <cellStyle name="Explanatory Text" xfId="68"/>
    <cellStyle name="Comma" xfId="69"/>
    <cellStyle name="Comma [0]" xfId="70"/>
    <cellStyle name="Ezres 2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Linked Cell" xfId="90"/>
    <cellStyle name="Magyarázó szöveg" xfId="91"/>
    <cellStyle name="Neutral" xfId="92"/>
    <cellStyle name="Normál 2" xfId="93"/>
    <cellStyle name="Normál 2 2" xfId="94"/>
    <cellStyle name="Normál 2 3" xfId="95"/>
    <cellStyle name="Normál 3" xfId="96"/>
    <cellStyle name="Normal_1639_2tábla" xfId="97"/>
    <cellStyle name="Normál_t6" xfId="98"/>
    <cellStyle name="Note" xfId="99"/>
    <cellStyle name="Output" xfId="100"/>
    <cellStyle name="Összesen" xfId="101"/>
    <cellStyle name="Currency" xfId="102"/>
    <cellStyle name="Currency [0]" xfId="103"/>
    <cellStyle name="Rossz" xfId="104"/>
    <cellStyle name="Semleges" xfId="105"/>
    <cellStyle name="Stílus 1" xfId="106"/>
    <cellStyle name="Style 1" xfId="107"/>
    <cellStyle name="Style 2" xfId="108"/>
    <cellStyle name="Számítás" xfId="109"/>
    <cellStyle name="Percent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0.75390625" style="67" bestFit="1" customWidth="1"/>
    <col min="2" max="16384" width="9.125" style="67" customWidth="1"/>
  </cols>
  <sheetData>
    <row r="1" ht="18">
      <c r="A1" s="70" t="s">
        <v>105</v>
      </c>
    </row>
    <row r="3" ht="13.5" thickBot="1"/>
    <row r="4" ht="12.75">
      <c r="A4" s="69" t="s">
        <v>57</v>
      </c>
    </row>
    <row r="5" ht="12.75">
      <c r="A5" s="137" t="s">
        <v>58</v>
      </c>
    </row>
    <row r="6" ht="12.75">
      <c r="A6" s="146" t="s">
        <v>127</v>
      </c>
    </row>
    <row r="7" ht="13.5" thickBot="1">
      <c r="A7" s="147" t="s">
        <v>128</v>
      </c>
    </row>
    <row r="10" ht="12.75">
      <c r="A10" s="66" t="s">
        <v>56</v>
      </c>
    </row>
    <row r="11" ht="12.75">
      <c r="A11" s="68" t="s">
        <v>52</v>
      </c>
    </row>
    <row r="12" ht="12.75">
      <c r="A12" s="68" t="s">
        <v>53</v>
      </c>
    </row>
    <row r="13" ht="12.75">
      <c r="A13" s="68" t="s">
        <v>51</v>
      </c>
    </row>
    <row r="14" ht="12.75">
      <c r="A14" s="68" t="s">
        <v>50</v>
      </c>
    </row>
    <row r="15" ht="12.75">
      <c r="A15" s="68" t="s">
        <v>49</v>
      </c>
    </row>
    <row r="16" ht="12.75">
      <c r="A16" s="68" t="s">
        <v>48</v>
      </c>
    </row>
    <row r="17" ht="12.75">
      <c r="A17" s="68" t="s">
        <v>109</v>
      </c>
    </row>
    <row r="18" ht="12.75">
      <c r="A18" s="68" t="s">
        <v>47</v>
      </c>
    </row>
    <row r="19" ht="12.75">
      <c r="A19" s="68" t="s">
        <v>46</v>
      </c>
    </row>
    <row r="20" ht="12.75">
      <c r="A20" s="68" t="s">
        <v>45</v>
      </c>
    </row>
    <row r="21" ht="12.75">
      <c r="A21" s="68" t="s">
        <v>44</v>
      </c>
    </row>
    <row r="22" ht="12.75">
      <c r="A22" s="68" t="s">
        <v>43</v>
      </c>
    </row>
    <row r="23" ht="12.75">
      <c r="A23" s="68" t="s">
        <v>42</v>
      </c>
    </row>
    <row r="24" ht="12.75">
      <c r="A24" s="68" t="s">
        <v>41</v>
      </c>
    </row>
    <row r="25" ht="12.75">
      <c r="A25" s="68" t="s">
        <v>54</v>
      </c>
    </row>
    <row r="26" ht="12.75">
      <c r="A26" s="68" t="s">
        <v>96</v>
      </c>
    </row>
    <row r="27" ht="12.75">
      <c r="A27" s="68" t="s">
        <v>95</v>
      </c>
    </row>
  </sheetData>
  <sheetProtection/>
  <hyperlinks>
    <hyperlink ref="A11" location="1.!A1" display="1. Az értékesítés árbevétele az Információ, kommunikáció (J) nemzetgazdasági ágban"/>
    <hyperlink ref="A12" location="2.!A1" display="2. Az információ, kommunikáció nemzetgazdasági ágban alkalmazásban állók adatai"/>
    <hyperlink ref="A13" location="3.!A1" display="3. Vezetékes vonalak és mobil-előfizetések száma az időszak végén"/>
    <hyperlink ref="A14" location="4.!A1" display="4. Vezetékes- és mobiltelefonálás egységre vetített mutatói"/>
    <hyperlink ref="A15" location="5.!A1" display="5. A vezetékes hálózatból kiinduló hívások száma"/>
    <hyperlink ref="A16" location="6.!A1" display="6. A vezetékes hálózatból kiinduló hívások időtartama"/>
    <hyperlink ref="A17" location="7.!A1" display="7. Bekapcsolt vezetékes telefonfővonalak és hívások az előfizetők típusa szerint"/>
    <hyperlink ref="A18" location="8.!A1" display="8. A mobilhálózatokból kiinduló hívások száma [millió hívás]"/>
    <hyperlink ref="A19" location="9.!A1" display="9. A mobilhálózatokból kiinduló hívások időtartama [millió perc]"/>
    <hyperlink ref="A20" location="10.!A1" display="10. A vezetékes hálózatból kiinduló hívások átlagos ideje [perc]"/>
    <hyperlink ref="A21" location="11.!A1" display="11. Mobil hálózatból kiinduló hívások átlagos ideje [perc]"/>
    <hyperlink ref="A22" location="12.!A1" display="12. SMS, MMS, mobiladatforgalom"/>
    <hyperlink ref="A23" location="13.!A1" display="13. Internet-előfizetések száma hozzáférési szolgáltatások szerint"/>
    <hyperlink ref="A24" location="14.!A1" display="14. Internet-hozzáférési szolgáltatások nettó árbevétele [millió Ft]"/>
    <hyperlink ref="A25" location="15.!A1" display="15. Vezetékes és a mobilinternet adatforgalmának időbeli alakulása [Tbyte]"/>
    <hyperlink ref="A26" location="16.!A1" display="16. Televíziószolgáltatás előfizetéseinek száma előfizetői csomagok szerint [ezer db]"/>
    <hyperlink ref="A27" location="17.!A1" display="17. Televíziószolgáltatás előfizetéseinek száma és megoszlása előfizetői csomagok és jelátviteli technológiák szerin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7" customWidth="1"/>
    <col min="2" max="2" width="4.75390625" style="3" customWidth="1"/>
    <col min="3" max="7" width="12.75390625" style="3" customWidth="1"/>
    <col min="8" max="16384" width="9.125" style="3" customWidth="1"/>
  </cols>
  <sheetData>
    <row r="1" spans="1:7" ht="21" customHeight="1">
      <c r="A1" s="135" t="s">
        <v>46</v>
      </c>
      <c r="B1" s="10"/>
      <c r="C1" s="10"/>
      <c r="D1" s="10"/>
      <c r="E1" s="10"/>
      <c r="F1" s="10"/>
      <c r="G1" s="10"/>
    </row>
    <row r="2" spans="1:7" ht="39" customHeight="1">
      <c r="A2" s="187" t="s">
        <v>0</v>
      </c>
      <c r="B2" s="188"/>
      <c r="C2" s="11" t="s">
        <v>69</v>
      </c>
      <c r="D2" s="11" t="s">
        <v>70</v>
      </c>
      <c r="E2" s="11" t="s">
        <v>20</v>
      </c>
      <c r="F2" s="12" t="s">
        <v>4</v>
      </c>
      <c r="G2" s="11" t="s">
        <v>1</v>
      </c>
    </row>
    <row r="3" spans="1:7" ht="11.25">
      <c r="A3" s="45" t="s">
        <v>14</v>
      </c>
      <c r="B3" s="28"/>
      <c r="C3" s="40">
        <v>11495.746784996049</v>
      </c>
      <c r="D3" s="40">
        <v>4736.602632859135</v>
      </c>
      <c r="E3" s="40">
        <v>884.808520920695</v>
      </c>
      <c r="F3" s="35">
        <v>344.96193126000003</v>
      </c>
      <c r="G3" s="40">
        <v>17462.103826585884</v>
      </c>
    </row>
    <row r="4" spans="1:7" ht="11.25">
      <c r="A4" s="45" t="s">
        <v>16</v>
      </c>
      <c r="B4" s="15"/>
      <c r="C4" s="50">
        <v>11859.24081198236</v>
      </c>
      <c r="D4" s="50">
        <v>4661.380259117063</v>
      </c>
      <c r="E4" s="50">
        <v>956.6295584986373</v>
      </c>
      <c r="F4" s="50">
        <v>382.9115666</v>
      </c>
      <c r="G4" s="50">
        <v>17860.162196198064</v>
      </c>
    </row>
    <row r="5" spans="1:7" ht="11.25">
      <c r="A5" s="45" t="s">
        <v>21</v>
      </c>
      <c r="B5" s="15"/>
      <c r="C5" s="50">
        <v>11717.607499484402</v>
      </c>
      <c r="D5" s="50">
        <v>4914.724520891659</v>
      </c>
      <c r="E5" s="50">
        <v>951.3778422002617</v>
      </c>
      <c r="F5" s="50">
        <v>417.53364051616734</v>
      </c>
      <c r="G5" s="50">
        <v>18001.243503092493</v>
      </c>
    </row>
    <row r="6" spans="1:7" ht="11.25">
      <c r="A6" s="45" t="s">
        <v>28</v>
      </c>
      <c r="B6" s="15"/>
      <c r="C6" s="50">
        <v>11581.775262106832</v>
      </c>
      <c r="D6" s="50">
        <v>5329.033988451387</v>
      </c>
      <c r="E6" s="50">
        <v>973.1450001237218</v>
      </c>
      <c r="F6" s="50">
        <v>425.56227921666664</v>
      </c>
      <c r="G6" s="50">
        <v>18309.516529898607</v>
      </c>
    </row>
    <row r="7" spans="1:7" ht="11.25">
      <c r="A7" s="45" t="s">
        <v>29</v>
      </c>
      <c r="B7" s="15"/>
      <c r="C7" s="50">
        <v>11858.175374766668</v>
      </c>
      <c r="D7" s="50">
        <v>6070.982701333333</v>
      </c>
      <c r="E7" s="50">
        <v>964.0833714</v>
      </c>
      <c r="F7" s="50">
        <v>452.3830580166667</v>
      </c>
      <c r="G7" s="50">
        <v>19345.624505516666</v>
      </c>
    </row>
    <row r="8" spans="1:7" ht="11.25">
      <c r="A8" s="45" t="s">
        <v>35</v>
      </c>
      <c r="B8" s="15"/>
      <c r="C8" s="50">
        <v>12250.038</v>
      </c>
      <c r="D8" s="50">
        <v>6740.023999999999</v>
      </c>
      <c r="E8" s="50">
        <v>1062.934</v>
      </c>
      <c r="F8" s="50">
        <v>533.028</v>
      </c>
      <c r="G8" s="50">
        <v>20586.024</v>
      </c>
    </row>
    <row r="9" spans="1:7" ht="11.25">
      <c r="A9" s="45" t="s">
        <v>81</v>
      </c>
      <c r="B9" s="15"/>
      <c r="C9" s="19">
        <v>12377.730669</v>
      </c>
      <c r="D9" s="19">
        <v>7309.178057</v>
      </c>
      <c r="E9" s="19">
        <v>1086.74392</v>
      </c>
      <c r="F9" s="19">
        <v>693.870816</v>
      </c>
      <c r="G9" s="19">
        <v>21467.523462</v>
      </c>
    </row>
    <row r="10" spans="1:7" ht="11.25">
      <c r="A10" s="44" t="s">
        <v>81</v>
      </c>
      <c r="B10" s="4" t="s">
        <v>2</v>
      </c>
      <c r="C10" s="19">
        <v>3049.241012</v>
      </c>
      <c r="D10" s="19">
        <v>1760.933476</v>
      </c>
      <c r="E10" s="19">
        <v>262.56126499999993</v>
      </c>
      <c r="F10" s="19">
        <v>142.889142</v>
      </c>
      <c r="G10" s="19">
        <v>5215.624895</v>
      </c>
    </row>
    <row r="11" spans="1:7" ht="11.25">
      <c r="A11" s="45"/>
      <c r="B11" s="15" t="s">
        <v>8</v>
      </c>
      <c r="C11" s="19">
        <v>3154.0217199999997</v>
      </c>
      <c r="D11" s="19">
        <v>1855.85067</v>
      </c>
      <c r="E11" s="19">
        <v>267.58811</v>
      </c>
      <c r="F11" s="19">
        <v>173.52216</v>
      </c>
      <c r="G11" s="19">
        <v>5450.982660000001</v>
      </c>
    </row>
    <row r="12" spans="1:7" ht="11.25">
      <c r="A12" s="45"/>
      <c r="B12" s="15" t="s">
        <v>9</v>
      </c>
      <c r="C12" s="19">
        <v>3064.0463870000003</v>
      </c>
      <c r="D12" s="19">
        <v>1832.009131</v>
      </c>
      <c r="E12" s="19">
        <v>276.604835</v>
      </c>
      <c r="F12" s="19">
        <v>197.724254</v>
      </c>
      <c r="G12" s="19">
        <v>5370.384607</v>
      </c>
    </row>
    <row r="13" spans="1:7" ht="11.25">
      <c r="A13" s="45"/>
      <c r="B13" s="15" t="s">
        <v>10</v>
      </c>
      <c r="C13" s="19">
        <v>3110.42155</v>
      </c>
      <c r="D13" s="19">
        <v>1860.38478</v>
      </c>
      <c r="E13" s="19">
        <v>279.98971</v>
      </c>
      <c r="F13" s="19">
        <v>179.73526</v>
      </c>
      <c r="G13" s="19">
        <v>5430.5313</v>
      </c>
    </row>
    <row r="14" spans="1:7" ht="11.25">
      <c r="A14" s="45" t="s">
        <v>101</v>
      </c>
      <c r="B14" s="15" t="s">
        <v>2</v>
      </c>
      <c r="C14" s="121">
        <v>3140.54929</v>
      </c>
      <c r="D14" s="121">
        <v>1901.08053</v>
      </c>
      <c r="E14" s="121">
        <v>288.68321999999995</v>
      </c>
      <c r="F14" s="121">
        <v>172.94816</v>
      </c>
      <c r="G14" s="121">
        <v>5503.2612</v>
      </c>
    </row>
    <row r="15" spans="1:7" ht="11.25">
      <c r="A15" s="45"/>
      <c r="B15" s="15" t="s">
        <v>8</v>
      </c>
      <c r="C15" s="121">
        <v>3211.70816</v>
      </c>
      <c r="D15" s="121">
        <v>1964.1737</v>
      </c>
      <c r="E15" s="121">
        <v>282.90155</v>
      </c>
      <c r="F15" s="121">
        <v>206.37314</v>
      </c>
      <c r="G15" s="121">
        <v>5665.15655</v>
      </c>
    </row>
    <row r="16" spans="1:7" ht="11.25">
      <c r="A16" s="45"/>
      <c r="B16" s="15" t="s">
        <v>9</v>
      </c>
      <c r="C16" s="121"/>
      <c r="D16" s="121"/>
      <c r="E16" s="121"/>
      <c r="F16" s="121"/>
      <c r="G16" s="121"/>
    </row>
    <row r="17" spans="1:7" ht="11.25">
      <c r="A17" s="45"/>
      <c r="B17" s="15" t="s">
        <v>10</v>
      </c>
      <c r="C17" s="121"/>
      <c r="D17" s="121"/>
      <c r="E17" s="121"/>
      <c r="F17" s="121"/>
      <c r="G17" s="121"/>
    </row>
    <row r="18" spans="1:7" s="25" customFormat="1" ht="11.25">
      <c r="A18" s="157" t="s">
        <v>125</v>
      </c>
      <c r="B18" s="157"/>
      <c r="C18" s="157"/>
      <c r="D18" s="157"/>
      <c r="E18" s="157"/>
      <c r="F18" s="157"/>
      <c r="G18" s="157"/>
    </row>
    <row r="19" spans="1:7" ht="11.25">
      <c r="A19" s="72" t="s">
        <v>14</v>
      </c>
      <c r="B19" s="29"/>
      <c r="C19" s="29">
        <v>105.4</v>
      </c>
      <c r="D19" s="29">
        <v>104.1</v>
      </c>
      <c r="E19" s="29">
        <v>101.1</v>
      </c>
      <c r="F19" s="29">
        <v>103.6</v>
      </c>
      <c r="G19" s="29">
        <v>104.8</v>
      </c>
    </row>
    <row r="20" spans="1:7" ht="11.25">
      <c r="A20" s="72" t="s">
        <v>16</v>
      </c>
      <c r="B20" s="73"/>
      <c r="C20" s="71">
        <v>103.16198707038966</v>
      </c>
      <c r="D20" s="71">
        <v>98.41189182262761</v>
      </c>
      <c r="E20" s="71">
        <v>108.11712770387973</v>
      </c>
      <c r="F20" s="71">
        <v>111.00110820964679</v>
      </c>
      <c r="G20" s="71">
        <v>102.2795556226515</v>
      </c>
    </row>
    <row r="21" spans="1:7" ht="11.25">
      <c r="A21" s="72" t="s">
        <v>21</v>
      </c>
      <c r="B21" s="73"/>
      <c r="C21" s="71">
        <v>98.80571349596971</v>
      </c>
      <c r="D21" s="71">
        <v>105.43496234359098</v>
      </c>
      <c r="E21" s="71">
        <v>99.45101881373833</v>
      </c>
      <c r="F21" s="71">
        <v>109.04179370280933</v>
      </c>
      <c r="G21" s="71">
        <v>100.78992175627867</v>
      </c>
    </row>
    <row r="22" spans="1:7" ht="11.25">
      <c r="A22" s="74" t="s">
        <v>28</v>
      </c>
      <c r="B22" s="73"/>
      <c r="C22" s="71">
        <v>98.8407852252813</v>
      </c>
      <c r="D22" s="71">
        <v>108.42996318101999</v>
      </c>
      <c r="E22" s="71">
        <v>102.28796141321928</v>
      </c>
      <c r="F22" s="71">
        <v>101.92287229612782</v>
      </c>
      <c r="G22" s="71">
        <v>101.71250962053347</v>
      </c>
    </row>
    <row r="23" spans="1:7" ht="11.25">
      <c r="A23" s="74" t="s">
        <v>29</v>
      </c>
      <c r="B23" s="73"/>
      <c r="C23" s="107">
        <v>102.38650903168671</v>
      </c>
      <c r="D23" s="107">
        <v>113.92276188310737</v>
      </c>
      <c r="E23" s="107">
        <v>99.06883057277489</v>
      </c>
      <c r="F23" s="107">
        <v>106.30243330056628</v>
      </c>
      <c r="G23" s="107">
        <v>105.65884945091884</v>
      </c>
    </row>
    <row r="24" spans="1:7" ht="11.25">
      <c r="A24" s="74" t="s">
        <v>35</v>
      </c>
      <c r="B24" s="73"/>
      <c r="C24" s="107">
        <v>103.30457775204765</v>
      </c>
      <c r="D24" s="107">
        <v>111.02031304618491</v>
      </c>
      <c r="E24" s="107">
        <v>110.25332782749415</v>
      </c>
      <c r="F24" s="107">
        <v>117.82669367347576</v>
      </c>
      <c r="G24" s="107">
        <v>106.41178316124982</v>
      </c>
    </row>
    <row r="25" spans="1:7" ht="11.25">
      <c r="A25" s="74" t="s">
        <v>81</v>
      </c>
      <c r="B25" s="73"/>
      <c r="C25" s="22">
        <v>101.04238590117028</v>
      </c>
      <c r="D25" s="22">
        <v>108.44439214163037</v>
      </c>
      <c r="E25" s="22">
        <v>102.24001866531694</v>
      </c>
      <c r="F25" s="22">
        <v>130.17530336117426</v>
      </c>
      <c r="G25" s="22">
        <v>104.2820287297829</v>
      </c>
    </row>
    <row r="26" spans="1:7" ht="11.25">
      <c r="A26" s="44" t="s">
        <v>81</v>
      </c>
      <c r="B26" s="4" t="s">
        <v>2</v>
      </c>
      <c r="C26" s="22">
        <v>100.5063488688903</v>
      </c>
      <c r="D26" s="22">
        <v>109.4398701836248</v>
      </c>
      <c r="E26" s="22">
        <v>100.87569059712156</v>
      </c>
      <c r="F26" s="22">
        <v>131.06690698954318</v>
      </c>
      <c r="G26" s="22">
        <v>104.05811742614006</v>
      </c>
    </row>
    <row r="27" spans="1:7" ht="11.25">
      <c r="A27" s="44"/>
      <c r="B27" s="4" t="s">
        <v>8</v>
      </c>
      <c r="C27" s="22">
        <v>102.40942056278686</v>
      </c>
      <c r="D27" s="22">
        <v>109.92266117167084</v>
      </c>
      <c r="E27" s="22">
        <v>102.98742620061117</v>
      </c>
      <c r="F27" s="22">
        <v>135.43404384848935</v>
      </c>
      <c r="G27" s="22">
        <v>105.71932835139192</v>
      </c>
    </row>
    <row r="28" spans="1:7" ht="11.25">
      <c r="A28" s="44"/>
      <c r="B28" s="15" t="s">
        <v>9</v>
      </c>
      <c r="C28" s="22">
        <v>100.71460224579644</v>
      </c>
      <c r="D28" s="22">
        <v>109.20963680823313</v>
      </c>
      <c r="E28" s="22">
        <v>102.76137005334877</v>
      </c>
      <c r="F28" s="22">
        <v>126.15355668557355</v>
      </c>
      <c r="G28" s="22">
        <v>104.36590606147587</v>
      </c>
    </row>
    <row r="29" spans="1:7" ht="11.25">
      <c r="A29" s="44"/>
      <c r="B29" s="15" t="s">
        <v>10</v>
      </c>
      <c r="C29" s="22">
        <v>100.52955249080733</v>
      </c>
      <c r="D29" s="22">
        <v>105.39575739515574</v>
      </c>
      <c r="E29" s="22">
        <v>102.31522652692817</v>
      </c>
      <c r="F29" s="22">
        <v>129.16469759687251</v>
      </c>
      <c r="G29" s="22">
        <v>103.0073359465173</v>
      </c>
    </row>
    <row r="30" spans="1:7" ht="11.25">
      <c r="A30" s="45" t="s">
        <v>101</v>
      </c>
      <c r="B30" s="15" t="s">
        <v>2</v>
      </c>
      <c r="C30" s="122">
        <v>102.99445919954064</v>
      </c>
      <c r="D30" s="122">
        <v>107.9586796383897</v>
      </c>
      <c r="E30" s="122">
        <v>109.94889897411181</v>
      </c>
      <c r="F30" s="122">
        <v>121.0366005277014</v>
      </c>
      <c r="G30" s="122">
        <v>105.51489631234303</v>
      </c>
    </row>
    <row r="31" spans="1:7" ht="11.25">
      <c r="A31" s="45"/>
      <c r="B31" s="15" t="s">
        <v>8</v>
      </c>
      <c r="C31" s="122">
        <v>101.82898042946897</v>
      </c>
      <c r="D31" s="122">
        <v>105.83683977116543</v>
      </c>
      <c r="E31" s="122">
        <v>105.72276548460992</v>
      </c>
      <c r="F31" s="122">
        <v>118.93186437974262</v>
      </c>
      <c r="G31" s="122">
        <v>103.92908771425076</v>
      </c>
    </row>
    <row r="32" spans="1:7" ht="11.25">
      <c r="A32" s="45"/>
      <c r="B32" s="15" t="s">
        <v>9</v>
      </c>
      <c r="C32" s="122"/>
      <c r="D32" s="122"/>
      <c r="E32" s="122"/>
      <c r="F32" s="122"/>
      <c r="G32" s="122"/>
    </row>
    <row r="33" spans="1:7" ht="11.25">
      <c r="A33" s="45"/>
      <c r="B33" s="15" t="s">
        <v>10</v>
      </c>
      <c r="C33" s="122"/>
      <c r="D33" s="122"/>
      <c r="E33" s="122"/>
      <c r="F33" s="122"/>
      <c r="G33" s="122"/>
    </row>
    <row r="34" spans="1:7" s="25" customFormat="1" ht="11.25">
      <c r="A34" s="189" t="s">
        <v>124</v>
      </c>
      <c r="B34" s="189"/>
      <c r="C34" s="189"/>
      <c r="D34" s="189"/>
      <c r="E34" s="189"/>
      <c r="F34" s="189"/>
      <c r="G34" s="189"/>
    </row>
    <row r="35" spans="1:7" ht="11.25">
      <c r="A35" s="44" t="s">
        <v>81</v>
      </c>
      <c r="B35" s="4" t="s">
        <v>2</v>
      </c>
      <c r="C35" s="22">
        <v>98.55218318332975</v>
      </c>
      <c r="D35" s="22">
        <v>99.76157589587693</v>
      </c>
      <c r="E35" s="22">
        <v>95.94643783756128</v>
      </c>
      <c r="F35" s="22">
        <v>102.68565453604693</v>
      </c>
      <c r="G35" s="22">
        <v>98.93095096059645</v>
      </c>
    </row>
    <row r="36" spans="2:7" ht="11.25">
      <c r="B36" s="3" t="s">
        <v>8</v>
      </c>
      <c r="C36" s="22">
        <v>103.43628816442009</v>
      </c>
      <c r="D36" s="22">
        <v>105.39016352938026</v>
      </c>
      <c r="E36" s="22">
        <v>101.91454173562123</v>
      </c>
      <c r="F36" s="22">
        <v>121.43831054706733</v>
      </c>
      <c r="G36" s="22">
        <v>104.51255160672363</v>
      </c>
    </row>
    <row r="37" spans="2:7" ht="11.25">
      <c r="B37" s="15" t="s">
        <v>9</v>
      </c>
      <c r="C37" s="22">
        <v>97.14728239094056</v>
      </c>
      <c r="D37" s="22">
        <v>98.71533095925223</v>
      </c>
      <c r="E37" s="22">
        <v>103.36962841884119</v>
      </c>
      <c r="F37" s="22">
        <v>113.947552289575</v>
      </c>
      <c r="G37" s="22">
        <v>98.52140323998022</v>
      </c>
    </row>
    <row r="38" spans="2:7" ht="11.25">
      <c r="B38" s="15" t="s">
        <v>10</v>
      </c>
      <c r="C38" s="22">
        <v>101.51352679243885</v>
      </c>
      <c r="D38" s="22">
        <v>101.54888141766583</v>
      </c>
      <c r="E38" s="22">
        <v>101.2237222823672</v>
      </c>
      <c r="F38" s="22">
        <v>90.90197907637574</v>
      </c>
      <c r="G38" s="22">
        <v>101.11996993514396</v>
      </c>
    </row>
    <row r="39" spans="1:7" ht="11.25">
      <c r="A39" s="45" t="s">
        <v>101</v>
      </c>
      <c r="B39" s="15" t="s">
        <v>2</v>
      </c>
      <c r="C39" s="122">
        <v>100.96860632926106</v>
      </c>
      <c r="D39" s="122">
        <v>102.18749102000287</v>
      </c>
      <c r="E39" s="122">
        <v>103.10493910651215</v>
      </c>
      <c r="F39" s="122">
        <v>96.22383498930593</v>
      </c>
      <c r="G39" s="122">
        <v>101.33927779773593</v>
      </c>
    </row>
    <row r="40" spans="2:7" ht="11.25">
      <c r="B40" s="15" t="s">
        <v>8</v>
      </c>
      <c r="C40" s="122">
        <v>102.26580968579543</v>
      </c>
      <c r="D40" s="122">
        <v>103.31880575306297</v>
      </c>
      <c r="E40" s="122">
        <v>97.99722685648304</v>
      </c>
      <c r="F40" s="122">
        <v>119.32658896168655</v>
      </c>
      <c r="G40" s="122">
        <v>102.94180748680436</v>
      </c>
    </row>
    <row r="41" ht="11.25">
      <c r="B41" s="15" t="s">
        <v>9</v>
      </c>
    </row>
    <row r="42" ht="11.25">
      <c r="B42" s="15" t="s">
        <v>10</v>
      </c>
    </row>
  </sheetData>
  <sheetProtection/>
  <mergeCells count="3">
    <mergeCell ref="A2:B2"/>
    <mergeCell ref="A18:G18"/>
    <mergeCell ref="A34:G3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7" customWidth="1"/>
    <col min="2" max="2" width="4.875" style="3" customWidth="1"/>
    <col min="3" max="3" width="11.625" style="3" customWidth="1"/>
    <col min="4" max="4" width="13.375" style="3" customWidth="1"/>
    <col min="5" max="6" width="12.125" style="3" customWidth="1"/>
    <col min="7" max="7" width="13.625" style="3" customWidth="1"/>
    <col min="8" max="8" width="7.00390625" style="3" customWidth="1"/>
    <col min="9" max="13" width="9.125" style="3" customWidth="1"/>
    <col min="14" max="14" width="5.625" style="3" customWidth="1"/>
    <col min="15" max="16384" width="9.125" style="3" customWidth="1"/>
  </cols>
  <sheetData>
    <row r="1" spans="1:8" ht="21" customHeight="1">
      <c r="A1" s="135" t="s">
        <v>45</v>
      </c>
      <c r="B1" s="10"/>
      <c r="C1" s="10"/>
      <c r="D1" s="10"/>
      <c r="E1" s="10"/>
      <c r="F1" s="10"/>
      <c r="G1" s="10"/>
      <c r="H1" s="120"/>
    </row>
    <row r="2" spans="1:11" ht="33.75">
      <c r="A2" s="159" t="s">
        <v>0</v>
      </c>
      <c r="B2" s="159"/>
      <c r="C2" s="11" t="s">
        <v>71</v>
      </c>
      <c r="D2" s="14" t="s">
        <v>72</v>
      </c>
      <c r="E2" s="57" t="s">
        <v>3</v>
      </c>
      <c r="F2" s="12" t="s">
        <v>1</v>
      </c>
      <c r="G2" s="11" t="s">
        <v>73</v>
      </c>
      <c r="H2" s="119"/>
      <c r="K2" s="28"/>
    </row>
    <row r="3" spans="1:19" ht="11.25">
      <c r="A3" s="45" t="s">
        <v>14</v>
      </c>
      <c r="B3" s="15"/>
      <c r="C3" s="21">
        <v>3.124872017545488</v>
      </c>
      <c r="D3" s="21">
        <v>1.9166249871478596</v>
      </c>
      <c r="E3" s="21">
        <v>3.636063751895347</v>
      </c>
      <c r="F3" s="24">
        <v>3.1353428294744057</v>
      </c>
      <c r="G3" s="21">
        <v>3.4277082204751954</v>
      </c>
      <c r="H3" s="21"/>
      <c r="I3" s="6"/>
      <c r="J3" s="6"/>
      <c r="K3" s="37"/>
      <c r="L3" s="6"/>
      <c r="M3" s="6"/>
      <c r="O3" s="6"/>
      <c r="P3" s="6"/>
      <c r="Q3" s="6"/>
      <c r="R3" s="6"/>
      <c r="S3" s="6"/>
    </row>
    <row r="4" spans="1:19" ht="11.25">
      <c r="A4" s="45" t="s">
        <v>16</v>
      </c>
      <c r="B4" s="26"/>
      <c r="C4" s="21">
        <v>3.3784166136984943</v>
      </c>
      <c r="D4" s="21">
        <v>2.570183088558357</v>
      </c>
      <c r="E4" s="21">
        <v>3.6769100035439863</v>
      </c>
      <c r="F4" s="21">
        <v>3.384461535968164</v>
      </c>
      <c r="G4" s="21">
        <v>3.5717182457645382</v>
      </c>
      <c r="H4" s="21"/>
      <c r="I4" s="6"/>
      <c r="J4" s="6"/>
      <c r="K4" s="37"/>
      <c r="L4" s="6"/>
      <c r="M4" s="6"/>
      <c r="O4" s="6"/>
      <c r="P4" s="6"/>
      <c r="Q4" s="6"/>
      <c r="R4" s="6"/>
      <c r="S4" s="6"/>
    </row>
    <row r="5" spans="1:19" ht="11.25">
      <c r="A5" s="45" t="s">
        <v>21</v>
      </c>
      <c r="B5" s="26"/>
      <c r="C5" s="21">
        <v>3.6650925227304265</v>
      </c>
      <c r="D5" s="21">
        <v>2.7947295757795945</v>
      </c>
      <c r="E5" s="21">
        <v>4.0463567563991045</v>
      </c>
      <c r="F5" s="21">
        <v>3.6723356587871354</v>
      </c>
      <c r="G5" s="21">
        <v>4.0274067357458065</v>
      </c>
      <c r="H5" s="21"/>
      <c r="I5" s="6"/>
      <c r="J5" s="6"/>
      <c r="K5" s="37"/>
      <c r="L5" s="6"/>
      <c r="M5" s="6"/>
      <c r="O5" s="6"/>
      <c r="P5" s="6"/>
      <c r="Q5" s="6"/>
      <c r="R5" s="6"/>
      <c r="S5" s="6"/>
    </row>
    <row r="6" spans="1:19" ht="11.25">
      <c r="A6" s="45" t="s">
        <v>28</v>
      </c>
      <c r="B6" s="26"/>
      <c r="C6" s="21">
        <v>3.8179570817012443</v>
      </c>
      <c r="D6" s="21">
        <v>2.6403794113379147</v>
      </c>
      <c r="E6" s="21">
        <v>4.16712394164759</v>
      </c>
      <c r="F6" s="21">
        <v>3.824581405566181</v>
      </c>
      <c r="G6" s="21">
        <v>4.3</v>
      </c>
      <c r="H6" s="21"/>
      <c r="I6" s="6"/>
      <c r="J6" s="6"/>
      <c r="K6" s="37"/>
      <c r="L6" s="6"/>
      <c r="M6" s="6"/>
      <c r="O6" s="6"/>
      <c r="P6" s="6"/>
      <c r="Q6" s="6"/>
      <c r="R6" s="6"/>
      <c r="S6" s="6"/>
    </row>
    <row r="7" spans="1:19" ht="11.25">
      <c r="A7" s="100" t="s">
        <v>29</v>
      </c>
      <c r="B7" s="97"/>
      <c r="C7" s="85">
        <v>3.9</v>
      </c>
      <c r="D7" s="85">
        <v>2.5</v>
      </c>
      <c r="E7" s="85">
        <v>4.6</v>
      </c>
      <c r="F7" s="85">
        <v>3.9</v>
      </c>
      <c r="G7" s="117">
        <v>4.601080261053912</v>
      </c>
      <c r="H7" s="37"/>
      <c r="I7" s="6"/>
      <c r="J7" s="6"/>
      <c r="K7" s="37"/>
      <c r="L7" s="6"/>
      <c r="M7" s="6"/>
      <c r="N7" s="6"/>
      <c r="O7" s="6"/>
      <c r="P7" s="6"/>
      <c r="Q7" s="6"/>
      <c r="R7" s="6"/>
      <c r="S7" s="6"/>
    </row>
    <row r="8" spans="1:19" ht="11.25">
      <c r="A8" s="45" t="s">
        <v>35</v>
      </c>
      <c r="B8" s="26"/>
      <c r="C8" s="21">
        <v>4.2</v>
      </c>
      <c r="D8" s="21">
        <v>2.7</v>
      </c>
      <c r="E8" s="27">
        <v>4.698680735522401</v>
      </c>
      <c r="F8" s="21">
        <v>4.2</v>
      </c>
      <c r="G8" s="27">
        <v>4.510687270074322</v>
      </c>
      <c r="H8" s="21"/>
      <c r="I8" s="6"/>
      <c r="J8" s="6"/>
      <c r="K8" s="37"/>
      <c r="L8" s="6"/>
      <c r="M8" s="6"/>
      <c r="N8" s="6"/>
      <c r="O8" s="6"/>
      <c r="P8" s="6"/>
      <c r="Q8" s="6"/>
      <c r="R8" s="6"/>
      <c r="S8" s="6"/>
    </row>
    <row r="9" spans="1:19" ht="11.25">
      <c r="A9" s="45" t="s">
        <v>81</v>
      </c>
      <c r="B9" s="26"/>
      <c r="C9" s="22">
        <v>4.455101610925748</v>
      </c>
      <c r="D9" s="22">
        <v>3.0856676167419366</v>
      </c>
      <c r="E9" s="22">
        <v>4.606600031898629</v>
      </c>
      <c r="F9" s="22">
        <v>4.4581815481281755</v>
      </c>
      <c r="G9" s="22">
        <v>4.999340204896178</v>
      </c>
      <c r="H9" s="21"/>
      <c r="I9" s="6"/>
      <c r="J9" s="6"/>
      <c r="K9" s="37"/>
      <c r="L9" s="6"/>
      <c r="M9" s="6"/>
      <c r="N9" s="6"/>
      <c r="O9" s="6"/>
      <c r="P9" s="6"/>
      <c r="Q9" s="6"/>
      <c r="R9" s="6"/>
      <c r="S9" s="6"/>
    </row>
    <row r="10" spans="1:19" ht="11.25">
      <c r="A10" s="44" t="s">
        <v>81</v>
      </c>
      <c r="B10" s="4" t="s">
        <v>2</v>
      </c>
      <c r="C10" s="22">
        <v>4.653432504517878</v>
      </c>
      <c r="D10" s="22">
        <v>3.130680303170595</v>
      </c>
      <c r="E10" s="22">
        <v>4.49904989098266</v>
      </c>
      <c r="F10" s="22">
        <v>4.651648854008467</v>
      </c>
      <c r="G10" s="22">
        <v>5.199291588491505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2:19" ht="11.25">
      <c r="B11" s="3" t="s">
        <v>8</v>
      </c>
      <c r="C11" s="22">
        <v>4.388128376748708</v>
      </c>
      <c r="D11" s="22">
        <v>3.0439799981035507</v>
      </c>
      <c r="E11" s="22">
        <v>4.769883110634214</v>
      </c>
      <c r="F11" s="22">
        <v>4.394699232163328</v>
      </c>
      <c r="G11" s="22">
        <v>4.8129932082325215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1.25">
      <c r="A12" s="3"/>
      <c r="B12" s="3" t="s">
        <v>9</v>
      </c>
      <c r="C12" s="22">
        <v>4.273608690534106</v>
      </c>
      <c r="D12" s="22">
        <v>2.951740295154857</v>
      </c>
      <c r="E12" s="22">
        <v>4.5709985717637664</v>
      </c>
      <c r="F12" s="22">
        <v>4.279096696832186</v>
      </c>
      <c r="G12" s="22">
        <v>4.875855474039864</v>
      </c>
      <c r="H12" s="6"/>
      <c r="I12" s="6"/>
      <c r="J12" s="6"/>
      <c r="K12" s="6"/>
      <c r="L12" s="6"/>
      <c r="M12" s="6"/>
      <c r="O12" s="6"/>
      <c r="P12" s="6"/>
      <c r="Q12" s="6"/>
      <c r="R12" s="6"/>
      <c r="S12" s="6"/>
    </row>
    <row r="13" spans="2:19" ht="11.25">
      <c r="B13" s="3" t="s">
        <v>10</v>
      </c>
      <c r="C13" s="22">
        <v>4.497841086134185</v>
      </c>
      <c r="D13" s="22">
        <v>3.2063843601586974</v>
      </c>
      <c r="E13" s="22">
        <v>4.606893008902373</v>
      </c>
      <c r="F13" s="22">
        <v>4.500161300023474</v>
      </c>
      <c r="G13" s="22">
        <v>5.087816951696014</v>
      </c>
      <c r="H13" s="6"/>
      <c r="I13" s="6"/>
      <c r="J13" s="6"/>
      <c r="K13" s="6"/>
      <c r="L13" s="6"/>
      <c r="M13" s="6"/>
      <c r="O13" s="6"/>
      <c r="P13" s="6"/>
      <c r="Q13" s="6"/>
      <c r="R13" s="6"/>
      <c r="S13" s="6"/>
    </row>
    <row r="14" spans="1:19" ht="11.25">
      <c r="A14" s="47" t="s">
        <v>102</v>
      </c>
      <c r="B14" s="3" t="s">
        <v>103</v>
      </c>
      <c r="C14" s="122">
        <v>4.774537248991917</v>
      </c>
      <c r="D14" s="122">
        <v>3.5750795278821386</v>
      </c>
      <c r="E14" s="122">
        <v>4.805188144750859</v>
      </c>
      <c r="F14" s="122">
        <v>4.775090547576371</v>
      </c>
      <c r="G14" s="122">
        <v>5.488170416759381</v>
      </c>
      <c r="H14" s="6"/>
      <c r="O14" s="6"/>
      <c r="P14" s="6"/>
      <c r="Q14" s="6"/>
      <c r="R14" s="6"/>
      <c r="S14" s="6"/>
    </row>
    <row r="15" spans="2:13" ht="11.25">
      <c r="B15" s="3" t="s">
        <v>8</v>
      </c>
      <c r="C15" s="122">
        <v>4.566327788162608</v>
      </c>
      <c r="D15" s="122">
        <v>3.420173251346039</v>
      </c>
      <c r="E15" s="122">
        <v>4.5857618947677</v>
      </c>
      <c r="F15" s="122">
        <v>4.566691699077911</v>
      </c>
      <c r="G15" s="122">
        <v>5.235440743834712</v>
      </c>
      <c r="H15" s="6"/>
      <c r="I15" s="6"/>
      <c r="J15" s="6"/>
      <c r="K15" s="6"/>
      <c r="L15" s="6"/>
      <c r="M15" s="6"/>
    </row>
    <row r="16" spans="2:13" ht="11.25">
      <c r="B16" s="3" t="s">
        <v>9</v>
      </c>
      <c r="H16" s="6"/>
      <c r="I16" s="6"/>
      <c r="J16" s="6"/>
      <c r="K16" s="6"/>
      <c r="L16" s="6"/>
      <c r="M16" s="6"/>
    </row>
    <row r="17" spans="2:13" ht="11.25">
      <c r="B17" s="3" t="s">
        <v>10</v>
      </c>
      <c r="I17" s="6"/>
      <c r="J17" s="6"/>
      <c r="K17" s="6"/>
      <c r="L17" s="6"/>
      <c r="M17" s="6"/>
    </row>
    <row r="18" spans="9:13" ht="11.25">
      <c r="I18" s="6"/>
      <c r="J18" s="6"/>
      <c r="K18" s="6"/>
      <c r="L18" s="6"/>
      <c r="M18" s="6"/>
    </row>
    <row r="19" spans="9:13" ht="11.25">
      <c r="I19" s="6"/>
      <c r="J19" s="6"/>
      <c r="K19" s="6"/>
      <c r="L19" s="6"/>
      <c r="M19" s="6"/>
    </row>
    <row r="20" spans="9:13" ht="11.25">
      <c r="I20" s="6"/>
      <c r="J20" s="6"/>
      <c r="K20" s="6"/>
      <c r="L20" s="6"/>
      <c r="M20" s="6"/>
    </row>
    <row r="25" spans="3:7" ht="11.25">
      <c r="C25" s="27"/>
      <c r="D25" s="27"/>
      <c r="E25" s="27"/>
      <c r="F25" s="27"/>
      <c r="G25" s="27"/>
    </row>
    <row r="26" spans="3:7" ht="11.25">
      <c r="C26" s="27"/>
      <c r="D26" s="27"/>
      <c r="E26" s="27"/>
      <c r="F26" s="27"/>
      <c r="G26" s="27"/>
    </row>
    <row r="27" spans="3:7" ht="11.25">
      <c r="C27" s="27"/>
      <c r="D27" s="27"/>
      <c r="E27" s="27"/>
      <c r="F27" s="27"/>
      <c r="G27" s="27"/>
    </row>
    <row r="28" spans="3:7" ht="11.25">
      <c r="C28" s="27"/>
      <c r="D28" s="27"/>
      <c r="E28" s="27"/>
      <c r="F28" s="27"/>
      <c r="G28" s="27"/>
    </row>
    <row r="29" spans="3:7" ht="11.25">
      <c r="C29" s="27"/>
      <c r="D29" s="27"/>
      <c r="E29" s="27"/>
      <c r="F29" s="27"/>
      <c r="G29" s="27"/>
    </row>
    <row r="30" spans="3:7" ht="11.25">
      <c r="C30" s="27"/>
      <c r="D30" s="27"/>
      <c r="E30" s="27"/>
      <c r="F30" s="27"/>
      <c r="G30" s="27"/>
    </row>
    <row r="31" spans="3:7" ht="11.25">
      <c r="C31" s="27"/>
      <c r="D31" s="27"/>
      <c r="E31" s="27"/>
      <c r="F31" s="27"/>
      <c r="G31" s="27"/>
    </row>
  </sheetData>
  <sheetProtection/>
  <mergeCells count="1">
    <mergeCell ref="A2:B2"/>
  </mergeCells>
  <printOptions/>
  <pageMargins left="0.7" right="0.7" top="0.75" bottom="0.75" header="0.3" footer="0.3"/>
  <pageSetup fitToHeight="1" fitToWidth="1"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6.625" style="47" customWidth="1"/>
    <col min="2" max="2" width="4.75390625" style="3" customWidth="1"/>
    <col min="3" max="3" width="10.75390625" style="3" customWidth="1"/>
    <col min="4" max="4" width="11.25390625" style="3" customWidth="1"/>
    <col min="5" max="7" width="10.75390625" style="3" customWidth="1"/>
    <col min="8" max="16384" width="9.125" style="3" customWidth="1"/>
  </cols>
  <sheetData>
    <row r="1" spans="1:7" ht="19.5" customHeight="1">
      <c r="A1" s="135" t="s">
        <v>44</v>
      </c>
      <c r="B1" s="10"/>
      <c r="C1" s="10"/>
      <c r="D1" s="10"/>
      <c r="E1" s="10"/>
      <c r="F1" s="10"/>
      <c r="G1" s="10"/>
    </row>
    <row r="2" spans="1:7" ht="33.75">
      <c r="A2" s="160" t="s">
        <v>0</v>
      </c>
      <c r="B2" s="161"/>
      <c r="C2" s="11" t="s">
        <v>69</v>
      </c>
      <c r="D2" s="11" t="s">
        <v>74</v>
      </c>
      <c r="E2" s="11" t="s">
        <v>20</v>
      </c>
      <c r="F2" s="11" t="s">
        <v>75</v>
      </c>
      <c r="G2" s="57" t="s">
        <v>1</v>
      </c>
    </row>
    <row r="3" spans="1:7" ht="15" customHeight="1">
      <c r="A3" s="162"/>
      <c r="B3" s="163"/>
      <c r="C3" s="156" t="s">
        <v>34</v>
      </c>
      <c r="D3" s="162"/>
      <c r="E3" s="162"/>
      <c r="F3" s="178"/>
      <c r="G3" s="162"/>
    </row>
    <row r="4" spans="1:7" ht="11.25">
      <c r="A4" s="45" t="s">
        <v>14</v>
      </c>
      <c r="B4" s="15"/>
      <c r="C4" s="21">
        <v>2.3</v>
      </c>
      <c r="D4" s="21">
        <v>1.9</v>
      </c>
      <c r="E4" s="21">
        <v>1.9</v>
      </c>
      <c r="F4" s="24">
        <v>2.3</v>
      </c>
      <c r="G4" s="21">
        <v>2.2</v>
      </c>
    </row>
    <row r="5" spans="1:7" ht="11.25">
      <c r="A5" s="45" t="s">
        <v>16</v>
      </c>
      <c r="B5" s="26"/>
      <c r="C5" s="21">
        <v>2.4</v>
      </c>
      <c r="D5" s="21">
        <v>1.7</v>
      </c>
      <c r="E5" s="21">
        <v>2.1</v>
      </c>
      <c r="F5" s="21">
        <v>2.4</v>
      </c>
      <c r="G5" s="21">
        <v>2.1</v>
      </c>
    </row>
    <row r="6" spans="1:7" ht="11.25">
      <c r="A6" s="45" t="s">
        <v>21</v>
      </c>
      <c r="B6" s="26"/>
      <c r="C6" s="21">
        <v>2.3</v>
      </c>
      <c r="D6" s="21">
        <v>2</v>
      </c>
      <c r="E6" s="21">
        <v>2.2</v>
      </c>
      <c r="F6" s="21">
        <v>2.5</v>
      </c>
      <c r="G6" s="21">
        <v>2.2</v>
      </c>
    </row>
    <row r="7" spans="1:7" ht="11.25">
      <c r="A7" s="45" t="s">
        <v>28</v>
      </c>
      <c r="B7" s="26"/>
      <c r="C7" s="21">
        <v>2.352230455843729</v>
      </c>
      <c r="D7" s="21">
        <v>2.086463263966458</v>
      </c>
      <c r="E7" s="21">
        <v>2.2639389992255445</v>
      </c>
      <c r="F7" s="21">
        <v>2.4666281011255036</v>
      </c>
      <c r="G7" s="21">
        <v>2.265969049805359</v>
      </c>
    </row>
    <row r="8" spans="1:7" ht="11.25">
      <c r="A8" s="47" t="s">
        <v>29</v>
      </c>
      <c r="B8" s="26"/>
      <c r="C8" s="27">
        <v>2.453875363529087</v>
      </c>
      <c r="D8" s="21">
        <v>2.2</v>
      </c>
      <c r="E8" s="21">
        <v>2.2</v>
      </c>
      <c r="F8" s="21">
        <v>2.6</v>
      </c>
      <c r="G8" s="21">
        <v>2.4</v>
      </c>
    </row>
    <row r="9" spans="1:7" ht="11.25">
      <c r="A9" s="47" t="s">
        <v>35</v>
      </c>
      <c r="B9" s="26"/>
      <c r="C9" s="21">
        <v>2.6</v>
      </c>
      <c r="D9" s="21">
        <v>2.4</v>
      </c>
      <c r="E9" s="21">
        <v>2.5</v>
      </c>
      <c r="F9" s="21">
        <v>2.8</v>
      </c>
      <c r="G9" s="21">
        <v>2.5</v>
      </c>
    </row>
    <row r="10" spans="1:7" ht="11.25">
      <c r="A10" s="47" t="s">
        <v>81</v>
      </c>
      <c r="B10" s="26"/>
      <c r="C10" s="22">
        <v>2.7506110940617017</v>
      </c>
      <c r="D10" s="22">
        <v>2.6213884366196427</v>
      </c>
      <c r="E10" s="22">
        <v>2.49916962942862</v>
      </c>
      <c r="F10" s="22">
        <v>3.074700852125439</v>
      </c>
      <c r="G10" s="22">
        <v>2.7007281311082405</v>
      </c>
    </row>
    <row r="11" spans="1:7" ht="11.25">
      <c r="A11" s="44" t="s">
        <v>81</v>
      </c>
      <c r="B11" s="4" t="s">
        <v>2</v>
      </c>
      <c r="C11" s="22">
        <v>2.822981840468306</v>
      </c>
      <c r="D11" s="22">
        <v>2.7002591119936823</v>
      </c>
      <c r="E11" s="22">
        <v>2.488260661485974</v>
      </c>
      <c r="F11" s="22">
        <v>3.1581898594288744</v>
      </c>
      <c r="G11" s="22">
        <v>2.769777984947808</v>
      </c>
    </row>
    <row r="12" spans="2:7" ht="11.25">
      <c r="B12" s="3" t="s">
        <v>8</v>
      </c>
      <c r="C12" s="22">
        <v>2.675736496913253</v>
      </c>
      <c r="D12" s="22">
        <v>2.5377002838733675</v>
      </c>
      <c r="E12" s="22">
        <v>2.438404851511313</v>
      </c>
      <c r="F12" s="22">
        <v>2.9728988486842107</v>
      </c>
      <c r="G12" s="22">
        <v>2.6229749760365864</v>
      </c>
    </row>
    <row r="13" spans="2:7" ht="11.25">
      <c r="B13" s="3" t="s">
        <v>9</v>
      </c>
      <c r="C13" s="22">
        <v>2.717598746056482</v>
      </c>
      <c r="D13" s="22">
        <v>2.586410865977431</v>
      </c>
      <c r="E13" s="22">
        <v>2.4961181348927033</v>
      </c>
      <c r="F13" s="22">
        <v>2.8666075244653864</v>
      </c>
      <c r="G13" s="22">
        <v>2.6644191595227804</v>
      </c>
    </row>
    <row r="14" spans="2:7" ht="11.25">
      <c r="B14" s="3" t="s">
        <v>10</v>
      </c>
      <c r="C14" s="22">
        <v>2.793092701946459</v>
      </c>
      <c r="D14" s="22">
        <v>2.6709825890825347</v>
      </c>
      <c r="E14" s="22">
        <v>2.574168283242468</v>
      </c>
      <c r="F14" s="22">
        <v>3.385865044081079</v>
      </c>
      <c r="G14" s="22">
        <v>2.753844254156478</v>
      </c>
    </row>
    <row r="15" spans="1:7" ht="11.25">
      <c r="A15" s="47" t="s">
        <v>102</v>
      </c>
      <c r="B15" s="3" t="s">
        <v>103</v>
      </c>
      <c r="C15" s="122">
        <v>2.9514277054877556</v>
      </c>
      <c r="D15" s="122">
        <v>2.8568302249151327</v>
      </c>
      <c r="E15" s="122">
        <v>2.6068087988297117</v>
      </c>
      <c r="F15" s="122">
        <v>3.5822647527910685</v>
      </c>
      <c r="G15" s="122">
        <v>2.914014031929258</v>
      </c>
    </row>
    <row r="16" spans="2:7" ht="11.25">
      <c r="B16" s="3" t="s">
        <v>8</v>
      </c>
      <c r="C16" s="122">
        <v>2.7810440253641793</v>
      </c>
      <c r="D16" s="122">
        <v>2.6712076353879235</v>
      </c>
      <c r="E16" s="122">
        <v>2.583858961712699</v>
      </c>
      <c r="F16" s="122">
        <v>3.168244956860818</v>
      </c>
      <c r="G16" s="122">
        <v>2.7436882626661423</v>
      </c>
    </row>
    <row r="17" spans="2:7" ht="11.25">
      <c r="B17" s="3" t="s">
        <v>9</v>
      </c>
      <c r="C17" s="122"/>
      <c r="D17" s="122"/>
      <c r="E17" s="122"/>
      <c r="F17" s="122"/>
      <c r="G17" s="122"/>
    </row>
    <row r="18" spans="2:7" ht="11.25">
      <c r="B18" s="3" t="s">
        <v>10</v>
      </c>
      <c r="C18" s="6"/>
      <c r="D18" s="6"/>
      <c r="E18" s="6"/>
      <c r="F18" s="6"/>
      <c r="G18" s="6"/>
    </row>
    <row r="29" spans="3:7" ht="11.25">
      <c r="C29" s="27"/>
      <c r="D29" s="27"/>
      <c r="E29" s="27"/>
      <c r="F29" s="27"/>
      <c r="G29" s="27"/>
    </row>
    <row r="30" spans="3:7" ht="11.25">
      <c r="C30" s="27"/>
      <c r="D30" s="27"/>
      <c r="E30" s="27"/>
      <c r="F30" s="27"/>
      <c r="G30" s="27"/>
    </row>
    <row r="31" spans="3:7" ht="11.25">
      <c r="C31" s="27"/>
      <c r="D31" s="27"/>
      <c r="E31" s="27"/>
      <c r="F31" s="27"/>
      <c r="G31" s="27"/>
    </row>
    <row r="32" spans="3:7" ht="11.25">
      <c r="C32" s="27"/>
      <c r="D32" s="27"/>
      <c r="E32" s="27"/>
      <c r="F32" s="27"/>
      <c r="G32" s="27"/>
    </row>
    <row r="33" spans="3:7" ht="11.25">
      <c r="C33" s="27"/>
      <c r="D33" s="27"/>
      <c r="E33" s="27"/>
      <c r="F33" s="27"/>
      <c r="G33" s="27"/>
    </row>
    <row r="34" spans="3:7" ht="11.25">
      <c r="C34" s="27"/>
      <c r="D34" s="27"/>
      <c r="E34" s="27"/>
      <c r="F34" s="27"/>
      <c r="G34" s="27"/>
    </row>
    <row r="35" spans="3:7" ht="11.25">
      <c r="C35" s="27"/>
      <c r="D35" s="27"/>
      <c r="E35" s="27"/>
      <c r="F35" s="27"/>
      <c r="G35" s="27"/>
    </row>
  </sheetData>
  <sheetProtection/>
  <mergeCells count="2">
    <mergeCell ref="A2:B3"/>
    <mergeCell ref="C3:G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625" style="47" customWidth="1"/>
    <col min="2" max="2" width="4.625" style="3" customWidth="1"/>
    <col min="3" max="4" width="9.625" style="3" customWidth="1"/>
    <col min="5" max="5" width="11.875" style="3" customWidth="1"/>
    <col min="6" max="6" width="10.125" style="3" customWidth="1"/>
    <col min="7" max="7" width="11.00390625" style="3" customWidth="1"/>
    <col min="8" max="8" width="10.00390625" style="3" customWidth="1"/>
    <col min="9" max="16384" width="9.125" style="3" customWidth="1"/>
  </cols>
  <sheetData>
    <row r="1" spans="1:8" ht="20.25" customHeight="1">
      <c r="A1" s="135" t="s">
        <v>43</v>
      </c>
      <c r="B1" s="10"/>
      <c r="C1" s="10"/>
      <c r="D1" s="10"/>
      <c r="E1" s="10"/>
      <c r="F1" s="10"/>
      <c r="G1" s="10"/>
      <c r="H1" s="10"/>
    </row>
    <row r="2" spans="1:8" ht="22.5">
      <c r="A2" s="170" t="s">
        <v>0</v>
      </c>
      <c r="B2" s="164"/>
      <c r="C2" s="14" t="s">
        <v>18</v>
      </c>
      <c r="D2" s="14" t="s">
        <v>19</v>
      </c>
      <c r="E2" s="14" t="s">
        <v>27</v>
      </c>
      <c r="F2" s="158" t="s">
        <v>126</v>
      </c>
      <c r="G2" s="187"/>
      <c r="H2" s="187"/>
    </row>
    <row r="3" spans="1:8" ht="22.5">
      <c r="A3" s="170"/>
      <c r="B3" s="164"/>
      <c r="C3" s="190" t="s">
        <v>13</v>
      </c>
      <c r="D3" s="190"/>
      <c r="E3" s="127" t="s">
        <v>99</v>
      </c>
      <c r="F3" s="58" t="s">
        <v>18</v>
      </c>
      <c r="G3" s="58" t="s">
        <v>19</v>
      </c>
      <c r="H3" s="12" t="s">
        <v>110</v>
      </c>
    </row>
    <row r="4" spans="1:8" ht="11.25">
      <c r="A4" s="45" t="s">
        <v>14</v>
      </c>
      <c r="B4" s="15"/>
      <c r="C4" s="23">
        <v>1941.8</v>
      </c>
      <c r="D4" s="31">
        <v>20.90151</v>
      </c>
      <c r="E4" s="128">
        <v>13.755053600528969</v>
      </c>
      <c r="F4" s="23">
        <v>102.9</v>
      </c>
      <c r="G4" s="31">
        <v>100.8</v>
      </c>
      <c r="H4" s="59">
        <v>137.4</v>
      </c>
    </row>
    <row r="5" spans="1:8" ht="11.25">
      <c r="A5" s="45" t="s">
        <v>16</v>
      </c>
      <c r="B5" s="26"/>
      <c r="C5" s="22">
        <v>1949.880408</v>
      </c>
      <c r="D5" s="60">
        <v>21.608838</v>
      </c>
      <c r="E5" s="129">
        <v>17.145582150619582</v>
      </c>
      <c r="F5" s="22">
        <v>100.41612977649604</v>
      </c>
      <c r="G5" s="60">
        <v>103.38410000043059</v>
      </c>
      <c r="H5" s="60">
        <v>124.64932997396845</v>
      </c>
    </row>
    <row r="6" spans="1:8" ht="11.25">
      <c r="A6" s="45" t="s">
        <v>21</v>
      </c>
      <c r="B6" s="26"/>
      <c r="C6" s="22">
        <v>1945.3713289999998</v>
      </c>
      <c r="D6" s="60">
        <v>21.677811</v>
      </c>
      <c r="E6" s="129">
        <v>25.29110081161042</v>
      </c>
      <c r="F6" s="22">
        <v>99.7687509971637</v>
      </c>
      <c r="G6" s="60">
        <v>100.31918884300953</v>
      </c>
      <c r="H6" s="60">
        <v>147.50797371261314</v>
      </c>
    </row>
    <row r="7" spans="1:8" ht="11.25">
      <c r="A7" s="46" t="s">
        <v>28</v>
      </c>
      <c r="B7" s="26"/>
      <c r="C7" s="22">
        <v>1820.5576449999999</v>
      </c>
      <c r="D7" s="21">
        <v>21.419245</v>
      </c>
      <c r="E7" s="130">
        <v>29.440427266404434</v>
      </c>
      <c r="F7" s="22">
        <v>93.58406890554106</v>
      </c>
      <c r="G7" s="21">
        <v>98.80723196636414</v>
      </c>
      <c r="H7" s="21">
        <v>116.40627067086452</v>
      </c>
    </row>
    <row r="8" spans="1:8" ht="11.25">
      <c r="A8" s="46" t="s">
        <v>29</v>
      </c>
      <c r="B8" s="26"/>
      <c r="C8" s="107">
        <v>1778.032729</v>
      </c>
      <c r="D8" s="21">
        <v>21.920834</v>
      </c>
      <c r="E8" s="130">
        <v>39.18717515217873</v>
      </c>
      <c r="F8" s="107">
        <v>97.6641818446787</v>
      </c>
      <c r="G8" s="107">
        <v>102.34176788210789</v>
      </c>
      <c r="H8" s="21">
        <v>133.10667945670977</v>
      </c>
    </row>
    <row r="9" spans="1:8" ht="11.25">
      <c r="A9" s="46" t="s">
        <v>35</v>
      </c>
      <c r="B9" s="26"/>
      <c r="C9" s="22">
        <v>1716.581</v>
      </c>
      <c r="D9" s="27">
        <v>20.137999999999998</v>
      </c>
      <c r="E9" s="130">
        <v>55.909869140625</v>
      </c>
      <c r="F9" s="107">
        <v>96.54383589246066</v>
      </c>
      <c r="G9" s="27">
        <v>91.86694265373296</v>
      </c>
      <c r="H9" s="21">
        <v>142.67389502689508</v>
      </c>
    </row>
    <row r="10" spans="1:8" ht="11.25">
      <c r="A10" s="46" t="s">
        <v>81</v>
      </c>
      <c r="B10" s="26"/>
      <c r="C10" s="22">
        <v>1780.382</v>
      </c>
      <c r="D10" s="22">
        <v>20.703000000000003</v>
      </c>
      <c r="E10" s="140">
        <v>77.66626855468749</v>
      </c>
      <c r="F10" s="22">
        <v>103.71674858337592</v>
      </c>
      <c r="G10" s="22">
        <v>102.80564107657169</v>
      </c>
      <c r="H10" s="22">
        <v>138.9133434731185</v>
      </c>
    </row>
    <row r="11" spans="1:8" ht="11.25">
      <c r="A11" s="44" t="s">
        <v>81</v>
      </c>
      <c r="B11" s="4" t="s">
        <v>2</v>
      </c>
      <c r="C11" s="22">
        <v>418.5</v>
      </c>
      <c r="D11" s="22">
        <v>4.626</v>
      </c>
      <c r="E11" s="140">
        <v>15.7768916015625</v>
      </c>
      <c r="F11" s="22">
        <v>101.96374622356497</v>
      </c>
      <c r="G11" s="22">
        <v>102.93724966622165</v>
      </c>
      <c r="H11" s="22">
        <v>130.25197739794143</v>
      </c>
    </row>
    <row r="12" spans="2:8" ht="11.25">
      <c r="B12" s="3" t="s">
        <v>8</v>
      </c>
      <c r="C12" s="22">
        <v>442.027</v>
      </c>
      <c r="D12" s="22">
        <v>5.113</v>
      </c>
      <c r="E12" s="140">
        <v>17.549400390625</v>
      </c>
      <c r="F12" s="22">
        <v>104.08986975432053</v>
      </c>
      <c r="G12" s="22">
        <v>99.4166828699203</v>
      </c>
      <c r="H12" s="22">
        <v>134.87572999014546</v>
      </c>
    </row>
    <row r="13" spans="2:8" ht="11.25">
      <c r="B13" s="3" t="s">
        <v>9</v>
      </c>
      <c r="C13" s="22">
        <v>455.779</v>
      </c>
      <c r="D13" s="22">
        <v>5.346</v>
      </c>
      <c r="E13" s="140">
        <v>21.145998046875</v>
      </c>
      <c r="F13" s="22">
        <v>104.01282534031652</v>
      </c>
      <c r="G13" s="22">
        <v>96.55047859851905</v>
      </c>
      <c r="H13" s="22">
        <v>141.51179295330348</v>
      </c>
    </row>
    <row r="14" spans="2:8" ht="11.25">
      <c r="B14" s="3" t="s">
        <v>10</v>
      </c>
      <c r="C14" s="22">
        <v>464.076</v>
      </c>
      <c r="D14" s="22">
        <v>5.618</v>
      </c>
      <c r="E14" s="140">
        <v>23.193978515625</v>
      </c>
      <c r="F14" s="22">
        <v>104.68973825083975</v>
      </c>
      <c r="G14" s="22">
        <v>113.17485898468978</v>
      </c>
      <c r="H14" s="22">
        <v>146.40056541779322</v>
      </c>
    </row>
    <row r="15" spans="1:8" ht="11.25">
      <c r="A15" s="47" t="s">
        <v>101</v>
      </c>
      <c r="B15" s="3" t="s">
        <v>104</v>
      </c>
      <c r="C15" s="122">
        <v>444.03</v>
      </c>
      <c r="D15" s="122">
        <v>5.104</v>
      </c>
      <c r="E15" s="126">
        <v>24.63811328125</v>
      </c>
      <c r="F15" s="122">
        <v>106.10035842293905</v>
      </c>
      <c r="G15" s="122">
        <v>110.33290099437959</v>
      </c>
      <c r="H15" s="122">
        <v>156.1658272331028</v>
      </c>
    </row>
    <row r="16" spans="2:8" ht="11.25">
      <c r="B16" s="3" t="s">
        <v>8</v>
      </c>
      <c r="C16" s="122">
        <v>467.601</v>
      </c>
      <c r="D16" s="122">
        <v>5.935</v>
      </c>
      <c r="E16" s="126">
        <v>29.6557001953125</v>
      </c>
      <c r="F16" s="122">
        <v>105.78561943048727</v>
      </c>
      <c r="G16" s="122">
        <v>116.07666731859962</v>
      </c>
      <c r="H16" s="122">
        <v>168.98412216496448</v>
      </c>
    </row>
    <row r="17" spans="2:8" ht="11.25">
      <c r="B17" s="3" t="s">
        <v>9</v>
      </c>
      <c r="C17" s="6"/>
      <c r="D17" s="6"/>
      <c r="E17" s="6"/>
      <c r="F17" s="6"/>
      <c r="G17" s="6"/>
      <c r="H17" s="6"/>
    </row>
    <row r="18" spans="2:8" ht="11.25">
      <c r="B18" s="3" t="s">
        <v>10</v>
      </c>
      <c r="C18" s="6"/>
      <c r="D18" s="6"/>
      <c r="E18" s="6"/>
      <c r="F18" s="6"/>
      <c r="G18" s="6"/>
      <c r="H18" s="6"/>
    </row>
    <row r="19" spans="3:8" ht="11.25">
      <c r="C19" s="6"/>
      <c r="D19" s="6"/>
      <c r="E19" s="6"/>
      <c r="F19" s="6"/>
      <c r="G19" s="6"/>
      <c r="H19" s="6"/>
    </row>
    <row r="20" spans="3:8" ht="11.25">
      <c r="C20" s="6"/>
      <c r="D20" s="6"/>
      <c r="E20" s="6"/>
      <c r="F20" s="6"/>
      <c r="G20" s="6"/>
      <c r="H20" s="6"/>
    </row>
    <row r="21" spans="3:8" ht="11.25">
      <c r="C21" s="6"/>
      <c r="D21" s="6"/>
      <c r="E21" s="6"/>
      <c r="F21" s="6"/>
      <c r="G21" s="6"/>
      <c r="H21" s="6"/>
    </row>
    <row r="22" spans="3:8" ht="11.25">
      <c r="C22" s="6"/>
      <c r="D22" s="6"/>
      <c r="E22" s="6"/>
      <c r="F22" s="6"/>
      <c r="G22" s="6"/>
      <c r="H22" s="6"/>
    </row>
    <row r="23" spans="3:8" ht="11.25">
      <c r="C23" s="6"/>
      <c r="D23" s="6"/>
      <c r="E23" s="6"/>
      <c r="F23" s="6"/>
      <c r="G23" s="6"/>
      <c r="H23" s="6"/>
    </row>
    <row r="24" spans="3:8" ht="11.25">
      <c r="C24" s="6"/>
      <c r="D24" s="6"/>
      <c r="E24" s="6"/>
      <c r="F24" s="6"/>
      <c r="G24" s="6"/>
      <c r="H24" s="6"/>
    </row>
    <row r="25" spans="3:8" ht="11.25">
      <c r="C25" s="6"/>
      <c r="D25" s="6"/>
      <c r="E25" s="6"/>
      <c r="F25" s="6"/>
      <c r="G25" s="6"/>
      <c r="H25" s="6"/>
    </row>
    <row r="26" spans="3:8" ht="11.25">
      <c r="C26" s="6"/>
      <c r="D26" s="6"/>
      <c r="E26" s="6"/>
      <c r="F26" s="6"/>
      <c r="G26" s="6"/>
      <c r="H26" s="6"/>
    </row>
    <row r="27" spans="3:8" ht="11.25">
      <c r="C27" s="6"/>
      <c r="D27" s="6"/>
      <c r="E27" s="6"/>
      <c r="F27" s="6"/>
      <c r="G27" s="6"/>
      <c r="H27" s="6"/>
    </row>
    <row r="28" spans="3:8" ht="11.25">
      <c r="C28" s="6"/>
      <c r="D28" s="6"/>
      <c r="E28" s="6"/>
      <c r="F28" s="6"/>
      <c r="G28" s="6"/>
      <c r="H28" s="6"/>
    </row>
    <row r="29" spans="3:8" ht="11.25">
      <c r="C29" s="6"/>
      <c r="D29" s="6"/>
      <c r="E29" s="6"/>
      <c r="F29" s="6"/>
      <c r="G29" s="6"/>
      <c r="H29" s="6"/>
    </row>
    <row r="30" spans="3:8" ht="11.25">
      <c r="C30" s="6"/>
      <c r="D30" s="6"/>
      <c r="E30" s="6"/>
      <c r="F30" s="6"/>
      <c r="G30" s="6"/>
      <c r="H30" s="6"/>
    </row>
    <row r="31" spans="3:8" ht="11.25">
      <c r="C31" s="6"/>
      <c r="D31" s="6"/>
      <c r="E31" s="6"/>
      <c r="F31" s="6"/>
      <c r="G31" s="6"/>
      <c r="H31" s="6"/>
    </row>
    <row r="32" spans="3:8" ht="11.25">
      <c r="C32" s="6"/>
      <c r="D32" s="6"/>
      <c r="E32" s="6"/>
      <c r="F32" s="6"/>
      <c r="G32" s="6"/>
      <c r="H32" s="6"/>
    </row>
    <row r="33" spans="3:8" ht="11.25">
      <c r="C33" s="6"/>
      <c r="D33" s="6"/>
      <c r="E33" s="6"/>
      <c r="F33" s="6"/>
      <c r="G33" s="6"/>
      <c r="H33" s="6"/>
    </row>
    <row r="34" spans="3:8" ht="11.25">
      <c r="C34" s="6"/>
      <c r="D34" s="6"/>
      <c r="E34" s="6"/>
      <c r="F34" s="6"/>
      <c r="G34" s="6"/>
      <c r="H34" s="6"/>
    </row>
    <row r="35" spans="3:8" ht="11.25">
      <c r="C35" s="6"/>
      <c r="D35" s="6"/>
      <c r="E35" s="6"/>
      <c r="F35" s="6"/>
      <c r="G35" s="6"/>
      <c r="H35" s="6"/>
    </row>
    <row r="36" spans="3:8" ht="11.25">
      <c r="C36" s="6"/>
      <c r="D36" s="6"/>
      <c r="E36" s="6"/>
      <c r="F36" s="6"/>
      <c r="G36" s="6"/>
      <c r="H36" s="6"/>
    </row>
    <row r="37" spans="3:8" ht="11.25">
      <c r="C37" s="27"/>
      <c r="D37" s="27"/>
      <c r="E37" s="27"/>
      <c r="F37" s="27"/>
      <c r="G37" s="27"/>
      <c r="H37" s="27"/>
    </row>
    <row r="38" spans="3:8" ht="11.25">
      <c r="C38" s="27"/>
      <c r="D38" s="27"/>
      <c r="E38" s="27"/>
      <c r="F38" s="27"/>
      <c r="G38" s="27"/>
      <c r="H38" s="27"/>
    </row>
    <row r="39" spans="3:8" ht="11.25">
      <c r="C39" s="27"/>
      <c r="D39" s="27"/>
      <c r="E39" s="27"/>
      <c r="F39" s="27"/>
      <c r="G39" s="27"/>
      <c r="H39" s="27"/>
    </row>
    <row r="40" spans="3:8" ht="11.25">
      <c r="C40" s="27"/>
      <c r="D40" s="27"/>
      <c r="E40" s="27"/>
      <c r="F40" s="27"/>
      <c r="G40" s="27"/>
      <c r="H40" s="27"/>
    </row>
    <row r="41" spans="3:8" ht="11.25">
      <c r="C41" s="27"/>
      <c r="D41" s="27"/>
      <c r="E41" s="27"/>
      <c r="F41" s="27"/>
      <c r="G41" s="27"/>
      <c r="H41" s="27"/>
    </row>
    <row r="42" spans="3:8" ht="11.25">
      <c r="C42" s="27"/>
      <c r="D42" s="27"/>
      <c r="E42" s="27"/>
      <c r="F42" s="27"/>
      <c r="G42" s="27"/>
      <c r="H42" s="27"/>
    </row>
    <row r="43" spans="3:8" ht="11.25">
      <c r="C43" s="27"/>
      <c r="D43" s="27"/>
      <c r="E43" s="27"/>
      <c r="F43" s="27"/>
      <c r="G43" s="27"/>
      <c r="H43" s="27"/>
    </row>
    <row r="44" spans="3:8" ht="11.25">
      <c r="C44" s="27"/>
      <c r="D44" s="27"/>
      <c r="E44" s="27"/>
      <c r="F44" s="27"/>
      <c r="G44" s="27"/>
      <c r="H44" s="27"/>
    </row>
    <row r="45" spans="3:8" ht="11.25">
      <c r="C45" s="27"/>
      <c r="D45" s="27"/>
      <c r="E45" s="27"/>
      <c r="F45" s="27"/>
      <c r="G45" s="27"/>
      <c r="H45" s="27"/>
    </row>
    <row r="46" spans="3:8" ht="11.25">
      <c r="C46" s="27"/>
      <c r="D46" s="27"/>
      <c r="E46" s="27"/>
      <c r="F46" s="27"/>
      <c r="G46" s="27"/>
      <c r="H46" s="27"/>
    </row>
  </sheetData>
  <sheetProtection/>
  <mergeCells count="3">
    <mergeCell ref="C3:D3"/>
    <mergeCell ref="A2:B3"/>
    <mergeCell ref="F2:H2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47" customWidth="1"/>
    <col min="2" max="2" width="6.00390625" style="3" customWidth="1"/>
    <col min="3" max="3" width="9.125" style="3" customWidth="1"/>
    <col min="4" max="5" width="9.75390625" style="3" customWidth="1"/>
    <col min="6" max="6" width="9.625" style="3" customWidth="1"/>
    <col min="7" max="7" width="11.25390625" style="3" customWidth="1"/>
    <col min="8" max="8" width="9.625" style="3" bestFit="1" customWidth="1"/>
    <col min="9" max="16384" width="9.125" style="3" customWidth="1"/>
  </cols>
  <sheetData>
    <row r="1" spans="1:9" ht="18.75" customHeight="1">
      <c r="A1" s="135" t="s">
        <v>42</v>
      </c>
      <c r="B1" s="10"/>
      <c r="C1" s="10"/>
      <c r="D1" s="10"/>
      <c r="E1" s="10"/>
      <c r="F1" s="10"/>
      <c r="G1" s="10"/>
      <c r="H1" s="10"/>
      <c r="I1" s="10"/>
    </row>
    <row r="2" spans="1:9" ht="17.25" customHeight="1">
      <c r="A2" s="170" t="s">
        <v>0</v>
      </c>
      <c r="B2" s="164"/>
      <c r="C2" s="164" t="s">
        <v>82</v>
      </c>
      <c r="D2" s="191" t="s">
        <v>83</v>
      </c>
      <c r="E2" s="187"/>
      <c r="F2" s="188"/>
      <c r="G2" s="192" t="s">
        <v>76</v>
      </c>
      <c r="H2" s="192" t="s">
        <v>112</v>
      </c>
      <c r="I2" s="191" t="s">
        <v>1</v>
      </c>
    </row>
    <row r="3" spans="1:10" ht="30" customHeight="1">
      <c r="A3" s="170"/>
      <c r="B3" s="164"/>
      <c r="C3" s="164"/>
      <c r="D3" s="14" t="s">
        <v>111</v>
      </c>
      <c r="E3" s="14" t="s">
        <v>113</v>
      </c>
      <c r="F3" s="14" t="s">
        <v>85</v>
      </c>
      <c r="G3" s="193"/>
      <c r="H3" s="193"/>
      <c r="I3" s="191"/>
      <c r="J3" s="28"/>
    </row>
    <row r="4" spans="1:10" ht="11.25">
      <c r="A4" s="45" t="s">
        <v>16</v>
      </c>
      <c r="B4" s="61"/>
      <c r="C4" s="34">
        <v>2077577</v>
      </c>
      <c r="D4" s="34">
        <v>801165</v>
      </c>
      <c r="E4" s="34">
        <v>970499</v>
      </c>
      <c r="F4" s="40">
        <v>275244</v>
      </c>
      <c r="G4" s="40">
        <v>2254948</v>
      </c>
      <c r="H4" s="34">
        <v>2154842</v>
      </c>
      <c r="I4" s="34">
        <v>4332525</v>
      </c>
      <c r="J4" s="28"/>
    </row>
    <row r="5" spans="1:10" ht="11.25">
      <c r="A5" s="45" t="s">
        <v>21</v>
      </c>
      <c r="B5" s="61"/>
      <c r="C5" s="40">
        <v>2176962</v>
      </c>
      <c r="D5" s="40">
        <v>774458</v>
      </c>
      <c r="E5" s="40">
        <v>1055078</v>
      </c>
      <c r="F5" s="40">
        <v>317747</v>
      </c>
      <c r="G5" s="40">
        <v>3278677</v>
      </c>
      <c r="H5" s="40">
        <v>3177412</v>
      </c>
      <c r="I5" s="40">
        <v>5455639</v>
      </c>
      <c r="J5" s="28"/>
    </row>
    <row r="6" spans="1:11" ht="11.25">
      <c r="A6" s="46" t="s">
        <v>28</v>
      </c>
      <c r="B6" s="61"/>
      <c r="C6" s="40">
        <v>2303733</v>
      </c>
      <c r="D6" s="40">
        <v>765846</v>
      </c>
      <c r="E6" s="40">
        <v>1144496</v>
      </c>
      <c r="F6" s="40">
        <v>364868</v>
      </c>
      <c r="G6" s="40">
        <v>4176116</v>
      </c>
      <c r="H6" s="40">
        <v>4072242</v>
      </c>
      <c r="I6" s="40">
        <v>6479849</v>
      </c>
      <c r="J6" s="28"/>
      <c r="K6" s="28"/>
    </row>
    <row r="7" spans="1:11" ht="11.25">
      <c r="A7" s="46" t="s">
        <v>29</v>
      </c>
      <c r="B7" s="61"/>
      <c r="C7" s="5">
        <v>2439236</v>
      </c>
      <c r="D7" s="5">
        <v>780905</v>
      </c>
      <c r="E7" s="5">
        <v>1229170</v>
      </c>
      <c r="F7" s="50">
        <v>402448</v>
      </c>
      <c r="G7" s="50">
        <v>4870556</v>
      </c>
      <c r="H7" s="50">
        <v>4756436</v>
      </c>
      <c r="I7" s="50">
        <v>7309792</v>
      </c>
      <c r="J7" s="28"/>
      <c r="K7" s="28"/>
    </row>
    <row r="8" spans="1:11" ht="11.25">
      <c r="A8" s="46" t="s">
        <v>35</v>
      </c>
      <c r="B8" s="61"/>
      <c r="C8" s="5">
        <v>2564835</v>
      </c>
      <c r="D8" s="5">
        <v>788253</v>
      </c>
      <c r="E8" s="5">
        <v>1300059</v>
      </c>
      <c r="F8" s="50">
        <v>453581</v>
      </c>
      <c r="G8" s="5">
        <v>5545538</v>
      </c>
      <c r="H8" s="5">
        <v>5428214</v>
      </c>
      <c r="I8" s="5">
        <v>8110373</v>
      </c>
      <c r="J8" s="28"/>
      <c r="K8" s="28"/>
    </row>
    <row r="9" spans="1:19" ht="11.25">
      <c r="A9" s="46" t="s">
        <v>81</v>
      </c>
      <c r="B9" s="61"/>
      <c r="C9" s="19">
        <f>C13</f>
        <v>2684503</v>
      </c>
      <c r="D9" s="19">
        <f aca="true" t="shared" si="0" ref="D9:I9">D13</f>
        <v>774450</v>
      </c>
      <c r="E9" s="19">
        <f t="shared" si="0"/>
        <v>1364536</v>
      </c>
      <c r="F9" s="19">
        <f t="shared" si="0"/>
        <v>529781</v>
      </c>
      <c r="G9" s="19">
        <f t="shared" si="0"/>
        <v>6140369</v>
      </c>
      <c r="H9" s="19">
        <f t="shared" si="0"/>
        <v>6014347</v>
      </c>
      <c r="I9" s="19">
        <f t="shared" si="0"/>
        <v>8824872</v>
      </c>
      <c r="K9" s="45"/>
      <c r="L9" s="15"/>
      <c r="M9" s="5"/>
      <c r="N9" s="34"/>
      <c r="O9" s="5"/>
      <c r="P9" s="40"/>
      <c r="Q9" s="40"/>
      <c r="R9" s="40"/>
      <c r="S9" s="50"/>
    </row>
    <row r="10" spans="1:19" ht="11.25">
      <c r="A10" s="46" t="s">
        <v>81</v>
      </c>
      <c r="B10" s="26" t="s">
        <v>2</v>
      </c>
      <c r="C10" s="19">
        <v>2607306</v>
      </c>
      <c r="D10" s="19">
        <v>794449</v>
      </c>
      <c r="E10" s="19">
        <v>1317571</v>
      </c>
      <c r="F10" s="19">
        <v>473131</v>
      </c>
      <c r="G10" s="19">
        <v>5634272</v>
      </c>
      <c r="H10" s="19">
        <v>5512227</v>
      </c>
      <c r="I10" s="19">
        <v>8241578</v>
      </c>
      <c r="K10" s="45"/>
      <c r="L10" s="15"/>
      <c r="M10" s="5"/>
      <c r="N10" s="34"/>
      <c r="O10" s="5"/>
      <c r="P10" s="50"/>
      <c r="Q10" s="34"/>
      <c r="R10" s="34"/>
      <c r="S10" s="5"/>
    </row>
    <row r="11" spans="1:19" ht="11.25">
      <c r="A11" s="46"/>
      <c r="B11" s="26" t="s">
        <v>8</v>
      </c>
      <c r="C11" s="19">
        <v>2635387</v>
      </c>
      <c r="D11" s="19">
        <v>792093</v>
      </c>
      <c r="E11" s="19">
        <v>1331868</v>
      </c>
      <c r="F11" s="19">
        <v>489513</v>
      </c>
      <c r="G11" s="19">
        <v>5826548</v>
      </c>
      <c r="H11" s="19">
        <v>5702561</v>
      </c>
      <c r="I11" s="19">
        <v>8461935</v>
      </c>
      <c r="K11" s="45"/>
      <c r="L11" s="15"/>
      <c r="M11" s="5"/>
      <c r="N11" s="5"/>
      <c r="O11" s="5"/>
      <c r="P11" s="50"/>
      <c r="Q11" s="5"/>
      <c r="R11" s="5"/>
      <c r="S11" s="5"/>
    </row>
    <row r="12" spans="1:19" ht="11.25">
      <c r="A12" s="46"/>
      <c r="B12" s="26" t="s">
        <v>22</v>
      </c>
      <c r="C12" s="19">
        <v>2664648</v>
      </c>
      <c r="D12" s="19">
        <v>786401</v>
      </c>
      <c r="E12" s="19">
        <v>1348483</v>
      </c>
      <c r="F12" s="19">
        <v>509188</v>
      </c>
      <c r="G12" s="19">
        <v>6043407</v>
      </c>
      <c r="H12" s="19">
        <v>5918125</v>
      </c>
      <c r="I12" s="19">
        <v>8708055</v>
      </c>
      <c r="K12" s="45"/>
      <c r="L12" s="15"/>
      <c r="M12" s="5"/>
      <c r="N12" s="5"/>
      <c r="O12" s="5"/>
      <c r="P12" s="50"/>
      <c r="Q12" s="5"/>
      <c r="R12" s="5"/>
      <c r="S12" s="5"/>
    </row>
    <row r="13" spans="1:9" ht="11.25">
      <c r="A13" s="46"/>
      <c r="B13" s="26" t="s">
        <v>23</v>
      </c>
      <c r="C13" s="19">
        <v>2684503</v>
      </c>
      <c r="D13" s="19">
        <v>774450</v>
      </c>
      <c r="E13" s="19">
        <v>1364536</v>
      </c>
      <c r="F13" s="19">
        <v>529781</v>
      </c>
      <c r="G13" s="19">
        <v>6140369</v>
      </c>
      <c r="H13" s="19">
        <v>6014347</v>
      </c>
      <c r="I13" s="19">
        <v>8824872</v>
      </c>
    </row>
    <row r="14" spans="1:9" ht="11.25">
      <c r="A14" s="46" t="s">
        <v>101</v>
      </c>
      <c r="B14" s="26" t="s">
        <v>2</v>
      </c>
      <c r="C14" s="121">
        <v>2713346</v>
      </c>
      <c r="D14" s="121">
        <v>769162</v>
      </c>
      <c r="E14" s="121">
        <v>1363974</v>
      </c>
      <c r="F14" s="121">
        <v>561449</v>
      </c>
      <c r="G14" s="121">
        <v>6215813</v>
      </c>
      <c r="H14" s="121">
        <v>6087328</v>
      </c>
      <c r="I14" s="121">
        <v>8929159</v>
      </c>
    </row>
    <row r="15" spans="1:9" ht="11.25">
      <c r="A15" s="46"/>
      <c r="B15" s="26" t="s">
        <v>8</v>
      </c>
      <c r="C15" s="121">
        <v>2739910</v>
      </c>
      <c r="D15" s="121">
        <v>759282</v>
      </c>
      <c r="E15" s="121">
        <v>1389300</v>
      </c>
      <c r="F15" s="121">
        <v>575911</v>
      </c>
      <c r="G15" s="121">
        <v>6400572</v>
      </c>
      <c r="H15" s="121">
        <v>6270648</v>
      </c>
      <c r="I15" s="121">
        <v>9140482</v>
      </c>
    </row>
    <row r="16" spans="1:9" ht="11.25">
      <c r="A16" s="46"/>
      <c r="B16" s="26" t="s">
        <v>22</v>
      </c>
      <c r="C16" s="121"/>
      <c r="D16" s="121"/>
      <c r="E16" s="121"/>
      <c r="F16" s="121"/>
      <c r="G16" s="121"/>
      <c r="H16" s="121"/>
      <c r="I16" s="121"/>
    </row>
    <row r="17" spans="1:9" ht="11.25">
      <c r="A17" s="46"/>
      <c r="B17" s="26" t="s">
        <v>23</v>
      </c>
      <c r="C17" s="121"/>
      <c r="D17" s="121"/>
      <c r="E17" s="121"/>
      <c r="F17" s="121"/>
      <c r="G17" s="121"/>
      <c r="H17" s="121"/>
      <c r="I17" s="121"/>
    </row>
    <row r="18" spans="1:9" ht="11.25">
      <c r="A18" s="179" t="s">
        <v>125</v>
      </c>
      <c r="B18" s="179"/>
      <c r="C18" s="179"/>
      <c r="D18" s="179"/>
      <c r="E18" s="179"/>
      <c r="F18" s="179"/>
      <c r="G18" s="179"/>
      <c r="H18" s="179"/>
      <c r="I18" s="179"/>
    </row>
    <row r="19" spans="1:9" ht="11.25">
      <c r="A19" s="45" t="s">
        <v>21</v>
      </c>
      <c r="B19" s="15"/>
      <c r="C19" s="6">
        <v>104.8</v>
      </c>
      <c r="D19" s="6">
        <v>96.7</v>
      </c>
      <c r="E19" s="6">
        <v>108.7</v>
      </c>
      <c r="F19" s="6">
        <v>115.4</v>
      </c>
      <c r="G19" s="6">
        <v>145.4</v>
      </c>
      <c r="H19" s="6">
        <v>147.5</v>
      </c>
      <c r="I19" s="6">
        <v>125.9</v>
      </c>
    </row>
    <row r="20" spans="1:9" ht="11.25">
      <c r="A20" s="46" t="s">
        <v>28</v>
      </c>
      <c r="B20" s="63"/>
      <c r="C20" s="6">
        <v>105.8</v>
      </c>
      <c r="D20" s="6">
        <v>98.9</v>
      </c>
      <c r="E20" s="6">
        <v>108.5</v>
      </c>
      <c r="F20" s="6">
        <v>114.8</v>
      </c>
      <c r="G20" s="6">
        <v>127.4</v>
      </c>
      <c r="H20" s="6">
        <v>128.2</v>
      </c>
      <c r="I20" s="6">
        <v>118.8</v>
      </c>
    </row>
    <row r="21" spans="1:9" ht="11.25">
      <c r="A21" s="46" t="s">
        <v>29</v>
      </c>
      <c r="B21" s="63"/>
      <c r="C21" s="6">
        <v>105.9</v>
      </c>
      <c r="D21" s="6">
        <v>102</v>
      </c>
      <c r="E21" s="6">
        <v>107.4</v>
      </c>
      <c r="F21" s="6">
        <v>110.3</v>
      </c>
      <c r="G21" s="6">
        <v>116.6</v>
      </c>
      <c r="H21" s="6">
        <v>116.8</v>
      </c>
      <c r="I21" s="6">
        <v>112.8</v>
      </c>
    </row>
    <row r="22" spans="1:9" ht="11.25">
      <c r="A22" s="46" t="s">
        <v>35</v>
      </c>
      <c r="B22" s="63"/>
      <c r="C22" s="6">
        <v>105.1</v>
      </c>
      <c r="D22" s="6">
        <v>100.9</v>
      </c>
      <c r="E22" s="6">
        <v>105.8</v>
      </c>
      <c r="F22" s="6">
        <v>112.7</v>
      </c>
      <c r="G22" s="6">
        <v>113.9</v>
      </c>
      <c r="H22" s="6">
        <v>114.1</v>
      </c>
      <c r="I22" s="6">
        <v>111</v>
      </c>
    </row>
    <row r="23" spans="1:9" ht="11.25">
      <c r="A23" s="46" t="s">
        <v>81</v>
      </c>
      <c r="B23" s="63"/>
      <c r="C23" s="122">
        <f>C27</f>
        <v>104.57043045654008</v>
      </c>
      <c r="D23" s="122">
        <f aca="true" t="shared" si="1" ref="D23:I23">D27</f>
        <v>98.24929305692461</v>
      </c>
      <c r="E23" s="122">
        <f t="shared" si="1"/>
        <v>104.86931746943793</v>
      </c>
      <c r="F23" s="122">
        <f t="shared" si="1"/>
        <v>116.799645487796</v>
      </c>
      <c r="G23" s="122">
        <f t="shared" si="1"/>
        <v>110.71039455504588</v>
      </c>
      <c r="H23" s="122">
        <f t="shared" si="1"/>
        <v>110.79789779842872</v>
      </c>
      <c r="I23" s="122">
        <f t="shared" si="1"/>
        <v>108.76868425163677</v>
      </c>
    </row>
    <row r="24" spans="1:17" ht="11.25">
      <c r="A24" s="45" t="s">
        <v>81</v>
      </c>
      <c r="B24" s="15" t="s">
        <v>2</v>
      </c>
      <c r="C24" s="122">
        <v>105.52410825005471</v>
      </c>
      <c r="D24" s="122">
        <v>101.61364383442499</v>
      </c>
      <c r="E24" s="122">
        <v>105.77640050737784</v>
      </c>
      <c r="F24" s="122">
        <v>114.33559927406122</v>
      </c>
      <c r="G24" s="122">
        <v>113.32504921794357</v>
      </c>
      <c r="H24" s="122">
        <v>113.4987068227992</v>
      </c>
      <c r="I24" s="122">
        <v>110.73750192220216</v>
      </c>
      <c r="K24" s="6"/>
      <c r="L24" s="6"/>
      <c r="M24" s="6"/>
      <c r="N24" s="6"/>
      <c r="O24" s="6"/>
      <c r="P24" s="6"/>
      <c r="Q24" s="6"/>
    </row>
    <row r="25" spans="2:17" ht="11.25">
      <c r="B25" s="15" t="s">
        <v>8</v>
      </c>
      <c r="C25" s="122">
        <v>105.43599434526428</v>
      </c>
      <c r="D25" s="122">
        <v>101.3456145019806</v>
      </c>
      <c r="E25" s="122">
        <v>105.16389127329293</v>
      </c>
      <c r="F25" s="122">
        <v>115.9808458259586</v>
      </c>
      <c r="G25" s="122">
        <v>112.39690914577068</v>
      </c>
      <c r="H25" s="122">
        <v>112.55802523720327</v>
      </c>
      <c r="I25" s="122">
        <v>110.13854225195252</v>
      </c>
      <c r="K25" s="6"/>
      <c r="L25" s="6"/>
      <c r="M25" s="6"/>
      <c r="N25" s="6"/>
      <c r="O25" s="6"/>
      <c r="P25" s="6"/>
      <c r="Q25" s="6"/>
    </row>
    <row r="26" spans="2:17" ht="11.25">
      <c r="B26" s="15" t="s">
        <v>22</v>
      </c>
      <c r="C26" s="122">
        <v>105.07207694538899</v>
      </c>
      <c r="D26" s="122">
        <v>99.47089210904454</v>
      </c>
      <c r="E26" s="122">
        <v>105.20449682075055</v>
      </c>
      <c r="F26" s="122">
        <v>117.2976845655364</v>
      </c>
      <c r="G26" s="122">
        <v>112.0953887427215</v>
      </c>
      <c r="H26" s="122">
        <v>112.24611916955558</v>
      </c>
      <c r="I26" s="122">
        <v>109.85378495767127</v>
      </c>
      <c r="K26" s="6"/>
      <c r="L26" s="6"/>
      <c r="M26" s="6"/>
      <c r="N26" s="6"/>
      <c r="O26" s="6"/>
      <c r="P26" s="6"/>
      <c r="Q26" s="6"/>
    </row>
    <row r="27" spans="2:17" ht="11.25">
      <c r="B27" s="15" t="s">
        <v>23</v>
      </c>
      <c r="C27" s="122">
        <v>104.57043045654008</v>
      </c>
      <c r="D27" s="122">
        <v>98.24929305692461</v>
      </c>
      <c r="E27" s="122">
        <v>104.86931746943793</v>
      </c>
      <c r="F27" s="122">
        <v>116.799645487796</v>
      </c>
      <c r="G27" s="122">
        <v>110.71039455504588</v>
      </c>
      <c r="H27" s="122">
        <v>110.79789779842872</v>
      </c>
      <c r="I27" s="122">
        <v>108.76868425163677</v>
      </c>
      <c r="K27" s="6"/>
      <c r="L27" s="6"/>
      <c r="M27" s="6"/>
      <c r="N27" s="6"/>
      <c r="O27" s="6"/>
      <c r="P27" s="6"/>
      <c r="Q27" s="6"/>
    </row>
    <row r="28" spans="1:17" ht="11.25">
      <c r="A28" s="46" t="s">
        <v>101</v>
      </c>
      <c r="B28" s="26" t="s">
        <v>2</v>
      </c>
      <c r="C28" s="122">
        <f>C14/C10*100</f>
        <v>104.0670331752391</v>
      </c>
      <c r="D28" s="122">
        <f aca="true" t="shared" si="2" ref="D28:I28">D14/D10*100</f>
        <v>96.81703923096386</v>
      </c>
      <c r="E28" s="122">
        <f t="shared" si="2"/>
        <v>103.52185954305308</v>
      </c>
      <c r="F28" s="122">
        <f t="shared" si="2"/>
        <v>118.66671175636345</v>
      </c>
      <c r="G28" s="122">
        <f t="shared" si="2"/>
        <v>110.32149317604829</v>
      </c>
      <c r="H28" s="122">
        <f t="shared" si="2"/>
        <v>110.43318789302401</v>
      </c>
      <c r="I28" s="122">
        <f t="shared" si="2"/>
        <v>108.34283191883884</v>
      </c>
      <c r="K28" s="6"/>
      <c r="L28" s="6"/>
      <c r="M28" s="6"/>
      <c r="N28" s="6"/>
      <c r="O28" s="6"/>
      <c r="P28" s="6"/>
      <c r="Q28" s="6"/>
    </row>
    <row r="29" spans="1:17" ht="11.25">
      <c r="A29" s="46"/>
      <c r="B29" s="26" t="s">
        <v>8</v>
      </c>
      <c r="C29" s="122">
        <f aca="true" t="shared" si="3" ref="C29:I29">C15/C11*100</f>
        <v>103.96613476502692</v>
      </c>
      <c r="D29" s="122">
        <f t="shared" si="3"/>
        <v>95.85768337808818</v>
      </c>
      <c r="E29" s="122">
        <f t="shared" si="3"/>
        <v>104.31213904080585</v>
      </c>
      <c r="F29" s="122">
        <f t="shared" si="3"/>
        <v>117.64978662466574</v>
      </c>
      <c r="G29" s="122">
        <f t="shared" si="3"/>
        <v>109.8518711250641</v>
      </c>
      <c r="H29" s="122">
        <f t="shared" si="3"/>
        <v>109.9619627041254</v>
      </c>
      <c r="I29" s="122">
        <f t="shared" si="3"/>
        <v>108.01881602730346</v>
      </c>
      <c r="K29" s="6"/>
      <c r="L29" s="6"/>
      <c r="M29" s="6"/>
      <c r="N29" s="6"/>
      <c r="O29" s="6"/>
      <c r="P29" s="6"/>
      <c r="Q29" s="6"/>
    </row>
    <row r="30" spans="1:17" ht="11.25">
      <c r="A30" s="46"/>
      <c r="B30" s="26" t="s">
        <v>22</v>
      </c>
      <c r="C30" s="122"/>
      <c r="D30" s="122"/>
      <c r="E30" s="122"/>
      <c r="F30" s="122"/>
      <c r="G30" s="122"/>
      <c r="H30" s="122"/>
      <c r="I30" s="122"/>
      <c r="K30" s="6"/>
      <c r="L30" s="6"/>
      <c r="M30" s="6"/>
      <c r="N30" s="6"/>
      <c r="O30" s="6"/>
      <c r="P30" s="6"/>
      <c r="Q30" s="6"/>
    </row>
    <row r="31" spans="1:17" ht="11.25">
      <c r="A31" s="46"/>
      <c r="B31" s="26" t="s">
        <v>23</v>
      </c>
      <c r="C31" s="122"/>
      <c r="D31" s="122"/>
      <c r="E31" s="122"/>
      <c r="F31" s="122"/>
      <c r="G31" s="122"/>
      <c r="H31" s="122"/>
      <c r="I31" s="122"/>
      <c r="K31" s="6"/>
      <c r="L31" s="6"/>
      <c r="M31" s="6"/>
      <c r="N31" s="6"/>
      <c r="O31" s="6"/>
      <c r="P31" s="6"/>
      <c r="Q31" s="6"/>
    </row>
    <row r="32" spans="1:17" ht="11.25">
      <c r="A32" s="179" t="s">
        <v>124</v>
      </c>
      <c r="B32" s="179"/>
      <c r="C32" s="179"/>
      <c r="D32" s="179"/>
      <c r="E32" s="179"/>
      <c r="F32" s="179"/>
      <c r="G32" s="179"/>
      <c r="H32" s="179"/>
      <c r="I32" s="179"/>
      <c r="K32" s="6"/>
      <c r="L32" s="6"/>
      <c r="M32" s="6"/>
      <c r="N32" s="6"/>
      <c r="O32" s="6"/>
      <c r="P32" s="6"/>
      <c r="Q32" s="6"/>
    </row>
    <row r="33" spans="1:24" ht="11.25">
      <c r="A33" s="45" t="s">
        <v>81</v>
      </c>
      <c r="B33" s="15" t="s">
        <v>2</v>
      </c>
      <c r="C33" s="122">
        <f>C10/C8*100</f>
        <v>101.65589599330951</v>
      </c>
      <c r="D33" s="122">
        <f aca="true" t="shared" si="4" ref="D33:I33">D10/D8*100</f>
        <v>100.78604204487644</v>
      </c>
      <c r="E33" s="122">
        <f t="shared" si="4"/>
        <v>101.3470157892834</v>
      </c>
      <c r="F33" s="122">
        <f t="shared" si="4"/>
        <v>104.31014526622589</v>
      </c>
      <c r="G33" s="122">
        <f t="shared" si="4"/>
        <v>101.60009723132364</v>
      </c>
      <c r="H33" s="122">
        <f t="shared" si="4"/>
        <v>101.54770979920835</v>
      </c>
      <c r="I33" s="122">
        <f t="shared" si="4"/>
        <v>101.61774310503351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9" ht="11.25">
      <c r="B34" s="15" t="s">
        <v>8</v>
      </c>
      <c r="C34" s="122">
        <f>C11/C10*100</f>
        <v>101.07701205765645</v>
      </c>
      <c r="D34" s="122">
        <f aca="true" t="shared" si="5" ref="D34:I34">D11/D10*100</f>
        <v>99.70344225998144</v>
      </c>
      <c r="E34" s="122">
        <f t="shared" si="5"/>
        <v>101.08510281419369</v>
      </c>
      <c r="F34" s="122">
        <f t="shared" si="5"/>
        <v>103.4624659977892</v>
      </c>
      <c r="G34" s="122">
        <f t="shared" si="5"/>
        <v>103.41261479743966</v>
      </c>
      <c r="H34" s="122">
        <f t="shared" si="5"/>
        <v>103.4529419778975</v>
      </c>
      <c r="I34" s="122">
        <f t="shared" si="5"/>
        <v>102.67372340588174</v>
      </c>
    </row>
    <row r="35" spans="2:9" ht="11.25">
      <c r="B35" s="15" t="s">
        <v>22</v>
      </c>
      <c r="C35" s="122">
        <f aca="true" t="shared" si="6" ref="C35:I38">C12/C11*100</f>
        <v>101.11031131291153</v>
      </c>
      <c r="D35" s="122">
        <f t="shared" si="6"/>
        <v>99.28139751266582</v>
      </c>
      <c r="E35" s="122">
        <f t="shared" si="6"/>
        <v>101.24749599810193</v>
      </c>
      <c r="F35" s="122">
        <f t="shared" si="6"/>
        <v>104.01930081530011</v>
      </c>
      <c r="G35" s="122">
        <f t="shared" si="6"/>
        <v>103.7219121853969</v>
      </c>
      <c r="H35" s="122">
        <f t="shared" si="6"/>
        <v>103.78012615735281</v>
      </c>
      <c r="I35" s="122">
        <f t="shared" si="6"/>
        <v>102.90855460364563</v>
      </c>
    </row>
    <row r="36" spans="2:9" ht="11.25">
      <c r="B36" s="15" t="s">
        <v>23</v>
      </c>
      <c r="C36" s="122">
        <f t="shared" si="6"/>
        <v>100.74512656080654</v>
      </c>
      <c r="D36" s="122">
        <f t="shared" si="6"/>
        <v>98.48029186127688</v>
      </c>
      <c r="E36" s="122">
        <f t="shared" si="6"/>
        <v>101.19044882286244</v>
      </c>
      <c r="F36" s="122">
        <f t="shared" si="6"/>
        <v>104.04428226902441</v>
      </c>
      <c r="G36" s="122">
        <f t="shared" si="6"/>
        <v>101.60442611262157</v>
      </c>
      <c r="H36" s="122">
        <f t="shared" si="6"/>
        <v>101.62588657725209</v>
      </c>
      <c r="I36" s="122">
        <f t="shared" si="6"/>
        <v>101.34148211052869</v>
      </c>
    </row>
    <row r="37" spans="1:9" ht="11.25">
      <c r="A37" s="46" t="s">
        <v>101</v>
      </c>
      <c r="B37" s="26" t="s">
        <v>2</v>
      </c>
      <c r="C37" s="122">
        <f t="shared" si="6"/>
        <v>101.07442606694796</v>
      </c>
      <c r="D37" s="122">
        <f t="shared" si="6"/>
        <v>99.31719284653624</v>
      </c>
      <c r="E37" s="122">
        <f t="shared" si="6"/>
        <v>99.95881383855024</v>
      </c>
      <c r="F37" s="122">
        <f t="shared" si="6"/>
        <v>105.977564314311</v>
      </c>
      <c r="G37" s="122">
        <f t="shared" si="6"/>
        <v>101.2286558022816</v>
      </c>
      <c r="H37" s="122">
        <f t="shared" si="6"/>
        <v>101.21344844253251</v>
      </c>
      <c r="I37" s="122">
        <f t="shared" si="6"/>
        <v>101.181739519848</v>
      </c>
    </row>
    <row r="38" spans="1:9" ht="11.25">
      <c r="A38" s="46"/>
      <c r="B38" s="26" t="s">
        <v>8</v>
      </c>
      <c r="C38" s="122">
        <f t="shared" si="6"/>
        <v>100.97901262868798</v>
      </c>
      <c r="D38" s="122">
        <f t="shared" si="6"/>
        <v>98.71548516437369</v>
      </c>
      <c r="E38" s="122">
        <f t="shared" si="6"/>
        <v>101.85678026120732</v>
      </c>
      <c r="F38" s="122">
        <f t="shared" si="6"/>
        <v>102.57583502686798</v>
      </c>
      <c r="G38" s="122">
        <f t="shared" si="6"/>
        <v>102.97240280555415</v>
      </c>
      <c r="H38" s="122">
        <f t="shared" si="6"/>
        <v>103.01150192662527</v>
      </c>
      <c r="I38" s="122">
        <f t="shared" si="6"/>
        <v>102.36666185471665</v>
      </c>
    </row>
    <row r="39" spans="1:9" ht="11.25">
      <c r="A39" s="46"/>
      <c r="B39" s="26" t="s">
        <v>22</v>
      </c>
      <c r="C39" s="122"/>
      <c r="D39" s="122"/>
      <c r="E39" s="122"/>
      <c r="F39" s="122"/>
      <c r="G39" s="122"/>
      <c r="H39" s="122"/>
      <c r="I39" s="122"/>
    </row>
    <row r="40" spans="1:2" ht="11.25">
      <c r="A40" s="46"/>
      <c r="B40" s="26" t="s">
        <v>23</v>
      </c>
    </row>
  </sheetData>
  <sheetProtection/>
  <mergeCells count="8">
    <mergeCell ref="A18:I18"/>
    <mergeCell ref="A32:I32"/>
    <mergeCell ref="A2:B3"/>
    <mergeCell ref="C2:C3"/>
    <mergeCell ref="D2:F2"/>
    <mergeCell ref="G2:G3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47" customWidth="1"/>
    <col min="2" max="2" width="6.125" style="3" customWidth="1"/>
    <col min="3" max="3" width="10.625" style="3" customWidth="1"/>
    <col min="4" max="4" width="9.125" style="3" customWidth="1"/>
    <col min="5" max="5" width="11.00390625" style="3" customWidth="1"/>
    <col min="6" max="6" width="9.125" style="3" customWidth="1"/>
    <col min="7" max="7" width="10.375" style="3" customWidth="1"/>
    <col min="8" max="8" width="10.125" style="3" customWidth="1"/>
    <col min="9" max="16384" width="9.125" style="3" customWidth="1"/>
  </cols>
  <sheetData>
    <row r="1" spans="1:9" ht="19.5" customHeight="1">
      <c r="A1" s="135" t="s">
        <v>41</v>
      </c>
      <c r="B1" s="10"/>
      <c r="C1" s="10"/>
      <c r="D1" s="10"/>
      <c r="E1" s="10"/>
      <c r="F1" s="10"/>
      <c r="G1" s="10"/>
      <c r="H1" s="10"/>
      <c r="I1" s="10"/>
    </row>
    <row r="2" spans="1:9" ht="12.75" customHeight="1">
      <c r="A2" s="170" t="s">
        <v>0</v>
      </c>
      <c r="B2" s="164"/>
      <c r="C2" s="164" t="s">
        <v>82</v>
      </c>
      <c r="D2" s="191" t="s">
        <v>83</v>
      </c>
      <c r="E2" s="187"/>
      <c r="F2" s="188"/>
      <c r="G2" s="192" t="s">
        <v>76</v>
      </c>
      <c r="H2" s="192" t="s">
        <v>112</v>
      </c>
      <c r="I2" s="191" t="s">
        <v>1</v>
      </c>
    </row>
    <row r="3" spans="1:9" ht="28.5" customHeight="1">
      <c r="A3" s="170"/>
      <c r="B3" s="164"/>
      <c r="C3" s="164"/>
      <c r="D3" s="14" t="s">
        <v>111</v>
      </c>
      <c r="E3" s="14" t="s">
        <v>84</v>
      </c>
      <c r="F3" s="14" t="s">
        <v>85</v>
      </c>
      <c r="G3" s="193"/>
      <c r="H3" s="193"/>
      <c r="I3" s="191"/>
    </row>
    <row r="4" spans="1:10" ht="11.25">
      <c r="A4" s="45" t="s">
        <v>16</v>
      </c>
      <c r="B4" s="15"/>
      <c r="C4" s="34">
        <v>98278</v>
      </c>
      <c r="D4" s="34">
        <v>44128</v>
      </c>
      <c r="E4" s="34">
        <v>38720</v>
      </c>
      <c r="F4" s="40">
        <v>7603</v>
      </c>
      <c r="G4" s="34">
        <v>43037</v>
      </c>
      <c r="H4" s="34">
        <v>38035</v>
      </c>
      <c r="I4" s="34">
        <v>141315</v>
      </c>
      <c r="J4" s="28"/>
    </row>
    <row r="5" spans="1:10" ht="11.25">
      <c r="A5" s="45" t="s">
        <v>21</v>
      </c>
      <c r="B5" s="15"/>
      <c r="C5" s="64">
        <v>101599</v>
      </c>
      <c r="D5" s="64">
        <v>41255</v>
      </c>
      <c r="E5" s="64">
        <v>42780</v>
      </c>
      <c r="F5" s="16">
        <v>9309</v>
      </c>
      <c r="G5" s="64">
        <v>55431</v>
      </c>
      <c r="H5" s="64">
        <v>49981.11600000001</v>
      </c>
      <c r="I5" s="64">
        <v>157030</v>
      </c>
      <c r="J5" s="28"/>
    </row>
    <row r="6" spans="1:10" ht="11.25">
      <c r="A6" s="46" t="s">
        <v>28</v>
      </c>
      <c r="B6" s="15"/>
      <c r="C6" s="34">
        <v>102570</v>
      </c>
      <c r="D6" s="34">
        <v>37566</v>
      </c>
      <c r="E6" s="34">
        <v>46152</v>
      </c>
      <c r="F6" s="40">
        <v>11297</v>
      </c>
      <c r="G6" s="34">
        <v>61818</v>
      </c>
      <c r="H6" s="34">
        <v>56524</v>
      </c>
      <c r="I6" s="34">
        <v>164388</v>
      </c>
      <c r="J6" s="28"/>
    </row>
    <row r="7" spans="1:10" ht="11.25">
      <c r="A7" s="46" t="s">
        <v>29</v>
      </c>
      <c r="B7" s="15"/>
      <c r="C7" s="5">
        <v>99858.881</v>
      </c>
      <c r="D7" s="5">
        <v>33457</v>
      </c>
      <c r="E7" s="5">
        <v>45796</v>
      </c>
      <c r="F7" s="50">
        <v>12132</v>
      </c>
      <c r="G7" s="5">
        <v>69902.119</v>
      </c>
      <c r="H7" s="5">
        <v>64172.33</v>
      </c>
      <c r="I7" s="5">
        <v>169761</v>
      </c>
      <c r="J7" s="28"/>
    </row>
    <row r="8" spans="1:10" ht="11.25">
      <c r="A8" s="46" t="s">
        <v>35</v>
      </c>
      <c r="B8" s="15"/>
      <c r="C8" s="5">
        <v>105392</v>
      </c>
      <c r="D8" s="5">
        <v>32054</v>
      </c>
      <c r="E8" s="5">
        <v>49558</v>
      </c>
      <c r="F8" s="5">
        <v>14640</v>
      </c>
      <c r="G8" s="5">
        <v>76449</v>
      </c>
      <c r="H8" s="5">
        <v>70516</v>
      </c>
      <c r="I8" s="5">
        <v>181841</v>
      </c>
      <c r="J8" s="28"/>
    </row>
    <row r="9" spans="1:10" ht="11.25">
      <c r="A9" s="46" t="s">
        <v>81</v>
      </c>
      <c r="B9" s="15"/>
      <c r="C9" s="19">
        <f>SUM(C10:C13)</f>
        <v>111964.30500000001</v>
      </c>
      <c r="D9" s="19">
        <f aca="true" t="shared" si="0" ref="D9:I9">SUM(D10:D13)</f>
        <v>28764.247</v>
      </c>
      <c r="E9" s="19">
        <f t="shared" si="0"/>
        <v>54405.929000000004</v>
      </c>
      <c r="F9" s="19">
        <f t="shared" si="0"/>
        <v>18385.103</v>
      </c>
      <c r="G9" s="19">
        <f t="shared" si="0"/>
        <v>83898.73000000001</v>
      </c>
      <c r="H9" s="19">
        <f t="shared" si="0"/>
        <v>77240.554</v>
      </c>
      <c r="I9" s="19">
        <f t="shared" si="0"/>
        <v>195863.03499999997</v>
      </c>
      <c r="J9" s="28"/>
    </row>
    <row r="10" spans="1:19" ht="11.25">
      <c r="A10" s="46" t="s">
        <v>81</v>
      </c>
      <c r="B10" s="26" t="s">
        <v>2</v>
      </c>
      <c r="C10" s="19">
        <v>27629.563</v>
      </c>
      <c r="D10" s="19">
        <v>7492.154</v>
      </c>
      <c r="E10" s="19">
        <v>13144.359</v>
      </c>
      <c r="F10" s="19">
        <v>4263.428</v>
      </c>
      <c r="G10" s="19">
        <v>19902.502</v>
      </c>
      <c r="H10" s="19">
        <v>18301.795</v>
      </c>
      <c r="I10" s="19">
        <v>47532.065</v>
      </c>
      <c r="K10" s="45"/>
      <c r="L10" s="15"/>
      <c r="M10" s="5"/>
      <c r="N10" s="34"/>
      <c r="O10" s="5"/>
      <c r="P10" s="50"/>
      <c r="Q10" s="34"/>
      <c r="R10" s="5"/>
      <c r="S10" s="5"/>
    </row>
    <row r="11" spans="1:19" ht="11.25">
      <c r="A11" s="46"/>
      <c r="B11" s="26" t="s">
        <v>24</v>
      </c>
      <c r="C11" s="19">
        <v>27974.513</v>
      </c>
      <c r="D11" s="19">
        <v>7619.259</v>
      </c>
      <c r="E11" s="19">
        <v>13430.814</v>
      </c>
      <c r="F11" s="19">
        <v>4478.816</v>
      </c>
      <c r="G11" s="19">
        <v>20736.991</v>
      </c>
      <c r="H11" s="19">
        <v>19071.52</v>
      </c>
      <c r="I11" s="19">
        <v>48711.504</v>
      </c>
      <c r="K11" s="45"/>
      <c r="L11" s="15"/>
      <c r="M11" s="5"/>
      <c r="N11" s="5"/>
      <c r="O11" s="5"/>
      <c r="P11" s="50"/>
      <c r="Q11" s="5"/>
      <c r="R11" s="5"/>
      <c r="S11" s="5"/>
    </row>
    <row r="12" spans="1:19" ht="11.25">
      <c r="A12" s="46"/>
      <c r="B12" s="26" t="s">
        <v>22</v>
      </c>
      <c r="C12" s="19">
        <v>27907.827</v>
      </c>
      <c r="D12" s="19">
        <v>6948.853</v>
      </c>
      <c r="E12" s="19">
        <v>13679.144</v>
      </c>
      <c r="F12" s="19">
        <v>4688.165</v>
      </c>
      <c r="G12" s="19">
        <v>21597.839</v>
      </c>
      <c r="H12" s="19">
        <v>19903.845</v>
      </c>
      <c r="I12" s="19">
        <v>49505.666</v>
      </c>
      <c r="K12" s="45"/>
      <c r="L12" s="15"/>
      <c r="M12" s="5"/>
      <c r="N12" s="5"/>
      <c r="O12" s="5"/>
      <c r="P12" s="50"/>
      <c r="Q12" s="5"/>
      <c r="R12" s="5"/>
      <c r="S12" s="5"/>
    </row>
    <row r="13" spans="1:19" ht="11.25">
      <c r="A13" s="46"/>
      <c r="B13" s="26" t="s">
        <v>23</v>
      </c>
      <c r="C13" s="19">
        <v>28452.402</v>
      </c>
      <c r="D13" s="19">
        <v>6703.981</v>
      </c>
      <c r="E13" s="19">
        <v>14151.612</v>
      </c>
      <c r="F13" s="19">
        <v>4954.694</v>
      </c>
      <c r="G13" s="19">
        <v>21661.398</v>
      </c>
      <c r="H13" s="19">
        <v>19963.394</v>
      </c>
      <c r="I13" s="19">
        <v>50113.8</v>
      </c>
      <c r="K13" s="45"/>
      <c r="L13" s="15"/>
      <c r="M13" s="5"/>
      <c r="N13" s="5"/>
      <c r="O13" s="5"/>
      <c r="P13" s="50"/>
      <c r="Q13" s="34"/>
      <c r="R13" s="5"/>
      <c r="S13" s="5"/>
    </row>
    <row r="14" spans="1:9" ht="11.25">
      <c r="A14" s="46" t="s">
        <v>101</v>
      </c>
      <c r="B14" s="26" t="s">
        <v>2</v>
      </c>
      <c r="C14" s="121">
        <v>28552.689000000002</v>
      </c>
      <c r="D14" s="121">
        <v>6317.704</v>
      </c>
      <c r="E14" s="121">
        <v>14495.946</v>
      </c>
      <c r="F14" s="121">
        <v>5077.845</v>
      </c>
      <c r="G14" s="121">
        <v>24272.822</v>
      </c>
      <c r="H14" s="121">
        <v>22518.927</v>
      </c>
      <c r="I14" s="121">
        <v>52825.511</v>
      </c>
    </row>
    <row r="15" spans="1:9" ht="11.25">
      <c r="A15" s="46"/>
      <c r="B15" s="26" t="s">
        <v>24</v>
      </c>
      <c r="C15" s="121">
        <v>28469.838</v>
      </c>
      <c r="D15" s="121">
        <v>6087.709</v>
      </c>
      <c r="E15" s="121">
        <v>14890.401</v>
      </c>
      <c r="F15" s="121">
        <v>5429.229</v>
      </c>
      <c r="G15" s="121">
        <v>26404.176</v>
      </c>
      <c r="H15" s="121">
        <v>24652.442</v>
      </c>
      <c r="I15" s="121">
        <v>54874.013999999996</v>
      </c>
    </row>
    <row r="16" spans="1:9" ht="11.25">
      <c r="A16" s="46"/>
      <c r="B16" s="26" t="s">
        <v>22</v>
      </c>
      <c r="C16" s="121"/>
      <c r="D16" s="121"/>
      <c r="E16" s="121"/>
      <c r="F16" s="121"/>
      <c r="G16" s="121"/>
      <c r="H16" s="121"/>
      <c r="I16" s="121"/>
    </row>
    <row r="17" spans="1:9" ht="11.25">
      <c r="A17" s="46"/>
      <c r="B17" s="26" t="s">
        <v>23</v>
      </c>
      <c r="C17" s="121"/>
      <c r="D17" s="121"/>
      <c r="E17" s="121"/>
      <c r="F17" s="121"/>
      <c r="G17" s="121"/>
      <c r="H17" s="121"/>
      <c r="I17" s="121"/>
    </row>
    <row r="18" spans="1:9" ht="11.25">
      <c r="A18" s="179" t="s">
        <v>125</v>
      </c>
      <c r="B18" s="179"/>
      <c r="C18" s="179"/>
      <c r="D18" s="179"/>
      <c r="E18" s="179"/>
      <c r="F18" s="179"/>
      <c r="G18" s="179"/>
      <c r="H18" s="179"/>
      <c r="I18" s="179"/>
    </row>
    <row r="19" spans="1:18" ht="11.25">
      <c r="A19" s="45" t="s">
        <v>21</v>
      </c>
      <c r="B19" s="65"/>
      <c r="C19" s="6">
        <v>103.4</v>
      </c>
      <c r="D19" s="6">
        <v>93.5</v>
      </c>
      <c r="E19" s="6">
        <v>110.5</v>
      </c>
      <c r="F19" s="6">
        <v>122.4</v>
      </c>
      <c r="G19" s="6">
        <v>128.8</v>
      </c>
      <c r="H19" s="6">
        <v>131.4</v>
      </c>
      <c r="I19" s="6">
        <v>111.1</v>
      </c>
      <c r="K19" s="5"/>
      <c r="L19" s="5"/>
      <c r="M19" s="5"/>
      <c r="N19" s="5"/>
      <c r="O19" s="5"/>
      <c r="P19" s="5"/>
      <c r="Q19" s="5"/>
      <c r="R19" s="5"/>
    </row>
    <row r="20" spans="1:18" ht="11.25">
      <c r="A20" s="46" t="s">
        <v>28</v>
      </c>
      <c r="B20" s="65"/>
      <c r="C20" s="6">
        <v>101</v>
      </c>
      <c r="D20" s="6">
        <v>91.1</v>
      </c>
      <c r="E20" s="6">
        <v>107.9</v>
      </c>
      <c r="F20" s="6">
        <v>121.4</v>
      </c>
      <c r="G20" s="6">
        <v>111.5</v>
      </c>
      <c r="H20" s="6">
        <v>113.1</v>
      </c>
      <c r="I20" s="6">
        <v>104.7</v>
      </c>
      <c r="L20" s="80"/>
      <c r="M20" s="5"/>
      <c r="N20" s="5"/>
      <c r="O20" s="5"/>
      <c r="P20" s="5"/>
      <c r="Q20" s="5"/>
      <c r="R20" s="5"/>
    </row>
    <row r="21" spans="1:18" ht="11.25">
      <c r="A21" s="46" t="s">
        <v>29</v>
      </c>
      <c r="B21" s="65"/>
      <c r="C21" s="6">
        <v>97.4</v>
      </c>
      <c r="D21" s="6">
        <v>89.1</v>
      </c>
      <c r="E21" s="6">
        <v>99.2</v>
      </c>
      <c r="F21" s="6">
        <v>107.4</v>
      </c>
      <c r="G21" s="6">
        <v>113.1</v>
      </c>
      <c r="H21" s="6">
        <v>113.5</v>
      </c>
      <c r="I21" s="6">
        <v>103.3</v>
      </c>
      <c r="L21" s="5"/>
      <c r="M21" s="5"/>
      <c r="N21" s="5"/>
      <c r="O21" s="5"/>
      <c r="P21" s="5"/>
      <c r="Q21" s="5"/>
      <c r="R21" s="5"/>
    </row>
    <row r="22" spans="1:18" ht="11.25">
      <c r="A22" s="46" t="s">
        <v>35</v>
      </c>
      <c r="B22" s="65"/>
      <c r="C22" s="6">
        <v>105.5</v>
      </c>
      <c r="D22" s="6">
        <v>95.8</v>
      </c>
      <c r="E22" s="6">
        <v>108.2</v>
      </c>
      <c r="F22" s="6">
        <v>120.7</v>
      </c>
      <c r="G22" s="6">
        <v>109.4</v>
      </c>
      <c r="H22" s="6">
        <v>109.9</v>
      </c>
      <c r="I22" s="6">
        <v>107.1</v>
      </c>
      <c r="J22" s="62"/>
      <c r="L22" s="5"/>
      <c r="M22" s="5"/>
      <c r="N22" s="5"/>
      <c r="O22" s="5"/>
      <c r="P22" s="5"/>
      <c r="Q22" s="5"/>
      <c r="R22" s="5"/>
    </row>
    <row r="23" spans="1:18" ht="11.25">
      <c r="A23" s="46" t="s">
        <v>81</v>
      </c>
      <c r="B23" s="65"/>
      <c r="C23" s="122">
        <f aca="true" t="shared" si="1" ref="C23:I23">ROUND(C9/C8*100,1)</f>
        <v>106.2</v>
      </c>
      <c r="D23" s="122">
        <f t="shared" si="1"/>
        <v>89.7</v>
      </c>
      <c r="E23" s="122">
        <f t="shared" si="1"/>
        <v>109.8</v>
      </c>
      <c r="F23" s="122">
        <f t="shared" si="1"/>
        <v>125.6</v>
      </c>
      <c r="G23" s="122">
        <f t="shared" si="1"/>
        <v>109.7</v>
      </c>
      <c r="H23" s="122">
        <f t="shared" si="1"/>
        <v>109.5</v>
      </c>
      <c r="I23" s="122">
        <f t="shared" si="1"/>
        <v>107.7</v>
      </c>
      <c r="J23" s="62"/>
      <c r="L23" s="5"/>
      <c r="M23" s="5"/>
      <c r="N23" s="5"/>
      <c r="O23" s="5"/>
      <c r="P23" s="5"/>
      <c r="Q23" s="5"/>
      <c r="R23" s="5"/>
    </row>
    <row r="24" spans="1:22" ht="11.25">
      <c r="A24" s="45" t="s">
        <v>81</v>
      </c>
      <c r="B24" s="15" t="s">
        <v>2</v>
      </c>
      <c r="C24" s="122">
        <v>107.10793533881223</v>
      </c>
      <c r="D24" s="122">
        <v>91.09001823708208</v>
      </c>
      <c r="E24" s="122">
        <v>109.5819841600667</v>
      </c>
      <c r="F24" s="122">
        <v>125.50568148366206</v>
      </c>
      <c r="G24" s="122">
        <v>109.54098739611426</v>
      </c>
      <c r="H24" s="122">
        <v>108.80325188752154</v>
      </c>
      <c r="I24" s="122">
        <v>108.11341976572272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16" ht="11.25">
      <c r="A25" s="45"/>
      <c r="B25" s="15" t="s">
        <v>8</v>
      </c>
      <c r="C25" s="122">
        <v>105.9640643939394</v>
      </c>
      <c r="D25" s="122">
        <v>91.5556236481615</v>
      </c>
      <c r="E25" s="122">
        <v>109.8724967277487</v>
      </c>
      <c r="F25" s="122">
        <v>125.98638537271447</v>
      </c>
      <c r="G25" s="122">
        <v>109.95806246354528</v>
      </c>
      <c r="H25" s="122">
        <v>109.84633106784933</v>
      </c>
      <c r="I25" s="122">
        <v>107.62832585784044</v>
      </c>
      <c r="J25" s="6"/>
      <c r="K25" s="6"/>
      <c r="L25" s="6"/>
      <c r="M25" s="6"/>
      <c r="N25" s="6"/>
      <c r="O25" s="6"/>
      <c r="P25" s="6"/>
    </row>
    <row r="26" spans="2:16" ht="11.25">
      <c r="B26" s="15" t="s">
        <v>22</v>
      </c>
      <c r="C26" s="122">
        <v>106.32768316379016</v>
      </c>
      <c r="D26" s="122">
        <v>90.26829046505586</v>
      </c>
      <c r="E26" s="122">
        <v>109.4419073525882</v>
      </c>
      <c r="F26" s="122">
        <v>125.6543822031627</v>
      </c>
      <c r="G26" s="122">
        <v>108.67930860967141</v>
      </c>
      <c r="H26" s="122">
        <v>108.50329808111645</v>
      </c>
      <c r="I26" s="122">
        <v>107.34099306157849</v>
      </c>
      <c r="J26" s="6"/>
      <c r="K26" s="6"/>
      <c r="L26" s="6"/>
      <c r="M26" s="6"/>
      <c r="N26" s="6"/>
      <c r="O26" s="6"/>
      <c r="P26" s="6"/>
    </row>
    <row r="27" spans="2:16" ht="11.25">
      <c r="B27" s="15" t="s">
        <v>23</v>
      </c>
      <c r="C27" s="122">
        <v>105.57869308694198</v>
      </c>
      <c r="D27" s="122">
        <v>85.84941733896785</v>
      </c>
      <c r="E27" s="122">
        <v>110.21504672897196</v>
      </c>
      <c r="F27" s="122">
        <v>125.21339398534244</v>
      </c>
      <c r="G27" s="122">
        <v>110.81132596685083</v>
      </c>
      <c r="H27" s="122">
        <v>110.97556284396019</v>
      </c>
      <c r="I27" s="122">
        <v>107.77856635911995</v>
      </c>
      <c r="J27" s="6"/>
      <c r="K27" s="6"/>
      <c r="L27" s="6"/>
      <c r="M27" s="6"/>
      <c r="N27" s="6"/>
      <c r="O27" s="6"/>
      <c r="P27" s="6"/>
    </row>
    <row r="28" spans="1:16" ht="11.25">
      <c r="A28" s="46" t="s">
        <v>101</v>
      </c>
      <c r="B28" s="26" t="s">
        <v>2</v>
      </c>
      <c r="C28" s="122">
        <f>C14/C10*100</f>
        <v>103.34108071126569</v>
      </c>
      <c r="D28" s="122">
        <f aca="true" t="shared" si="2" ref="D28:I29">D14/D10*100</f>
        <v>84.32426776064666</v>
      </c>
      <c r="E28" s="122">
        <f t="shared" si="2"/>
        <v>110.2826391153802</v>
      </c>
      <c r="F28" s="122">
        <f t="shared" si="2"/>
        <v>119.10239835174887</v>
      </c>
      <c r="G28" s="122">
        <f t="shared" si="2"/>
        <v>121.95864620438175</v>
      </c>
      <c r="H28" s="122">
        <f t="shared" si="2"/>
        <v>123.04217701050635</v>
      </c>
      <c r="I28" s="122">
        <f t="shared" si="2"/>
        <v>111.13657906510058</v>
      </c>
      <c r="J28" s="6"/>
      <c r="K28" s="6"/>
      <c r="L28" s="6"/>
      <c r="M28" s="6"/>
      <c r="N28" s="6"/>
      <c r="O28" s="6"/>
      <c r="P28" s="6"/>
    </row>
    <row r="29" spans="1:16" ht="11.25">
      <c r="A29" s="46"/>
      <c r="B29" s="26" t="s">
        <v>24</v>
      </c>
      <c r="C29" s="122">
        <f>C15/C11*100</f>
        <v>101.77062957271141</v>
      </c>
      <c r="D29" s="122">
        <f t="shared" si="2"/>
        <v>79.89896392811951</v>
      </c>
      <c r="E29" s="122">
        <f t="shared" si="2"/>
        <v>110.8674500294621</v>
      </c>
      <c r="F29" s="122">
        <f t="shared" si="2"/>
        <v>121.22018408436517</v>
      </c>
      <c r="G29" s="122">
        <f t="shared" si="2"/>
        <v>127.32886849398737</v>
      </c>
      <c r="H29" s="122">
        <f t="shared" si="2"/>
        <v>129.26312113559902</v>
      </c>
      <c r="I29" s="122">
        <f t="shared" si="2"/>
        <v>112.6510361905475</v>
      </c>
      <c r="J29" s="6"/>
      <c r="K29" s="6"/>
      <c r="L29" s="6"/>
      <c r="M29" s="6"/>
      <c r="N29" s="6"/>
      <c r="O29" s="6"/>
      <c r="P29" s="6"/>
    </row>
    <row r="30" spans="1:16" ht="11.25">
      <c r="A30" s="46"/>
      <c r="B30" s="26" t="s">
        <v>22</v>
      </c>
      <c r="C30" s="122"/>
      <c r="D30" s="122"/>
      <c r="E30" s="122"/>
      <c r="F30" s="122"/>
      <c r="G30" s="122"/>
      <c r="H30" s="122"/>
      <c r="I30" s="122"/>
      <c r="J30" s="6"/>
      <c r="K30" s="6"/>
      <c r="L30" s="6"/>
      <c r="M30" s="6"/>
      <c r="N30" s="6"/>
      <c r="O30" s="6"/>
      <c r="P30" s="6"/>
    </row>
    <row r="31" spans="1:16" ht="11.25">
      <c r="A31" s="46"/>
      <c r="B31" s="26" t="s">
        <v>23</v>
      </c>
      <c r="C31" s="122"/>
      <c r="D31" s="122"/>
      <c r="E31" s="122"/>
      <c r="F31" s="122"/>
      <c r="G31" s="122"/>
      <c r="H31" s="122"/>
      <c r="I31" s="122"/>
      <c r="J31" s="6"/>
      <c r="K31" s="6"/>
      <c r="L31" s="6"/>
      <c r="M31" s="6"/>
      <c r="N31" s="6"/>
      <c r="O31" s="6"/>
      <c r="P31" s="6"/>
    </row>
    <row r="32" spans="1:16" ht="11.25">
      <c r="A32" s="179" t="s">
        <v>124</v>
      </c>
      <c r="B32" s="179"/>
      <c r="C32" s="179"/>
      <c r="D32" s="179"/>
      <c r="E32" s="179"/>
      <c r="F32" s="179"/>
      <c r="G32" s="179"/>
      <c r="H32" s="179"/>
      <c r="I32" s="179"/>
      <c r="J32" s="6"/>
      <c r="K32" s="6"/>
      <c r="L32" s="6"/>
      <c r="M32" s="6"/>
      <c r="N32" s="6"/>
      <c r="O32" s="6"/>
      <c r="P32" s="6"/>
    </row>
    <row r="33" spans="1:9" ht="11.25">
      <c r="A33" s="45" t="s">
        <v>81</v>
      </c>
      <c r="B33" s="15" t="s">
        <v>2</v>
      </c>
      <c r="C33" s="122">
        <v>102.52537385431741</v>
      </c>
      <c r="D33" s="122">
        <v>95.94255346395185</v>
      </c>
      <c r="E33" s="122">
        <v>102.37039719626169</v>
      </c>
      <c r="F33" s="122">
        <v>107.74394743492543</v>
      </c>
      <c r="G33" s="122">
        <v>101.81349498669941</v>
      </c>
      <c r="H33" s="122">
        <v>101.7388126077047</v>
      </c>
      <c r="I33" s="122">
        <v>102.22608985525949</v>
      </c>
    </row>
    <row r="34" spans="1:9" ht="11.25">
      <c r="A34" s="45"/>
      <c r="B34" s="15" t="s">
        <v>8</v>
      </c>
      <c r="C34" s="122">
        <v>101.24848156302725</v>
      </c>
      <c r="D34" s="122">
        <v>101.69650810701434</v>
      </c>
      <c r="E34" s="122">
        <v>102.17929988065603</v>
      </c>
      <c r="F34" s="122">
        <v>105.05199102693888</v>
      </c>
      <c r="G34" s="122">
        <v>104.19288489457257</v>
      </c>
      <c r="H34" s="122">
        <v>104.20573501123798</v>
      </c>
      <c r="I34" s="122">
        <v>102.48135442884714</v>
      </c>
    </row>
    <row r="35" spans="2:9" ht="11.25">
      <c r="B35" s="15" t="s">
        <v>22</v>
      </c>
      <c r="C35" s="122">
        <v>99.76161872773264</v>
      </c>
      <c r="D35" s="122">
        <v>91.20116536266846</v>
      </c>
      <c r="E35" s="122">
        <v>101.84895718159748</v>
      </c>
      <c r="F35" s="122">
        <v>104.67420407536278</v>
      </c>
      <c r="G35" s="122">
        <v>104.15126765498425</v>
      </c>
      <c r="H35" s="122">
        <v>104.3642300141782</v>
      </c>
      <c r="I35" s="122">
        <v>101.63033767136402</v>
      </c>
    </row>
    <row r="36" spans="2:9" ht="11.25">
      <c r="B36" s="15" t="s">
        <v>23</v>
      </c>
      <c r="C36" s="122">
        <v>101.95133429772227</v>
      </c>
      <c r="D36" s="122">
        <v>96.47608029699289</v>
      </c>
      <c r="E36" s="122">
        <v>103.45392957337096</v>
      </c>
      <c r="F36" s="122">
        <v>105.68514546736306</v>
      </c>
      <c r="G36" s="122">
        <v>100.29428407166105</v>
      </c>
      <c r="H36" s="122">
        <v>100.29918339898647</v>
      </c>
      <c r="I36" s="122">
        <v>101.22841292550231</v>
      </c>
    </row>
    <row r="37" spans="1:9" ht="11.25">
      <c r="A37" s="46" t="s">
        <v>101</v>
      </c>
      <c r="B37" s="26" t="s">
        <v>2</v>
      </c>
      <c r="C37" s="122">
        <f>C14/C13*100</f>
        <v>100.35247287733388</v>
      </c>
      <c r="D37" s="122">
        <f aca="true" t="shared" si="3" ref="D37:I38">D14/D13*100</f>
        <v>94.23809524519834</v>
      </c>
      <c r="E37" s="122">
        <f t="shared" si="3"/>
        <v>102.43317863717576</v>
      </c>
      <c r="F37" s="122">
        <f t="shared" si="3"/>
        <v>102.48554199310796</v>
      </c>
      <c r="G37" s="122">
        <f t="shared" si="3"/>
        <v>112.05565771886006</v>
      </c>
      <c r="H37" s="122">
        <f t="shared" si="3"/>
        <v>112.80109484389278</v>
      </c>
      <c r="I37" s="122">
        <f t="shared" si="3"/>
        <v>105.4111063220111</v>
      </c>
    </row>
    <row r="38" spans="1:9" ht="11.25">
      <c r="A38" s="46"/>
      <c r="B38" s="26" t="s">
        <v>24</v>
      </c>
      <c r="C38" s="122">
        <f>C15/C14*100</f>
        <v>99.70983118262521</v>
      </c>
      <c r="D38" s="122">
        <f t="shared" si="3"/>
        <v>96.3595160520341</v>
      </c>
      <c r="E38" s="122">
        <f t="shared" si="3"/>
        <v>102.72114010358482</v>
      </c>
      <c r="F38" s="122">
        <f t="shared" si="3"/>
        <v>106.91994340118691</v>
      </c>
      <c r="G38" s="122">
        <f t="shared" si="3"/>
        <v>108.78082490779192</v>
      </c>
      <c r="H38" s="122">
        <f t="shared" si="3"/>
        <v>109.47431909166897</v>
      </c>
      <c r="I38" s="122">
        <f t="shared" si="3"/>
        <v>103.8778668889734</v>
      </c>
    </row>
    <row r="39" spans="1:2" ht="11.25">
      <c r="A39" s="46"/>
      <c r="B39" s="26" t="s">
        <v>22</v>
      </c>
    </row>
    <row r="40" spans="1:2" ht="11.25">
      <c r="A40" s="46"/>
      <c r="B40" s="26" t="s">
        <v>23</v>
      </c>
    </row>
  </sheetData>
  <sheetProtection/>
  <mergeCells count="8">
    <mergeCell ref="A18:I18"/>
    <mergeCell ref="A32:I32"/>
    <mergeCell ref="A2:B3"/>
    <mergeCell ref="C2:C3"/>
    <mergeCell ref="D2:F2"/>
    <mergeCell ref="G2:G3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47" customWidth="1"/>
    <col min="2" max="2" width="4.375" style="3" customWidth="1"/>
    <col min="3" max="5" width="11.75390625" style="3" customWidth="1"/>
    <col min="6" max="7" width="10.00390625" style="3" bestFit="1" customWidth="1"/>
    <col min="8" max="16384" width="9.125" style="3" customWidth="1"/>
  </cols>
  <sheetData>
    <row r="1" spans="1:5" ht="21.75" customHeight="1">
      <c r="A1" s="135" t="s">
        <v>54</v>
      </c>
      <c r="B1" s="10"/>
      <c r="C1" s="10"/>
      <c r="D1" s="10"/>
      <c r="E1" s="10"/>
    </row>
    <row r="2" spans="1:6" ht="33.75">
      <c r="A2" s="170" t="s">
        <v>0</v>
      </c>
      <c r="B2" s="164"/>
      <c r="C2" s="14" t="s">
        <v>77</v>
      </c>
      <c r="D2" s="14" t="s">
        <v>78</v>
      </c>
      <c r="E2" s="11" t="s">
        <v>114</v>
      </c>
      <c r="F2" s="145"/>
    </row>
    <row r="3" spans="1:11" ht="11.25">
      <c r="A3" s="45" t="s">
        <v>29</v>
      </c>
      <c r="B3" s="15"/>
      <c r="C3" s="34">
        <v>902440</v>
      </c>
      <c r="D3" s="34">
        <v>513306</v>
      </c>
      <c r="E3" s="34">
        <v>39717</v>
      </c>
      <c r="F3" s="28"/>
      <c r="G3" s="28"/>
      <c r="H3" s="28"/>
      <c r="I3" s="28"/>
      <c r="J3" s="28"/>
      <c r="K3" s="28"/>
    </row>
    <row r="4" spans="1:11" ht="11.25">
      <c r="A4" s="45" t="s">
        <v>35</v>
      </c>
      <c r="B4" s="15"/>
      <c r="C4" s="34">
        <v>1218002</v>
      </c>
      <c r="D4" s="34">
        <v>580659</v>
      </c>
      <c r="E4" s="34">
        <v>54407</v>
      </c>
      <c r="F4" s="28"/>
      <c r="G4" s="28"/>
      <c r="H4" s="28"/>
      <c r="I4" s="28"/>
      <c r="J4" s="28"/>
      <c r="K4" s="28"/>
    </row>
    <row r="5" spans="1:11" ht="11.25">
      <c r="A5" s="45" t="s">
        <v>81</v>
      </c>
      <c r="B5" s="15"/>
      <c r="C5" s="19">
        <f>SUM(C6:C9)</f>
        <v>1580002</v>
      </c>
      <c r="D5" s="19">
        <f>SUM(D6:D9)</f>
        <v>653576</v>
      </c>
      <c r="E5" s="19">
        <f>SUM(E6:E9)</f>
        <v>75069</v>
      </c>
      <c r="F5" s="28"/>
      <c r="G5" s="28"/>
      <c r="H5" s="28"/>
      <c r="I5" s="28"/>
      <c r="J5" s="28"/>
      <c r="K5" s="28"/>
    </row>
    <row r="6" spans="1:11" ht="11.25">
      <c r="A6" s="46" t="s">
        <v>81</v>
      </c>
      <c r="B6" s="26" t="s">
        <v>2</v>
      </c>
      <c r="C6" s="19">
        <v>392889</v>
      </c>
      <c r="D6" s="19">
        <v>170212</v>
      </c>
      <c r="E6" s="19">
        <v>15389</v>
      </c>
      <c r="F6" s="28"/>
      <c r="G6" s="28"/>
      <c r="H6" s="28"/>
      <c r="I6" s="28"/>
      <c r="J6" s="28"/>
      <c r="K6" s="28"/>
    </row>
    <row r="7" spans="1:11" ht="11.25">
      <c r="A7" s="46"/>
      <c r="B7" s="26" t="s">
        <v>24</v>
      </c>
      <c r="C7" s="19">
        <v>353495</v>
      </c>
      <c r="D7" s="19">
        <v>143156</v>
      </c>
      <c r="E7" s="19">
        <v>16913</v>
      </c>
      <c r="F7" s="28"/>
      <c r="G7" s="28"/>
      <c r="H7" s="28"/>
      <c r="I7" s="28"/>
      <c r="J7" s="28"/>
      <c r="K7" s="28"/>
    </row>
    <row r="8" spans="1:11" ht="11.25">
      <c r="A8" s="46"/>
      <c r="B8" s="26" t="s">
        <v>22</v>
      </c>
      <c r="C8" s="19">
        <v>384840</v>
      </c>
      <c r="D8" s="19">
        <v>149609</v>
      </c>
      <c r="E8" s="19">
        <v>20144</v>
      </c>
      <c r="F8" s="28"/>
      <c r="G8" s="28"/>
      <c r="H8" s="28"/>
      <c r="I8" s="28"/>
      <c r="J8" s="28"/>
      <c r="K8" s="28"/>
    </row>
    <row r="9" spans="1:10" ht="11.25">
      <c r="A9" s="46"/>
      <c r="B9" s="26" t="s">
        <v>23</v>
      </c>
      <c r="C9" s="19">
        <v>448778</v>
      </c>
      <c r="D9" s="19">
        <v>190599</v>
      </c>
      <c r="E9" s="19">
        <v>22623</v>
      </c>
      <c r="F9" s="28"/>
      <c r="G9" s="28"/>
      <c r="J9" s="28"/>
    </row>
    <row r="10" spans="1:10" ht="11.25">
      <c r="A10" s="46" t="s">
        <v>101</v>
      </c>
      <c r="B10" s="26" t="s">
        <v>2</v>
      </c>
      <c r="C10" s="121">
        <v>440557.50390625</v>
      </c>
      <c r="D10" s="121">
        <v>190155.6376953125</v>
      </c>
      <c r="E10" s="121">
        <v>23936.7216796875</v>
      </c>
      <c r="F10" s="28"/>
      <c r="G10" s="28"/>
      <c r="J10" s="28"/>
    </row>
    <row r="11" spans="1:10" ht="11.25">
      <c r="A11" s="46"/>
      <c r="B11" s="26" t="s">
        <v>24</v>
      </c>
      <c r="C11" s="121">
        <v>500274.3583984375</v>
      </c>
      <c r="D11" s="121">
        <v>195475.845703125</v>
      </c>
      <c r="E11" s="121">
        <v>27367.919921875</v>
      </c>
      <c r="F11" s="28"/>
      <c r="G11" s="28"/>
      <c r="J11" s="28"/>
    </row>
    <row r="12" spans="1:10" ht="11.25">
      <c r="A12" s="46"/>
      <c r="B12" s="26" t="s">
        <v>22</v>
      </c>
      <c r="C12" s="121"/>
      <c r="D12" s="121"/>
      <c r="E12" s="121"/>
      <c r="F12" s="28"/>
      <c r="G12" s="28"/>
      <c r="J12" s="28"/>
    </row>
    <row r="13" spans="1:10" ht="11.25">
      <c r="A13" s="46"/>
      <c r="B13" s="26" t="s">
        <v>23</v>
      </c>
      <c r="C13" s="121"/>
      <c r="D13" s="121"/>
      <c r="E13" s="121"/>
      <c r="F13" s="28"/>
      <c r="G13" s="28"/>
      <c r="J13" s="28"/>
    </row>
    <row r="14" spans="1:10" ht="11.25">
      <c r="A14" s="179" t="s">
        <v>125</v>
      </c>
      <c r="B14" s="179"/>
      <c r="C14" s="179"/>
      <c r="D14" s="179"/>
      <c r="E14" s="179"/>
      <c r="F14" s="28"/>
      <c r="J14" s="28"/>
    </row>
    <row r="15" spans="1:5" ht="11.25">
      <c r="A15" s="78" t="s">
        <v>35</v>
      </c>
      <c r="B15" s="78"/>
      <c r="C15" s="27">
        <f aca="true" t="shared" si="0" ref="C15:E16">ROUND(C4/C3*100,1)</f>
        <v>135</v>
      </c>
      <c r="D15" s="27">
        <f t="shared" si="0"/>
        <v>113.1</v>
      </c>
      <c r="E15" s="27">
        <f t="shared" si="0"/>
        <v>137</v>
      </c>
    </row>
    <row r="16" spans="1:5" ht="11.25">
      <c r="A16" s="78" t="s">
        <v>81</v>
      </c>
      <c r="B16" s="78"/>
      <c r="C16" s="122">
        <f t="shared" si="0"/>
        <v>129.7</v>
      </c>
      <c r="D16" s="122">
        <f t="shared" si="0"/>
        <v>112.6</v>
      </c>
      <c r="E16" s="122">
        <f t="shared" si="0"/>
        <v>138</v>
      </c>
    </row>
    <row r="17" spans="1:5" ht="11.25">
      <c r="A17" s="45" t="s">
        <v>81</v>
      </c>
      <c r="B17" s="15" t="s">
        <v>2</v>
      </c>
      <c r="C17" s="122">
        <v>133.8</v>
      </c>
      <c r="D17" s="122">
        <v>113.2</v>
      </c>
      <c r="E17" s="122">
        <v>130.5</v>
      </c>
    </row>
    <row r="18" spans="1:5" ht="11.25">
      <c r="A18" s="45"/>
      <c r="B18" s="15" t="s">
        <v>8</v>
      </c>
      <c r="C18" s="122">
        <v>122.1</v>
      </c>
      <c r="D18" s="122">
        <v>101</v>
      </c>
      <c r="E18" s="122">
        <v>132.8</v>
      </c>
    </row>
    <row r="19" spans="2:5" ht="11.25">
      <c r="B19" s="15" t="s">
        <v>22</v>
      </c>
      <c r="C19" s="122">
        <v>134.9</v>
      </c>
      <c r="D19" s="122">
        <v>112.9</v>
      </c>
      <c r="E19" s="122">
        <v>139.9</v>
      </c>
    </row>
    <row r="20" spans="2:5" ht="11.25">
      <c r="B20" s="15" t="s">
        <v>23</v>
      </c>
      <c r="C20" s="122">
        <v>128.4</v>
      </c>
      <c r="D20" s="122">
        <v>122.2</v>
      </c>
      <c r="E20" s="122">
        <v>146.1</v>
      </c>
    </row>
    <row r="21" spans="1:5" ht="11.25">
      <c r="A21" s="46" t="s">
        <v>101</v>
      </c>
      <c r="B21" s="26" t="s">
        <v>2</v>
      </c>
      <c r="C21" s="122">
        <f aca="true" t="shared" si="1" ref="C21:E22">C10/C6*100</f>
        <v>112.13281713314703</v>
      </c>
      <c r="D21" s="122">
        <f t="shared" si="1"/>
        <v>111.71693987222552</v>
      </c>
      <c r="E21" s="122">
        <f t="shared" si="1"/>
        <v>155.54436077514785</v>
      </c>
    </row>
    <row r="22" spans="1:5" ht="11.25">
      <c r="A22" s="46"/>
      <c r="B22" s="26" t="s">
        <v>24</v>
      </c>
      <c r="C22" s="122">
        <f t="shared" si="1"/>
        <v>141.5223294243023</v>
      </c>
      <c r="D22" s="122">
        <f t="shared" si="1"/>
        <v>136.54743475867235</v>
      </c>
      <c r="E22" s="122">
        <f t="shared" si="1"/>
        <v>161.8158808128363</v>
      </c>
    </row>
    <row r="23" spans="1:5" ht="11.25">
      <c r="A23" s="46"/>
      <c r="B23" s="26" t="s">
        <v>22</v>
      </c>
      <c r="C23" s="122"/>
      <c r="D23" s="122"/>
      <c r="E23" s="122"/>
    </row>
    <row r="24" spans="1:5" ht="11.25">
      <c r="A24" s="46"/>
      <c r="B24" s="26" t="s">
        <v>23</v>
      </c>
      <c r="C24" s="122"/>
      <c r="D24" s="122"/>
      <c r="E24" s="122"/>
    </row>
    <row r="25" spans="1:5" ht="11.25">
      <c r="A25" s="179" t="s">
        <v>124</v>
      </c>
      <c r="B25" s="179"/>
      <c r="C25" s="179"/>
      <c r="D25" s="179"/>
      <c r="E25" s="179"/>
    </row>
    <row r="26" spans="1:5" ht="11.25">
      <c r="A26" s="45" t="s">
        <v>81</v>
      </c>
      <c r="B26" s="15" t="s">
        <v>2</v>
      </c>
      <c r="C26" s="122">
        <v>112.4</v>
      </c>
      <c r="D26" s="122">
        <v>109.1</v>
      </c>
      <c r="E26" s="122">
        <v>99.4</v>
      </c>
    </row>
    <row r="27" spans="1:5" ht="11.25">
      <c r="A27" s="45"/>
      <c r="B27" s="15" t="s">
        <v>8</v>
      </c>
      <c r="C27" s="122">
        <v>90</v>
      </c>
      <c r="D27" s="122">
        <v>84.1</v>
      </c>
      <c r="E27" s="122">
        <v>109.9</v>
      </c>
    </row>
    <row r="28" spans="2:5" ht="11.25">
      <c r="B28" s="15" t="s">
        <v>22</v>
      </c>
      <c r="C28" s="122">
        <v>108.9</v>
      </c>
      <c r="D28" s="122">
        <v>104.5</v>
      </c>
      <c r="E28" s="122">
        <v>119.1</v>
      </c>
    </row>
    <row r="29" spans="2:5" ht="11.25">
      <c r="B29" s="15" t="s">
        <v>23</v>
      </c>
      <c r="C29" s="122">
        <v>116.6</v>
      </c>
      <c r="D29" s="122">
        <v>127.4</v>
      </c>
      <c r="E29" s="122">
        <v>112.3</v>
      </c>
    </row>
    <row r="30" spans="1:5" ht="11.25">
      <c r="A30" s="46" t="s">
        <v>101</v>
      </c>
      <c r="B30" s="26" t="s">
        <v>2</v>
      </c>
      <c r="C30" s="122">
        <f aca="true" t="shared" si="2" ref="C30:E31">C10/C9*100</f>
        <v>98.16824886831573</v>
      </c>
      <c r="D30" s="122">
        <f t="shared" si="2"/>
        <v>99.76738476870943</v>
      </c>
      <c r="E30" s="122">
        <f t="shared" si="2"/>
        <v>105.80701798915926</v>
      </c>
    </row>
    <row r="31" spans="1:5" ht="11.25">
      <c r="A31" s="46"/>
      <c r="B31" s="26" t="s">
        <v>24</v>
      </c>
      <c r="C31" s="122">
        <f t="shared" si="2"/>
        <v>113.55483766879502</v>
      </c>
      <c r="D31" s="122">
        <f t="shared" si="2"/>
        <v>102.79781765731137</v>
      </c>
      <c r="E31" s="122">
        <f t="shared" si="2"/>
        <v>114.33445351499067</v>
      </c>
    </row>
    <row r="32" spans="1:2" ht="11.25">
      <c r="A32" s="46"/>
      <c r="B32" s="26" t="s">
        <v>22</v>
      </c>
    </row>
    <row r="33" spans="1:2" ht="11.25">
      <c r="A33" s="46"/>
      <c r="B33" s="26" t="s">
        <v>23</v>
      </c>
    </row>
  </sheetData>
  <sheetProtection/>
  <mergeCells count="3">
    <mergeCell ref="A2:B2"/>
    <mergeCell ref="A14:E14"/>
    <mergeCell ref="A25:E2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00390625" style="3" customWidth="1"/>
    <col min="2" max="2" width="5.125" style="3" customWidth="1"/>
    <col min="3" max="3" width="9.125" style="3" customWidth="1"/>
    <col min="4" max="4" width="14.25390625" style="3" customWidth="1"/>
    <col min="5" max="5" width="14.625" style="3" customWidth="1"/>
    <col min="6" max="6" width="13.625" style="3" customWidth="1"/>
    <col min="7" max="7" width="17.25390625" style="3" customWidth="1"/>
    <col min="8" max="16384" width="9.125" style="3" customWidth="1"/>
  </cols>
  <sheetData>
    <row r="1" spans="1:7" ht="23.25" customHeight="1">
      <c r="A1" s="136" t="s">
        <v>96</v>
      </c>
      <c r="B1" s="90"/>
      <c r="C1" s="90"/>
      <c r="D1" s="90"/>
      <c r="E1" s="90"/>
      <c r="F1" s="90"/>
      <c r="G1" s="91"/>
    </row>
    <row r="2" spans="1:7" ht="24.75" customHeight="1">
      <c r="A2" s="194" t="s">
        <v>0</v>
      </c>
      <c r="B2" s="194"/>
      <c r="C2" s="195" t="s">
        <v>98</v>
      </c>
      <c r="D2" s="197" t="s">
        <v>115</v>
      </c>
      <c r="E2" s="198"/>
      <c r="F2" s="198"/>
      <c r="G2" s="198"/>
    </row>
    <row r="3" spans="1:7" ht="61.5" customHeight="1">
      <c r="A3" s="194"/>
      <c r="B3" s="194"/>
      <c r="C3" s="196"/>
      <c r="D3" s="92" t="s">
        <v>93</v>
      </c>
      <c r="E3" s="92" t="s">
        <v>94</v>
      </c>
      <c r="F3" s="92" t="s">
        <v>116</v>
      </c>
      <c r="G3" s="93" t="s">
        <v>117</v>
      </c>
    </row>
    <row r="4" spans="1:7" ht="11.25">
      <c r="A4" s="86" t="s">
        <v>35</v>
      </c>
      <c r="B4" s="94"/>
      <c r="C4" s="88">
        <v>3226</v>
      </c>
      <c r="D4" s="88">
        <v>1019</v>
      </c>
      <c r="E4" s="98">
        <v>286</v>
      </c>
      <c r="F4" s="88">
        <v>392</v>
      </c>
      <c r="G4" s="88">
        <v>1529</v>
      </c>
    </row>
    <row r="5" spans="1:7" ht="11.25">
      <c r="A5" s="86" t="s">
        <v>81</v>
      </c>
      <c r="B5" s="94"/>
      <c r="C5" s="19">
        <f>C9</f>
        <v>3541.325</v>
      </c>
      <c r="D5" s="19">
        <f>D9</f>
        <v>1252.091</v>
      </c>
      <c r="E5" s="19">
        <f>E9</f>
        <v>267.38</v>
      </c>
      <c r="F5" s="19">
        <f>F9</f>
        <v>381.472</v>
      </c>
      <c r="G5" s="19">
        <f>G9</f>
        <v>1640.382</v>
      </c>
    </row>
    <row r="6" spans="1:7" ht="11.25">
      <c r="A6" s="86" t="s">
        <v>81</v>
      </c>
      <c r="B6" s="89" t="s">
        <v>2</v>
      </c>
      <c r="C6" s="19">
        <v>3554.097</v>
      </c>
      <c r="D6" s="19">
        <v>1301.28</v>
      </c>
      <c r="E6" s="19">
        <v>281.875</v>
      </c>
      <c r="F6" s="19">
        <v>388.694</v>
      </c>
      <c r="G6" s="19">
        <v>1582.248</v>
      </c>
    </row>
    <row r="7" spans="1:10" ht="11.25">
      <c r="A7" s="86"/>
      <c r="B7" s="89" t="s">
        <v>8</v>
      </c>
      <c r="C7" s="19">
        <v>3520.033</v>
      </c>
      <c r="D7" s="19">
        <v>1285.203</v>
      </c>
      <c r="E7" s="19">
        <v>279.535</v>
      </c>
      <c r="F7" s="19">
        <v>383.251</v>
      </c>
      <c r="G7" s="19">
        <v>1572.044</v>
      </c>
      <c r="J7" s="33"/>
    </row>
    <row r="8" spans="1:7" ht="11.25">
      <c r="A8" s="86"/>
      <c r="B8" s="89" t="s">
        <v>22</v>
      </c>
      <c r="C8" s="19">
        <v>3546.604</v>
      </c>
      <c r="D8" s="19">
        <v>1275.958</v>
      </c>
      <c r="E8" s="19">
        <v>273.182</v>
      </c>
      <c r="F8" s="19">
        <v>383.936</v>
      </c>
      <c r="G8" s="19">
        <v>1613.528</v>
      </c>
    </row>
    <row r="9" spans="1:7" ht="11.25">
      <c r="A9" s="86"/>
      <c r="B9" s="89" t="s">
        <v>23</v>
      </c>
      <c r="C9" s="19">
        <v>3541.325</v>
      </c>
      <c r="D9" s="19">
        <v>1252.091</v>
      </c>
      <c r="E9" s="19">
        <v>267.38</v>
      </c>
      <c r="F9" s="19">
        <v>381.472</v>
      </c>
      <c r="G9" s="19">
        <v>1640.382</v>
      </c>
    </row>
    <row r="10" spans="1:7" ht="11.25">
      <c r="A10" s="86" t="s">
        <v>101</v>
      </c>
      <c r="B10" s="89" t="s">
        <v>2</v>
      </c>
      <c r="C10" s="121">
        <v>3770.195</v>
      </c>
      <c r="D10" s="121">
        <v>1213.91</v>
      </c>
      <c r="E10" s="121">
        <v>255.309</v>
      </c>
      <c r="F10" s="121">
        <v>371.618</v>
      </c>
      <c r="G10" s="121">
        <v>1929.358</v>
      </c>
    </row>
    <row r="11" spans="1:7" ht="11.25">
      <c r="A11" s="86"/>
      <c r="B11" s="89" t="s">
        <v>8</v>
      </c>
      <c r="C11" s="121">
        <v>3815.131</v>
      </c>
      <c r="D11" s="121">
        <v>1198.091</v>
      </c>
      <c r="E11" s="121">
        <v>251.079</v>
      </c>
      <c r="F11" s="121">
        <v>361.856</v>
      </c>
      <c r="G11" s="121">
        <v>2004.105</v>
      </c>
    </row>
    <row r="12" spans="1:7" ht="11.25">
      <c r="A12" s="86"/>
      <c r="B12" s="89" t="s">
        <v>22</v>
      </c>
      <c r="C12" s="121"/>
      <c r="D12" s="121"/>
      <c r="E12" s="121"/>
      <c r="F12" s="121"/>
      <c r="G12" s="121"/>
    </row>
    <row r="13" spans="1:7" ht="11.25">
      <c r="A13" s="86"/>
      <c r="B13" s="89" t="s">
        <v>23</v>
      </c>
      <c r="C13" s="121"/>
      <c r="D13" s="121"/>
      <c r="E13" s="121"/>
      <c r="F13" s="121"/>
      <c r="G13" s="121"/>
    </row>
    <row r="14" spans="1:7" ht="11.25">
      <c r="A14" s="199" t="s">
        <v>125</v>
      </c>
      <c r="B14" s="199"/>
      <c r="C14" s="199"/>
      <c r="D14" s="199"/>
      <c r="E14" s="199"/>
      <c r="F14" s="199"/>
      <c r="G14" s="199"/>
    </row>
    <row r="15" spans="1:7" ht="11.25">
      <c r="A15" s="96" t="s">
        <v>81</v>
      </c>
      <c r="B15" s="89" t="s">
        <v>2</v>
      </c>
      <c r="C15" s="122">
        <v>113.4</v>
      </c>
      <c r="D15" s="122">
        <v>123</v>
      </c>
      <c r="E15" s="122">
        <v>94.9</v>
      </c>
      <c r="F15" s="122">
        <v>99.9</v>
      </c>
      <c r="G15" s="122">
        <v>113.9</v>
      </c>
    </row>
    <row r="16" spans="1:7" ht="11.25">
      <c r="A16" s="96"/>
      <c r="B16" s="89" t="s">
        <v>8</v>
      </c>
      <c r="C16" s="122">
        <v>112.7</v>
      </c>
      <c r="D16" s="122">
        <v>121.1</v>
      </c>
      <c r="E16" s="122">
        <v>96.4</v>
      </c>
      <c r="F16" s="122">
        <v>98.5</v>
      </c>
      <c r="G16" s="122">
        <v>113.6</v>
      </c>
    </row>
    <row r="17" spans="1:7" ht="11.25">
      <c r="A17" s="96"/>
      <c r="B17" s="89" t="s">
        <v>22</v>
      </c>
      <c r="C17" s="122">
        <v>110.7</v>
      </c>
      <c r="D17" s="122">
        <v>121.6</v>
      </c>
      <c r="E17" s="122">
        <v>94.5</v>
      </c>
      <c r="F17" s="122">
        <v>98.4</v>
      </c>
      <c r="G17" s="122">
        <v>109.4</v>
      </c>
    </row>
    <row r="18" spans="1:7" ht="11.25">
      <c r="A18" s="86"/>
      <c r="B18" s="89" t="s">
        <v>23</v>
      </c>
      <c r="C18" s="122">
        <v>109.8</v>
      </c>
      <c r="D18" s="122">
        <v>122.9</v>
      </c>
      <c r="E18" s="122">
        <v>93.5</v>
      </c>
      <c r="F18" s="122">
        <v>97.3</v>
      </c>
      <c r="G18" s="122">
        <v>107.3</v>
      </c>
    </row>
    <row r="19" spans="1:7" ht="11.25">
      <c r="A19" s="86" t="s">
        <v>101</v>
      </c>
      <c r="B19" s="89" t="s">
        <v>2</v>
      </c>
      <c r="C19" s="122">
        <f aca="true" t="shared" si="0" ref="C19:G20">C10/C6*100</f>
        <v>106.08025048275272</v>
      </c>
      <c r="D19" s="122">
        <f t="shared" si="0"/>
        <v>93.28584163285382</v>
      </c>
      <c r="E19" s="122">
        <f t="shared" si="0"/>
        <v>90.57525498891353</v>
      </c>
      <c r="F19" s="122">
        <f t="shared" si="0"/>
        <v>95.60682696414146</v>
      </c>
      <c r="G19" s="122">
        <f t="shared" si="0"/>
        <v>121.93777460929007</v>
      </c>
    </row>
    <row r="20" spans="1:7" ht="11.25">
      <c r="A20" s="86"/>
      <c r="B20" s="89" t="s">
        <v>8</v>
      </c>
      <c r="C20" s="122">
        <f t="shared" si="0"/>
        <v>108.38338731483483</v>
      </c>
      <c r="D20" s="122">
        <f t="shared" si="0"/>
        <v>93.22192680844971</v>
      </c>
      <c r="E20" s="122">
        <f t="shared" si="0"/>
        <v>89.82023717960183</v>
      </c>
      <c r="F20" s="122">
        <f t="shared" si="0"/>
        <v>94.41749662753652</v>
      </c>
      <c r="G20" s="122">
        <f t="shared" si="0"/>
        <v>127.48402716463407</v>
      </c>
    </row>
    <row r="21" spans="1:7" ht="11.25">
      <c r="A21" s="86"/>
      <c r="B21" s="89" t="s">
        <v>22</v>
      </c>
      <c r="C21" s="122"/>
      <c r="D21" s="122"/>
      <c r="E21" s="122"/>
      <c r="F21" s="122"/>
      <c r="G21" s="122"/>
    </row>
    <row r="22" spans="1:7" ht="11.25">
      <c r="A22" s="86"/>
      <c r="B22" s="89" t="s">
        <v>23</v>
      </c>
      <c r="C22" s="122"/>
      <c r="D22" s="122"/>
      <c r="E22" s="122"/>
      <c r="F22" s="122"/>
      <c r="G22" s="122"/>
    </row>
    <row r="23" spans="1:7" ht="11.25">
      <c r="A23" s="199" t="s">
        <v>124</v>
      </c>
      <c r="B23" s="199"/>
      <c r="C23" s="199"/>
      <c r="D23" s="199"/>
      <c r="E23" s="199"/>
      <c r="F23" s="199"/>
      <c r="G23" s="199"/>
    </row>
    <row r="24" spans="1:7" ht="11.25">
      <c r="A24" s="86" t="s">
        <v>81</v>
      </c>
      <c r="B24" s="89" t="s">
        <v>2</v>
      </c>
      <c r="C24" s="122">
        <v>110.2</v>
      </c>
      <c r="D24" s="122">
        <v>127.7</v>
      </c>
      <c r="E24" s="122">
        <v>98.6</v>
      </c>
      <c r="F24" s="122">
        <v>99.2</v>
      </c>
      <c r="G24" s="122">
        <v>103.5</v>
      </c>
    </row>
    <row r="25" spans="1:7" ht="11.25">
      <c r="A25" s="96"/>
      <c r="B25" s="89" t="s">
        <v>8</v>
      </c>
      <c r="C25" s="122">
        <v>99</v>
      </c>
      <c r="D25" s="122">
        <v>98.8</v>
      </c>
      <c r="E25" s="122">
        <v>99.2</v>
      </c>
      <c r="F25" s="122">
        <v>98.6</v>
      </c>
      <c r="G25" s="122">
        <v>99.4</v>
      </c>
    </row>
    <row r="26" spans="1:7" ht="11.25">
      <c r="A26" s="96"/>
      <c r="B26" s="89" t="s">
        <v>22</v>
      </c>
      <c r="C26" s="122">
        <v>100.8</v>
      </c>
      <c r="D26" s="122">
        <v>99.3</v>
      </c>
      <c r="E26" s="122">
        <v>97.7</v>
      </c>
      <c r="F26" s="122">
        <v>100.2</v>
      </c>
      <c r="G26" s="122">
        <v>102.6</v>
      </c>
    </row>
    <row r="27" spans="1:7" ht="11.25">
      <c r="A27" s="86"/>
      <c r="B27" s="89" t="s">
        <v>23</v>
      </c>
      <c r="C27" s="122">
        <v>99.9</v>
      </c>
      <c r="D27" s="122">
        <v>98.1</v>
      </c>
      <c r="E27" s="122">
        <v>97.9</v>
      </c>
      <c r="F27" s="122">
        <v>99.4</v>
      </c>
      <c r="G27" s="122">
        <v>101.7</v>
      </c>
    </row>
    <row r="28" spans="1:7" ht="11.25">
      <c r="A28" s="86" t="s">
        <v>101</v>
      </c>
      <c r="B28" s="89" t="s">
        <v>2</v>
      </c>
      <c r="C28" s="122">
        <f aca="true" t="shared" si="1" ref="C28:G29">C10/C9*100</f>
        <v>106.462835238223</v>
      </c>
      <c r="D28" s="122">
        <f t="shared" si="1"/>
        <v>96.95062100118923</v>
      </c>
      <c r="E28" s="122">
        <f t="shared" si="1"/>
        <v>95.48545141745831</v>
      </c>
      <c r="F28" s="122">
        <f t="shared" si="1"/>
        <v>97.41684841875681</v>
      </c>
      <c r="G28" s="122">
        <f t="shared" si="1"/>
        <v>117.6163844762988</v>
      </c>
    </row>
    <row r="29" spans="1:7" ht="11.25">
      <c r="A29" s="86"/>
      <c r="B29" s="89" t="s">
        <v>8</v>
      </c>
      <c r="C29" s="122">
        <f t="shared" si="1"/>
        <v>101.19187469083164</v>
      </c>
      <c r="D29" s="122">
        <f t="shared" si="1"/>
        <v>98.69685561532566</v>
      </c>
      <c r="E29" s="122">
        <f t="shared" si="1"/>
        <v>98.34318414156962</v>
      </c>
      <c r="F29" s="122">
        <f t="shared" si="1"/>
        <v>97.37310894520718</v>
      </c>
      <c r="G29" s="122">
        <f t="shared" si="1"/>
        <v>103.87419027469242</v>
      </c>
    </row>
    <row r="30" spans="1:2" ht="11.25">
      <c r="A30" s="86"/>
      <c r="B30" s="89" t="s">
        <v>22</v>
      </c>
    </row>
    <row r="31" spans="1:2" ht="11.25">
      <c r="A31" s="86"/>
      <c r="B31" s="89" t="s">
        <v>23</v>
      </c>
    </row>
  </sheetData>
  <sheetProtection/>
  <mergeCells count="5">
    <mergeCell ref="A2:B3"/>
    <mergeCell ref="C2:C3"/>
    <mergeCell ref="D2:G2"/>
    <mergeCell ref="A14:G14"/>
    <mergeCell ref="A23:G2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625" style="3" customWidth="1"/>
    <col min="2" max="2" width="4.75390625" style="3" customWidth="1"/>
    <col min="3" max="16384" width="9.125" style="3" customWidth="1"/>
  </cols>
  <sheetData>
    <row r="1" spans="1:9" s="67" customFormat="1" ht="19.5" customHeight="1">
      <c r="A1" s="136" t="s">
        <v>95</v>
      </c>
      <c r="B1" s="90"/>
      <c r="C1" s="90"/>
      <c r="D1" s="90"/>
      <c r="E1" s="90"/>
      <c r="F1" s="91"/>
      <c r="G1" s="144"/>
      <c r="H1" s="144"/>
      <c r="I1" s="144"/>
    </row>
    <row r="2" spans="1:9" s="67" customFormat="1" ht="15" customHeight="1">
      <c r="A2" s="201" t="s">
        <v>0</v>
      </c>
      <c r="B2" s="201"/>
      <c r="C2" s="204" t="s">
        <v>86</v>
      </c>
      <c r="D2" s="205"/>
      <c r="E2" s="206"/>
      <c r="F2" s="204" t="s">
        <v>87</v>
      </c>
      <c r="G2" s="205"/>
      <c r="H2" s="205"/>
      <c r="I2" s="207" t="s">
        <v>97</v>
      </c>
    </row>
    <row r="3" spans="1:9" s="67" customFormat="1" ht="12.75" customHeight="1">
      <c r="A3" s="202"/>
      <c r="B3" s="202"/>
      <c r="C3" s="194" t="s">
        <v>90</v>
      </c>
      <c r="D3" s="195" t="s">
        <v>118</v>
      </c>
      <c r="E3" s="194"/>
      <c r="F3" s="195" t="s">
        <v>92</v>
      </c>
      <c r="G3" s="207" t="s">
        <v>83</v>
      </c>
      <c r="H3" s="208"/>
      <c r="I3" s="207"/>
    </row>
    <row r="4" spans="1:9" s="67" customFormat="1" ht="54.75" customHeight="1">
      <c r="A4" s="203"/>
      <c r="B4" s="203"/>
      <c r="C4" s="207"/>
      <c r="D4" s="92" t="s">
        <v>88</v>
      </c>
      <c r="E4" s="92" t="s">
        <v>89</v>
      </c>
      <c r="F4" s="196"/>
      <c r="G4" s="92" t="s">
        <v>91</v>
      </c>
      <c r="H4" s="93" t="s">
        <v>119</v>
      </c>
      <c r="I4" s="207"/>
    </row>
    <row r="5" spans="1:9" ht="11.25">
      <c r="A5" s="86" t="s">
        <v>35</v>
      </c>
      <c r="B5" s="94"/>
      <c r="C5" s="88">
        <v>3226</v>
      </c>
      <c r="D5" s="99">
        <v>32.5</v>
      </c>
      <c r="E5" s="95">
        <v>67.5</v>
      </c>
      <c r="F5" s="88">
        <v>2392</v>
      </c>
      <c r="G5" s="87">
        <v>13.7</v>
      </c>
      <c r="H5" s="87">
        <v>86.3</v>
      </c>
      <c r="I5" s="88">
        <v>834</v>
      </c>
    </row>
    <row r="6" spans="1:9" ht="11.25">
      <c r="A6" s="86" t="s">
        <v>81</v>
      </c>
      <c r="B6" s="94"/>
      <c r="C6" s="19">
        <f>C10</f>
        <v>3541</v>
      </c>
      <c r="D6" s="22">
        <f aca="true" t="shared" si="0" ref="D6:I6">D10</f>
        <v>27.1</v>
      </c>
      <c r="E6" s="22">
        <f t="shared" si="0"/>
        <v>72.9</v>
      </c>
      <c r="F6" s="19">
        <f t="shared" si="0"/>
        <v>2455</v>
      </c>
      <c r="G6" s="22">
        <f t="shared" si="0"/>
        <v>15.5</v>
      </c>
      <c r="H6" s="22">
        <f t="shared" si="0"/>
        <v>73.8</v>
      </c>
      <c r="I6" s="19">
        <f t="shared" si="0"/>
        <v>1087</v>
      </c>
    </row>
    <row r="7" spans="1:9" ht="11.25">
      <c r="A7" s="86" t="s">
        <v>81</v>
      </c>
      <c r="B7" s="89" t="s">
        <v>2</v>
      </c>
      <c r="C7" s="19">
        <v>3554</v>
      </c>
      <c r="D7" s="22">
        <v>28.9</v>
      </c>
      <c r="E7" s="22">
        <v>71.1</v>
      </c>
      <c r="F7" s="19">
        <v>2406</v>
      </c>
      <c r="G7" s="22">
        <v>14.1</v>
      </c>
      <c r="H7" s="22">
        <v>75.4</v>
      </c>
      <c r="I7" s="19">
        <v>1148</v>
      </c>
    </row>
    <row r="8" spans="1:9" ht="11.25">
      <c r="A8" s="86"/>
      <c r="B8" s="89" t="s">
        <v>8</v>
      </c>
      <c r="C8" s="19">
        <v>3520</v>
      </c>
      <c r="D8" s="22">
        <v>28</v>
      </c>
      <c r="E8" s="22">
        <v>72</v>
      </c>
      <c r="F8" s="19">
        <v>2415</v>
      </c>
      <c r="G8" s="22">
        <v>14.8</v>
      </c>
      <c r="H8" s="22">
        <v>74.6</v>
      </c>
      <c r="I8" s="19">
        <v>1105</v>
      </c>
    </row>
    <row r="9" spans="1:9" ht="11.25">
      <c r="A9" s="86"/>
      <c r="B9" s="89" t="s">
        <v>22</v>
      </c>
      <c r="C9" s="19">
        <v>3547</v>
      </c>
      <c r="D9" s="22">
        <v>30.5</v>
      </c>
      <c r="E9" s="22">
        <v>69.5</v>
      </c>
      <c r="F9" s="19">
        <v>2442</v>
      </c>
      <c r="G9" s="22">
        <v>15.2</v>
      </c>
      <c r="H9" s="22">
        <v>73.9</v>
      </c>
      <c r="I9" s="19">
        <v>1104</v>
      </c>
    </row>
    <row r="10" spans="1:9" ht="11.25">
      <c r="A10" s="86"/>
      <c r="B10" s="89" t="s">
        <v>23</v>
      </c>
      <c r="C10" s="19">
        <v>3541</v>
      </c>
      <c r="D10" s="22">
        <v>27.1</v>
      </c>
      <c r="E10" s="22">
        <v>72.9</v>
      </c>
      <c r="F10" s="19">
        <v>2455</v>
      </c>
      <c r="G10" s="22">
        <v>15.5</v>
      </c>
      <c r="H10" s="22">
        <v>73.8</v>
      </c>
      <c r="I10" s="19">
        <v>1087</v>
      </c>
    </row>
    <row r="11" spans="1:9" ht="11.25">
      <c r="A11" s="86" t="s">
        <v>101</v>
      </c>
      <c r="B11" s="89" t="s">
        <v>2</v>
      </c>
      <c r="C11" s="121">
        <v>3770.195</v>
      </c>
      <c r="D11" s="122">
        <v>27.468711830555183</v>
      </c>
      <c r="E11" s="122">
        <v>72.53128816944482</v>
      </c>
      <c r="F11" s="121">
        <v>2472.499</v>
      </c>
      <c r="G11" s="122">
        <v>16.19741807782329</v>
      </c>
      <c r="H11" s="122">
        <v>73.00621759604353</v>
      </c>
      <c r="I11" s="121">
        <v>1297.696</v>
      </c>
    </row>
    <row r="12" spans="1:9" ht="11.25">
      <c r="A12" s="86"/>
      <c r="B12" s="89" t="s">
        <v>8</v>
      </c>
      <c r="C12" s="121">
        <v>3815.131</v>
      </c>
      <c r="D12" s="122">
        <v>26.36372919703092</v>
      </c>
      <c r="E12" s="122">
        <v>74.73624043318713</v>
      </c>
      <c r="F12" s="121">
        <v>2476.816</v>
      </c>
      <c r="G12" s="122">
        <v>16.72314200451129</v>
      </c>
      <c r="H12" s="122">
        <v>72.25678846229265</v>
      </c>
      <c r="I12" s="121">
        <v>1338.315</v>
      </c>
    </row>
    <row r="13" spans="1:9" ht="11.25">
      <c r="A13" s="86"/>
      <c r="B13" s="89" t="s">
        <v>22</v>
      </c>
      <c r="C13" s="121"/>
      <c r="D13" s="122"/>
      <c r="E13" s="122"/>
      <c r="F13" s="121"/>
      <c r="G13" s="122"/>
      <c r="H13" s="122"/>
      <c r="I13" s="121"/>
    </row>
    <row r="14" spans="1:9" ht="11.25">
      <c r="A14" s="86"/>
      <c r="B14" s="89" t="s">
        <v>23</v>
      </c>
      <c r="C14" s="121"/>
      <c r="D14" s="122"/>
      <c r="E14" s="122"/>
      <c r="F14" s="121"/>
      <c r="G14" s="122"/>
      <c r="H14" s="122"/>
      <c r="I14" s="121"/>
    </row>
    <row r="15" spans="1:9" ht="11.25">
      <c r="A15" s="199" t="s">
        <v>125</v>
      </c>
      <c r="B15" s="199"/>
      <c r="C15" s="199"/>
      <c r="D15" s="199"/>
      <c r="E15" s="199"/>
      <c r="F15" s="199"/>
      <c r="G15" s="199"/>
      <c r="H15" s="199"/>
      <c r="I15" s="199"/>
    </row>
    <row r="16" spans="1:9" ht="11.25">
      <c r="A16" s="96" t="s">
        <v>81</v>
      </c>
      <c r="B16" s="89" t="s">
        <v>2</v>
      </c>
      <c r="C16" s="122">
        <v>113.4</v>
      </c>
      <c r="D16" s="122">
        <v>-6.700000000000003</v>
      </c>
      <c r="E16" s="122">
        <v>6.699999999999989</v>
      </c>
      <c r="F16" s="122">
        <v>103.2</v>
      </c>
      <c r="G16" s="122">
        <v>1.299999999999999</v>
      </c>
      <c r="H16" s="122">
        <v>-11.799999999999997</v>
      </c>
      <c r="I16" s="122">
        <v>143.3</v>
      </c>
    </row>
    <row r="17" spans="1:9" ht="11.25">
      <c r="A17" s="96"/>
      <c r="B17" s="89" t="s">
        <v>8</v>
      </c>
      <c r="C17" s="122">
        <v>112.7</v>
      </c>
      <c r="D17" s="122">
        <v>-7.100000000000001</v>
      </c>
      <c r="E17" s="122">
        <v>7.099999999999994</v>
      </c>
      <c r="F17" s="122">
        <v>103</v>
      </c>
      <c r="G17" s="122">
        <v>1.700000000000001</v>
      </c>
      <c r="H17" s="122">
        <v>-12.300000000000011</v>
      </c>
      <c r="I17" s="122">
        <v>141.8</v>
      </c>
    </row>
    <row r="18" spans="1:9" ht="11.25">
      <c r="A18" s="96"/>
      <c r="B18" s="89" t="s">
        <v>22</v>
      </c>
      <c r="C18" s="122">
        <v>110.7</v>
      </c>
      <c r="D18" s="122">
        <v>-3.1000000000000014</v>
      </c>
      <c r="E18" s="122">
        <v>3.0999999999999943</v>
      </c>
      <c r="F18" s="122">
        <v>103.1</v>
      </c>
      <c r="G18" s="122">
        <v>1.799999999999999</v>
      </c>
      <c r="H18" s="122">
        <v>-12.699999999999989</v>
      </c>
      <c r="I18" s="122">
        <v>132.2</v>
      </c>
    </row>
    <row r="19" spans="1:9" ht="11.25">
      <c r="A19" s="86"/>
      <c r="B19" s="89" t="s">
        <v>23</v>
      </c>
      <c r="C19" s="122">
        <v>109.8</v>
      </c>
      <c r="D19" s="122">
        <v>-5.399999999999999</v>
      </c>
      <c r="E19" s="122">
        <v>5.400000000000006</v>
      </c>
      <c r="F19" s="122">
        <v>102.6</v>
      </c>
      <c r="G19" s="122">
        <v>1.8000000000000007</v>
      </c>
      <c r="H19" s="122">
        <v>-12.5</v>
      </c>
      <c r="I19" s="122">
        <v>130.3</v>
      </c>
    </row>
    <row r="20" spans="1:9" ht="11.25">
      <c r="A20" s="86" t="s">
        <v>101</v>
      </c>
      <c r="B20" s="89" t="s">
        <v>2</v>
      </c>
      <c r="C20" s="122">
        <f>ROUND(C11/C7*100,1)</f>
        <v>106.1</v>
      </c>
      <c r="D20" s="122">
        <f>D11-D7</f>
        <v>-1.4312881694448158</v>
      </c>
      <c r="E20" s="122">
        <f>E11-E7</f>
        <v>1.4312881694448265</v>
      </c>
      <c r="F20" s="122">
        <f>ROUND(F11/F7*100,1)</f>
        <v>102.8</v>
      </c>
      <c r="G20" s="122">
        <f>G11-G7</f>
        <v>2.0974180778232903</v>
      </c>
      <c r="H20" s="122">
        <f>H11-H7</f>
        <v>-2.393782403956479</v>
      </c>
      <c r="I20" s="122">
        <f>ROUND(I11/I7*100,1)</f>
        <v>113</v>
      </c>
    </row>
    <row r="21" spans="1:9" ht="11.25">
      <c r="A21" s="86"/>
      <c r="B21" s="89" t="s">
        <v>8</v>
      </c>
      <c r="C21" s="122">
        <f>ROUND(C12/C8*100,1)</f>
        <v>108.4</v>
      </c>
      <c r="D21" s="122">
        <f>D12-D8</f>
        <v>-1.6362708029690793</v>
      </c>
      <c r="E21" s="122">
        <f>E12-E8</f>
        <v>2.7362404331871346</v>
      </c>
      <c r="F21" s="122">
        <f>ROUND(F12/F8*100,1)</f>
        <v>102.6</v>
      </c>
      <c r="G21" s="122">
        <f>G12-G8</f>
        <v>1.9231420045112877</v>
      </c>
      <c r="H21" s="122">
        <f>H12-H8</f>
        <v>-2.3432115377073472</v>
      </c>
      <c r="I21" s="122">
        <f>ROUND(I12/I8*100,1)</f>
        <v>121.1</v>
      </c>
    </row>
    <row r="22" spans="1:9" ht="11.25">
      <c r="A22" s="86"/>
      <c r="B22" s="89" t="s">
        <v>22</v>
      </c>
      <c r="C22" s="122"/>
      <c r="D22" s="122"/>
      <c r="E22" s="122"/>
      <c r="F22" s="122"/>
      <c r="G22" s="122"/>
      <c r="H22" s="122"/>
      <c r="I22" s="122"/>
    </row>
    <row r="23" spans="1:9" ht="11.25">
      <c r="A23" s="86"/>
      <c r="B23" s="89" t="s">
        <v>23</v>
      </c>
      <c r="C23" s="122"/>
      <c r="D23" s="122"/>
      <c r="E23" s="122"/>
      <c r="F23" s="122"/>
      <c r="G23" s="122"/>
      <c r="H23" s="122"/>
      <c r="I23" s="122"/>
    </row>
    <row r="24" spans="1:9" ht="11.25">
      <c r="A24" s="200" t="s">
        <v>124</v>
      </c>
      <c r="B24" s="200"/>
      <c r="C24" s="200"/>
      <c r="D24" s="200"/>
      <c r="E24" s="200"/>
      <c r="F24" s="200"/>
      <c r="G24" s="200"/>
      <c r="H24" s="200"/>
      <c r="I24" s="200"/>
    </row>
    <row r="25" spans="1:9" ht="11.25">
      <c r="A25" s="96" t="s">
        <v>81</v>
      </c>
      <c r="B25" s="89" t="s">
        <v>2</v>
      </c>
      <c r="C25" s="122">
        <v>110.2</v>
      </c>
      <c r="D25" s="122">
        <v>-3.6000000000000014</v>
      </c>
      <c r="E25" s="122">
        <v>3.5999999999999943</v>
      </c>
      <c r="F25" s="122">
        <v>100.6</v>
      </c>
      <c r="G25" s="122">
        <v>0.40000000000000036</v>
      </c>
      <c r="H25" s="122">
        <v>-10.899999999999991</v>
      </c>
      <c r="I25" s="122">
        <v>137.6</v>
      </c>
    </row>
    <row r="26" spans="1:9" ht="11.25">
      <c r="A26" s="96"/>
      <c r="B26" s="89" t="s">
        <v>8</v>
      </c>
      <c r="C26" s="122">
        <v>99</v>
      </c>
      <c r="D26" s="122">
        <v>-0.8999999999999986</v>
      </c>
      <c r="E26" s="122">
        <v>0.9000000000000057</v>
      </c>
      <c r="F26" s="122">
        <v>100.4</v>
      </c>
      <c r="G26" s="122">
        <v>0.7000000000000011</v>
      </c>
      <c r="H26" s="122">
        <v>-0.8000000000000114</v>
      </c>
      <c r="I26" s="122">
        <v>96.3</v>
      </c>
    </row>
    <row r="27" spans="1:9" ht="11.25">
      <c r="A27" s="96"/>
      <c r="B27" s="89" t="s">
        <v>22</v>
      </c>
      <c r="C27" s="122">
        <v>100.8</v>
      </c>
      <c r="D27" s="122">
        <v>2.5</v>
      </c>
      <c r="E27" s="122">
        <v>-2.5</v>
      </c>
      <c r="F27" s="122">
        <v>101.1</v>
      </c>
      <c r="G27" s="122">
        <v>0.3999999999999986</v>
      </c>
      <c r="H27" s="122">
        <v>-0.6999999999999886</v>
      </c>
      <c r="I27" s="122">
        <v>99.9</v>
      </c>
    </row>
    <row r="28" spans="1:9" ht="11.25">
      <c r="A28" s="86"/>
      <c r="B28" s="89" t="s">
        <v>23</v>
      </c>
      <c r="C28" s="122">
        <v>99.8</v>
      </c>
      <c r="D28" s="122">
        <v>-3.3999999999999986</v>
      </c>
      <c r="E28" s="122">
        <v>3.4000000000000057</v>
      </c>
      <c r="F28" s="122">
        <v>100.5</v>
      </c>
      <c r="G28" s="122">
        <v>0.3000000000000007</v>
      </c>
      <c r="H28" s="122">
        <v>-0.10000000000000853</v>
      </c>
      <c r="I28" s="122">
        <v>98.5</v>
      </c>
    </row>
    <row r="29" spans="1:9" ht="11.25">
      <c r="A29" s="86" t="s">
        <v>101</v>
      </c>
      <c r="B29" s="89" t="s">
        <v>2</v>
      </c>
      <c r="C29" s="122">
        <f>ROUND(C11/C10*100,1)</f>
        <v>106.5</v>
      </c>
      <c r="D29" s="122">
        <f>D11-D10</f>
        <v>0.3687118305551813</v>
      </c>
      <c r="E29" s="122">
        <f>E11-E10</f>
        <v>-0.36871183055518486</v>
      </c>
      <c r="F29" s="122">
        <f>ROUND(F11/F10*100,1)</f>
        <v>100.7</v>
      </c>
      <c r="G29" s="122">
        <f>G11-G10</f>
        <v>0.6974180778232899</v>
      </c>
      <c r="H29" s="122">
        <f>H11-H10</f>
        <v>-0.7937824039564703</v>
      </c>
      <c r="I29" s="122">
        <f>ROUND(I11/I10*100,1)</f>
        <v>119.4</v>
      </c>
    </row>
    <row r="30" spans="1:9" ht="11.25">
      <c r="A30" s="86"/>
      <c r="B30" s="89" t="s">
        <v>8</v>
      </c>
      <c r="C30" s="122">
        <f>ROUND(C12/C11*100,1)</f>
        <v>101.2</v>
      </c>
      <c r="D30" s="122">
        <f>D12-D11</f>
        <v>-1.104982633524262</v>
      </c>
      <c r="E30" s="122">
        <f>E12-E11</f>
        <v>2.204952263742314</v>
      </c>
      <c r="F30" s="122">
        <f>ROUND(F12/F11*100,1)</f>
        <v>100.2</v>
      </c>
      <c r="G30" s="122">
        <f>G12-G11</f>
        <v>0.5257239266879985</v>
      </c>
      <c r="H30" s="122">
        <f>H12-H11</f>
        <v>-0.7494291337508798</v>
      </c>
      <c r="I30" s="122">
        <f>ROUND(I12/I11*100,1)</f>
        <v>103.1</v>
      </c>
    </row>
    <row r="31" spans="1:2" ht="11.25">
      <c r="A31" s="86"/>
      <c r="B31" s="89" t="s">
        <v>22</v>
      </c>
    </row>
    <row r="32" spans="1:2" ht="11.25">
      <c r="A32" s="86"/>
      <c r="B32" s="89" t="s">
        <v>23</v>
      </c>
    </row>
  </sheetData>
  <sheetProtection/>
  <mergeCells count="10">
    <mergeCell ref="A15:I15"/>
    <mergeCell ref="A24:I24"/>
    <mergeCell ref="A2:B4"/>
    <mergeCell ref="C2:E2"/>
    <mergeCell ref="F2:H2"/>
    <mergeCell ref="I2:I4"/>
    <mergeCell ref="C3:C4"/>
    <mergeCell ref="D3:E3"/>
    <mergeCell ref="F3:F4"/>
    <mergeCell ref="G3:H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47" customWidth="1"/>
    <col min="2" max="2" width="4.25390625" style="63" customWidth="1"/>
    <col min="3" max="3" width="13.125" style="3" customWidth="1"/>
    <col min="4" max="4" width="14.125" style="3" customWidth="1"/>
    <col min="5" max="5" width="18.875" style="3" customWidth="1"/>
    <col min="6" max="6" width="11.875" style="3" customWidth="1"/>
    <col min="7" max="7" width="14.00390625" style="3" customWidth="1"/>
    <col min="8" max="16384" width="9.125" style="3" customWidth="1"/>
  </cols>
  <sheetData>
    <row r="1" spans="1:7" ht="18.75" customHeight="1">
      <c r="A1" s="133" t="s">
        <v>52</v>
      </c>
      <c r="B1" s="2"/>
      <c r="C1" s="1"/>
      <c r="D1" s="1"/>
      <c r="E1" s="1"/>
      <c r="F1" s="1"/>
      <c r="G1" s="1"/>
    </row>
    <row r="2" spans="1:7" ht="60.75" customHeight="1">
      <c r="A2" s="151" t="s">
        <v>0</v>
      </c>
      <c r="B2" s="152"/>
      <c r="C2" s="56" t="s">
        <v>59</v>
      </c>
      <c r="D2" s="56" t="s">
        <v>60</v>
      </c>
      <c r="E2" s="56" t="s">
        <v>106</v>
      </c>
      <c r="F2" s="56" t="s">
        <v>61</v>
      </c>
      <c r="G2" s="143" t="s">
        <v>62</v>
      </c>
    </row>
    <row r="3" spans="1:7" ht="11.25">
      <c r="A3" s="148" t="s">
        <v>121</v>
      </c>
      <c r="B3" s="148"/>
      <c r="C3" s="148"/>
      <c r="D3" s="148"/>
      <c r="E3" s="148"/>
      <c r="F3" s="148"/>
      <c r="G3" s="148"/>
    </row>
    <row r="4" spans="1:7" ht="11.25">
      <c r="A4" s="44" t="s">
        <v>29</v>
      </c>
      <c r="B4" s="131"/>
      <c r="C4" s="19">
        <v>2470157.314</v>
      </c>
      <c r="D4" s="19">
        <v>212014.918</v>
      </c>
      <c r="E4" s="19">
        <v>316745.132</v>
      </c>
      <c r="F4" s="19">
        <v>1057051.831</v>
      </c>
      <c r="G4" s="19">
        <v>884345.433</v>
      </c>
    </row>
    <row r="5" spans="1:7" ht="11.25">
      <c r="A5" s="44" t="s">
        <v>35</v>
      </c>
      <c r="B5" s="131"/>
      <c r="C5" s="19">
        <v>2680179.295</v>
      </c>
      <c r="D5" s="19">
        <v>208284.064</v>
      </c>
      <c r="E5" s="19">
        <v>295521.708</v>
      </c>
      <c r="F5" s="19">
        <v>1074283.589</v>
      </c>
      <c r="G5" s="19">
        <v>1102089.934</v>
      </c>
    </row>
    <row r="6" spans="1:7" ht="11.25">
      <c r="A6" s="44" t="s">
        <v>81</v>
      </c>
      <c r="B6" s="131"/>
      <c r="C6" s="121">
        <v>2720486.864</v>
      </c>
      <c r="D6" s="121">
        <v>219168.82</v>
      </c>
      <c r="E6" s="121">
        <v>293769.243</v>
      </c>
      <c r="F6" s="121">
        <v>1056448.023</v>
      </c>
      <c r="G6" s="121">
        <v>1151100.778</v>
      </c>
    </row>
    <row r="7" spans="1:7" ht="11.25">
      <c r="A7" s="44" t="s">
        <v>81</v>
      </c>
      <c r="B7" s="4" t="s">
        <v>2</v>
      </c>
      <c r="C7" s="121">
        <v>601231.527</v>
      </c>
      <c r="D7" s="121">
        <v>43920.731</v>
      </c>
      <c r="E7" s="121">
        <v>64078.165</v>
      </c>
      <c r="F7" s="121">
        <v>251315.678</v>
      </c>
      <c r="G7" s="121">
        <v>241916.953</v>
      </c>
    </row>
    <row r="8" spans="1:7" ht="11.25">
      <c r="A8" s="44"/>
      <c r="B8" s="4" t="s">
        <v>8</v>
      </c>
      <c r="C8" s="121">
        <v>650437.749</v>
      </c>
      <c r="D8" s="121">
        <v>51641.341</v>
      </c>
      <c r="E8" s="121">
        <v>68481.023</v>
      </c>
      <c r="F8" s="121">
        <v>259081.563</v>
      </c>
      <c r="G8" s="121">
        <v>271233.822</v>
      </c>
    </row>
    <row r="9" spans="1:7" ht="11.25">
      <c r="A9" s="44"/>
      <c r="B9" s="4" t="s">
        <v>9</v>
      </c>
      <c r="C9" s="121">
        <v>674878.011</v>
      </c>
      <c r="D9" s="121">
        <v>52809.512</v>
      </c>
      <c r="E9" s="121">
        <v>75426.869</v>
      </c>
      <c r="F9" s="121">
        <v>263900.418</v>
      </c>
      <c r="G9" s="121">
        <v>282741.212</v>
      </c>
    </row>
    <row r="10" spans="1:7" ht="11.25">
      <c r="A10" s="44"/>
      <c r="B10" s="4" t="s">
        <v>10</v>
      </c>
      <c r="C10" s="121">
        <v>793939.577</v>
      </c>
      <c r="D10" s="121">
        <v>70797.236</v>
      </c>
      <c r="E10" s="121">
        <v>85783.186</v>
      </c>
      <c r="F10" s="121">
        <v>282150.364</v>
      </c>
      <c r="G10" s="121">
        <v>355208.791</v>
      </c>
    </row>
    <row r="11" spans="1:7" ht="11.25">
      <c r="A11" s="47" t="s">
        <v>102</v>
      </c>
      <c r="B11" s="3" t="s">
        <v>103</v>
      </c>
      <c r="C11" s="121">
        <v>671961.692</v>
      </c>
      <c r="D11" s="121">
        <v>57486.194</v>
      </c>
      <c r="E11" s="121">
        <v>94089.271</v>
      </c>
      <c r="F11" s="121">
        <v>263871.836</v>
      </c>
      <c r="G11" s="121">
        <v>256514.391</v>
      </c>
    </row>
    <row r="12" spans="2:7" ht="11.25">
      <c r="B12" s="4" t="s">
        <v>8</v>
      </c>
      <c r="C12" s="121">
        <v>735182.266</v>
      </c>
      <c r="D12" s="121">
        <v>63719.628</v>
      </c>
      <c r="E12" s="121">
        <v>87877.41</v>
      </c>
      <c r="F12" s="121">
        <v>282596.919</v>
      </c>
      <c r="G12" s="121">
        <v>300988.309</v>
      </c>
    </row>
    <row r="13" spans="2:7" ht="11.25">
      <c r="B13" s="4" t="s">
        <v>9</v>
      </c>
      <c r="C13" s="121"/>
      <c r="D13" s="121"/>
      <c r="E13" s="121"/>
      <c r="F13" s="121"/>
      <c r="G13" s="121"/>
    </row>
    <row r="14" spans="2:7" ht="11.25">
      <c r="B14" s="4" t="s">
        <v>10</v>
      </c>
      <c r="C14" s="121"/>
      <c r="D14" s="121"/>
      <c r="E14" s="121"/>
      <c r="F14" s="121"/>
      <c r="G14" s="121"/>
    </row>
    <row r="15" spans="1:7" ht="11.25">
      <c r="A15" s="149" t="s">
        <v>120</v>
      </c>
      <c r="B15" s="149"/>
      <c r="C15" s="149"/>
      <c r="D15" s="149"/>
      <c r="E15" s="149"/>
      <c r="F15" s="150"/>
      <c r="G15" s="149"/>
    </row>
    <row r="16" spans="1:7" ht="11.25">
      <c r="A16" s="44" t="s">
        <v>29</v>
      </c>
      <c r="B16" s="132"/>
      <c r="C16" s="22">
        <v>101.8623883064477</v>
      </c>
      <c r="D16" s="22">
        <v>97.28191119442609</v>
      </c>
      <c r="E16" s="22">
        <v>103.94639821097213</v>
      </c>
      <c r="F16" s="22">
        <v>104.30664893862927</v>
      </c>
      <c r="G16" s="22">
        <v>99.48445871431295</v>
      </c>
    </row>
    <row r="17" spans="1:7" ht="11.25">
      <c r="A17" s="44" t="s">
        <v>35</v>
      </c>
      <c r="B17" s="132"/>
      <c r="C17" s="22">
        <v>108.50237269544203</v>
      </c>
      <c r="D17" s="22">
        <v>98.24028703489628</v>
      </c>
      <c r="E17" s="22">
        <v>93.29952638388141</v>
      </c>
      <c r="F17" s="22">
        <v>101.63017152940346</v>
      </c>
      <c r="G17" s="22">
        <v>124.62210951452948</v>
      </c>
    </row>
    <row r="18" spans="1:7" ht="11.25">
      <c r="A18" s="44" t="s">
        <v>81</v>
      </c>
      <c r="B18" s="132"/>
      <c r="C18" s="122">
        <v>101.50391315518314</v>
      </c>
      <c r="D18" s="122">
        <v>105.22591877216301</v>
      </c>
      <c r="E18" s="122">
        <v>99.40699280203133</v>
      </c>
      <c r="F18" s="122">
        <v>98.339771157018</v>
      </c>
      <c r="G18" s="122">
        <v>104.44708208359337</v>
      </c>
    </row>
    <row r="19" spans="1:7" ht="11.25">
      <c r="A19" s="44" t="s">
        <v>81</v>
      </c>
      <c r="B19" s="4" t="s">
        <v>2</v>
      </c>
      <c r="C19" s="122">
        <v>103.9362186416263</v>
      </c>
      <c r="D19" s="122">
        <v>109.88508743074628</v>
      </c>
      <c r="E19" s="122">
        <v>120.41258916598045</v>
      </c>
      <c r="F19" s="122">
        <v>94.34772618407438</v>
      </c>
      <c r="G19" s="122">
        <v>110.51226841187982</v>
      </c>
    </row>
    <row r="20" spans="2:7" ht="11.25">
      <c r="B20" s="63" t="s">
        <v>8</v>
      </c>
      <c r="C20" s="122">
        <v>103.70795256694596</v>
      </c>
      <c r="D20" s="122">
        <v>109.65486433142837</v>
      </c>
      <c r="E20" s="122">
        <v>128.9551364664105</v>
      </c>
      <c r="F20" s="122">
        <v>99.18396187095657</v>
      </c>
      <c r="G20" s="122">
        <v>102.05584564828294</v>
      </c>
    </row>
    <row r="21" spans="2:7" ht="11.25">
      <c r="B21" s="4" t="s">
        <v>9</v>
      </c>
      <c r="C21" s="122">
        <v>100.94995356001253</v>
      </c>
      <c r="D21" s="122">
        <v>94.89069868679655</v>
      </c>
      <c r="E21" s="122">
        <v>88.30237106098211</v>
      </c>
      <c r="F21" s="122">
        <v>98.25143000001582</v>
      </c>
      <c r="G21" s="122">
        <v>109.22618723738229</v>
      </c>
    </row>
    <row r="22" spans="2:7" ht="11.25">
      <c r="B22" s="4" t="s">
        <v>10</v>
      </c>
      <c r="C22" s="122">
        <v>98.50270999593191</v>
      </c>
      <c r="D22" s="122">
        <v>107.97702574028767</v>
      </c>
      <c r="E22" s="122">
        <v>82.65643920670765</v>
      </c>
      <c r="F22" s="122">
        <v>101.45583451093627</v>
      </c>
      <c r="G22" s="122">
        <v>99.06635893155573</v>
      </c>
    </row>
    <row r="23" spans="1:7" ht="11.25">
      <c r="A23" s="47" t="s">
        <v>102</v>
      </c>
      <c r="B23" s="3" t="s">
        <v>103</v>
      </c>
      <c r="C23" s="122">
        <v>111.76421425418698</v>
      </c>
      <c r="D23" s="122">
        <v>130.88624139702958</v>
      </c>
      <c r="E23" s="122">
        <v>146.83515203657907</v>
      </c>
      <c r="F23" s="122">
        <v>104.99616979725394</v>
      </c>
      <c r="G23" s="122">
        <v>106.0340698818243</v>
      </c>
    </row>
    <row r="24" spans="2:7" ht="11.25">
      <c r="B24" s="4" t="s">
        <v>8</v>
      </c>
      <c r="C24" s="122">
        <v>113.02884359499252</v>
      </c>
      <c r="D24" s="122">
        <v>123.3887942607842</v>
      </c>
      <c r="E24" s="122">
        <v>128.32374014038896</v>
      </c>
      <c r="F24" s="122">
        <v>109.07642972649505</v>
      </c>
      <c r="G24" s="122">
        <v>110.97005040912636</v>
      </c>
    </row>
    <row r="25" ht="11.25">
      <c r="B25" s="4" t="s">
        <v>9</v>
      </c>
    </row>
    <row r="26" ht="11.25">
      <c r="B26" s="4" t="s">
        <v>10</v>
      </c>
    </row>
  </sheetData>
  <sheetProtection/>
  <mergeCells count="3">
    <mergeCell ref="A3:G3"/>
    <mergeCell ref="A15:G15"/>
    <mergeCell ref="A2:B2"/>
  </mergeCells>
  <printOptions/>
  <pageMargins left="0.7" right="0.7" top="0.75" bottom="0.75" header="0.3" footer="0.3"/>
  <pageSetup fitToHeight="1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47" customWidth="1"/>
    <col min="2" max="2" width="4.75390625" style="63" customWidth="1"/>
    <col min="3" max="3" width="15.375" style="3" customWidth="1"/>
    <col min="4" max="4" width="14.75390625" style="3" customWidth="1"/>
    <col min="5" max="5" width="17.125" style="3" customWidth="1"/>
    <col min="6" max="6" width="14.25390625" style="3" customWidth="1"/>
    <col min="7" max="7" width="15.125" style="3" customWidth="1"/>
    <col min="8" max="16384" width="9.125" style="3" customWidth="1"/>
  </cols>
  <sheetData>
    <row r="1" spans="1:7" ht="19.5" customHeight="1">
      <c r="A1" s="134" t="s">
        <v>53</v>
      </c>
      <c r="B1" s="9"/>
      <c r="C1" s="8"/>
      <c r="D1" s="8"/>
      <c r="E1" s="8"/>
      <c r="F1" s="8"/>
      <c r="G1" s="8"/>
    </row>
    <row r="2" spans="1:7" ht="75" customHeight="1">
      <c r="A2" s="153" t="s">
        <v>0</v>
      </c>
      <c r="B2" s="154"/>
      <c r="C2" s="56" t="s">
        <v>59</v>
      </c>
      <c r="D2" s="56" t="s">
        <v>60</v>
      </c>
      <c r="E2" s="56" t="s">
        <v>106</v>
      </c>
      <c r="F2" s="56" t="s">
        <v>61</v>
      </c>
      <c r="G2" s="143" t="s">
        <v>62</v>
      </c>
    </row>
    <row r="3" spans="1:7" ht="11.25">
      <c r="A3" s="148" t="s">
        <v>122</v>
      </c>
      <c r="B3" s="148"/>
      <c r="C3" s="148"/>
      <c r="D3" s="148"/>
      <c r="E3" s="148"/>
      <c r="F3" s="148"/>
      <c r="G3" s="148"/>
    </row>
    <row r="4" spans="1:10" ht="11.25">
      <c r="A4" s="44" t="s">
        <v>29</v>
      </c>
      <c r="B4" s="131"/>
      <c r="C4" s="5">
        <v>68926</v>
      </c>
      <c r="D4" s="5">
        <v>8175</v>
      </c>
      <c r="E4" s="5">
        <v>4085</v>
      </c>
      <c r="F4" s="5">
        <v>16667</v>
      </c>
      <c r="G4" s="5">
        <v>39999</v>
      </c>
      <c r="H4" s="27"/>
      <c r="I4" s="27"/>
      <c r="J4" s="27"/>
    </row>
    <row r="5" spans="1:10" ht="11.25">
      <c r="A5" s="44" t="s">
        <v>35</v>
      </c>
      <c r="B5" s="131"/>
      <c r="C5" s="5">
        <v>70681</v>
      </c>
      <c r="D5" s="5">
        <v>7452</v>
      </c>
      <c r="E5" s="5">
        <v>3855</v>
      </c>
      <c r="F5" s="5">
        <v>16017</v>
      </c>
      <c r="G5" s="5">
        <v>43357</v>
      </c>
      <c r="H5" s="27"/>
      <c r="I5" s="27"/>
      <c r="J5" s="27"/>
    </row>
    <row r="6" spans="1:10" ht="11.25">
      <c r="A6" s="44" t="s">
        <v>81</v>
      </c>
      <c r="B6" s="131"/>
      <c r="C6" s="121">
        <v>74242</v>
      </c>
      <c r="D6" s="121">
        <v>7090</v>
      </c>
      <c r="E6" s="121">
        <v>4058</v>
      </c>
      <c r="F6" s="121">
        <v>15374</v>
      </c>
      <c r="G6" s="121">
        <v>47720</v>
      </c>
      <c r="H6" s="27"/>
      <c r="I6" s="27"/>
      <c r="J6" s="27"/>
    </row>
    <row r="7" spans="1:10" ht="11.25">
      <c r="A7" s="44" t="s">
        <v>81</v>
      </c>
      <c r="B7" s="4" t="s">
        <v>2</v>
      </c>
      <c r="C7" s="121">
        <v>73805</v>
      </c>
      <c r="D7" s="121">
        <v>7480</v>
      </c>
      <c r="E7" s="121">
        <v>4120</v>
      </c>
      <c r="F7" s="121">
        <v>15559</v>
      </c>
      <c r="G7" s="121">
        <v>46646</v>
      </c>
      <c r="H7" s="27"/>
      <c r="I7" s="27"/>
      <c r="J7" s="27"/>
    </row>
    <row r="8" spans="1:10" ht="11.25">
      <c r="A8" s="44"/>
      <c r="B8" s="4" t="s">
        <v>8</v>
      </c>
      <c r="C8" s="121">
        <v>74120</v>
      </c>
      <c r="D8" s="121">
        <v>7025</v>
      </c>
      <c r="E8" s="121">
        <v>3974</v>
      </c>
      <c r="F8" s="121">
        <v>15603</v>
      </c>
      <c r="G8" s="121">
        <v>47518</v>
      </c>
      <c r="H8" s="27"/>
      <c r="I8" s="27"/>
      <c r="J8" s="27"/>
    </row>
    <row r="9" spans="1:10" ht="11.25">
      <c r="A9" s="44"/>
      <c r="B9" s="4" t="s">
        <v>9</v>
      </c>
      <c r="C9" s="121">
        <v>74426</v>
      </c>
      <c r="D9" s="121">
        <v>6874</v>
      </c>
      <c r="E9" s="121">
        <v>4075</v>
      </c>
      <c r="F9" s="121">
        <v>15099</v>
      </c>
      <c r="G9" s="121">
        <v>48378</v>
      </c>
      <c r="H9" s="27"/>
      <c r="I9" s="27"/>
      <c r="J9" s="27"/>
    </row>
    <row r="10" spans="1:10" ht="11.25">
      <c r="A10" s="44"/>
      <c r="B10" s="4" t="s">
        <v>10</v>
      </c>
      <c r="C10" s="121">
        <v>74616</v>
      </c>
      <c r="D10" s="121">
        <v>6982</v>
      </c>
      <c r="E10" s="121">
        <v>4060</v>
      </c>
      <c r="F10" s="121">
        <v>15235</v>
      </c>
      <c r="G10" s="121">
        <v>48338</v>
      </c>
      <c r="H10" s="27"/>
      <c r="I10" s="27"/>
      <c r="J10" s="27"/>
    </row>
    <row r="11" spans="1:10" ht="11.25">
      <c r="A11" s="47" t="s">
        <v>102</v>
      </c>
      <c r="B11" s="3" t="s">
        <v>103</v>
      </c>
      <c r="C11" s="121">
        <v>75115</v>
      </c>
      <c r="D11" s="121">
        <v>7482</v>
      </c>
      <c r="E11" s="121">
        <v>3700</v>
      </c>
      <c r="F11" s="121">
        <v>15794</v>
      </c>
      <c r="G11" s="121">
        <v>48139</v>
      </c>
      <c r="H11" s="27"/>
      <c r="I11" s="27"/>
      <c r="J11" s="27"/>
    </row>
    <row r="12" spans="2:10" ht="11.25">
      <c r="B12" s="4" t="s">
        <v>8</v>
      </c>
      <c r="C12" s="121">
        <v>75871</v>
      </c>
      <c r="D12" s="121">
        <v>7339</v>
      </c>
      <c r="E12" s="121">
        <v>3675</v>
      </c>
      <c r="F12" s="121">
        <v>15891</v>
      </c>
      <c r="G12" s="121">
        <v>48966</v>
      </c>
      <c r="H12" s="27"/>
      <c r="I12" s="27"/>
      <c r="J12" s="27"/>
    </row>
    <row r="13" spans="2:10" ht="11.25">
      <c r="B13" s="4" t="s">
        <v>9</v>
      </c>
      <c r="C13" s="121"/>
      <c r="D13" s="121"/>
      <c r="E13" s="121"/>
      <c r="F13" s="121"/>
      <c r="G13" s="121"/>
      <c r="H13" s="27"/>
      <c r="I13" s="27"/>
      <c r="J13" s="27"/>
    </row>
    <row r="14" spans="2:10" ht="11.25">
      <c r="B14" s="4" t="s">
        <v>10</v>
      </c>
      <c r="C14" s="121"/>
      <c r="D14" s="121"/>
      <c r="E14" s="121"/>
      <c r="F14" s="121"/>
      <c r="G14" s="121"/>
      <c r="H14" s="27"/>
      <c r="I14" s="27"/>
      <c r="J14" s="27"/>
    </row>
    <row r="15" spans="1:10" ht="11.25">
      <c r="A15" s="149" t="s">
        <v>120</v>
      </c>
      <c r="B15" s="149"/>
      <c r="C15" s="149"/>
      <c r="D15" s="149"/>
      <c r="E15" s="149"/>
      <c r="F15" s="150"/>
      <c r="G15" s="149"/>
      <c r="H15" s="27"/>
      <c r="I15" s="27"/>
      <c r="J15" s="27"/>
    </row>
    <row r="16" spans="1:10" ht="11.25">
      <c r="A16" s="44" t="s">
        <v>29</v>
      </c>
      <c r="B16" s="132"/>
      <c r="C16" s="49">
        <v>105.41883975957053</v>
      </c>
      <c r="D16" s="49">
        <v>98.79154078549848</v>
      </c>
      <c r="E16" s="49">
        <v>99.7314453125</v>
      </c>
      <c r="F16" s="7">
        <v>104.33176838810643</v>
      </c>
      <c r="G16" s="49">
        <v>108.00032400907224</v>
      </c>
      <c r="H16" s="27"/>
      <c r="I16" s="27"/>
      <c r="J16" s="27"/>
    </row>
    <row r="17" spans="1:10" ht="11.25">
      <c r="A17" s="44" t="s">
        <v>35</v>
      </c>
      <c r="B17" s="132"/>
      <c r="C17" s="49">
        <v>102.54620897774424</v>
      </c>
      <c r="D17" s="7">
        <v>91.1559633027523</v>
      </c>
      <c r="E17" s="7">
        <v>94.36964504283965</v>
      </c>
      <c r="F17" s="7">
        <v>96.10007799844004</v>
      </c>
      <c r="G17" s="49">
        <v>108.395209880247</v>
      </c>
      <c r="H17" s="27"/>
      <c r="I17" s="27"/>
      <c r="J17" s="27"/>
    </row>
    <row r="18" spans="1:10" ht="11.25">
      <c r="A18" s="44" t="s">
        <v>81</v>
      </c>
      <c r="B18" s="132"/>
      <c r="C18" s="122">
        <v>105.03812905872864</v>
      </c>
      <c r="D18" s="122">
        <v>95.14224369296834</v>
      </c>
      <c r="E18" s="122">
        <v>105.26588845654994</v>
      </c>
      <c r="F18" s="122">
        <v>95.98551538989824</v>
      </c>
      <c r="G18" s="122">
        <v>110.06296561108933</v>
      </c>
      <c r="H18" s="27"/>
      <c r="I18" s="27"/>
      <c r="J18" s="27"/>
    </row>
    <row r="19" spans="1:10" ht="11.25">
      <c r="A19" s="44" t="s">
        <v>81</v>
      </c>
      <c r="B19" s="4" t="s">
        <v>2</v>
      </c>
      <c r="C19" s="122">
        <v>104.65380088765369</v>
      </c>
      <c r="D19" s="122">
        <v>99.03349662385807</v>
      </c>
      <c r="E19" s="122">
        <v>107.9664570230608</v>
      </c>
      <c r="F19" s="122">
        <v>96.69981354878807</v>
      </c>
      <c r="G19" s="122">
        <v>108.31785249860673</v>
      </c>
      <c r="H19" s="27"/>
      <c r="I19" s="27"/>
      <c r="J19" s="27"/>
    </row>
    <row r="20" spans="1:10" ht="11.25">
      <c r="A20" s="44"/>
      <c r="B20" s="4" t="s">
        <v>8</v>
      </c>
      <c r="C20" s="122">
        <v>105.73617312657812</v>
      </c>
      <c r="D20" s="122">
        <v>96.55030236393623</v>
      </c>
      <c r="E20" s="122">
        <v>103.08690012970168</v>
      </c>
      <c r="F20" s="122">
        <v>97.40308383794243</v>
      </c>
      <c r="G20" s="122">
        <v>110.63819879391836</v>
      </c>
      <c r="H20" s="27"/>
      <c r="I20" s="27"/>
      <c r="J20" s="27"/>
    </row>
    <row r="21" spans="1:10" ht="11.25">
      <c r="A21" s="44"/>
      <c r="B21" s="4" t="s">
        <v>9</v>
      </c>
      <c r="C21" s="122">
        <v>105.24931413864297</v>
      </c>
      <c r="D21" s="122">
        <v>92.31802309965082</v>
      </c>
      <c r="E21" s="122">
        <v>104.99871167224941</v>
      </c>
      <c r="F21" s="122">
        <v>93.90509360034828</v>
      </c>
      <c r="G21" s="122">
        <v>111.70684400110832</v>
      </c>
      <c r="H21" s="27"/>
      <c r="I21" s="27"/>
      <c r="J21" s="27"/>
    </row>
    <row r="22" spans="1:10" ht="11.25">
      <c r="A22" s="44"/>
      <c r="B22" s="4" t="s">
        <v>10</v>
      </c>
      <c r="C22" s="122">
        <v>104.5232325213274</v>
      </c>
      <c r="D22" s="122">
        <v>92.69782262347319</v>
      </c>
      <c r="E22" s="122">
        <v>104.93667614370639</v>
      </c>
      <c r="F22" s="122">
        <v>95.95037158332283</v>
      </c>
      <c r="G22" s="122">
        <v>109.59009703455156</v>
      </c>
      <c r="H22" s="27"/>
      <c r="I22" s="27"/>
      <c r="J22" s="27"/>
    </row>
    <row r="23" spans="1:10" ht="11.25">
      <c r="A23" s="47" t="s">
        <v>102</v>
      </c>
      <c r="B23" s="3" t="s">
        <v>103</v>
      </c>
      <c r="C23" s="122">
        <v>101.77494749678206</v>
      </c>
      <c r="D23" s="122">
        <v>100.02673796791444</v>
      </c>
      <c r="E23" s="122">
        <v>89.80582524271846</v>
      </c>
      <c r="F23" s="122">
        <v>101.510379844463</v>
      </c>
      <c r="G23" s="122">
        <v>103.20070316854606</v>
      </c>
      <c r="H23" s="27"/>
      <c r="I23" s="27"/>
      <c r="J23" s="27"/>
    </row>
    <row r="24" spans="2:10" ht="11.25">
      <c r="B24" s="4" t="s">
        <v>8</v>
      </c>
      <c r="C24" s="122">
        <v>102.36238532110092</v>
      </c>
      <c r="D24" s="122">
        <v>104.46975088967972</v>
      </c>
      <c r="E24" s="122">
        <v>92.47609461499748</v>
      </c>
      <c r="F24" s="122">
        <v>101.84579888482983</v>
      </c>
      <c r="G24" s="122">
        <v>103.04726629908667</v>
      </c>
      <c r="H24" s="27"/>
      <c r="I24" s="27"/>
      <c r="J24" s="27"/>
    </row>
    <row r="25" spans="2:10" ht="11.25">
      <c r="B25" s="4" t="s">
        <v>9</v>
      </c>
      <c r="C25" s="122"/>
      <c r="D25" s="122"/>
      <c r="E25" s="122"/>
      <c r="F25" s="122"/>
      <c r="G25" s="122"/>
      <c r="H25" s="27"/>
      <c r="I25" s="27"/>
      <c r="J25" s="27"/>
    </row>
    <row r="26" spans="2:10" ht="11.25">
      <c r="B26" s="4" t="s">
        <v>10</v>
      </c>
      <c r="C26" s="122"/>
      <c r="D26" s="122"/>
      <c r="E26" s="122"/>
      <c r="F26" s="122"/>
      <c r="G26" s="122"/>
      <c r="H26" s="27"/>
      <c r="I26" s="27"/>
      <c r="J26" s="27"/>
    </row>
    <row r="27" spans="1:10" ht="11.25">
      <c r="A27" s="149" t="s">
        <v>123</v>
      </c>
      <c r="B27" s="149"/>
      <c r="C27" s="149"/>
      <c r="D27" s="149"/>
      <c r="E27" s="149"/>
      <c r="F27" s="149"/>
      <c r="G27" s="149"/>
      <c r="H27" s="27"/>
      <c r="I27" s="27"/>
      <c r="J27" s="27"/>
    </row>
    <row r="28" spans="1:10" ht="11.25">
      <c r="A28" s="44" t="s">
        <v>29</v>
      </c>
      <c r="B28" s="132"/>
      <c r="C28" s="5">
        <v>449412</v>
      </c>
      <c r="D28" s="5">
        <v>334127</v>
      </c>
      <c r="E28" s="5">
        <v>454288</v>
      </c>
      <c r="F28" s="5">
        <v>488684</v>
      </c>
      <c r="G28" s="5">
        <v>456111</v>
      </c>
      <c r="H28" s="27"/>
      <c r="I28" s="27"/>
      <c r="J28" s="27"/>
    </row>
    <row r="29" spans="1:10" ht="11.25">
      <c r="A29" s="44" t="s">
        <v>35</v>
      </c>
      <c r="B29" s="132"/>
      <c r="C29" s="5">
        <v>460122</v>
      </c>
      <c r="D29" s="5">
        <v>339492</v>
      </c>
      <c r="E29" s="5">
        <v>411523</v>
      </c>
      <c r="F29" s="5">
        <v>485957</v>
      </c>
      <c r="G29" s="5">
        <v>475632</v>
      </c>
      <c r="H29" s="27"/>
      <c r="I29" s="27"/>
      <c r="J29" s="27"/>
    </row>
    <row r="30" spans="1:10" ht="11.25">
      <c r="A30" s="44" t="s">
        <v>81</v>
      </c>
      <c r="B30" s="132"/>
      <c r="C30" s="121">
        <v>479625</v>
      </c>
      <c r="D30" s="121">
        <v>370800</v>
      </c>
      <c r="E30" s="121">
        <v>406348</v>
      </c>
      <c r="F30" s="121">
        <v>495595</v>
      </c>
      <c r="G30" s="121">
        <v>496880</v>
      </c>
      <c r="H30" s="27"/>
      <c r="I30" s="27"/>
      <c r="J30" s="27"/>
    </row>
    <row r="31" spans="1:10" ht="11.25">
      <c r="A31" s="44" t="s">
        <v>81</v>
      </c>
      <c r="B31" s="4" t="s">
        <v>2</v>
      </c>
      <c r="C31" s="121">
        <v>498630</v>
      </c>
      <c r="D31" s="121">
        <v>368201</v>
      </c>
      <c r="E31" s="121">
        <v>406771</v>
      </c>
      <c r="F31" s="121">
        <v>552035</v>
      </c>
      <c r="G31" s="121">
        <v>509844</v>
      </c>
      <c r="H31" s="27"/>
      <c r="I31" s="27"/>
      <c r="J31" s="27"/>
    </row>
    <row r="32" spans="1:10" ht="11.25">
      <c r="A32" s="44"/>
      <c r="B32" s="4" t="s">
        <v>8</v>
      </c>
      <c r="C32" s="121">
        <v>473322</v>
      </c>
      <c r="D32" s="121">
        <v>358060</v>
      </c>
      <c r="E32" s="121">
        <v>430081</v>
      </c>
      <c r="F32" s="121">
        <v>484411</v>
      </c>
      <c r="G32" s="121">
        <v>490338</v>
      </c>
      <c r="H32" s="27"/>
      <c r="I32" s="27"/>
      <c r="J32" s="27"/>
    </row>
    <row r="33" spans="1:10" ht="11.25">
      <c r="A33" s="44"/>
      <c r="B33" s="4" t="s">
        <v>9</v>
      </c>
      <c r="C33" s="121">
        <v>456777</v>
      </c>
      <c r="D33" s="121">
        <v>371128</v>
      </c>
      <c r="E33" s="121">
        <v>376479</v>
      </c>
      <c r="F33" s="121">
        <v>448421</v>
      </c>
      <c r="G33" s="121">
        <v>478319</v>
      </c>
      <c r="H33" s="27"/>
      <c r="I33" s="27"/>
      <c r="J33" s="27"/>
    </row>
    <row r="34" spans="1:10" ht="11.25">
      <c r="A34" s="44"/>
      <c r="B34" s="4" t="s">
        <v>10</v>
      </c>
      <c r="C34" s="121">
        <v>489879</v>
      </c>
      <c r="D34" s="121">
        <v>386077</v>
      </c>
      <c r="E34" s="121">
        <v>412669</v>
      </c>
      <c r="F34" s="121">
        <v>496163</v>
      </c>
      <c r="G34" s="121">
        <v>509378</v>
      </c>
      <c r="H34" s="27"/>
      <c r="I34" s="27"/>
      <c r="J34" s="27"/>
    </row>
    <row r="35" spans="1:10" ht="11.25">
      <c r="A35" s="47" t="s">
        <v>102</v>
      </c>
      <c r="B35" s="3" t="s">
        <v>103</v>
      </c>
      <c r="C35" s="121">
        <v>512564</v>
      </c>
      <c r="D35" s="121">
        <v>433725</v>
      </c>
      <c r="E35" s="121">
        <v>438626</v>
      </c>
      <c r="F35" s="121">
        <v>527824</v>
      </c>
      <c r="G35" s="121">
        <v>525493</v>
      </c>
      <c r="H35" s="27"/>
      <c r="I35" s="27"/>
      <c r="J35" s="27"/>
    </row>
    <row r="36" spans="2:10" ht="11.25">
      <c r="B36" s="4" t="s">
        <v>8</v>
      </c>
      <c r="C36" s="121">
        <v>506637</v>
      </c>
      <c r="D36" s="121">
        <v>431484</v>
      </c>
      <c r="E36" s="121">
        <v>436970</v>
      </c>
      <c r="F36" s="121">
        <v>517847</v>
      </c>
      <c r="G36" s="121">
        <v>519492</v>
      </c>
      <c r="H36" s="27"/>
      <c r="I36" s="27"/>
      <c r="J36" s="27"/>
    </row>
    <row r="37" spans="2:10" ht="11.25">
      <c r="B37" s="4" t="s">
        <v>9</v>
      </c>
      <c r="C37" s="121"/>
      <c r="D37" s="121"/>
      <c r="E37" s="121"/>
      <c r="F37" s="121"/>
      <c r="G37" s="121"/>
      <c r="H37" s="27"/>
      <c r="I37" s="27"/>
      <c r="J37" s="27"/>
    </row>
    <row r="38" spans="2:10" ht="11.25">
      <c r="B38" s="4" t="s">
        <v>10</v>
      </c>
      <c r="C38" s="121"/>
      <c r="D38" s="121"/>
      <c r="E38" s="121"/>
      <c r="F38" s="121"/>
      <c r="G38" s="121"/>
      <c r="H38" s="27"/>
      <c r="I38" s="27"/>
      <c r="J38" s="27"/>
    </row>
    <row r="39" spans="1:10" ht="11.25">
      <c r="A39" s="149" t="s">
        <v>120</v>
      </c>
      <c r="B39" s="149"/>
      <c r="C39" s="149"/>
      <c r="D39" s="149"/>
      <c r="E39" s="149"/>
      <c r="F39" s="149"/>
      <c r="G39" s="149"/>
      <c r="H39" s="27"/>
      <c r="I39" s="27"/>
      <c r="J39" s="27"/>
    </row>
    <row r="40" spans="1:10" ht="11.25">
      <c r="A40" s="44" t="s">
        <v>29</v>
      </c>
      <c r="B40" s="132"/>
      <c r="C40" s="49">
        <v>105.26251686403837</v>
      </c>
      <c r="D40" s="49">
        <v>101.04239748397241</v>
      </c>
      <c r="E40" s="49">
        <v>108.79508002385269</v>
      </c>
      <c r="F40" s="7">
        <v>109.0491194558746</v>
      </c>
      <c r="G40" s="49">
        <v>103.57896314530907</v>
      </c>
      <c r="H40" s="27"/>
      <c r="I40" s="27"/>
      <c r="J40" s="27"/>
    </row>
    <row r="41" spans="1:10" ht="11.25">
      <c r="A41" s="44" t="s">
        <v>35</v>
      </c>
      <c r="B41" s="132"/>
      <c r="C41" s="49">
        <v>102.38311393554244</v>
      </c>
      <c r="D41" s="7">
        <v>101.60567688334076</v>
      </c>
      <c r="E41" s="7">
        <v>90.58636811890256</v>
      </c>
      <c r="F41" s="7">
        <v>99.44197068043971</v>
      </c>
      <c r="G41" s="49">
        <v>104.27987923992185</v>
      </c>
      <c r="H41" s="27"/>
      <c r="I41" s="27"/>
      <c r="J41" s="27"/>
    </row>
    <row r="42" spans="1:10" ht="11.25">
      <c r="A42" s="44" t="s">
        <v>81</v>
      </c>
      <c r="B42" s="132"/>
      <c r="C42" s="122">
        <v>104.23865844276084</v>
      </c>
      <c r="D42" s="122">
        <v>109.22201406807818</v>
      </c>
      <c r="E42" s="122">
        <v>98.74247611919625</v>
      </c>
      <c r="F42" s="122">
        <v>101.98330304944676</v>
      </c>
      <c r="G42" s="122">
        <v>104.46731927204225</v>
      </c>
      <c r="H42" s="27"/>
      <c r="I42" s="27"/>
      <c r="J42" s="27"/>
    </row>
    <row r="43" spans="1:10" ht="11.25">
      <c r="A43" s="44" t="s">
        <v>81</v>
      </c>
      <c r="B43" s="4" t="s">
        <v>2</v>
      </c>
      <c r="C43" s="122">
        <v>105.85680257811406</v>
      </c>
      <c r="D43" s="122">
        <v>110.423970513701</v>
      </c>
      <c r="E43" s="122">
        <v>91.03851284209019</v>
      </c>
      <c r="F43" s="122">
        <v>108.87276499568085</v>
      </c>
      <c r="G43" s="122">
        <v>105.36797073594147</v>
      </c>
      <c r="H43" s="27"/>
      <c r="I43" s="27"/>
      <c r="J43" s="27"/>
    </row>
    <row r="44" spans="2:10" ht="11.25">
      <c r="B44" s="63" t="s">
        <v>8</v>
      </c>
      <c r="C44" s="122">
        <v>104.0762207993245</v>
      </c>
      <c r="D44" s="122">
        <v>106.97043569704357</v>
      </c>
      <c r="E44" s="122">
        <v>108.01007569326897</v>
      </c>
      <c r="F44" s="122">
        <v>100.73050834064605</v>
      </c>
      <c r="G44" s="122">
        <v>104.22434022581962</v>
      </c>
      <c r="H44" s="27"/>
      <c r="I44" s="27"/>
      <c r="J44" s="27"/>
    </row>
    <row r="45" spans="2:10" ht="11.25">
      <c r="B45" s="4" t="s">
        <v>9</v>
      </c>
      <c r="C45" s="122">
        <v>103.17351324857079</v>
      </c>
      <c r="D45" s="122">
        <v>112.34217735466392</v>
      </c>
      <c r="E45" s="122">
        <v>98.85749547041988</v>
      </c>
      <c r="F45" s="122">
        <v>98.46058247993115</v>
      </c>
      <c r="G45" s="122">
        <v>103.33631469335201</v>
      </c>
      <c r="H45" s="27"/>
      <c r="I45" s="27"/>
      <c r="J45" s="27"/>
    </row>
    <row r="46" spans="2:10" ht="11.25">
      <c r="B46" s="4" t="s">
        <v>10</v>
      </c>
      <c r="C46" s="122">
        <v>103.83015972599023</v>
      </c>
      <c r="D46" s="122">
        <v>107.48485489654558</v>
      </c>
      <c r="E46" s="122">
        <v>98.06982563790575</v>
      </c>
      <c r="F46" s="122">
        <v>99.11306963801655</v>
      </c>
      <c r="G46" s="122">
        <v>104.99478507500835</v>
      </c>
      <c r="H46" s="27"/>
      <c r="I46" s="27"/>
      <c r="J46" s="27"/>
    </row>
    <row r="47" spans="1:10" ht="11.25">
      <c r="A47" s="47" t="s">
        <v>102</v>
      </c>
      <c r="B47" s="3" t="s">
        <v>103</v>
      </c>
      <c r="C47" s="122">
        <v>102.79445681166396</v>
      </c>
      <c r="D47" s="122">
        <v>117.79571484053545</v>
      </c>
      <c r="E47" s="122">
        <v>107.83118757236873</v>
      </c>
      <c r="F47" s="122">
        <v>95.61422735877254</v>
      </c>
      <c r="G47" s="122">
        <v>103.0693702387397</v>
      </c>
      <c r="H47" s="27"/>
      <c r="I47" s="27"/>
      <c r="J47" s="27"/>
    </row>
    <row r="48" spans="2:7" ht="11.25">
      <c r="B48" s="4" t="s">
        <v>8</v>
      </c>
      <c r="C48" s="122">
        <v>107.03854881032362</v>
      </c>
      <c r="D48" s="122">
        <v>120.50606043679831</v>
      </c>
      <c r="E48" s="122">
        <v>101.60179129047783</v>
      </c>
      <c r="F48" s="122">
        <v>106.90240312461938</v>
      </c>
      <c r="G48" s="122">
        <v>105.94569460249868</v>
      </c>
    </row>
    <row r="49" ht="11.25">
      <c r="B49" s="4" t="s">
        <v>9</v>
      </c>
    </row>
    <row r="50" ht="11.25">
      <c r="B50" s="4" t="s">
        <v>10</v>
      </c>
    </row>
  </sheetData>
  <sheetProtection/>
  <mergeCells count="5">
    <mergeCell ref="A39:G39"/>
    <mergeCell ref="A2:B2"/>
    <mergeCell ref="A3:G3"/>
    <mergeCell ref="A15:G15"/>
    <mergeCell ref="A27:G27"/>
  </mergeCells>
  <printOptions/>
  <pageMargins left="0.7" right="0.7" top="0.75" bottom="0.75" header="0.3" footer="0.3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625" style="3" customWidth="1"/>
    <col min="2" max="2" width="8.00390625" style="3" customWidth="1"/>
    <col min="3" max="6" width="11.25390625" style="3" customWidth="1"/>
    <col min="7" max="7" width="12.00390625" style="3" customWidth="1"/>
    <col min="8" max="9" width="11.25390625" style="3" customWidth="1"/>
    <col min="10" max="16384" width="9.125" style="3" customWidth="1"/>
  </cols>
  <sheetData>
    <row r="1" spans="1:9" ht="20.25" customHeight="1">
      <c r="A1" s="135" t="s">
        <v>51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160" t="s">
        <v>0</v>
      </c>
      <c r="B2" s="161"/>
      <c r="C2" s="158" t="s">
        <v>5</v>
      </c>
      <c r="D2" s="159"/>
      <c r="E2" s="159"/>
      <c r="F2" s="158" t="s">
        <v>7</v>
      </c>
      <c r="G2" s="159"/>
      <c r="H2" s="155" t="s">
        <v>25</v>
      </c>
      <c r="I2" s="155" t="s">
        <v>26</v>
      </c>
    </row>
    <row r="3" spans="1:9" ht="45">
      <c r="A3" s="162"/>
      <c r="B3" s="163"/>
      <c r="C3" s="11" t="s">
        <v>6</v>
      </c>
      <c r="D3" s="11" t="s">
        <v>130</v>
      </c>
      <c r="E3" s="13" t="s">
        <v>30</v>
      </c>
      <c r="F3" s="58" t="s">
        <v>6</v>
      </c>
      <c r="G3" s="11" t="s">
        <v>129</v>
      </c>
      <c r="H3" s="156"/>
      <c r="I3" s="156"/>
    </row>
    <row r="4" spans="1:9" ht="11.25">
      <c r="A4" s="45" t="s">
        <v>14</v>
      </c>
      <c r="B4" s="15"/>
      <c r="C4" s="16">
        <v>2933</v>
      </c>
      <c r="D4" s="16">
        <v>729.166</v>
      </c>
      <c r="E4" s="16">
        <v>452.122</v>
      </c>
      <c r="F4" s="82">
        <v>12011.823</v>
      </c>
      <c r="G4" s="16">
        <v>6464.961</v>
      </c>
      <c r="H4" s="17">
        <v>29.37193725200842</v>
      </c>
      <c r="I4" s="18">
        <v>120.3</v>
      </c>
    </row>
    <row r="5" spans="1:9" ht="11.25">
      <c r="A5" s="45" t="s">
        <v>16</v>
      </c>
      <c r="B5" s="15"/>
      <c r="C5" s="19">
        <v>2908.463</v>
      </c>
      <c r="D5" s="19">
        <v>859.978</v>
      </c>
      <c r="E5" s="19">
        <v>420.82</v>
      </c>
      <c r="F5" s="19">
        <v>11689.937</v>
      </c>
      <c r="G5" s="19">
        <v>5797.909</v>
      </c>
      <c r="H5" s="20">
        <v>29.195573178076696</v>
      </c>
      <c r="I5" s="21">
        <v>117.3</v>
      </c>
    </row>
    <row r="6" spans="1:9" ht="11.25">
      <c r="A6" s="45" t="s">
        <v>21</v>
      </c>
      <c r="B6" s="15"/>
      <c r="C6" s="19">
        <v>2927.441</v>
      </c>
      <c r="D6" s="19">
        <v>1084.009</v>
      </c>
      <c r="E6" s="19">
        <v>396.484</v>
      </c>
      <c r="F6" s="19">
        <v>11579.425</v>
      </c>
      <c r="G6" s="19">
        <v>5508.219</v>
      </c>
      <c r="H6" s="22">
        <v>29.49562720403022</v>
      </c>
      <c r="I6" s="21">
        <v>116.7</v>
      </c>
    </row>
    <row r="7" spans="1:9" ht="11.25">
      <c r="A7" s="45" t="s">
        <v>28</v>
      </c>
      <c r="B7" s="15"/>
      <c r="C7" s="19">
        <v>2919.207</v>
      </c>
      <c r="D7" s="19">
        <v>1183.32</v>
      </c>
      <c r="E7" s="19">
        <v>333.976</v>
      </c>
      <c r="F7" s="16">
        <v>11675.524</v>
      </c>
      <c r="G7" s="16">
        <v>5431.786</v>
      </c>
      <c r="H7" s="22">
        <v>29.549620406923776</v>
      </c>
      <c r="I7" s="18">
        <v>118.2</v>
      </c>
    </row>
    <row r="8" spans="1:9" ht="11.25">
      <c r="A8" s="100" t="s">
        <v>29</v>
      </c>
      <c r="B8" s="101"/>
      <c r="C8" s="102">
        <v>3011.551</v>
      </c>
      <c r="D8" s="102">
        <v>1437.254</v>
      </c>
      <c r="E8" s="103">
        <v>366.847</v>
      </c>
      <c r="F8" s="104">
        <v>11795.83</v>
      </c>
      <c r="G8" s="104">
        <v>5294.411</v>
      </c>
      <c r="H8" s="105">
        <v>30.564812747386583</v>
      </c>
      <c r="I8" s="106">
        <v>119.7</v>
      </c>
    </row>
    <row r="9" spans="1:9" ht="11.25">
      <c r="A9" s="45" t="s">
        <v>35</v>
      </c>
      <c r="B9" s="15"/>
      <c r="C9" s="34">
        <v>3081.915</v>
      </c>
      <c r="D9" s="19">
        <v>1613.751</v>
      </c>
      <c r="E9" s="19">
        <v>342.923</v>
      </c>
      <c r="F9" s="16">
        <v>11865</v>
      </c>
      <c r="G9" s="16">
        <v>5043.932</v>
      </c>
      <c r="H9" s="22">
        <v>31.3</v>
      </c>
      <c r="I9" s="18">
        <v>120.78768843108448</v>
      </c>
    </row>
    <row r="10" spans="1:9" ht="11.25">
      <c r="A10" s="45" t="s">
        <v>81</v>
      </c>
      <c r="B10" s="15"/>
      <c r="C10" s="19">
        <v>3155.212</v>
      </c>
      <c r="D10" s="19">
        <v>1914.899</v>
      </c>
      <c r="E10" s="34">
        <v>316.223</v>
      </c>
      <c r="F10" s="19">
        <v>11792.748</v>
      </c>
      <c r="G10" s="19">
        <v>4712.89</v>
      </c>
      <c r="H10" s="22">
        <v>32.204055682837804</v>
      </c>
      <c r="I10" s="21">
        <v>120.36411919252149</v>
      </c>
    </row>
    <row r="11" spans="1:9" ht="11.25">
      <c r="A11" s="44" t="s">
        <v>81</v>
      </c>
      <c r="B11" s="4" t="s">
        <v>2</v>
      </c>
      <c r="C11" s="19">
        <v>3125.695</v>
      </c>
      <c r="D11" s="19">
        <v>1680.637</v>
      </c>
      <c r="E11" s="34">
        <v>334.541</v>
      </c>
      <c r="F11" s="19">
        <v>11712.394</v>
      </c>
      <c r="G11" s="19">
        <v>4845.821</v>
      </c>
      <c r="H11" s="22">
        <v>31.82901608907047</v>
      </c>
      <c r="I11" s="21">
        <v>119.26754755903326</v>
      </c>
    </row>
    <row r="12" spans="1:9" ht="11.25">
      <c r="A12" s="45"/>
      <c r="B12" s="15" t="s">
        <v>8</v>
      </c>
      <c r="C12" s="19">
        <v>3125.43</v>
      </c>
      <c r="D12" s="19">
        <v>1727.961</v>
      </c>
      <c r="E12" s="19">
        <v>307.318</v>
      </c>
      <c r="F12" s="19">
        <v>11727.297</v>
      </c>
      <c r="G12" s="19">
        <v>4798.543</v>
      </c>
      <c r="H12" s="22">
        <v>31.85323965047179</v>
      </c>
      <c r="I12" s="21">
        <v>119.52032257745617</v>
      </c>
    </row>
    <row r="13" spans="1:9" ht="11.25">
      <c r="A13" s="45"/>
      <c r="B13" s="26" t="s">
        <v>9</v>
      </c>
      <c r="C13" s="19">
        <v>3149.419</v>
      </c>
      <c r="D13" s="19">
        <v>1771.733</v>
      </c>
      <c r="E13" s="19">
        <v>322.757</v>
      </c>
      <c r="F13" s="19">
        <v>11743.573</v>
      </c>
      <c r="G13" s="19">
        <v>4744.522</v>
      </c>
      <c r="H13" s="22">
        <v>32.10978269901415</v>
      </c>
      <c r="I13" s="21">
        <v>119.73115585446385</v>
      </c>
    </row>
    <row r="14" spans="1:9" ht="11.25">
      <c r="A14" s="45"/>
      <c r="B14" s="26" t="s">
        <v>10</v>
      </c>
      <c r="C14" s="19">
        <v>3155.212</v>
      </c>
      <c r="D14" s="19">
        <v>1914.899</v>
      </c>
      <c r="E14" s="19">
        <v>316.223</v>
      </c>
      <c r="F14" s="19">
        <v>11792.748</v>
      </c>
      <c r="G14" s="19">
        <v>4712.89</v>
      </c>
      <c r="H14" s="22">
        <v>32.204055682837804</v>
      </c>
      <c r="I14" s="21">
        <v>120.36411919252149</v>
      </c>
    </row>
    <row r="15" spans="1:9" ht="11.25">
      <c r="A15" s="45" t="s">
        <v>101</v>
      </c>
      <c r="B15" s="15" t="s">
        <v>2</v>
      </c>
      <c r="C15" s="121">
        <v>3136.128</v>
      </c>
      <c r="D15" s="121">
        <v>1953.141</v>
      </c>
      <c r="E15" s="121">
        <v>295.563</v>
      </c>
      <c r="F15" s="121">
        <v>11735.662</v>
      </c>
      <c r="G15" s="121">
        <v>4591.767</v>
      </c>
      <c r="H15" s="122">
        <v>32.063030728338866</v>
      </c>
      <c r="I15" s="123">
        <v>119.98263187070128</v>
      </c>
    </row>
    <row r="16" spans="1:9" ht="11.25">
      <c r="A16" s="45"/>
      <c r="B16" s="15" t="s">
        <v>8</v>
      </c>
      <c r="C16" s="121">
        <v>3133.777</v>
      </c>
      <c r="D16" s="121">
        <v>2028.033</v>
      </c>
      <c r="E16" s="121">
        <v>293.729</v>
      </c>
      <c r="F16" s="121">
        <v>11855.664</v>
      </c>
      <c r="G16" s="121">
        <v>4511.648</v>
      </c>
      <c r="H16" s="122">
        <v>32.06550956579965</v>
      </c>
      <c r="I16" s="123">
        <v>121.3098147701341</v>
      </c>
    </row>
    <row r="17" spans="1:9" ht="11.25">
      <c r="A17" s="45"/>
      <c r="B17" s="26" t="s">
        <v>9</v>
      </c>
      <c r="C17" s="121"/>
      <c r="D17" s="121"/>
      <c r="E17" s="121"/>
      <c r="F17" s="121"/>
      <c r="G17" s="121"/>
      <c r="H17" s="122"/>
      <c r="I17" s="123"/>
    </row>
    <row r="18" spans="1:9" ht="11.25">
      <c r="A18" s="45"/>
      <c r="B18" s="26" t="s">
        <v>10</v>
      </c>
      <c r="C18" s="121"/>
      <c r="D18" s="121"/>
      <c r="E18" s="121"/>
      <c r="F18" s="121"/>
      <c r="G18" s="121"/>
      <c r="H18" s="122"/>
      <c r="I18" s="123"/>
    </row>
    <row r="19" spans="1:9" ht="11.25">
      <c r="A19" s="157" t="s">
        <v>125</v>
      </c>
      <c r="B19" s="157"/>
      <c r="C19" s="157"/>
      <c r="D19" s="157"/>
      <c r="E19" s="157"/>
      <c r="F19" s="157"/>
      <c r="G19" s="157"/>
      <c r="H19" s="157"/>
      <c r="I19" s="157"/>
    </row>
    <row r="20" spans="1:9" ht="11.25">
      <c r="A20" s="45" t="s">
        <v>14</v>
      </c>
      <c r="B20" s="15"/>
      <c r="C20" s="17">
        <v>94.3</v>
      </c>
      <c r="D20" s="17">
        <v>132.6</v>
      </c>
      <c r="E20" s="17">
        <v>89.8</v>
      </c>
      <c r="F20" s="17">
        <v>101.9</v>
      </c>
      <c r="G20" s="17">
        <v>96.8</v>
      </c>
      <c r="H20" s="17">
        <v>94.6</v>
      </c>
      <c r="I20" s="17">
        <v>102.1</v>
      </c>
    </row>
    <row r="21" spans="1:9" ht="11.25">
      <c r="A21" s="45" t="s">
        <v>16</v>
      </c>
      <c r="B21" s="26"/>
      <c r="C21" s="17">
        <v>99.16341629730651</v>
      </c>
      <c r="D21" s="17">
        <v>117.93994783080943</v>
      </c>
      <c r="E21" s="17">
        <v>93.07664745356341</v>
      </c>
      <c r="F21" s="17">
        <v>97.32025688357211</v>
      </c>
      <c r="G21" s="17">
        <v>89.6820413920517</v>
      </c>
      <c r="H21" s="17">
        <v>99.39954905793739</v>
      </c>
      <c r="I21" s="17">
        <v>97.50623441396509</v>
      </c>
    </row>
    <row r="22" spans="1:9" ht="11.25">
      <c r="A22" s="45" t="s">
        <v>21</v>
      </c>
      <c r="B22" s="26"/>
      <c r="C22" s="17">
        <v>100.65250959011682</v>
      </c>
      <c r="D22" s="17">
        <v>126.05078269444104</v>
      </c>
      <c r="E22" s="17">
        <v>94.2170048952046</v>
      </c>
      <c r="F22" s="17">
        <v>99.05463990096781</v>
      </c>
      <c r="G22" s="17">
        <v>95.00354351887896</v>
      </c>
      <c r="H22" s="17">
        <v>101.02773808934444</v>
      </c>
      <c r="I22" s="17">
        <v>99.48849104859335</v>
      </c>
    </row>
    <row r="23" spans="1:9" ht="11.25">
      <c r="A23" s="45" t="s">
        <v>28</v>
      </c>
      <c r="B23" s="26"/>
      <c r="C23" s="75">
        <v>99.71873045434563</v>
      </c>
      <c r="D23" s="75">
        <v>109.16145530157037</v>
      </c>
      <c r="E23" s="17">
        <v>84.23442055669334</v>
      </c>
      <c r="F23" s="17">
        <v>100.8299116752343</v>
      </c>
      <c r="G23" s="17">
        <v>98.61238269574976</v>
      </c>
      <c r="H23" s="17">
        <v>100.18305494072078</v>
      </c>
      <c r="I23" s="17">
        <v>101.2853470437018</v>
      </c>
    </row>
    <row r="24" spans="1:9" ht="11.25">
      <c r="A24" s="100" t="s">
        <v>29</v>
      </c>
      <c r="B24" s="97"/>
      <c r="C24" s="114">
        <v>103.1633248344499</v>
      </c>
      <c r="D24" s="114">
        <v>121.45945306425988</v>
      </c>
      <c r="E24" s="115">
        <v>109.8423239993293</v>
      </c>
      <c r="F24" s="115">
        <v>101.03041199692622</v>
      </c>
      <c r="G24" s="115">
        <v>97.47090551800089</v>
      </c>
      <c r="H24" s="116">
        <v>103.43555120669143</v>
      </c>
      <c r="I24" s="115">
        <v>101.26903553299493</v>
      </c>
    </row>
    <row r="25" spans="1:9" ht="11.25">
      <c r="A25" s="45" t="s">
        <v>35</v>
      </c>
      <c r="B25" s="26"/>
      <c r="C25" s="27">
        <v>102.33647047650862</v>
      </c>
      <c r="D25" s="20">
        <v>112.28015368195183</v>
      </c>
      <c r="E25" s="17">
        <v>93.47848012931821</v>
      </c>
      <c r="F25" s="17">
        <v>100.58639366623629</v>
      </c>
      <c r="G25" s="17">
        <v>95.26899215040162</v>
      </c>
      <c r="H25" s="27">
        <v>102.64879242394365</v>
      </c>
      <c r="I25" s="17">
        <v>100.9086787227105</v>
      </c>
    </row>
    <row r="26" spans="1:9" ht="11.25">
      <c r="A26" s="45" t="s">
        <v>100</v>
      </c>
      <c r="B26" s="26"/>
      <c r="C26" s="20">
        <v>102.38301133795382</v>
      </c>
      <c r="D26" s="20">
        <v>118.66136721216594</v>
      </c>
      <c r="E26" s="20">
        <v>92.21399556168586</v>
      </c>
      <c r="F26" s="20">
        <v>99.39104930467761</v>
      </c>
      <c r="G26" s="20">
        <v>93.43682666618028</v>
      </c>
      <c r="H26" s="20">
        <v>102.6490644371552</v>
      </c>
      <c r="I26" s="20">
        <v>99.63255859726283</v>
      </c>
    </row>
    <row r="27" spans="1:9" ht="11.25">
      <c r="A27" s="44" t="s">
        <v>81</v>
      </c>
      <c r="B27" s="4" t="s">
        <v>2</v>
      </c>
      <c r="C27" s="20">
        <v>101.73910779180832</v>
      </c>
      <c r="D27" s="20">
        <v>110.90853777644034</v>
      </c>
      <c r="E27" s="20">
        <v>92.56806862202545</v>
      </c>
      <c r="F27" s="20">
        <v>99.50903053155848</v>
      </c>
      <c r="G27" s="20">
        <v>92.86736570817719</v>
      </c>
      <c r="H27" s="20">
        <v>101.95137617056112</v>
      </c>
      <c r="I27" s="20">
        <v>99.71664607921416</v>
      </c>
    </row>
    <row r="28" spans="1:9" ht="11.25">
      <c r="A28" s="44"/>
      <c r="B28" s="4" t="s">
        <v>8</v>
      </c>
      <c r="C28" s="20">
        <v>101.56093109949522</v>
      </c>
      <c r="D28" s="20">
        <v>112.38010567090096</v>
      </c>
      <c r="E28" s="20">
        <v>85.37773196907355</v>
      </c>
      <c r="F28" s="20">
        <v>99.39227068592152</v>
      </c>
      <c r="G28" s="20">
        <v>93.18248592759969</v>
      </c>
      <c r="H28" s="20">
        <v>101.78786025646926</v>
      </c>
      <c r="I28" s="20">
        <v>99.6143541579054</v>
      </c>
    </row>
    <row r="29" spans="1:9" ht="11.25">
      <c r="A29" s="44"/>
      <c r="B29" s="26" t="s">
        <v>9</v>
      </c>
      <c r="C29" s="20">
        <v>102.44395038195873</v>
      </c>
      <c r="D29" s="20">
        <v>113.45524566250045</v>
      </c>
      <c r="E29" s="20">
        <v>92.53593125969421</v>
      </c>
      <c r="F29" s="20">
        <v>99.21912788588914</v>
      </c>
      <c r="G29" s="20">
        <v>92.69756779668799</v>
      </c>
      <c r="H29" s="20">
        <v>102.67037960993592</v>
      </c>
      <c r="I29" s="20">
        <v>99.43842937166754</v>
      </c>
    </row>
    <row r="30" spans="1:9" ht="11.25">
      <c r="A30" s="44"/>
      <c r="B30" s="26" t="s">
        <v>10</v>
      </c>
      <c r="C30" s="20">
        <v>102.38301133795382</v>
      </c>
      <c r="D30" s="20">
        <v>118.66136721216594</v>
      </c>
      <c r="E30" s="20">
        <v>92.21399556168586</v>
      </c>
      <c r="F30" s="20">
        <v>99.39104930467761</v>
      </c>
      <c r="G30" s="20">
        <v>93.43682666618028</v>
      </c>
      <c r="H30" s="20">
        <v>102.6490644371552</v>
      </c>
      <c r="I30" s="20">
        <v>99.64932747363183</v>
      </c>
    </row>
    <row r="31" spans="1:9" ht="11.25">
      <c r="A31" s="45" t="s">
        <v>101</v>
      </c>
      <c r="B31" s="15" t="s">
        <v>2</v>
      </c>
      <c r="C31" s="124">
        <v>100.33378176693503</v>
      </c>
      <c r="D31" s="124">
        <v>116.2143282576785</v>
      </c>
      <c r="E31" s="124">
        <v>88.34881225320663</v>
      </c>
      <c r="F31" s="124">
        <v>100.19866134967796</v>
      </c>
      <c r="G31" s="124">
        <v>94.75725578802849</v>
      </c>
      <c r="H31" s="124">
        <v>100.73522423254784</v>
      </c>
      <c r="I31" s="124">
        <v>100.59956318906791</v>
      </c>
    </row>
    <row r="32" spans="1:9" ht="11.25">
      <c r="A32" s="45"/>
      <c r="B32" s="15" t="s">
        <v>8</v>
      </c>
      <c r="C32" s="124">
        <v>100.2670672515462</v>
      </c>
      <c r="D32" s="124">
        <v>117.36566971129557</v>
      </c>
      <c r="E32" s="124">
        <v>95.57819587528228</v>
      </c>
      <c r="F32" s="124">
        <v>101.09460006001383</v>
      </c>
      <c r="G32" s="124">
        <v>94.02120602024408</v>
      </c>
      <c r="H32" s="124">
        <v>100.66639976861731</v>
      </c>
      <c r="I32" s="124">
        <v>101.49722838266122</v>
      </c>
    </row>
    <row r="33" spans="1:9" ht="11.25">
      <c r="A33" s="45"/>
      <c r="B33" s="26" t="s">
        <v>9</v>
      </c>
      <c r="C33" s="121"/>
      <c r="D33" s="121"/>
      <c r="E33" s="121"/>
      <c r="F33" s="121"/>
      <c r="G33" s="121"/>
      <c r="H33" s="122"/>
      <c r="I33" s="123"/>
    </row>
    <row r="34" spans="1:9" ht="11.25">
      <c r="A34" s="45"/>
      <c r="B34" s="26" t="s">
        <v>10</v>
      </c>
      <c r="C34" s="121"/>
      <c r="D34" s="121"/>
      <c r="E34" s="121"/>
      <c r="F34" s="121"/>
      <c r="G34" s="121"/>
      <c r="H34" s="122"/>
      <c r="I34" s="123"/>
    </row>
    <row r="35" spans="1:9" ht="11.25">
      <c r="A35" s="157" t="s">
        <v>124</v>
      </c>
      <c r="B35" s="157"/>
      <c r="C35" s="157"/>
      <c r="D35" s="157"/>
      <c r="E35" s="157"/>
      <c r="F35" s="157"/>
      <c r="G35" s="157"/>
      <c r="H35" s="157"/>
      <c r="I35" s="157"/>
    </row>
    <row r="36" spans="1:9" ht="11.25">
      <c r="A36" s="44" t="s">
        <v>81</v>
      </c>
      <c r="B36" s="4" t="s">
        <v>2</v>
      </c>
      <c r="C36" s="20">
        <v>101.42521853491479</v>
      </c>
      <c r="D36" s="20">
        <v>104.14475343469964</v>
      </c>
      <c r="E36" s="20">
        <v>97.55571950554499</v>
      </c>
      <c r="F36" s="20">
        <v>98.71381373788454</v>
      </c>
      <c r="G36" s="20">
        <v>96.0722904273888</v>
      </c>
      <c r="H36" s="20">
        <v>101.45364160575004</v>
      </c>
      <c r="I36" s="20">
        <v>98.7414769735257</v>
      </c>
    </row>
    <row r="37" spans="2:9" ht="11.25">
      <c r="B37" s="3" t="s">
        <v>8</v>
      </c>
      <c r="C37" s="20">
        <v>99.99152188553265</v>
      </c>
      <c r="D37" s="20">
        <v>102.81583709034135</v>
      </c>
      <c r="E37" s="20">
        <v>91.86258186589984</v>
      </c>
      <c r="F37" s="20">
        <v>100.12724127962225</v>
      </c>
      <c r="G37" s="20">
        <v>99.02435521246038</v>
      </c>
      <c r="H37" s="20">
        <v>100.07610527869768</v>
      </c>
      <c r="I37" s="20">
        <v>100.21193947858936</v>
      </c>
    </row>
    <row r="38" spans="1:9" ht="12">
      <c r="A38" s="209"/>
      <c r="B38" s="26" t="s">
        <v>9</v>
      </c>
      <c r="C38" s="20">
        <v>100.76754238616768</v>
      </c>
      <c r="D38" s="20">
        <v>102.5331590238437</v>
      </c>
      <c r="E38" s="20">
        <v>105.02378643619966</v>
      </c>
      <c r="F38" s="20">
        <v>100.13878730964177</v>
      </c>
      <c r="G38" s="20">
        <v>98.874220779099</v>
      </c>
      <c r="H38" s="20">
        <v>100.80539075885977</v>
      </c>
      <c r="I38" s="20">
        <v>100.17639952140445</v>
      </c>
    </row>
    <row r="39" spans="2:9" ht="11.25">
      <c r="B39" s="26" t="s">
        <v>10</v>
      </c>
      <c r="C39" s="20">
        <v>100.18393868837396</v>
      </c>
      <c r="D39" s="20">
        <v>108.08056292906436</v>
      </c>
      <c r="E39" s="20">
        <v>97.9755667576536</v>
      </c>
      <c r="F39" s="20">
        <v>100.41873967999346</v>
      </c>
      <c r="G39" s="20">
        <v>99.33329427074004</v>
      </c>
      <c r="H39" s="20">
        <v>100.293595832483</v>
      </c>
      <c r="I39" s="20">
        <v>100.5286538274357</v>
      </c>
    </row>
    <row r="40" spans="1:9" ht="11.25">
      <c r="A40" s="45" t="s">
        <v>101</v>
      </c>
      <c r="B40" s="15" t="s">
        <v>2</v>
      </c>
      <c r="C40" s="124">
        <v>99.39515950116822</v>
      </c>
      <c r="D40" s="124">
        <v>101.997076608218</v>
      </c>
      <c r="E40" s="124">
        <v>93.4666358867002</v>
      </c>
      <c r="F40" s="124">
        <v>99.51592283664503</v>
      </c>
      <c r="G40" s="124">
        <v>97.42996335581776</v>
      </c>
      <c r="H40" s="124">
        <v>99.56208945889354</v>
      </c>
      <c r="I40" s="124">
        <v>99.68305561127397</v>
      </c>
    </row>
    <row r="41" spans="2:9" ht="11.25">
      <c r="B41" s="15" t="s">
        <v>8</v>
      </c>
      <c r="C41" s="124">
        <v>99.92503494755316</v>
      </c>
      <c r="D41" s="124">
        <v>103.8344389882758</v>
      </c>
      <c r="E41" s="124">
        <v>99.37948931361504</v>
      </c>
      <c r="F41" s="124">
        <v>101.02254137857753</v>
      </c>
      <c r="G41" s="124">
        <v>98.25515972391456</v>
      </c>
      <c r="H41" s="124">
        <v>100.00773113896122</v>
      </c>
      <c r="I41" s="124">
        <v>101.10614584689476</v>
      </c>
    </row>
    <row r="42" ht="11.25">
      <c r="B42" s="26" t="s">
        <v>9</v>
      </c>
    </row>
    <row r="43" spans="2:9" ht="11.25">
      <c r="B43" s="26" t="s">
        <v>10</v>
      </c>
      <c r="C43" s="6"/>
      <c r="D43" s="6"/>
      <c r="E43" s="6"/>
      <c r="F43" s="6"/>
      <c r="G43" s="6"/>
      <c r="H43" s="6"/>
      <c r="I43" s="6"/>
    </row>
    <row r="44" spans="3:9" ht="11.25">
      <c r="C44" s="6"/>
      <c r="D44" s="6"/>
      <c r="E44" s="6"/>
      <c r="F44" s="6"/>
      <c r="G44" s="6"/>
      <c r="H44" s="6"/>
      <c r="I44" s="6"/>
    </row>
    <row r="45" spans="3:9" ht="11.25">
      <c r="C45" s="6"/>
      <c r="D45" s="6"/>
      <c r="E45" s="6"/>
      <c r="F45" s="6"/>
      <c r="G45" s="6"/>
      <c r="H45" s="6"/>
      <c r="I45" s="6"/>
    </row>
    <row r="46" spans="3:9" ht="11.25">
      <c r="C46" s="6"/>
      <c r="D46" s="6"/>
      <c r="E46" s="6"/>
      <c r="F46" s="6"/>
      <c r="G46" s="6"/>
      <c r="H46" s="6"/>
      <c r="I46" s="6"/>
    </row>
  </sheetData>
  <sheetProtection/>
  <mergeCells count="7">
    <mergeCell ref="I2:I3"/>
    <mergeCell ref="C2:E2"/>
    <mergeCell ref="F2:G2"/>
    <mergeCell ref="H2:H3"/>
    <mergeCell ref="A2:B3"/>
    <mergeCell ref="A19:I19"/>
    <mergeCell ref="A35:I35"/>
  </mergeCells>
  <printOptions/>
  <pageMargins left="0.7" right="0.7" top="0.75" bottom="0.75" header="0.3" footer="0.3"/>
  <pageSetup fitToHeight="1" fitToWidth="1" horizontalDpi="600" verticalDpi="600" orientation="portrait" paperSize="9" scale="9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47" customWidth="1"/>
    <col min="2" max="2" width="5.875" style="3" customWidth="1"/>
    <col min="3" max="3" width="12.75390625" style="3" customWidth="1"/>
    <col min="4" max="4" width="13.875" style="3" customWidth="1"/>
    <col min="5" max="5" width="13.75390625" style="3" customWidth="1"/>
    <col min="6" max="8" width="12.75390625" style="3" customWidth="1"/>
    <col min="9" max="16384" width="9.125" style="3" customWidth="1"/>
  </cols>
  <sheetData>
    <row r="1" spans="1:8" ht="20.25" customHeight="1">
      <c r="A1" s="135" t="s">
        <v>50</v>
      </c>
      <c r="B1" s="10"/>
      <c r="C1" s="10"/>
      <c r="D1" s="10"/>
      <c r="E1" s="10"/>
      <c r="F1" s="10"/>
      <c r="G1" s="10"/>
      <c r="H1" s="10"/>
    </row>
    <row r="2" spans="1:8" ht="15" customHeight="1">
      <c r="A2" s="165" t="s">
        <v>0</v>
      </c>
      <c r="B2" s="166"/>
      <c r="C2" s="164" t="s">
        <v>63</v>
      </c>
      <c r="D2" s="164"/>
      <c r="E2" s="164"/>
      <c r="F2" s="164" t="s">
        <v>64</v>
      </c>
      <c r="G2" s="164"/>
      <c r="H2" s="158"/>
    </row>
    <row r="3" spans="1:8" ht="60.75" customHeight="1">
      <c r="A3" s="167"/>
      <c r="B3" s="168"/>
      <c r="C3" s="14" t="s">
        <v>107</v>
      </c>
      <c r="D3" s="14" t="s">
        <v>32</v>
      </c>
      <c r="E3" s="14" t="s">
        <v>33</v>
      </c>
      <c r="F3" s="14" t="s">
        <v>108</v>
      </c>
      <c r="G3" s="14" t="s">
        <v>12</v>
      </c>
      <c r="H3" s="11" t="s">
        <v>15</v>
      </c>
    </row>
    <row r="4" spans="1:8" ht="11.25">
      <c r="A4" s="45" t="s">
        <v>14</v>
      </c>
      <c r="B4" s="15" t="s">
        <v>2</v>
      </c>
      <c r="C4" s="16">
        <v>2987</v>
      </c>
      <c r="D4" s="32">
        <v>141</v>
      </c>
      <c r="E4" s="32">
        <v>459</v>
      </c>
      <c r="F4" s="82">
        <v>11883</v>
      </c>
      <c r="G4" s="32">
        <v>157</v>
      </c>
      <c r="H4" s="32">
        <v>351</v>
      </c>
    </row>
    <row r="5" spans="1:8" ht="11.25">
      <c r="A5" s="45"/>
      <c r="B5" s="15" t="s">
        <v>8</v>
      </c>
      <c r="C5" s="16">
        <v>2972</v>
      </c>
      <c r="D5" s="32">
        <v>138</v>
      </c>
      <c r="E5" s="32">
        <v>428</v>
      </c>
      <c r="F5" s="16">
        <v>11866</v>
      </c>
      <c r="G5" s="32">
        <v>174</v>
      </c>
      <c r="H5" s="32">
        <v>371</v>
      </c>
    </row>
    <row r="6" spans="1:8" ht="11.25">
      <c r="A6" s="45"/>
      <c r="B6" s="15" t="s">
        <v>9</v>
      </c>
      <c r="C6" s="16">
        <v>2953</v>
      </c>
      <c r="D6" s="32">
        <v>142</v>
      </c>
      <c r="E6" s="32">
        <v>426</v>
      </c>
      <c r="F6" s="16">
        <v>11833</v>
      </c>
      <c r="G6" s="32">
        <v>175</v>
      </c>
      <c r="H6" s="32">
        <v>372</v>
      </c>
    </row>
    <row r="7" spans="1:8" ht="11.25">
      <c r="A7" s="45"/>
      <c r="B7" s="15" t="s">
        <v>10</v>
      </c>
      <c r="C7" s="16">
        <v>2933</v>
      </c>
      <c r="D7" s="32">
        <v>144</v>
      </c>
      <c r="E7" s="32">
        <v>449</v>
      </c>
      <c r="F7" s="16">
        <v>12012</v>
      </c>
      <c r="G7" s="32">
        <v>172</v>
      </c>
      <c r="H7" s="32">
        <v>373</v>
      </c>
    </row>
    <row r="8" spans="1:8" ht="11.25">
      <c r="A8" s="45" t="s">
        <v>16</v>
      </c>
      <c r="B8" s="3" t="s">
        <v>2</v>
      </c>
      <c r="C8" s="16">
        <v>2914</v>
      </c>
      <c r="D8" s="32">
        <v>139</v>
      </c>
      <c r="E8" s="32">
        <v>461</v>
      </c>
      <c r="F8" s="16">
        <v>11893</v>
      </c>
      <c r="G8" s="32">
        <v>158</v>
      </c>
      <c r="H8" s="32">
        <v>366</v>
      </c>
    </row>
    <row r="9" spans="2:8" ht="11.25">
      <c r="B9" s="15" t="s">
        <v>8</v>
      </c>
      <c r="C9" s="16">
        <v>2886</v>
      </c>
      <c r="D9" s="32">
        <v>141</v>
      </c>
      <c r="E9" s="32">
        <v>461</v>
      </c>
      <c r="F9" s="16">
        <v>11704</v>
      </c>
      <c r="G9" s="32">
        <v>180</v>
      </c>
      <c r="H9" s="32">
        <v>389</v>
      </c>
    </row>
    <row r="10" spans="2:8" ht="11.25">
      <c r="B10" s="15" t="s">
        <v>9</v>
      </c>
      <c r="C10" s="16">
        <v>2883</v>
      </c>
      <c r="D10" s="32">
        <v>135</v>
      </c>
      <c r="E10" s="32">
        <v>456</v>
      </c>
      <c r="F10" s="16">
        <v>11669</v>
      </c>
      <c r="G10" s="32">
        <v>179</v>
      </c>
      <c r="H10" s="32">
        <v>391</v>
      </c>
    </row>
    <row r="11" spans="2:8" ht="11.25">
      <c r="B11" s="15" t="s">
        <v>10</v>
      </c>
      <c r="C11" s="16">
        <v>2908</v>
      </c>
      <c r="D11" s="32">
        <v>135</v>
      </c>
      <c r="E11" s="32">
        <v>483</v>
      </c>
      <c r="F11" s="16">
        <v>11690</v>
      </c>
      <c r="G11" s="32">
        <v>196</v>
      </c>
      <c r="H11" s="32">
        <v>375</v>
      </c>
    </row>
    <row r="12" spans="1:8" ht="11.25">
      <c r="A12" s="45" t="s">
        <v>21</v>
      </c>
      <c r="B12" s="3" t="s">
        <v>2</v>
      </c>
      <c r="C12" s="16">
        <v>2893</v>
      </c>
      <c r="D12" s="32">
        <v>130</v>
      </c>
      <c r="E12" s="32">
        <v>474</v>
      </c>
      <c r="F12" s="16">
        <v>11634</v>
      </c>
      <c r="G12" s="32">
        <v>165</v>
      </c>
      <c r="H12" s="32">
        <v>387</v>
      </c>
    </row>
    <row r="13" spans="2:8" ht="11.25">
      <c r="B13" s="15" t="s">
        <v>8</v>
      </c>
      <c r="C13" s="16">
        <v>2911</v>
      </c>
      <c r="D13" s="32">
        <v>123</v>
      </c>
      <c r="E13" s="32">
        <v>448</v>
      </c>
      <c r="F13" s="16">
        <v>11528</v>
      </c>
      <c r="G13" s="32">
        <v>179</v>
      </c>
      <c r="H13" s="32">
        <v>394</v>
      </c>
    </row>
    <row r="14" spans="1:8" s="33" customFormat="1" ht="11.25">
      <c r="A14" s="55"/>
      <c r="B14" s="26" t="s">
        <v>9</v>
      </c>
      <c r="C14" s="16">
        <v>2918</v>
      </c>
      <c r="D14" s="32">
        <v>116</v>
      </c>
      <c r="E14" s="32">
        <v>417</v>
      </c>
      <c r="F14" s="16">
        <v>11509</v>
      </c>
      <c r="G14" s="32">
        <v>178</v>
      </c>
      <c r="H14" s="32">
        <v>389</v>
      </c>
    </row>
    <row r="15" spans="2:8" ht="11.25">
      <c r="B15" s="15" t="s">
        <v>10</v>
      </c>
      <c r="C15" s="16">
        <v>2927</v>
      </c>
      <c r="D15" s="32">
        <v>120</v>
      </c>
      <c r="E15" s="32">
        <v>456</v>
      </c>
      <c r="F15" s="16">
        <v>11579</v>
      </c>
      <c r="G15" s="32">
        <v>174</v>
      </c>
      <c r="H15" s="32">
        <v>387</v>
      </c>
    </row>
    <row r="16" spans="1:8" ht="11.25">
      <c r="A16" s="45" t="s">
        <v>28</v>
      </c>
      <c r="B16" s="3" t="s">
        <v>2</v>
      </c>
      <c r="C16" s="19">
        <v>3065</v>
      </c>
      <c r="D16" s="32">
        <v>112</v>
      </c>
      <c r="E16" s="32">
        <v>448</v>
      </c>
      <c r="F16" s="16">
        <v>11582</v>
      </c>
      <c r="G16" s="32">
        <v>164</v>
      </c>
      <c r="H16" s="32">
        <v>383</v>
      </c>
    </row>
    <row r="17" spans="1:8" ht="11.25">
      <c r="A17" s="45"/>
      <c r="B17" s="3" t="s">
        <v>8</v>
      </c>
      <c r="C17" s="16">
        <v>3023</v>
      </c>
      <c r="D17" s="32">
        <v>113</v>
      </c>
      <c r="E17" s="32">
        <v>413</v>
      </c>
      <c r="F17" s="16">
        <v>11581</v>
      </c>
      <c r="G17" s="32">
        <v>181</v>
      </c>
      <c r="H17" s="32">
        <v>400</v>
      </c>
    </row>
    <row r="18" spans="1:8" ht="11.25">
      <c r="A18" s="45"/>
      <c r="B18" s="3" t="s">
        <v>9</v>
      </c>
      <c r="C18" s="16">
        <v>2820</v>
      </c>
      <c r="D18" s="32">
        <v>119</v>
      </c>
      <c r="E18" s="32">
        <v>438</v>
      </c>
      <c r="F18" s="16">
        <v>11657</v>
      </c>
      <c r="G18" s="32">
        <v>177</v>
      </c>
      <c r="H18" s="32">
        <v>394</v>
      </c>
    </row>
    <row r="19" spans="2:8" ht="11.25">
      <c r="B19" s="3" t="s">
        <v>10</v>
      </c>
      <c r="C19" s="19">
        <v>2919</v>
      </c>
      <c r="D19" s="32">
        <v>112</v>
      </c>
      <c r="E19" s="32">
        <v>438</v>
      </c>
      <c r="F19" s="19">
        <v>11676</v>
      </c>
      <c r="G19" s="32">
        <v>173</v>
      </c>
      <c r="H19" s="32">
        <v>399</v>
      </c>
    </row>
    <row r="20" spans="1:8" ht="11.25">
      <c r="A20" s="45" t="s">
        <v>29</v>
      </c>
      <c r="B20" s="3" t="s">
        <v>2</v>
      </c>
      <c r="C20" s="19">
        <v>2980</v>
      </c>
      <c r="D20" s="32">
        <v>104.48096510067114</v>
      </c>
      <c r="E20" s="32">
        <v>417</v>
      </c>
      <c r="F20" s="19">
        <v>11625.21</v>
      </c>
      <c r="G20" s="32">
        <v>163.57156051374557</v>
      </c>
      <c r="H20" s="32">
        <v>398.6676237791261</v>
      </c>
    </row>
    <row r="21" spans="1:8" ht="11.25">
      <c r="A21" s="45"/>
      <c r="B21" s="3" t="s">
        <v>8</v>
      </c>
      <c r="C21" s="34">
        <v>2987</v>
      </c>
      <c r="D21" s="34">
        <v>102.45166635420154</v>
      </c>
      <c r="E21" s="34">
        <v>384</v>
      </c>
      <c r="F21" s="34">
        <v>11618.39</v>
      </c>
      <c r="G21" s="34">
        <v>181.47646885670045</v>
      </c>
      <c r="H21" s="34">
        <v>414.3769964011079</v>
      </c>
    </row>
    <row r="22" spans="1:8" ht="11.25">
      <c r="A22" s="45"/>
      <c r="B22" s="3" t="s">
        <v>9</v>
      </c>
      <c r="C22" s="34">
        <v>3009</v>
      </c>
      <c r="D22" s="32">
        <v>94.47807909604519</v>
      </c>
      <c r="E22" s="32">
        <v>369</v>
      </c>
      <c r="F22" s="40">
        <v>11709.798</v>
      </c>
      <c r="G22" s="40">
        <v>178.46891978836868</v>
      </c>
      <c r="H22" s="40">
        <v>420.2453654623248</v>
      </c>
    </row>
    <row r="23" spans="1:8" ht="11.25">
      <c r="A23" s="45"/>
      <c r="B23" s="3" t="s">
        <v>10</v>
      </c>
      <c r="C23" s="77">
        <v>3012</v>
      </c>
      <c r="D23" s="76">
        <v>94.82682749003985</v>
      </c>
      <c r="E23" s="76">
        <v>388</v>
      </c>
      <c r="F23" s="34">
        <v>11795.83</v>
      </c>
      <c r="G23" s="32">
        <v>173.74353437700614</v>
      </c>
      <c r="H23" s="32">
        <v>421.81412988036163</v>
      </c>
    </row>
    <row r="24" spans="1:8" ht="11.25">
      <c r="A24" s="47" t="s">
        <v>35</v>
      </c>
      <c r="B24" s="30" t="s">
        <v>2</v>
      </c>
      <c r="C24" s="35">
        <v>3072.265</v>
      </c>
      <c r="D24" s="35">
        <v>92.6633851897541</v>
      </c>
      <c r="E24" s="35">
        <v>387.7508039508311</v>
      </c>
      <c r="F24" s="35">
        <v>11770.182</v>
      </c>
      <c r="G24" s="35">
        <v>164.13476019317287</v>
      </c>
      <c r="H24" s="35">
        <v>425.84073891125894</v>
      </c>
    </row>
    <row r="25" spans="2:8" ht="11.25">
      <c r="B25" s="3" t="s">
        <v>8</v>
      </c>
      <c r="C25" s="40">
        <v>3077.394</v>
      </c>
      <c r="D25" s="40">
        <v>88.00109183289494</v>
      </c>
      <c r="E25" s="40">
        <v>350.5867540847874</v>
      </c>
      <c r="F25" s="40">
        <v>11799.003</v>
      </c>
      <c r="G25" s="40">
        <v>178.71637120526202</v>
      </c>
      <c r="H25" s="40">
        <v>436.99361717256954</v>
      </c>
    </row>
    <row r="26" spans="2:8" ht="11.25">
      <c r="B26" s="3" t="s">
        <v>9</v>
      </c>
      <c r="C26" s="40">
        <v>3074.285</v>
      </c>
      <c r="D26" s="40">
        <v>82.13680738773404</v>
      </c>
      <c r="E26" s="40">
        <v>344.22892604296595</v>
      </c>
      <c r="F26" s="40">
        <v>11835.997</v>
      </c>
      <c r="G26" s="40">
        <v>177.27184283672935</v>
      </c>
      <c r="H26" s="40">
        <v>434.7523068821326</v>
      </c>
    </row>
    <row r="27" spans="2:8" ht="11.25">
      <c r="B27" s="3" t="s">
        <v>10</v>
      </c>
      <c r="C27" s="40">
        <v>3081.915</v>
      </c>
      <c r="D27" s="19">
        <v>81.93109826195726</v>
      </c>
      <c r="E27" s="19">
        <v>357.8199221587874</v>
      </c>
      <c r="F27" s="40">
        <v>11865</v>
      </c>
      <c r="G27" s="40">
        <v>168.6604298356511</v>
      </c>
      <c r="H27" s="40">
        <v>444.330804888327</v>
      </c>
    </row>
    <row r="28" spans="1:8" ht="11.25">
      <c r="A28" s="44" t="s">
        <v>81</v>
      </c>
      <c r="B28" s="4" t="s">
        <v>2</v>
      </c>
      <c r="C28" s="19">
        <v>3125.695</v>
      </c>
      <c r="D28" s="19">
        <v>77.14967045729028</v>
      </c>
      <c r="E28" s="19">
        <v>358.8476452532957</v>
      </c>
      <c r="F28" s="19">
        <v>11712.394</v>
      </c>
      <c r="G28" s="19">
        <v>160.77396303437197</v>
      </c>
      <c r="H28" s="19">
        <v>445.30818336541614</v>
      </c>
    </row>
    <row r="29" spans="2:8" ht="11.25">
      <c r="B29" s="3" t="s">
        <v>8</v>
      </c>
      <c r="C29" s="19">
        <v>3125.43</v>
      </c>
      <c r="D29" s="19">
        <v>74.75460711006166</v>
      </c>
      <c r="E29" s="19">
        <v>328.49989231561744</v>
      </c>
      <c r="F29" s="19">
        <v>11727.297</v>
      </c>
      <c r="G29" s="19">
        <v>177.20775725216134</v>
      </c>
      <c r="H29" s="19">
        <v>464.81151283198506</v>
      </c>
    </row>
    <row r="30" spans="1:8" ht="11.25">
      <c r="A30" s="3"/>
      <c r="B30" s="3" t="s">
        <v>9</v>
      </c>
      <c r="C30" s="19">
        <v>3149.419</v>
      </c>
      <c r="D30" s="19">
        <v>74.16900663265194</v>
      </c>
      <c r="E30" s="19">
        <v>317.2933406606108</v>
      </c>
      <c r="F30" s="19">
        <v>11743.573</v>
      </c>
      <c r="G30" s="19">
        <v>171.63370977469975</v>
      </c>
      <c r="H30" s="19">
        <v>457.30414474368234</v>
      </c>
    </row>
    <row r="31" spans="2:8" ht="11.25">
      <c r="B31" s="3" t="s">
        <v>10</v>
      </c>
      <c r="C31" s="19">
        <v>3155.212</v>
      </c>
      <c r="D31" s="19">
        <v>75.4917613142952</v>
      </c>
      <c r="E31" s="19">
        <v>339.65924187661557</v>
      </c>
      <c r="F31" s="19">
        <v>11792.748</v>
      </c>
      <c r="G31" s="19">
        <v>167.2198880193149</v>
      </c>
      <c r="H31" s="19">
        <v>460.49752780268005</v>
      </c>
    </row>
    <row r="32" spans="1:8" ht="11.25">
      <c r="A32" s="47" t="s">
        <v>102</v>
      </c>
      <c r="B32" s="3" t="s">
        <v>103</v>
      </c>
      <c r="C32" s="121">
        <v>3136.128</v>
      </c>
      <c r="D32" s="121">
        <v>72.70661481291583</v>
      </c>
      <c r="E32" s="121">
        <v>347.1750820247133</v>
      </c>
      <c r="F32" s="121">
        <v>11735.662</v>
      </c>
      <c r="G32" s="121">
        <v>160.92402797558415</v>
      </c>
      <c r="H32" s="121">
        <v>468.9348755954287</v>
      </c>
    </row>
    <row r="33" spans="2:8" ht="11.25">
      <c r="B33" s="3" t="s">
        <v>8</v>
      </c>
      <c r="C33" s="121">
        <v>3133.777</v>
      </c>
      <c r="D33" s="121">
        <v>68.9011777481295</v>
      </c>
      <c r="E33" s="121">
        <v>314.6794157657039</v>
      </c>
      <c r="F33" s="121">
        <v>11855.664</v>
      </c>
      <c r="G33" s="121">
        <v>174.16114356817127</v>
      </c>
      <c r="H33" s="121">
        <v>477.8438854205044</v>
      </c>
    </row>
    <row r="34" ht="11.25">
      <c r="B34" s="3" t="s">
        <v>9</v>
      </c>
    </row>
    <row r="35" spans="2:15" ht="11.25">
      <c r="B35" s="3" t="s">
        <v>10</v>
      </c>
      <c r="J35" s="27"/>
      <c r="K35" s="27"/>
      <c r="L35" s="27"/>
      <c r="M35" s="27"/>
      <c r="N35" s="27"/>
      <c r="O35" s="27"/>
    </row>
    <row r="36" spans="3:15" ht="11.25">
      <c r="C36" s="27"/>
      <c r="D36" s="27"/>
      <c r="E36" s="27"/>
      <c r="F36" s="27"/>
      <c r="G36" s="27"/>
      <c r="H36" s="27"/>
      <c r="J36" s="27"/>
      <c r="K36" s="27"/>
      <c r="L36" s="27"/>
      <c r="M36" s="27"/>
      <c r="N36" s="27"/>
      <c r="O36" s="27"/>
    </row>
    <row r="37" spans="3:15" ht="11.25">
      <c r="C37" s="27"/>
      <c r="D37" s="27"/>
      <c r="E37" s="27"/>
      <c r="F37" s="27"/>
      <c r="G37" s="27"/>
      <c r="H37" s="27"/>
      <c r="J37" s="27"/>
      <c r="K37" s="27"/>
      <c r="L37" s="27"/>
      <c r="M37" s="27"/>
      <c r="N37" s="27"/>
      <c r="O37" s="27"/>
    </row>
    <row r="38" spans="3:15" ht="11.25">
      <c r="C38" s="27"/>
      <c r="D38" s="27"/>
      <c r="E38" s="27"/>
      <c r="F38" s="27"/>
      <c r="G38" s="27"/>
      <c r="H38" s="27"/>
      <c r="J38" s="27"/>
      <c r="K38" s="27"/>
      <c r="L38" s="27"/>
      <c r="M38" s="27"/>
      <c r="N38" s="27"/>
      <c r="O38" s="27"/>
    </row>
    <row r="39" spans="10:15" ht="11.25">
      <c r="J39" s="27"/>
      <c r="K39" s="27"/>
      <c r="L39" s="27"/>
      <c r="M39" s="27"/>
      <c r="N39" s="27"/>
      <c r="O39" s="27"/>
    </row>
  </sheetData>
  <sheetProtection/>
  <mergeCells count="3">
    <mergeCell ref="F2:H2"/>
    <mergeCell ref="C2:E2"/>
    <mergeCell ref="A2:B3"/>
  </mergeCells>
  <printOptions/>
  <pageMargins left="0.7" right="0.7" top="0.75" bottom="0.75" header="0.3" footer="0.3"/>
  <pageSetup fitToHeight="1" fitToWidth="1" horizontalDpi="600" verticalDpi="600" orientation="portrait" paperSize="9" scale="9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125" style="47" customWidth="1"/>
    <col min="2" max="2" width="4.75390625" style="3" customWidth="1"/>
    <col min="3" max="3" width="11.375" style="3" customWidth="1"/>
    <col min="4" max="4" width="14.25390625" style="3" customWidth="1"/>
    <col min="5" max="5" width="10.625" style="3" customWidth="1"/>
    <col min="6" max="7" width="10.875" style="3" customWidth="1"/>
    <col min="8" max="16384" width="9.125" style="3" customWidth="1"/>
  </cols>
  <sheetData>
    <row r="1" spans="1:7" ht="18.75" customHeight="1">
      <c r="A1" s="135" t="s">
        <v>49</v>
      </c>
      <c r="B1" s="10"/>
      <c r="C1" s="10"/>
      <c r="D1" s="10"/>
      <c r="E1" s="10"/>
      <c r="F1" s="10"/>
      <c r="G1" s="10"/>
    </row>
    <row r="2" spans="1:7" ht="26.25" customHeight="1">
      <c r="A2" s="155" t="s">
        <v>0</v>
      </c>
      <c r="B2" s="161"/>
      <c r="C2" s="171" t="s">
        <v>65</v>
      </c>
      <c r="D2" s="172"/>
      <c r="E2" s="155" t="s">
        <v>4</v>
      </c>
      <c r="F2" s="174" t="s">
        <v>66</v>
      </c>
      <c r="G2" s="155" t="s">
        <v>67</v>
      </c>
    </row>
    <row r="3" spans="1:7" ht="24.75" customHeight="1">
      <c r="A3" s="173"/>
      <c r="B3" s="176"/>
      <c r="C3" s="11" t="s">
        <v>6</v>
      </c>
      <c r="D3" s="11" t="s">
        <v>55</v>
      </c>
      <c r="E3" s="173"/>
      <c r="F3" s="175"/>
      <c r="G3" s="173"/>
    </row>
    <row r="4" spans="1:7" ht="17.25" customHeight="1">
      <c r="A4" s="156"/>
      <c r="B4" s="163"/>
      <c r="C4" s="158" t="s">
        <v>17</v>
      </c>
      <c r="D4" s="159"/>
      <c r="E4" s="159"/>
      <c r="F4" s="170"/>
      <c r="G4" s="162"/>
    </row>
    <row r="5" spans="1:7" ht="11.25">
      <c r="A5" s="45" t="s">
        <v>14</v>
      </c>
      <c r="C5" s="34">
        <v>1643.5857551979434</v>
      </c>
      <c r="D5" s="34">
        <v>289.3734491726134</v>
      </c>
      <c r="E5" s="34">
        <v>34.36979874641147</v>
      </c>
      <c r="F5" s="48">
        <v>1677.955553944355</v>
      </c>
      <c r="G5" s="37">
        <v>16.494968731068873</v>
      </c>
    </row>
    <row r="6" spans="1:7" ht="11.25">
      <c r="A6" s="45" t="s">
        <v>16</v>
      </c>
      <c r="B6" s="26"/>
      <c r="C6" s="34">
        <v>1566.682972</v>
      </c>
      <c r="D6" s="34">
        <v>311.57896400000004</v>
      </c>
      <c r="E6" s="34">
        <v>32.3834037</v>
      </c>
      <c r="F6" s="36">
        <v>1599.0663757</v>
      </c>
      <c r="G6" s="38">
        <v>18.663154590400165</v>
      </c>
    </row>
    <row r="7" spans="1:21" ht="11.25">
      <c r="A7" s="45" t="s">
        <v>21</v>
      </c>
      <c r="B7" s="26"/>
      <c r="C7" s="34">
        <v>1398.53879262</v>
      </c>
      <c r="D7" s="34">
        <v>322.81774157999996</v>
      </c>
      <c r="E7" s="34">
        <v>27.083517</v>
      </c>
      <c r="F7" s="36">
        <v>1425.6223096200001</v>
      </c>
      <c r="G7" s="38">
        <v>21.559846352925724</v>
      </c>
      <c r="I7" s="169"/>
      <c r="J7" s="169"/>
      <c r="K7" s="169"/>
      <c r="L7" s="169"/>
      <c r="M7" s="169"/>
      <c r="O7" s="169"/>
      <c r="P7" s="169"/>
      <c r="Q7" s="169"/>
      <c r="R7" s="169"/>
      <c r="S7" s="169"/>
      <c r="T7" s="169"/>
      <c r="U7" s="169"/>
    </row>
    <row r="8" spans="1:7" ht="11.25">
      <c r="A8" s="45" t="s">
        <v>28</v>
      </c>
      <c r="B8" s="26"/>
      <c r="C8" s="34">
        <v>1318.643207</v>
      </c>
      <c r="D8" s="34">
        <v>297.08202</v>
      </c>
      <c r="E8" s="39">
        <v>25.500832</v>
      </c>
      <c r="F8" s="36">
        <v>1344.144039</v>
      </c>
      <c r="G8" s="38">
        <v>25.810247334660836</v>
      </c>
    </row>
    <row r="9" spans="1:7" ht="11.25">
      <c r="A9" s="100" t="s">
        <v>29</v>
      </c>
      <c r="B9" s="97"/>
      <c r="C9" s="53">
        <v>1166.723986</v>
      </c>
      <c r="D9" s="53">
        <v>265.617253</v>
      </c>
      <c r="E9" s="53">
        <v>21.046214799999998</v>
      </c>
      <c r="F9" s="36">
        <v>1187.7702007999999</v>
      </c>
      <c r="G9" s="84">
        <v>29.109743685757294</v>
      </c>
    </row>
    <row r="10" spans="1:7" ht="11.25">
      <c r="A10" s="45" t="s">
        <v>80</v>
      </c>
      <c r="B10" s="26"/>
      <c r="C10" s="40">
        <v>1043.4220671</v>
      </c>
      <c r="D10" s="40">
        <v>231.03487240000004</v>
      </c>
      <c r="E10" s="40">
        <v>17.364463600000008</v>
      </c>
      <c r="F10" s="48">
        <v>1060.7865306999997</v>
      </c>
      <c r="G10" s="49">
        <v>37.083685983495116</v>
      </c>
    </row>
    <row r="11" spans="1:7" ht="11.25">
      <c r="A11" s="45" t="s">
        <v>81</v>
      </c>
      <c r="B11" s="26"/>
      <c r="C11" s="19">
        <v>930.1299029</v>
      </c>
      <c r="D11" s="19">
        <v>229.7272722</v>
      </c>
      <c r="E11" s="19">
        <v>16.3662209</v>
      </c>
      <c r="F11" s="139">
        <v>946.4961238</v>
      </c>
      <c r="G11" s="22">
        <v>38.975847911443935</v>
      </c>
    </row>
    <row r="12" spans="1:7" ht="11.25">
      <c r="A12" s="44" t="s">
        <v>81</v>
      </c>
      <c r="B12" s="4" t="s">
        <v>2</v>
      </c>
      <c r="C12" s="19">
        <v>237.02411920000003</v>
      </c>
      <c r="D12" s="19">
        <v>57.230524099999975</v>
      </c>
      <c r="E12" s="19">
        <v>4.140166999999999</v>
      </c>
      <c r="F12" s="139">
        <v>241.1642862</v>
      </c>
      <c r="G12" s="22">
        <v>39.78258336329071</v>
      </c>
    </row>
    <row r="13" spans="1:7" ht="11.25">
      <c r="A13" s="45"/>
      <c r="B13" s="26" t="s">
        <v>8</v>
      </c>
      <c r="C13" s="19">
        <v>229.9845221</v>
      </c>
      <c r="D13" s="19">
        <v>53.332322900000015</v>
      </c>
      <c r="E13" s="19">
        <v>3.6590325999999997</v>
      </c>
      <c r="F13" s="139">
        <v>233.64355469999998</v>
      </c>
      <c r="G13" s="22">
        <v>38.42632030456778</v>
      </c>
    </row>
    <row r="14" spans="1:7" ht="11.25">
      <c r="A14" s="45"/>
      <c r="B14" s="26" t="s">
        <v>9</v>
      </c>
      <c r="C14" s="19">
        <v>229.2262795</v>
      </c>
      <c r="D14" s="19">
        <v>57.8766422</v>
      </c>
      <c r="E14" s="19">
        <v>4.3096511999999985</v>
      </c>
      <c r="F14" s="139">
        <v>233.53593070000002</v>
      </c>
      <c r="G14" s="22">
        <v>37.69788890134155</v>
      </c>
    </row>
    <row r="15" spans="1:7" ht="11.25">
      <c r="A15" s="45"/>
      <c r="B15" s="26" t="s">
        <v>10</v>
      </c>
      <c r="C15" s="19">
        <v>233.8949821</v>
      </c>
      <c r="D15" s="19">
        <v>61.28778299999998</v>
      </c>
      <c r="E15" s="19">
        <v>4.257370100000001</v>
      </c>
      <c r="F15" s="139">
        <v>238.1523522</v>
      </c>
      <c r="G15" s="22">
        <v>39.95121997371564</v>
      </c>
    </row>
    <row r="16" spans="1:7" ht="11.25">
      <c r="A16" s="47" t="s">
        <v>102</v>
      </c>
      <c r="B16" s="3" t="s">
        <v>103</v>
      </c>
      <c r="C16" s="121">
        <v>223.93720529999996</v>
      </c>
      <c r="D16" s="121">
        <v>59.291626699999995</v>
      </c>
      <c r="E16" s="121">
        <v>4.1167452</v>
      </c>
      <c r="F16" s="125">
        <v>228.0539505000001</v>
      </c>
      <c r="G16" s="122">
        <v>43.990910168425245</v>
      </c>
    </row>
    <row r="17" spans="2:7" ht="11.25">
      <c r="B17" s="26" t="s">
        <v>8</v>
      </c>
      <c r="C17" s="121">
        <v>211.93268130000004</v>
      </c>
      <c r="D17" s="121">
        <v>60.733865800000004</v>
      </c>
      <c r="E17" s="121">
        <v>4.044248799999999</v>
      </c>
      <c r="F17" s="125">
        <v>215.9769301</v>
      </c>
      <c r="G17" s="122">
        <v>45.26022379091125</v>
      </c>
    </row>
    <row r="18" spans="2:7" ht="11.25">
      <c r="B18" s="26" t="s">
        <v>9</v>
      </c>
      <c r="C18" s="121"/>
      <c r="D18" s="121"/>
      <c r="E18" s="121"/>
      <c r="F18" s="121"/>
      <c r="G18" s="122"/>
    </row>
    <row r="19" spans="2:7" ht="11.25">
      <c r="B19" s="26" t="s">
        <v>10</v>
      </c>
      <c r="C19" s="121"/>
      <c r="D19" s="121"/>
      <c r="E19" s="121"/>
      <c r="F19" s="121"/>
      <c r="G19" s="122"/>
    </row>
    <row r="20" spans="1:7" ht="11.25">
      <c r="A20" s="157" t="s">
        <v>125</v>
      </c>
      <c r="B20" s="157"/>
      <c r="C20" s="157"/>
      <c r="D20" s="157"/>
      <c r="E20" s="157"/>
      <c r="F20" s="157"/>
      <c r="G20" s="157"/>
    </row>
    <row r="21" spans="1:21" ht="11.25">
      <c r="A21" s="45" t="s">
        <v>14</v>
      </c>
      <c r="C21" s="6">
        <v>94.2</v>
      </c>
      <c r="D21" s="6">
        <v>94.3</v>
      </c>
      <c r="E21" s="6">
        <v>86.2</v>
      </c>
      <c r="F21" s="41">
        <v>94.1</v>
      </c>
      <c r="G21" s="37">
        <v>3.914665993438925</v>
      </c>
      <c r="I21" s="27"/>
      <c r="J21" s="27"/>
      <c r="K21" s="27"/>
      <c r="L21" s="27"/>
      <c r="M21" s="27"/>
      <c r="N21" s="27"/>
      <c r="O21" s="27"/>
      <c r="P21" s="27"/>
      <c r="R21" s="142"/>
      <c r="S21" s="142"/>
      <c r="T21" s="142"/>
      <c r="U21" s="142"/>
    </row>
    <row r="22" spans="1:21" ht="11.25">
      <c r="A22" s="45" t="s">
        <v>16</v>
      </c>
      <c r="B22" s="26"/>
      <c r="C22" s="6">
        <v>95.32103615800189</v>
      </c>
      <c r="D22" s="6">
        <v>107.67365316025968</v>
      </c>
      <c r="E22" s="6">
        <v>94.22052174041646</v>
      </c>
      <c r="F22" s="41">
        <v>95.29849416696938</v>
      </c>
      <c r="G22" s="37">
        <v>2.1681858593312917</v>
      </c>
      <c r="I22" s="27"/>
      <c r="J22" s="27"/>
      <c r="K22" s="27"/>
      <c r="L22" s="27"/>
      <c r="M22" s="27"/>
      <c r="N22" s="27"/>
      <c r="O22" s="27"/>
      <c r="P22" s="27"/>
      <c r="R22" s="142"/>
      <c r="S22" s="142"/>
      <c r="T22" s="142"/>
      <c r="U22" s="142"/>
    </row>
    <row r="23" spans="1:21" ht="11.25">
      <c r="A23" s="45" t="s">
        <v>21</v>
      </c>
      <c r="B23" s="26"/>
      <c r="C23" s="6">
        <v>89.2675045056914</v>
      </c>
      <c r="D23" s="6">
        <v>103.60703990915121</v>
      </c>
      <c r="E23" s="6">
        <v>83.63394178975695</v>
      </c>
      <c r="F23" s="41">
        <v>89.15341672392594</v>
      </c>
      <c r="G23" s="37">
        <v>2.8966917625255597</v>
      </c>
      <c r="I23" s="27"/>
      <c r="J23" s="27"/>
      <c r="K23" s="27"/>
      <c r="L23" s="27"/>
      <c r="M23" s="27"/>
      <c r="N23" s="27"/>
      <c r="O23" s="27"/>
      <c r="P23" s="27"/>
      <c r="R23" s="142"/>
      <c r="S23" s="142"/>
      <c r="T23" s="142"/>
      <c r="U23" s="142"/>
    </row>
    <row r="24" spans="1:21" ht="11.25">
      <c r="A24" s="45" t="s">
        <v>28</v>
      </c>
      <c r="B24" s="26"/>
      <c r="C24" s="6">
        <v>94.28720990496625</v>
      </c>
      <c r="D24" s="6">
        <v>92.02778587879372</v>
      </c>
      <c r="E24" s="6">
        <v>94.15627962941444</v>
      </c>
      <c r="F24" s="42">
        <v>94.28472253343747</v>
      </c>
      <c r="G24" s="37">
        <v>4.250400981735112</v>
      </c>
      <c r="I24" s="27"/>
      <c r="J24" s="27"/>
      <c r="K24" s="27"/>
      <c r="L24" s="27"/>
      <c r="M24" s="27"/>
      <c r="N24" s="27"/>
      <c r="O24" s="27"/>
      <c r="P24" s="27"/>
      <c r="R24" s="142"/>
      <c r="S24" s="142"/>
      <c r="T24" s="142"/>
      <c r="U24" s="142"/>
    </row>
    <row r="25" spans="1:21" ht="11.25">
      <c r="A25" s="100" t="s">
        <v>29</v>
      </c>
      <c r="B25" s="97"/>
      <c r="C25" s="84">
        <v>88.47912610526191</v>
      </c>
      <c r="D25" s="117">
        <v>89.40872725989948</v>
      </c>
      <c r="E25" s="117">
        <v>82.53148289436203</v>
      </c>
      <c r="F25" s="118">
        <v>88.3662886072584</v>
      </c>
      <c r="G25" s="84">
        <v>3.299496351096458</v>
      </c>
      <c r="I25" s="27"/>
      <c r="J25" s="27"/>
      <c r="K25" s="27"/>
      <c r="L25" s="27"/>
      <c r="M25" s="27"/>
      <c r="N25" s="27"/>
      <c r="O25" s="27"/>
      <c r="P25" s="27"/>
      <c r="R25" s="142"/>
      <c r="S25" s="142"/>
      <c r="T25" s="142"/>
      <c r="U25" s="142"/>
    </row>
    <row r="26" spans="1:21" ht="11.25">
      <c r="A26" s="45" t="s">
        <v>35</v>
      </c>
      <c r="B26" s="26"/>
      <c r="C26" s="37">
        <v>89.43178331982969</v>
      </c>
      <c r="D26" s="37">
        <v>86.98037111316712</v>
      </c>
      <c r="E26" s="37">
        <v>82.50634978789635</v>
      </c>
      <c r="F26" s="41">
        <v>89.30907089481848</v>
      </c>
      <c r="G26" s="49">
        <v>7.973942297737821</v>
      </c>
      <c r="I26" s="27"/>
      <c r="J26" s="27"/>
      <c r="K26" s="27"/>
      <c r="L26" s="27"/>
      <c r="M26" s="27"/>
      <c r="R26" s="142"/>
      <c r="S26" s="142"/>
      <c r="T26" s="142"/>
      <c r="U26" s="142"/>
    </row>
    <row r="27" spans="1:21" ht="11.25">
      <c r="A27" s="45" t="s">
        <v>81</v>
      </c>
      <c r="B27" s="26"/>
      <c r="C27" s="22">
        <v>89.14224954865342</v>
      </c>
      <c r="D27" s="22">
        <v>99.43402474855131</v>
      </c>
      <c r="E27" s="22">
        <v>94.2512321543868</v>
      </c>
      <c r="F27" s="140">
        <v>89.22588064682712</v>
      </c>
      <c r="G27" s="22">
        <v>1.8921619279488198</v>
      </c>
      <c r="I27" s="27"/>
      <c r="J27" s="27"/>
      <c r="K27" s="27"/>
      <c r="L27" s="27"/>
      <c r="M27" s="27"/>
      <c r="R27" s="142"/>
      <c r="S27" s="142"/>
      <c r="T27" s="142"/>
      <c r="U27" s="142"/>
    </row>
    <row r="28" spans="1:7" ht="11.25">
      <c r="A28" s="44" t="s">
        <v>81</v>
      </c>
      <c r="B28" s="4" t="s">
        <v>2</v>
      </c>
      <c r="C28" s="22">
        <v>84.5930256581266</v>
      </c>
      <c r="D28" s="22">
        <v>104.88907664771934</v>
      </c>
      <c r="E28" s="22">
        <v>90.85654205864701</v>
      </c>
      <c r="F28" s="140">
        <v>84.6908195147868</v>
      </c>
      <c r="G28" s="22">
        <v>3.219176088604101</v>
      </c>
    </row>
    <row r="29" spans="1:7" ht="11.25">
      <c r="A29" s="44"/>
      <c r="B29" s="26" t="s">
        <v>8</v>
      </c>
      <c r="C29" s="22">
        <v>86.22475111973988</v>
      </c>
      <c r="D29" s="22">
        <v>96.72690336301677</v>
      </c>
      <c r="E29" s="22">
        <v>87.80327302588552</v>
      </c>
      <c r="F29" s="140">
        <v>86.26432386228292</v>
      </c>
      <c r="G29" s="22">
        <v>1.1244257528775279</v>
      </c>
    </row>
    <row r="30" spans="1:7" ht="11.25">
      <c r="A30" s="44"/>
      <c r="B30" s="26" t="s">
        <v>9</v>
      </c>
      <c r="C30" s="22">
        <v>92.35398423107513</v>
      </c>
      <c r="D30" s="22">
        <v>93.37618165516302</v>
      </c>
      <c r="E30" s="22">
        <v>99.19610611425057</v>
      </c>
      <c r="F30" s="140">
        <v>92.47260990622097</v>
      </c>
      <c r="G30" s="22">
        <v>3.512423717590501</v>
      </c>
    </row>
    <row r="31" spans="1:7" ht="11.25">
      <c r="A31" s="44"/>
      <c r="B31" s="26" t="s">
        <v>10</v>
      </c>
      <c r="C31" s="22">
        <v>94.15800315248643</v>
      </c>
      <c r="D31" s="22">
        <v>103.22925002869094</v>
      </c>
      <c r="E31" s="22">
        <v>102.38071831493625</v>
      </c>
      <c r="F31" s="140">
        <v>94.29338637190422</v>
      </c>
      <c r="G31" s="22">
        <v>-0.39407860865279076</v>
      </c>
    </row>
    <row r="32" spans="1:7" ht="11.25">
      <c r="A32" s="47" t="s">
        <v>102</v>
      </c>
      <c r="B32" s="3" t="s">
        <v>103</v>
      </c>
      <c r="C32" s="122">
        <v>94.47865730113423</v>
      </c>
      <c r="D32" s="122">
        <v>103.60140437714429</v>
      </c>
      <c r="E32" s="122">
        <v>99.4342788587997</v>
      </c>
      <c r="F32" s="126">
        <v>94.5637325050993</v>
      </c>
      <c r="G32" s="122">
        <v>4.208326805134533</v>
      </c>
    </row>
    <row r="33" spans="2:7" ht="11.25">
      <c r="B33" s="26" t="s">
        <v>8</v>
      </c>
      <c r="C33" s="122">
        <v>92.15084535464922</v>
      </c>
      <c r="D33" s="122">
        <v>113.87815586783674</v>
      </c>
      <c r="E33" s="122">
        <v>110.52781546685317</v>
      </c>
      <c r="F33" s="126">
        <v>92.43864243433376</v>
      </c>
      <c r="G33" s="122">
        <v>6.833903486343466</v>
      </c>
    </row>
    <row r="34" spans="2:7" ht="11.25">
      <c r="B34" s="26" t="s">
        <v>9</v>
      </c>
      <c r="C34" s="122"/>
      <c r="D34" s="122"/>
      <c r="E34" s="122"/>
      <c r="F34" s="122"/>
      <c r="G34" s="122"/>
    </row>
    <row r="35" spans="2:7" ht="11.25">
      <c r="B35" s="26" t="s">
        <v>10</v>
      </c>
      <c r="C35" s="122"/>
      <c r="D35" s="122"/>
      <c r="E35" s="122"/>
      <c r="F35" s="122"/>
      <c r="G35" s="122"/>
    </row>
    <row r="36" spans="1:7" ht="11.25">
      <c r="A36" s="157" t="s">
        <v>124</v>
      </c>
      <c r="B36" s="157"/>
      <c r="C36" s="157"/>
      <c r="D36" s="157"/>
      <c r="E36" s="157"/>
      <c r="F36" s="157"/>
      <c r="G36" s="157"/>
    </row>
    <row r="37" spans="1:7" ht="11.25">
      <c r="A37" s="44" t="s">
        <v>81</v>
      </c>
      <c r="B37" s="4" t="s">
        <v>2</v>
      </c>
      <c r="C37" s="22">
        <v>95.4176851613993</v>
      </c>
      <c r="D37" s="22">
        <v>96.39546076567856</v>
      </c>
      <c r="E37" s="22">
        <v>99.56223242226334</v>
      </c>
      <c r="F37" s="140">
        <v>95.48592322390293</v>
      </c>
      <c r="G37" s="22">
        <v>-0.5627152190777167</v>
      </c>
    </row>
    <row r="38" spans="1:7" ht="11.25">
      <c r="A38" s="44"/>
      <c r="B38" s="3" t="s">
        <v>8</v>
      </c>
      <c r="C38" s="22">
        <v>97.0300081174186</v>
      </c>
      <c r="D38" s="22">
        <v>93.18859776089319</v>
      </c>
      <c r="E38" s="22">
        <v>88.37886491052174</v>
      </c>
      <c r="F38" s="140">
        <v>96.88149036554982</v>
      </c>
      <c r="G38" s="22">
        <v>-1.3562630587229307</v>
      </c>
    </row>
    <row r="39" spans="1:7" ht="11.25">
      <c r="A39" s="44"/>
      <c r="B39" s="26" t="s">
        <v>9</v>
      </c>
      <c r="C39" s="22">
        <v>99.67030711759364</v>
      </c>
      <c r="D39" s="22">
        <v>108.52076011862589</v>
      </c>
      <c r="E39" s="22">
        <v>117.78116434382133</v>
      </c>
      <c r="F39" s="140">
        <v>99.95393667069561</v>
      </c>
      <c r="G39" s="22">
        <v>-0.7284314032262316</v>
      </c>
    </row>
    <row r="40" spans="2:7" ht="11.25">
      <c r="B40" s="26" t="s">
        <v>10</v>
      </c>
      <c r="C40" s="22">
        <v>102.0367222336739</v>
      </c>
      <c r="D40" s="22">
        <v>105.89381254740447</v>
      </c>
      <c r="E40" s="22">
        <v>98.78688326331381</v>
      </c>
      <c r="F40" s="140">
        <v>101.97674999566992</v>
      </c>
      <c r="G40" s="22">
        <v>2.2533310723740883</v>
      </c>
    </row>
    <row r="41" spans="1:7" ht="11.25">
      <c r="A41" s="47" t="s">
        <v>102</v>
      </c>
      <c r="B41" s="3" t="s">
        <v>103</v>
      </c>
      <c r="C41" s="122">
        <v>95.74262914467201</v>
      </c>
      <c r="D41" s="122">
        <v>96.74297844971814</v>
      </c>
      <c r="E41" s="122">
        <v>96.6969068533647</v>
      </c>
      <c r="F41" s="126">
        <v>95.75968844871234</v>
      </c>
      <c r="G41" s="122">
        <v>4.039690194709607</v>
      </c>
    </row>
    <row r="42" spans="2:7" ht="11.25">
      <c r="B42" s="26" t="s">
        <v>8</v>
      </c>
      <c r="C42" s="122">
        <v>94.63933472603718</v>
      </c>
      <c r="D42" s="122">
        <v>102.43244987575962</v>
      </c>
      <c r="E42" s="122">
        <v>98.23898744085494</v>
      </c>
      <c r="F42" s="126">
        <v>94.70431431969423</v>
      </c>
      <c r="G42" s="122">
        <v>1.2693136224860027</v>
      </c>
    </row>
    <row r="43" ht="11.25">
      <c r="B43" s="26" t="s">
        <v>9</v>
      </c>
    </row>
    <row r="44" spans="2:13" ht="11.25">
      <c r="B44" s="26" t="s">
        <v>10</v>
      </c>
      <c r="I44" s="27"/>
      <c r="J44" s="27"/>
      <c r="K44" s="27"/>
      <c r="L44" s="27"/>
      <c r="M44" s="27"/>
    </row>
    <row r="45" spans="9:13" ht="11.25">
      <c r="I45" s="27"/>
      <c r="J45" s="27"/>
      <c r="K45" s="27"/>
      <c r="L45" s="27"/>
      <c r="M45" s="27"/>
    </row>
    <row r="46" spans="9:13" ht="11.25">
      <c r="I46" s="27"/>
      <c r="J46" s="27"/>
      <c r="K46" s="27"/>
      <c r="L46" s="27"/>
      <c r="M46" s="27"/>
    </row>
    <row r="47" spans="9:13" ht="11.25">
      <c r="I47" s="27"/>
      <c r="J47" s="27"/>
      <c r="K47" s="27"/>
      <c r="L47" s="27"/>
      <c r="M47" s="27"/>
    </row>
    <row r="48" spans="9:13" ht="11.25">
      <c r="I48" s="27"/>
      <c r="J48" s="27"/>
      <c r="K48" s="27"/>
      <c r="L48" s="27"/>
      <c r="M48" s="27"/>
    </row>
    <row r="49" spans="9:13" ht="11.25">
      <c r="I49" s="27"/>
      <c r="J49" s="27"/>
      <c r="K49" s="27"/>
      <c r="L49" s="27"/>
      <c r="M49" s="27"/>
    </row>
    <row r="50" spans="9:13" ht="11.25">
      <c r="I50" s="27"/>
      <c r="J50" s="27"/>
      <c r="K50" s="27"/>
      <c r="L50" s="27"/>
      <c r="M50" s="27"/>
    </row>
    <row r="51" spans="9:13" ht="11.25">
      <c r="I51" s="27"/>
      <c r="J51" s="27"/>
      <c r="K51" s="27"/>
      <c r="L51" s="27"/>
      <c r="M51" s="27"/>
    </row>
    <row r="52" spans="9:13" ht="11.25">
      <c r="I52" s="27"/>
      <c r="J52" s="27"/>
      <c r="K52" s="27"/>
      <c r="L52" s="27"/>
      <c r="M52" s="27"/>
    </row>
    <row r="53" spans="9:13" ht="11.25">
      <c r="I53" s="27"/>
      <c r="J53" s="27"/>
      <c r="K53" s="27"/>
      <c r="L53" s="27"/>
      <c r="M53" s="27"/>
    </row>
    <row r="54" spans="9:13" ht="11.25">
      <c r="I54" s="27"/>
      <c r="J54" s="27"/>
      <c r="K54" s="27"/>
      <c r="L54" s="27"/>
      <c r="M54" s="27"/>
    </row>
    <row r="55" spans="9:13" ht="11.25">
      <c r="I55" s="27"/>
      <c r="J55" s="27"/>
      <c r="K55" s="27"/>
      <c r="L55" s="27"/>
      <c r="M55" s="27"/>
    </row>
    <row r="56" spans="9:13" ht="11.25">
      <c r="I56" s="27"/>
      <c r="J56" s="27"/>
      <c r="K56" s="27"/>
      <c r="L56" s="27"/>
      <c r="M56" s="27"/>
    </row>
    <row r="57" spans="9:13" ht="11.25">
      <c r="I57" s="27"/>
      <c r="J57" s="27"/>
      <c r="K57" s="27"/>
      <c r="L57" s="27"/>
      <c r="M57" s="27"/>
    </row>
  </sheetData>
  <sheetProtection/>
  <mergeCells count="10">
    <mergeCell ref="O7:U7"/>
    <mergeCell ref="A20:G20"/>
    <mergeCell ref="A36:G36"/>
    <mergeCell ref="C4:F4"/>
    <mergeCell ref="C2:D2"/>
    <mergeCell ref="E2:E3"/>
    <mergeCell ref="F2:F3"/>
    <mergeCell ref="G2:G4"/>
    <mergeCell ref="A2:B4"/>
    <mergeCell ref="I7:M7"/>
  </mergeCells>
  <printOptions/>
  <pageMargins left="0.7" right="0.7" top="0.75" bottom="0.75" header="0.3" footer="0.3"/>
  <pageSetup fitToHeight="1" fitToWidth="1"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47" customWidth="1"/>
    <col min="2" max="2" width="4.25390625" style="3" customWidth="1"/>
    <col min="3" max="3" width="10.25390625" style="3" customWidth="1"/>
    <col min="4" max="4" width="13.25390625" style="3" customWidth="1"/>
    <col min="5" max="5" width="9.75390625" style="3" customWidth="1"/>
    <col min="6" max="6" width="10.25390625" style="3" customWidth="1"/>
    <col min="7" max="7" width="11.625" style="3" customWidth="1"/>
    <col min="8" max="16384" width="9.125" style="3" customWidth="1"/>
  </cols>
  <sheetData>
    <row r="1" spans="1:7" ht="19.5" customHeight="1">
      <c r="A1" s="135" t="s">
        <v>48</v>
      </c>
      <c r="B1" s="10"/>
      <c r="C1" s="10"/>
      <c r="D1" s="10"/>
      <c r="E1" s="10"/>
      <c r="F1" s="10"/>
      <c r="G1" s="10"/>
    </row>
    <row r="2" spans="1:7" ht="24" customHeight="1">
      <c r="A2" s="160" t="s">
        <v>0</v>
      </c>
      <c r="B2" s="160"/>
      <c r="C2" s="171" t="s">
        <v>65</v>
      </c>
      <c r="D2" s="172"/>
      <c r="E2" s="155" t="s">
        <v>4</v>
      </c>
      <c r="F2" s="174" t="s">
        <v>66</v>
      </c>
      <c r="G2" s="155" t="s">
        <v>67</v>
      </c>
    </row>
    <row r="3" spans="1:7" ht="28.5" customHeight="1">
      <c r="A3" s="178"/>
      <c r="B3" s="178"/>
      <c r="C3" s="12" t="s">
        <v>6</v>
      </c>
      <c r="D3" s="12" t="s">
        <v>31</v>
      </c>
      <c r="E3" s="173"/>
      <c r="F3" s="175"/>
      <c r="G3" s="173"/>
    </row>
    <row r="4" spans="1:7" ht="15.75" customHeight="1">
      <c r="A4" s="162"/>
      <c r="B4" s="162"/>
      <c r="C4" s="158" t="s">
        <v>11</v>
      </c>
      <c r="D4" s="159"/>
      <c r="E4" s="159"/>
      <c r="F4" s="170"/>
      <c r="G4" s="162"/>
    </row>
    <row r="5" spans="1:27" ht="11.25">
      <c r="A5" s="45" t="s">
        <v>14</v>
      </c>
      <c r="C5" s="40">
        <v>5135.995134854422</v>
      </c>
      <c r="D5" s="40">
        <v>554.6203833013919</v>
      </c>
      <c r="E5" s="40">
        <v>124.97077938176487</v>
      </c>
      <c r="F5" s="36">
        <v>5260.965914236187</v>
      </c>
      <c r="G5" s="6">
        <v>18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ht="11.25">
      <c r="A6" s="45" t="s">
        <v>16</v>
      </c>
      <c r="B6" s="26"/>
      <c r="C6" s="40">
        <v>5292.907781003333</v>
      </c>
      <c r="D6" s="40">
        <v>800.8149840233333</v>
      </c>
      <c r="E6" s="40">
        <v>119.07086101333334</v>
      </c>
      <c r="F6" s="36">
        <v>5411.9786420166665</v>
      </c>
      <c r="G6" s="43">
        <v>19.7</v>
      </c>
      <c r="I6" s="177"/>
      <c r="J6" s="177"/>
      <c r="K6" s="177"/>
      <c r="L6" s="177"/>
      <c r="M6" s="177"/>
      <c r="N6" s="33"/>
      <c r="O6" s="33"/>
      <c r="P6" s="177"/>
      <c r="Q6" s="177"/>
      <c r="R6" s="177"/>
      <c r="S6" s="177"/>
      <c r="T6" s="177"/>
      <c r="U6" s="177"/>
      <c r="V6" s="177"/>
      <c r="W6" s="33"/>
      <c r="X6" s="33"/>
      <c r="Y6" s="33"/>
      <c r="Z6" s="33"/>
      <c r="AA6" s="33"/>
    </row>
    <row r="7" spans="1:27" ht="11.25">
      <c r="A7" s="45" t="s">
        <v>21</v>
      </c>
      <c r="B7" s="26"/>
      <c r="C7" s="40">
        <v>5125.774071580001</v>
      </c>
      <c r="D7" s="40">
        <v>902.18828998</v>
      </c>
      <c r="E7" s="40">
        <v>109.589572</v>
      </c>
      <c r="F7" s="36">
        <v>5235.363643580001</v>
      </c>
      <c r="G7" s="43">
        <v>23.6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27" ht="11.25">
      <c r="A8" s="45" t="s">
        <v>28</v>
      </c>
      <c r="B8" s="26"/>
      <c r="C8" s="40">
        <v>5034.52317040289</v>
      </c>
      <c r="D8" s="79">
        <v>784.4092490866785</v>
      </c>
      <c r="E8" s="79">
        <v>106.265127559133</v>
      </c>
      <c r="F8" s="36">
        <v>5140.7882979620235</v>
      </c>
      <c r="G8" s="27">
        <v>29.3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spans="1:27" ht="11.25">
      <c r="A9" s="100" t="s">
        <v>29</v>
      </c>
      <c r="B9" s="97"/>
      <c r="C9" s="53">
        <v>4574.773421748444</v>
      </c>
      <c r="D9" s="108">
        <v>658.3947250754538</v>
      </c>
      <c r="E9" s="108">
        <v>96.60704535946235</v>
      </c>
      <c r="F9" s="83">
        <v>4671.380467107906</v>
      </c>
      <c r="G9" s="109">
        <v>34.05617435956683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7" ht="11.25">
      <c r="A10" s="45" t="s">
        <v>35</v>
      </c>
      <c r="B10" s="26"/>
      <c r="C10" s="40">
        <v>4351.581517899999</v>
      </c>
      <c r="D10" s="40">
        <v>619.5856337</v>
      </c>
      <c r="E10" s="40">
        <v>81.57950459999999</v>
      </c>
      <c r="F10" s="48">
        <v>4433.161022499999</v>
      </c>
      <c r="G10" s="49">
        <v>40.025807609834025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ht="11.25">
      <c r="A11" s="45" t="s">
        <v>81</v>
      </c>
      <c r="B11" s="26"/>
      <c r="C11" s="40">
        <v>4144.25890078</v>
      </c>
      <c r="D11" s="40">
        <v>708.8620045100001</v>
      </c>
      <c r="E11" s="40">
        <v>75.39263371999999</v>
      </c>
      <c r="F11" s="36">
        <v>4219.651554500001</v>
      </c>
      <c r="G11" s="49">
        <v>43.70695122665252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141"/>
      <c r="Y11" s="33"/>
      <c r="Z11" s="33"/>
      <c r="AA11" s="33"/>
    </row>
    <row r="12" spans="1:27" ht="11.25">
      <c r="A12" s="44" t="s">
        <v>81</v>
      </c>
      <c r="B12" s="4" t="s">
        <v>2</v>
      </c>
      <c r="C12" s="19">
        <v>1103.18475764</v>
      </c>
      <c r="D12" s="19">
        <v>179.17047454</v>
      </c>
      <c r="E12" s="19">
        <v>18.626817890000005</v>
      </c>
      <c r="F12" s="139">
        <v>1121.81157553</v>
      </c>
      <c r="G12" s="22">
        <v>44.46622209476928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141"/>
      <c r="Y12" s="33"/>
      <c r="Z12" s="33"/>
      <c r="AA12" s="33"/>
    </row>
    <row r="13" spans="2:27" ht="11.25">
      <c r="B13" s="3" t="s">
        <v>8</v>
      </c>
      <c r="C13" s="19">
        <v>1009.3399926400002</v>
      </c>
      <c r="D13" s="19">
        <v>162.34252416</v>
      </c>
      <c r="E13" s="19">
        <v>17.453157799999993</v>
      </c>
      <c r="F13" s="139">
        <v>1026.7931504400003</v>
      </c>
      <c r="G13" s="22">
        <v>42.08379433334079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141"/>
      <c r="Y13" s="33"/>
      <c r="Z13" s="33"/>
      <c r="AA13" s="33"/>
    </row>
    <row r="14" spans="2:27" ht="11.25">
      <c r="B14" s="26" t="s">
        <v>9</v>
      </c>
      <c r="C14" s="19">
        <v>979.6234201699999</v>
      </c>
      <c r="D14" s="19">
        <v>170.83681693000005</v>
      </c>
      <c r="E14" s="19">
        <v>19.699409479999996</v>
      </c>
      <c r="F14" s="139">
        <v>999.3228296500004</v>
      </c>
      <c r="G14" s="22">
        <v>42.95520082437653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141"/>
      <c r="Y14" s="33"/>
      <c r="Z14" s="33"/>
      <c r="AA14" s="33"/>
    </row>
    <row r="15" spans="2:27" ht="11.25">
      <c r="B15" s="3" t="s">
        <v>10</v>
      </c>
      <c r="C15" s="19">
        <v>1052.1107303299998</v>
      </c>
      <c r="D15" s="19">
        <v>196.51218888000005</v>
      </c>
      <c r="E15" s="19">
        <v>19.61324855</v>
      </c>
      <c r="F15" s="139">
        <v>1071.7239988800002</v>
      </c>
      <c r="G15" s="22">
        <v>45.16826857342791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141"/>
      <c r="Y15" s="33"/>
      <c r="Z15" s="33"/>
      <c r="AA15" s="33"/>
    </row>
    <row r="16" spans="1:27" ht="11.25">
      <c r="A16" s="47" t="s">
        <v>102</v>
      </c>
      <c r="B16" s="3" t="s">
        <v>103</v>
      </c>
      <c r="C16" s="121">
        <v>1069.19652814</v>
      </c>
      <c r="D16" s="121">
        <v>211.97228078999999</v>
      </c>
      <c r="E16" s="121">
        <v>19.781735230000006</v>
      </c>
      <c r="F16" s="125">
        <v>1088.9782633700001</v>
      </c>
      <c r="G16" s="122">
        <v>50.560216479080175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141"/>
      <c r="Y16" s="33"/>
      <c r="Z16" s="33"/>
      <c r="AA16" s="33"/>
    </row>
    <row r="17" spans="2:27" ht="11.25">
      <c r="B17" s="3" t="s">
        <v>8</v>
      </c>
      <c r="C17" s="121">
        <v>967.7540918400001</v>
      </c>
      <c r="D17" s="121">
        <v>207.72034326</v>
      </c>
      <c r="E17" s="121">
        <v>18.545962039999992</v>
      </c>
      <c r="F17" s="125">
        <v>986.3000538800002</v>
      </c>
      <c r="G17" s="122">
        <v>51.88815784473898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141"/>
      <c r="Y17" s="33"/>
      <c r="Z17" s="33"/>
      <c r="AA17" s="33"/>
    </row>
    <row r="18" spans="2:27" ht="11.25">
      <c r="B18" s="26" t="s">
        <v>9</v>
      </c>
      <c r="C18" s="121"/>
      <c r="D18" s="121"/>
      <c r="E18" s="121"/>
      <c r="F18" s="121"/>
      <c r="G18" s="12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141"/>
      <c r="Y18" s="33"/>
      <c r="Z18" s="33"/>
      <c r="AA18" s="33"/>
    </row>
    <row r="19" spans="2:27" ht="11.25">
      <c r="B19" s="3" t="s">
        <v>10</v>
      </c>
      <c r="C19" s="121"/>
      <c r="D19" s="121"/>
      <c r="E19" s="121"/>
      <c r="F19" s="121"/>
      <c r="G19" s="12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141"/>
      <c r="Y19" s="33"/>
      <c r="Z19" s="33"/>
      <c r="AA19" s="33"/>
    </row>
    <row r="20" spans="1:27" ht="11.25">
      <c r="A20" s="157" t="s">
        <v>125</v>
      </c>
      <c r="B20" s="157"/>
      <c r="C20" s="157"/>
      <c r="D20" s="157"/>
      <c r="E20" s="157"/>
      <c r="F20" s="157"/>
      <c r="G20" s="157"/>
      <c r="I20" s="33"/>
      <c r="J20" s="33"/>
      <c r="K20" s="49"/>
      <c r="L20" s="49"/>
      <c r="M20" s="49"/>
      <c r="N20" s="49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ht="11.25">
      <c r="A21" s="45" t="s">
        <v>14</v>
      </c>
      <c r="C21" s="6">
        <v>93</v>
      </c>
      <c r="D21" s="6">
        <v>95.8</v>
      </c>
      <c r="E21" s="6">
        <v>90.5</v>
      </c>
      <c r="F21" s="41">
        <v>92.9</v>
      </c>
      <c r="G21" s="6">
        <v>4.584231515095565</v>
      </c>
      <c r="I21" s="49"/>
      <c r="J21" s="49"/>
      <c r="K21" s="49"/>
      <c r="L21" s="49"/>
      <c r="M21" s="49"/>
      <c r="N21" s="49"/>
      <c r="O21" s="33"/>
      <c r="P21" s="33"/>
      <c r="Q21" s="33"/>
      <c r="R21" s="33"/>
      <c r="S21" s="49"/>
      <c r="T21" s="49"/>
      <c r="U21" s="49"/>
      <c r="V21" s="49"/>
      <c r="W21" s="33"/>
      <c r="X21" s="33"/>
      <c r="Y21" s="33"/>
      <c r="Z21" s="33"/>
      <c r="AA21" s="33"/>
    </row>
    <row r="22" spans="1:27" ht="11.25">
      <c r="A22" s="45" t="s">
        <v>16</v>
      </c>
      <c r="B22" s="26"/>
      <c r="C22" s="6">
        <v>103.05515566173446</v>
      </c>
      <c r="D22" s="6">
        <v>144.38974984230865</v>
      </c>
      <c r="E22" s="6">
        <v>95.2789616919902</v>
      </c>
      <c r="F22" s="41">
        <v>102.87043729691992</v>
      </c>
      <c r="G22" s="6">
        <v>1.6999999999999993</v>
      </c>
      <c r="I22" s="49"/>
      <c r="J22" s="49"/>
      <c r="K22" s="49"/>
      <c r="L22" s="49"/>
      <c r="M22" s="49"/>
      <c r="N22" s="49"/>
      <c r="O22" s="33"/>
      <c r="P22" s="33"/>
      <c r="Q22" s="33"/>
      <c r="R22" s="33"/>
      <c r="S22" s="49"/>
      <c r="T22" s="49"/>
      <c r="U22" s="49"/>
      <c r="V22" s="49"/>
      <c r="W22" s="33"/>
      <c r="X22" s="33"/>
      <c r="Y22" s="33"/>
      <c r="Z22" s="33"/>
      <c r="AA22" s="33"/>
    </row>
    <row r="23" spans="1:27" ht="11.25">
      <c r="A23" s="45" t="s">
        <v>21</v>
      </c>
      <c r="B23" s="26"/>
      <c r="C23" s="6">
        <v>96.8423083050268</v>
      </c>
      <c r="D23" s="6">
        <v>112.65876737812302</v>
      </c>
      <c r="E23" s="6">
        <v>92.03727181222648</v>
      </c>
      <c r="F23" s="41">
        <v>96.73659099344019</v>
      </c>
      <c r="G23" s="6">
        <v>3.900000000000002</v>
      </c>
      <c r="I23" s="49"/>
      <c r="J23" s="49"/>
      <c r="K23" s="49"/>
      <c r="L23" s="49"/>
      <c r="M23" s="49"/>
      <c r="N23" s="49"/>
      <c r="O23" s="33"/>
      <c r="P23" s="33"/>
      <c r="Q23" s="33"/>
      <c r="R23" s="33"/>
      <c r="S23" s="49"/>
      <c r="T23" s="49"/>
      <c r="U23" s="49"/>
      <c r="V23" s="49"/>
      <c r="W23" s="33"/>
      <c r="X23" s="33"/>
      <c r="Y23" s="33"/>
      <c r="Z23" s="33"/>
      <c r="AA23" s="33"/>
    </row>
    <row r="24" spans="1:27" ht="11.25">
      <c r="A24" s="45" t="s">
        <v>28</v>
      </c>
      <c r="B24" s="26"/>
      <c r="C24" s="6">
        <v>98.21976349517521</v>
      </c>
      <c r="D24" s="6">
        <v>86.94518182053412</v>
      </c>
      <c r="E24" s="6">
        <v>96.96645914369755</v>
      </c>
      <c r="F24" s="41">
        <v>98.19352862462662</v>
      </c>
      <c r="G24" s="6">
        <v>5.699999999999999</v>
      </c>
      <c r="I24" s="49"/>
      <c r="J24" s="49"/>
      <c r="K24" s="49"/>
      <c r="L24" s="49"/>
      <c r="M24" s="49"/>
      <c r="N24" s="49"/>
      <c r="O24" s="33"/>
      <c r="P24" s="33"/>
      <c r="Q24" s="33"/>
      <c r="R24" s="33"/>
      <c r="S24" s="49"/>
      <c r="T24" s="49"/>
      <c r="U24" s="49"/>
      <c r="V24" s="49"/>
      <c r="W24" s="33"/>
      <c r="X24" s="33"/>
      <c r="Y24" s="33"/>
      <c r="Z24" s="33"/>
      <c r="AA24" s="33"/>
    </row>
    <row r="25" spans="1:27" ht="11.25">
      <c r="A25" s="100" t="s">
        <v>29</v>
      </c>
      <c r="B25" s="97"/>
      <c r="C25" s="117">
        <v>90.86805774661566</v>
      </c>
      <c r="D25" s="117">
        <v>83.93510477369449</v>
      </c>
      <c r="E25" s="117">
        <v>90.91133429986591</v>
      </c>
      <c r="F25" s="118">
        <v>90.8689523153442</v>
      </c>
      <c r="G25" s="84">
        <v>4.756174359566831</v>
      </c>
      <c r="I25" s="49"/>
      <c r="J25" s="49"/>
      <c r="K25" s="49"/>
      <c r="L25" s="49"/>
      <c r="M25" s="49"/>
      <c r="N25" s="49"/>
      <c r="O25" s="33"/>
      <c r="P25" s="33"/>
      <c r="Q25" s="33"/>
      <c r="R25" s="33"/>
      <c r="S25" s="49"/>
      <c r="T25" s="49"/>
      <c r="U25" s="49"/>
      <c r="V25" s="49"/>
      <c r="W25" s="33"/>
      <c r="X25" s="33"/>
      <c r="Y25" s="33"/>
      <c r="Z25" s="33"/>
      <c r="AA25" s="33"/>
    </row>
    <row r="26" spans="1:27" ht="11.25">
      <c r="A26" s="45" t="s">
        <v>35</v>
      </c>
      <c r="B26" s="26"/>
      <c r="C26" s="37">
        <v>95.1212468187519</v>
      </c>
      <c r="D26" s="37">
        <v>94.10549782715738</v>
      </c>
      <c r="E26" s="37">
        <v>84.44467408816115</v>
      </c>
      <c r="F26" s="41">
        <v>94.90044867282259</v>
      </c>
      <c r="G26" s="49">
        <v>5.969633250267194</v>
      </c>
      <c r="I26" s="49"/>
      <c r="J26" s="49"/>
      <c r="K26" s="49"/>
      <c r="L26" s="49"/>
      <c r="M26" s="49"/>
      <c r="N26" s="33"/>
      <c r="O26" s="33"/>
      <c r="P26" s="33"/>
      <c r="Q26" s="33"/>
      <c r="R26" s="33"/>
      <c r="S26" s="49"/>
      <c r="T26" s="49"/>
      <c r="U26" s="49"/>
      <c r="V26" s="49"/>
      <c r="W26" s="33"/>
      <c r="X26" s="33"/>
      <c r="Y26" s="33"/>
      <c r="Z26" s="33"/>
      <c r="AA26" s="33"/>
    </row>
    <row r="27" spans="1:27" ht="11.25">
      <c r="A27" s="45" t="s">
        <v>81</v>
      </c>
      <c r="B27" s="26"/>
      <c r="C27" s="22">
        <v>95.22568316219295</v>
      </c>
      <c r="D27" s="22">
        <v>114.40904468311595</v>
      </c>
      <c r="E27" s="22">
        <v>92.41614556212934</v>
      </c>
      <c r="F27" s="140">
        <v>95.18380977103348</v>
      </c>
      <c r="G27" s="22">
        <v>3.6811436168184954</v>
      </c>
      <c r="I27" s="49"/>
      <c r="J27" s="49"/>
      <c r="K27" s="49"/>
      <c r="L27" s="49"/>
      <c r="M27" s="49"/>
      <c r="N27" s="33"/>
      <c r="O27" s="33"/>
      <c r="P27" s="33"/>
      <c r="Q27" s="33"/>
      <c r="R27" s="33"/>
      <c r="S27" s="49"/>
      <c r="T27" s="49"/>
      <c r="U27" s="49"/>
      <c r="V27" s="49"/>
      <c r="W27" s="33"/>
      <c r="X27" s="33"/>
      <c r="Y27" s="33"/>
      <c r="Z27" s="33"/>
      <c r="AA27" s="33"/>
    </row>
    <row r="28" spans="1:27" ht="11.25">
      <c r="A28" s="44" t="s">
        <v>81</v>
      </c>
      <c r="B28" s="4" t="s">
        <v>2</v>
      </c>
      <c r="C28" s="22">
        <v>94.31975727673716</v>
      </c>
      <c r="D28" s="22">
        <v>126.2635349454066</v>
      </c>
      <c r="E28" s="22">
        <v>82.9344219578124</v>
      </c>
      <c r="F28" s="140">
        <v>94.12274637771351</v>
      </c>
      <c r="G28" s="22">
        <v>5.56622209476928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5"/>
      <c r="T28" s="5"/>
      <c r="U28" s="5"/>
      <c r="V28" s="5"/>
      <c r="W28" s="33"/>
      <c r="X28" s="33"/>
      <c r="Y28" s="33"/>
      <c r="Z28" s="33"/>
      <c r="AA28" s="33"/>
    </row>
    <row r="29" spans="1:27" ht="11.25">
      <c r="A29" s="45"/>
      <c r="B29" s="26" t="s">
        <v>8</v>
      </c>
      <c r="C29" s="22">
        <v>95.43367194023755</v>
      </c>
      <c r="D29" s="22">
        <v>116.70494886995147</v>
      </c>
      <c r="E29" s="22">
        <v>79.61459222244855</v>
      </c>
      <c r="F29" s="140">
        <v>95.12521858188396</v>
      </c>
      <c r="G29" s="22">
        <v>5.714729119039994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ht="11.25">
      <c r="A30" s="45"/>
      <c r="B30" s="26" t="s">
        <v>9</v>
      </c>
      <c r="C30" s="22">
        <v>94.16149505814482</v>
      </c>
      <c r="D30" s="22">
        <v>102.29371097414956</v>
      </c>
      <c r="E30" s="22">
        <v>106.95981201222384</v>
      </c>
      <c r="F30" s="140">
        <v>94.38412243608951</v>
      </c>
      <c r="G30" s="22">
        <v>5.307175674540829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ht="11.25">
      <c r="A31" s="45"/>
      <c r="B31" s="3" t="s">
        <v>10</v>
      </c>
      <c r="C31" s="22">
        <v>97.0208894965273</v>
      </c>
      <c r="D31" s="22">
        <v>114.53603368978796</v>
      </c>
      <c r="E31" s="22">
        <v>104.43594452757532</v>
      </c>
      <c r="F31" s="140">
        <v>97.15513318021333</v>
      </c>
      <c r="G31" s="22">
        <v>-1.9343687219125556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1:27" ht="11.25">
      <c r="A32" s="47" t="s">
        <v>102</v>
      </c>
      <c r="B32" s="3" t="s">
        <v>103</v>
      </c>
      <c r="C32" s="122">
        <v>96.93744737482623</v>
      </c>
      <c r="D32" s="122">
        <v>118.30759578787462</v>
      </c>
      <c r="E32" s="122">
        <v>106.2002932912123</v>
      </c>
      <c r="F32" s="126">
        <v>97.07318832536669</v>
      </c>
      <c r="G32" s="122">
        <v>6.093994384310896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2:27" ht="11.25">
      <c r="B33" s="3" t="s">
        <v>8</v>
      </c>
      <c r="C33" s="122">
        <v>95.89303906313383</v>
      </c>
      <c r="D33" s="122">
        <v>127.95189943903851</v>
      </c>
      <c r="E33" s="122">
        <v>106.26135540927729</v>
      </c>
      <c r="F33" s="126">
        <v>96.05635306949135</v>
      </c>
      <c r="G33" s="122">
        <v>9.804363511398186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2:27" ht="11.25">
      <c r="B34" s="26" t="s">
        <v>9</v>
      </c>
      <c r="C34" s="122"/>
      <c r="D34" s="122"/>
      <c r="E34" s="122"/>
      <c r="F34" s="122"/>
      <c r="G34" s="12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2:27" ht="11.25">
      <c r="B35" s="3" t="s">
        <v>10</v>
      </c>
      <c r="C35" s="122"/>
      <c r="D35" s="122"/>
      <c r="E35" s="122"/>
      <c r="F35" s="122"/>
      <c r="G35" s="12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1:7" ht="11.25">
      <c r="A36" s="157" t="s">
        <v>124</v>
      </c>
      <c r="B36" s="157"/>
      <c r="C36" s="157"/>
      <c r="D36" s="157"/>
      <c r="E36" s="157"/>
      <c r="F36" s="157"/>
      <c r="G36" s="157"/>
    </row>
    <row r="37" spans="1:7" ht="11.25">
      <c r="A37" s="44" t="s">
        <v>81</v>
      </c>
      <c r="B37" s="4" t="s">
        <v>2</v>
      </c>
      <c r="C37" s="22">
        <v>101.71996462548549</v>
      </c>
      <c r="D37" s="22">
        <v>104.42851217061222</v>
      </c>
      <c r="E37" s="22">
        <v>99.1834328171652</v>
      </c>
      <c r="F37" s="140">
        <v>101.69572869285497</v>
      </c>
      <c r="G37" s="22">
        <v>-2.636415200571186</v>
      </c>
    </row>
    <row r="38" spans="2:7" ht="11.25">
      <c r="B38" s="3" t="s">
        <v>8</v>
      </c>
      <c r="C38" s="22">
        <v>91.49807837608581</v>
      </c>
      <c r="D38" s="22">
        <v>90.60785521542886</v>
      </c>
      <c r="E38" s="22">
        <v>93.69908431525438</v>
      </c>
      <c r="F38" s="140">
        <v>91.52991222745155</v>
      </c>
      <c r="G38" s="22">
        <v>-2.382427761428488</v>
      </c>
    </row>
    <row r="39" spans="2:7" ht="11.25">
      <c r="B39" s="26" t="s">
        <v>9</v>
      </c>
      <c r="C39" s="22">
        <v>97.06914978671423</v>
      </c>
      <c r="D39" s="22">
        <v>105.23232764425192</v>
      </c>
      <c r="E39" s="22">
        <v>112.87017344219512</v>
      </c>
      <c r="F39" s="140">
        <v>97.32464900274915</v>
      </c>
      <c r="G39" s="22">
        <v>0.8714064910357422</v>
      </c>
    </row>
    <row r="40" spans="2:7" ht="11.25">
      <c r="B40" s="3" t="s">
        <v>10</v>
      </c>
      <c r="C40" s="22">
        <v>107.39049706952046</v>
      </c>
      <c r="D40" s="22">
        <v>115.02917954770864</v>
      </c>
      <c r="E40" s="22">
        <v>99.56262176240628</v>
      </c>
      <c r="F40" s="140">
        <v>107.24502303778623</v>
      </c>
      <c r="G40" s="22">
        <v>2.213067749051376</v>
      </c>
    </row>
    <row r="41" spans="1:7" ht="11.25">
      <c r="A41" s="47" t="s">
        <v>102</v>
      </c>
      <c r="B41" s="3" t="s">
        <v>103</v>
      </c>
      <c r="C41" s="122">
        <v>101.63248109784777</v>
      </c>
      <c r="D41" s="122">
        <v>107.86724324741029</v>
      </c>
      <c r="E41" s="122">
        <v>100.85904524979878</v>
      </c>
      <c r="F41" s="126">
        <v>101.60995410273834</v>
      </c>
      <c r="G41" s="122">
        <v>5.391947905652266</v>
      </c>
    </row>
    <row r="42" spans="2:7" ht="11.25">
      <c r="B42" s="3" t="s">
        <v>8</v>
      </c>
      <c r="C42" s="122">
        <v>90.51227406466876</v>
      </c>
      <c r="D42" s="122">
        <v>97.99410681710201</v>
      </c>
      <c r="E42" s="122">
        <v>93.75295859725237</v>
      </c>
      <c r="F42" s="126">
        <v>90.57114242370207</v>
      </c>
      <c r="G42" s="122">
        <v>1.327941365658802</v>
      </c>
    </row>
    <row r="43" ht="11.25">
      <c r="B43" s="26" t="s">
        <v>9</v>
      </c>
    </row>
    <row r="44" ht="11.25">
      <c r="B44" s="3" t="s">
        <v>10</v>
      </c>
    </row>
  </sheetData>
  <sheetProtection/>
  <mergeCells count="10">
    <mergeCell ref="P6:V6"/>
    <mergeCell ref="I6:M6"/>
    <mergeCell ref="A36:G36"/>
    <mergeCell ref="F2:F3"/>
    <mergeCell ref="G2:G4"/>
    <mergeCell ref="C4:F4"/>
    <mergeCell ref="A2:B4"/>
    <mergeCell ref="C2:D2"/>
    <mergeCell ref="E2:E3"/>
    <mergeCell ref="A20:G20"/>
  </mergeCells>
  <printOptions/>
  <pageMargins left="0.7" right="0.7" top="0.75" bottom="0.75" header="0.3" footer="0.3"/>
  <pageSetup fitToHeight="1" fitToWidth="1"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25390625" style="47" customWidth="1"/>
    <col min="2" max="2" width="4.625" style="3" customWidth="1"/>
    <col min="3" max="14" width="8.125" style="3" customWidth="1"/>
    <col min="15" max="16384" width="9.125" style="3" customWidth="1"/>
  </cols>
  <sheetData>
    <row r="1" spans="1:7" ht="22.5" customHeight="1">
      <c r="A1" s="135" t="s">
        <v>109</v>
      </c>
      <c r="B1" s="10"/>
      <c r="C1" s="10"/>
      <c r="D1" s="10"/>
      <c r="E1" s="10"/>
      <c r="F1" s="10"/>
      <c r="G1" s="10"/>
    </row>
    <row r="2" spans="1:14" ht="15.75" customHeight="1">
      <c r="A2" s="180" t="s">
        <v>0</v>
      </c>
      <c r="B2" s="181"/>
      <c r="C2" s="184" t="s">
        <v>68</v>
      </c>
      <c r="D2" s="185"/>
      <c r="E2" s="185"/>
      <c r="F2" s="186"/>
      <c r="G2" s="184" t="s">
        <v>79</v>
      </c>
      <c r="H2" s="185"/>
      <c r="I2" s="185"/>
      <c r="J2" s="186"/>
      <c r="K2" s="184" t="s">
        <v>36</v>
      </c>
      <c r="L2" s="185"/>
      <c r="M2" s="185"/>
      <c r="N2" s="185"/>
    </row>
    <row r="3" spans="1:14" ht="15.75" customHeight="1">
      <c r="A3" s="182"/>
      <c r="B3" s="183"/>
      <c r="C3" s="52" t="s">
        <v>37</v>
      </c>
      <c r="D3" s="52" t="s">
        <v>38</v>
      </c>
      <c r="E3" s="52" t="s">
        <v>39</v>
      </c>
      <c r="F3" s="52" t="s">
        <v>40</v>
      </c>
      <c r="G3" s="52" t="s">
        <v>37</v>
      </c>
      <c r="H3" s="52" t="s">
        <v>38</v>
      </c>
      <c r="I3" s="52" t="s">
        <v>39</v>
      </c>
      <c r="J3" s="52" t="s">
        <v>40</v>
      </c>
      <c r="K3" s="81" t="s">
        <v>37</v>
      </c>
      <c r="L3" s="52" t="s">
        <v>38</v>
      </c>
      <c r="M3" s="52" t="s">
        <v>39</v>
      </c>
      <c r="N3" s="51" t="s">
        <v>40</v>
      </c>
    </row>
    <row r="4" spans="1:14" ht="11.25">
      <c r="A4" s="110" t="s">
        <v>29</v>
      </c>
      <c r="B4" s="111"/>
      <c r="C4" s="112">
        <v>2477.891</v>
      </c>
      <c r="D4" s="112">
        <v>537.714</v>
      </c>
      <c r="E4" s="112">
        <v>9.968</v>
      </c>
      <c r="F4" s="113">
        <v>27.996</v>
      </c>
      <c r="G4" s="112">
        <v>809.2172720000001</v>
      </c>
      <c r="H4" s="112">
        <v>382.650075</v>
      </c>
      <c r="I4" s="112">
        <v>6.566243</v>
      </c>
      <c r="J4" s="113">
        <v>21.54157</v>
      </c>
      <c r="K4" s="112">
        <v>3977.644941</v>
      </c>
      <c r="L4" s="112">
        <v>701.365371</v>
      </c>
      <c r="M4" s="112">
        <v>4.090903</v>
      </c>
      <c r="N4" s="112">
        <v>19.41925</v>
      </c>
    </row>
    <row r="5" spans="1:14" ht="11.25">
      <c r="A5" s="55" t="s">
        <v>35</v>
      </c>
      <c r="B5" s="54"/>
      <c r="C5" s="5">
        <v>2536.06</v>
      </c>
      <c r="D5" s="5">
        <v>513.79</v>
      </c>
      <c r="E5" s="5">
        <v>9.275</v>
      </c>
      <c r="F5" s="48">
        <v>22.936</v>
      </c>
      <c r="G5" s="5">
        <v>743.402523</v>
      </c>
      <c r="H5" s="5">
        <v>288.4986</v>
      </c>
      <c r="I5" s="50">
        <v>6.522226</v>
      </c>
      <c r="J5" s="48">
        <v>17.945587</v>
      </c>
      <c r="K5" s="50">
        <v>3836.780083</v>
      </c>
      <c r="L5" s="5">
        <v>572.083477</v>
      </c>
      <c r="M5" s="50">
        <v>4.055256</v>
      </c>
      <c r="N5" s="50">
        <v>12.725202999999999</v>
      </c>
    </row>
    <row r="6" spans="1:14" ht="11.25">
      <c r="A6" s="55" t="s">
        <v>81</v>
      </c>
      <c r="B6" s="54"/>
      <c r="C6" s="19">
        <v>2598.852</v>
      </c>
      <c r="D6" s="19">
        <v>527.355</v>
      </c>
      <c r="E6" s="19">
        <v>8.281</v>
      </c>
      <c r="F6" s="139">
        <v>20.543</v>
      </c>
      <c r="G6" s="19">
        <v>673.8797860000001</v>
      </c>
      <c r="H6" s="19">
        <v>264.818269</v>
      </c>
      <c r="I6" s="19">
        <v>6.346501</v>
      </c>
      <c r="J6" s="139">
        <v>1.39434</v>
      </c>
      <c r="K6" s="19">
        <v>3663.4533090000004</v>
      </c>
      <c r="L6" s="19">
        <v>548.872995</v>
      </c>
      <c r="M6" s="19">
        <v>3.730551</v>
      </c>
      <c r="N6" s="19">
        <v>3.563075</v>
      </c>
    </row>
    <row r="7" spans="1:14" ht="11.25">
      <c r="A7" s="55" t="s">
        <v>81</v>
      </c>
      <c r="B7" s="26" t="s">
        <v>2</v>
      </c>
      <c r="C7" s="19">
        <v>2561.296</v>
      </c>
      <c r="D7" s="19">
        <v>533.37</v>
      </c>
      <c r="E7" s="19">
        <v>8.942</v>
      </c>
      <c r="F7" s="139">
        <v>22.649</v>
      </c>
      <c r="G7" s="19">
        <v>176.16958</v>
      </c>
      <c r="H7" s="19">
        <v>62.989872</v>
      </c>
      <c r="I7" s="19">
        <v>1.451542</v>
      </c>
      <c r="J7" s="139">
        <v>0.513514</v>
      </c>
      <c r="K7" s="19">
        <v>991.722576</v>
      </c>
      <c r="L7" s="19">
        <v>128.358447</v>
      </c>
      <c r="M7" s="19">
        <v>0.88601</v>
      </c>
      <c r="N7" s="19">
        <v>1.353598</v>
      </c>
    </row>
    <row r="8" spans="1:14" ht="11.25">
      <c r="A8" s="55"/>
      <c r="B8" s="15" t="s">
        <v>8</v>
      </c>
      <c r="C8" s="19">
        <v>2580.746</v>
      </c>
      <c r="D8" s="19">
        <v>514.824</v>
      </c>
      <c r="E8" s="19">
        <v>8.842</v>
      </c>
      <c r="F8" s="139">
        <v>20.867</v>
      </c>
      <c r="G8" s="19">
        <v>172.357431</v>
      </c>
      <c r="H8" s="19">
        <v>59.639518</v>
      </c>
      <c r="I8" s="19">
        <v>1.461579</v>
      </c>
      <c r="J8" s="139">
        <v>0.285649</v>
      </c>
      <c r="K8" s="19">
        <v>901.721296</v>
      </c>
      <c r="L8" s="19">
        <v>123.174177</v>
      </c>
      <c r="M8" s="19">
        <v>0.936138</v>
      </c>
      <c r="N8" s="19">
        <v>0.845582</v>
      </c>
    </row>
    <row r="9" spans="1:14" ht="11.25">
      <c r="A9" s="55"/>
      <c r="B9" s="15" t="s">
        <v>22</v>
      </c>
      <c r="C9" s="19">
        <v>2595.504</v>
      </c>
      <c r="D9" s="19">
        <v>524.423</v>
      </c>
      <c r="E9" s="19">
        <v>8.594</v>
      </c>
      <c r="F9" s="139">
        <v>20.864</v>
      </c>
      <c r="G9" s="19">
        <v>160.543398</v>
      </c>
      <c r="H9" s="19">
        <v>70.681028</v>
      </c>
      <c r="I9" s="19">
        <v>1.958239</v>
      </c>
      <c r="J9" s="139">
        <v>0.246816</v>
      </c>
      <c r="K9" s="19">
        <v>852.03849</v>
      </c>
      <c r="L9" s="19">
        <v>145.192752</v>
      </c>
      <c r="M9" s="19">
        <v>1.056875</v>
      </c>
      <c r="N9" s="19">
        <v>0.680739</v>
      </c>
    </row>
    <row r="10" spans="1:14" ht="11.25">
      <c r="A10" s="55"/>
      <c r="B10" s="15" t="s">
        <v>23</v>
      </c>
      <c r="C10" s="19">
        <v>2598.852</v>
      </c>
      <c r="D10" s="19">
        <v>527.355</v>
      </c>
      <c r="E10" s="19">
        <v>8.281</v>
      </c>
      <c r="F10" s="139">
        <v>20.543</v>
      </c>
      <c r="G10" s="19">
        <v>164.809377</v>
      </c>
      <c r="H10" s="19">
        <v>71.507851</v>
      </c>
      <c r="I10" s="19">
        <v>1.475141</v>
      </c>
      <c r="J10" s="139">
        <v>0.348361</v>
      </c>
      <c r="K10" s="19">
        <v>917.970947</v>
      </c>
      <c r="L10" s="19">
        <v>152.147619</v>
      </c>
      <c r="M10" s="19">
        <v>0.851528</v>
      </c>
      <c r="N10" s="19">
        <v>0.683156</v>
      </c>
    </row>
    <row r="11" spans="1:14" ht="11.25">
      <c r="A11" s="47" t="s">
        <v>102</v>
      </c>
      <c r="B11" s="3" t="s">
        <v>103</v>
      </c>
      <c r="C11" s="121">
        <v>2603.376</v>
      </c>
      <c r="D11" s="121">
        <v>497.237</v>
      </c>
      <c r="E11" s="121">
        <v>8.229</v>
      </c>
      <c r="F11" s="125">
        <v>27.286</v>
      </c>
      <c r="G11" s="121">
        <v>158.0974503000001</v>
      </c>
      <c r="H11" s="121">
        <v>68.4093862</v>
      </c>
      <c r="I11" s="121">
        <v>1.2811389999999998</v>
      </c>
      <c r="J11" s="125">
        <v>0.26597499999999996</v>
      </c>
      <c r="K11" s="121">
        <v>938.8935990799997</v>
      </c>
      <c r="L11" s="121">
        <v>148.62039229000004</v>
      </c>
      <c r="M11" s="121">
        <v>0.759899</v>
      </c>
      <c r="N11" s="121">
        <v>0.7043729999999999</v>
      </c>
    </row>
    <row r="12" spans="2:14" ht="11.25">
      <c r="B12" s="15" t="s">
        <v>8</v>
      </c>
      <c r="C12" s="121">
        <v>2619.812</v>
      </c>
      <c r="D12" s="121">
        <v>485.127</v>
      </c>
      <c r="E12" s="121">
        <v>8.216</v>
      </c>
      <c r="F12" s="125">
        <v>20.622</v>
      </c>
      <c r="G12" s="121">
        <v>151.1078329</v>
      </c>
      <c r="H12" s="121">
        <v>62.991063200000006</v>
      </c>
      <c r="I12" s="121">
        <v>1.5950090000000001</v>
      </c>
      <c r="J12" s="125">
        <v>0.28302499999999997</v>
      </c>
      <c r="K12" s="121">
        <v>850.9698130800001</v>
      </c>
      <c r="L12" s="121">
        <v>133.8051098</v>
      </c>
      <c r="M12" s="121">
        <v>0.811238</v>
      </c>
      <c r="N12" s="121">
        <v>0.713893</v>
      </c>
    </row>
    <row r="13" spans="2:14" ht="11.25">
      <c r="B13" s="15" t="s">
        <v>22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2:14" ht="11.25">
      <c r="B14" s="15" t="s">
        <v>23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ht="11.25">
      <c r="A15" s="179" t="s">
        <v>125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</row>
    <row r="16" spans="1:27" ht="11.25">
      <c r="A16" s="46" t="s">
        <v>35</v>
      </c>
      <c r="B16" s="65"/>
      <c r="C16" s="6">
        <v>102.34752053258194</v>
      </c>
      <c r="D16" s="6">
        <v>95.55079466035846</v>
      </c>
      <c r="E16" s="6">
        <v>93.04775280898878</v>
      </c>
      <c r="F16" s="41">
        <v>81.92598942706101</v>
      </c>
      <c r="G16" s="6">
        <v>91.86686304441606</v>
      </c>
      <c r="H16" s="6">
        <v>75.39488918171517</v>
      </c>
      <c r="I16" s="6">
        <v>99.32964710565844</v>
      </c>
      <c r="J16" s="41">
        <v>83.30677383310501</v>
      </c>
      <c r="K16" s="6">
        <v>96.45858642263364</v>
      </c>
      <c r="L16" s="6">
        <v>81.56711190122331</v>
      </c>
      <c r="M16" s="6">
        <v>99.1286275915122</v>
      </c>
      <c r="N16" s="6">
        <v>65.52880775519135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1.25">
      <c r="A17" s="46" t="s">
        <v>81</v>
      </c>
      <c r="B17" s="65"/>
      <c r="C17" s="22">
        <v>102.50534293352682</v>
      </c>
      <c r="D17" s="22">
        <v>102.20031530391796</v>
      </c>
      <c r="E17" s="22">
        <v>89.28301886792454</v>
      </c>
      <c r="F17" s="140">
        <v>89.56662016044645</v>
      </c>
      <c r="G17" s="22">
        <v>90.64803590934277</v>
      </c>
      <c r="H17" s="22">
        <v>91.79187316680219</v>
      </c>
      <c r="I17" s="22">
        <v>97.30575113465862</v>
      </c>
      <c r="J17" s="140">
        <v>7.769821070773555</v>
      </c>
      <c r="K17" s="22">
        <v>95.4824939076395</v>
      </c>
      <c r="L17" s="22">
        <v>95.94281552725215</v>
      </c>
      <c r="M17" s="22">
        <v>91.99298392012737</v>
      </c>
      <c r="N17" s="22">
        <v>28.000142708921814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1.25">
      <c r="A18" s="45" t="s">
        <v>81</v>
      </c>
      <c r="B18" s="15" t="s">
        <v>2</v>
      </c>
      <c r="C18" s="22">
        <v>102.68369979413514</v>
      </c>
      <c r="D18" s="22">
        <v>98.68760673718646</v>
      </c>
      <c r="E18" s="22">
        <v>91.23558820528518</v>
      </c>
      <c r="F18" s="140">
        <v>81.61507693416453</v>
      </c>
      <c r="G18" s="22">
        <v>91.4765654104125</v>
      </c>
      <c r="H18" s="22">
        <v>77.8815589335677</v>
      </c>
      <c r="I18" s="22">
        <v>93.72611715845358</v>
      </c>
      <c r="J18" s="140">
        <v>7.091882605267047</v>
      </c>
      <c r="K18" s="22">
        <v>97.08508620404822</v>
      </c>
      <c r="L18" s="22">
        <v>79.77856729571073</v>
      </c>
      <c r="M18" s="22">
        <v>90.97658046921207</v>
      </c>
      <c r="N18" s="22">
        <v>30.71416901894225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11.25">
      <c r="A19" s="45"/>
      <c r="B19" s="15" t="s">
        <v>8</v>
      </c>
      <c r="C19" s="22">
        <v>103.15202211451681</v>
      </c>
      <c r="D19" s="22">
        <v>95.73027189253717</v>
      </c>
      <c r="E19" s="22">
        <v>90.70578580221586</v>
      </c>
      <c r="F19" s="140">
        <v>77.43719152410287</v>
      </c>
      <c r="G19" s="22">
        <v>93.12249993616508</v>
      </c>
      <c r="H19" s="22">
        <v>80.72504726527616</v>
      </c>
      <c r="I19" s="22">
        <v>83.4295065909458</v>
      </c>
      <c r="J19" s="140">
        <v>3.10463780058928</v>
      </c>
      <c r="K19" s="22">
        <v>97.63733536846733</v>
      </c>
      <c r="L19" s="22">
        <v>82.97708826786739</v>
      </c>
      <c r="M19" s="22">
        <v>89.86999571836438</v>
      </c>
      <c r="N19" s="22">
        <v>18.732569378553276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2:27" ht="11.25">
      <c r="B20" s="15" t="s">
        <v>22</v>
      </c>
      <c r="C20" s="22">
        <v>103.18347667552136</v>
      </c>
      <c r="D20" s="22">
        <v>100.04273186328095</v>
      </c>
      <c r="E20" s="22">
        <v>91.82604979164441</v>
      </c>
      <c r="F20" s="140">
        <v>83.56630752593423</v>
      </c>
      <c r="G20" s="22">
        <v>88.12777358648161</v>
      </c>
      <c r="H20" s="22">
        <v>105.13640230873682</v>
      </c>
      <c r="I20" s="22">
        <v>114.3070035140152</v>
      </c>
      <c r="J20" s="140">
        <v>35.400778824018765</v>
      </c>
      <c r="K20" s="22">
        <v>92.58897388117187</v>
      </c>
      <c r="L20" s="22">
        <v>108.13272811035768</v>
      </c>
      <c r="M20" s="22">
        <v>102.10366148198243</v>
      </c>
      <c r="N20" s="22">
        <v>36.87455785025031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2:27" ht="11.25">
      <c r="B21" s="15" t="s">
        <v>23</v>
      </c>
      <c r="C21" s="22">
        <v>102.4759666569403</v>
      </c>
      <c r="D21" s="22">
        <v>102.64018373265343</v>
      </c>
      <c r="E21" s="22">
        <v>89.28301886792454</v>
      </c>
      <c r="F21" s="140">
        <v>89.56662016044645</v>
      </c>
      <c r="G21" s="22">
        <v>89.78492248588996</v>
      </c>
      <c r="H21" s="22">
        <v>107.51153870579822</v>
      </c>
      <c r="I21" s="22">
        <v>97.78814417168763</v>
      </c>
      <c r="J21" s="140">
        <v>43.178485683440485</v>
      </c>
      <c r="K21" s="22">
        <v>94.48979962270656</v>
      </c>
      <c r="L21" s="22">
        <v>118.42699664677838</v>
      </c>
      <c r="M21" s="22">
        <v>84.76204696349828</v>
      </c>
      <c r="N21" s="22">
        <v>34.88939573925647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1.25">
      <c r="A22" s="47" t="s">
        <v>102</v>
      </c>
      <c r="B22" s="3" t="s">
        <v>103</v>
      </c>
      <c r="C22" s="122">
        <v>101.6429182726245</v>
      </c>
      <c r="D22" s="122">
        <v>93.22552824493316</v>
      </c>
      <c r="E22" s="122">
        <v>92.02639230597181</v>
      </c>
      <c r="F22" s="126">
        <v>120.47331007991522</v>
      </c>
      <c r="G22" s="122">
        <v>89.74162866256485</v>
      </c>
      <c r="H22" s="122">
        <v>108.60378665319404</v>
      </c>
      <c r="I22" s="122">
        <v>88.26055325991254</v>
      </c>
      <c r="J22" s="126">
        <v>51.79508250992182</v>
      </c>
      <c r="K22" s="122">
        <v>94.67300854104987</v>
      </c>
      <c r="L22" s="122">
        <v>115.78543973035138</v>
      </c>
      <c r="M22" s="122">
        <v>85.76641347163125</v>
      </c>
      <c r="N22" s="122">
        <v>52.037089298299776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2:14" ht="11.25">
      <c r="B23" s="15" t="s">
        <v>8</v>
      </c>
      <c r="C23" s="122">
        <v>101.5137483502832</v>
      </c>
      <c r="D23" s="122">
        <v>94.2316209034544</v>
      </c>
      <c r="E23" s="122">
        <v>92.9201538113549</v>
      </c>
      <c r="F23" s="126">
        <v>98.82589734988258</v>
      </c>
      <c r="G23" s="122">
        <v>87.67120281573472</v>
      </c>
      <c r="H23" s="122">
        <v>105.61967184241831</v>
      </c>
      <c r="I23" s="122">
        <v>109.1291678383447</v>
      </c>
      <c r="J23" s="126">
        <v>99.0813900976373</v>
      </c>
      <c r="K23" s="122">
        <v>94.37171073311326</v>
      </c>
      <c r="L23" s="122">
        <v>108.63081293411037</v>
      </c>
      <c r="M23" s="122">
        <v>86.65795000309782</v>
      </c>
      <c r="N23" s="122">
        <v>84.42622950819673</v>
      </c>
    </row>
    <row r="24" spans="2:14" ht="11.25">
      <c r="B24" s="15" t="s">
        <v>22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</row>
    <row r="25" spans="2:14" ht="11.25">
      <c r="B25" s="15" t="s">
        <v>23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</row>
    <row r="26" spans="1:14" ht="11.25">
      <c r="A26" s="179" t="s">
        <v>124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</row>
    <row r="27" spans="1:14" ht="11.25">
      <c r="A27" s="45" t="s">
        <v>81</v>
      </c>
      <c r="B27" s="15" t="s">
        <v>2</v>
      </c>
      <c r="C27" s="22">
        <v>100.99508686702995</v>
      </c>
      <c r="D27" s="22">
        <v>103.81089550205338</v>
      </c>
      <c r="E27" s="22">
        <v>96.40970350404312</v>
      </c>
      <c r="F27" s="140">
        <v>98.74869201255669</v>
      </c>
      <c r="G27" s="22">
        <v>95.97373870706271</v>
      </c>
      <c r="H27" s="22">
        <v>94.70481865832153</v>
      </c>
      <c r="I27" s="22">
        <v>96.22374970749225</v>
      </c>
      <c r="J27" s="140">
        <v>63.64879219328874</v>
      </c>
      <c r="K27" s="22">
        <v>102.08129984265652</v>
      </c>
      <c r="L27" s="22">
        <v>99.91024159539876</v>
      </c>
      <c r="M27" s="22">
        <v>88.19442370671206</v>
      </c>
      <c r="N27" s="22">
        <v>69.1294759818637</v>
      </c>
    </row>
    <row r="28" spans="1:14" ht="11.25">
      <c r="A28" s="45"/>
      <c r="B28" s="15" t="s">
        <v>8</v>
      </c>
      <c r="C28" s="22">
        <v>100.75938118827345</v>
      </c>
      <c r="D28" s="22">
        <v>96.52286405309634</v>
      </c>
      <c r="E28" s="22">
        <v>98.88168195034667</v>
      </c>
      <c r="F28" s="140">
        <v>92.1321029626032</v>
      </c>
      <c r="G28" s="22">
        <v>97.83609122528418</v>
      </c>
      <c r="H28" s="22">
        <v>94.68112270493263</v>
      </c>
      <c r="I28" s="22">
        <v>100.69147155232159</v>
      </c>
      <c r="J28" s="140">
        <v>55.62633151189645</v>
      </c>
      <c r="K28" s="22">
        <v>90.92475232710645</v>
      </c>
      <c r="L28" s="22">
        <v>95.96109946702612</v>
      </c>
      <c r="M28" s="22">
        <v>105.65772395345425</v>
      </c>
      <c r="N28" s="22">
        <v>62.46921168618748</v>
      </c>
    </row>
    <row r="29" spans="2:14" ht="11.25">
      <c r="B29" s="15" t="s">
        <v>22</v>
      </c>
      <c r="C29" s="22">
        <v>100.57185015495517</v>
      </c>
      <c r="D29" s="22">
        <v>101.86452069056611</v>
      </c>
      <c r="E29" s="22">
        <v>97.19520470481791</v>
      </c>
      <c r="F29" s="140">
        <v>99.9856232328557</v>
      </c>
      <c r="G29" s="22">
        <v>93.14562016186004</v>
      </c>
      <c r="H29" s="22">
        <v>118.513747881061</v>
      </c>
      <c r="I29" s="22">
        <v>133.98105747277432</v>
      </c>
      <c r="J29" s="140">
        <v>86.40534362101741</v>
      </c>
      <c r="K29" s="22">
        <v>94.49022594670981</v>
      </c>
      <c r="L29" s="22">
        <v>117.8759668108032</v>
      </c>
      <c r="M29" s="22">
        <v>112.89735060429125</v>
      </c>
      <c r="N29" s="22">
        <v>80.50537972662616</v>
      </c>
    </row>
    <row r="30" spans="2:14" ht="11.25">
      <c r="B30" s="15" t="s">
        <v>23</v>
      </c>
      <c r="C30" s="22">
        <v>100.12899228820298</v>
      </c>
      <c r="D30" s="22">
        <v>100.55909065773241</v>
      </c>
      <c r="E30" s="22">
        <v>96.35792413311614</v>
      </c>
      <c r="F30" s="140">
        <v>98.46146472392637</v>
      </c>
      <c r="G30" s="22">
        <v>102.65721235076886</v>
      </c>
      <c r="H30" s="22">
        <v>101.16979481396338</v>
      </c>
      <c r="I30" s="22">
        <v>75.32997759721873</v>
      </c>
      <c r="J30" s="140">
        <v>141.14198431220018</v>
      </c>
      <c r="K30" s="22">
        <v>107.73820170964343</v>
      </c>
      <c r="L30" s="22">
        <v>104.79009241453043</v>
      </c>
      <c r="M30" s="22">
        <v>80.5703607332939</v>
      </c>
      <c r="N30" s="22">
        <v>100.35505531488573</v>
      </c>
    </row>
    <row r="31" spans="1:14" ht="11.25">
      <c r="A31" s="47" t="s">
        <v>102</v>
      </c>
      <c r="B31" s="3" t="s">
        <v>103</v>
      </c>
      <c r="C31" s="122">
        <v>100.17407686162969</v>
      </c>
      <c r="D31" s="122">
        <v>94.28885665253956</v>
      </c>
      <c r="E31" s="122">
        <v>99.37205651491364</v>
      </c>
      <c r="F31" s="126">
        <v>132.82383293579323</v>
      </c>
      <c r="G31" s="122">
        <v>95.92746066869734</v>
      </c>
      <c r="H31" s="122">
        <v>95.66695858333094</v>
      </c>
      <c r="I31" s="122">
        <v>86.84857922056263</v>
      </c>
      <c r="J31" s="126">
        <v>76.3503951360801</v>
      </c>
      <c r="K31" s="122">
        <v>102.27922813334959</v>
      </c>
      <c r="L31" s="122">
        <v>97.68170758557848</v>
      </c>
      <c r="M31" s="122">
        <v>89.23946129780818</v>
      </c>
      <c r="N31" s="122">
        <v>103.10573280480592</v>
      </c>
    </row>
    <row r="32" spans="2:14" ht="11.25">
      <c r="B32" s="15" t="s">
        <v>8</v>
      </c>
      <c r="C32" s="122">
        <v>100.63133408312896</v>
      </c>
      <c r="D32" s="122">
        <v>97.56454165719767</v>
      </c>
      <c r="E32" s="122">
        <v>99.84202211690364</v>
      </c>
      <c r="F32" s="126">
        <v>75.57721908671114</v>
      </c>
      <c r="G32" s="122">
        <v>95.57891832743864</v>
      </c>
      <c r="H32" s="122">
        <v>92.0795620294573</v>
      </c>
      <c r="I32" s="122">
        <v>124.4992932070603</v>
      </c>
      <c r="J32" s="126">
        <v>106.4103769151236</v>
      </c>
      <c r="K32" s="122">
        <v>90.63538338250957</v>
      </c>
      <c r="L32" s="122">
        <v>90.03146051378246</v>
      </c>
      <c r="M32" s="122">
        <v>106.75602941969919</v>
      </c>
      <c r="N32" s="122">
        <v>101.35155663263642</v>
      </c>
    </row>
    <row r="33" ht="11.25">
      <c r="B33" s="15" t="s">
        <v>22</v>
      </c>
    </row>
    <row r="34" ht="11.25">
      <c r="B34" s="15" t="s">
        <v>23</v>
      </c>
    </row>
    <row r="35" spans="16:27" ht="11.25"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6:27" ht="11.25"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6:27" ht="11.25"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6:27" ht="11.25"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6:27" ht="11.25"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6:27" ht="11.25"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6:27" ht="11.25"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6:27" ht="11.25"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6:27" ht="11.25"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6:27" ht="11.25"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6:27" ht="11.25"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6:27" ht="11.25"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6:27" ht="11.25"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6:27" ht="11.25"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</sheetData>
  <sheetProtection/>
  <mergeCells count="6">
    <mergeCell ref="A26:N26"/>
    <mergeCell ref="A2:B3"/>
    <mergeCell ref="C2:F2"/>
    <mergeCell ref="G2:J2"/>
    <mergeCell ref="K2:N2"/>
    <mergeCell ref="A15:N1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7" customWidth="1"/>
    <col min="2" max="2" width="4.75390625" style="3" customWidth="1"/>
    <col min="3" max="7" width="12.75390625" style="3" customWidth="1"/>
    <col min="8" max="13" width="9.125" style="3" customWidth="1"/>
    <col min="14" max="14" width="5.125" style="3" customWidth="1"/>
    <col min="15" max="16384" width="9.125" style="3" customWidth="1"/>
  </cols>
  <sheetData>
    <row r="1" spans="1:7" ht="21.75" customHeight="1">
      <c r="A1" s="135" t="s">
        <v>47</v>
      </c>
      <c r="B1" s="10"/>
      <c r="C1" s="10"/>
      <c r="D1" s="10"/>
      <c r="E1" s="10"/>
      <c r="F1" s="10"/>
      <c r="G1" s="10"/>
    </row>
    <row r="2" spans="1:7" ht="37.5" customHeight="1">
      <c r="A2" s="187" t="s">
        <v>0</v>
      </c>
      <c r="B2" s="188"/>
      <c r="C2" s="11" t="s">
        <v>69</v>
      </c>
      <c r="D2" s="11" t="s">
        <v>70</v>
      </c>
      <c r="E2" s="11" t="s">
        <v>20</v>
      </c>
      <c r="F2" s="11" t="s">
        <v>4</v>
      </c>
      <c r="G2" s="11" t="s">
        <v>1</v>
      </c>
    </row>
    <row r="3" spans="1:19" ht="11.25">
      <c r="A3" s="45" t="s">
        <v>14</v>
      </c>
      <c r="B3" s="28"/>
      <c r="C3" s="40">
        <v>4981.6201470000005</v>
      </c>
      <c r="D3" s="40">
        <v>2481.008627</v>
      </c>
      <c r="E3" s="40">
        <v>457.07233500000007</v>
      </c>
      <c r="F3" s="40">
        <v>151.6092774238371</v>
      </c>
      <c r="G3" s="40">
        <v>8071.3103864238365</v>
      </c>
      <c r="I3" s="32"/>
      <c r="J3" s="32"/>
      <c r="K3" s="32"/>
      <c r="L3" s="32"/>
      <c r="M3" s="32"/>
      <c r="O3" s="27"/>
      <c r="P3" s="27"/>
      <c r="Q3" s="27"/>
      <c r="R3" s="27"/>
      <c r="S3" s="27"/>
    </row>
    <row r="4" spans="1:19" ht="11.25">
      <c r="A4" s="45" t="s">
        <v>16</v>
      </c>
      <c r="B4" s="15"/>
      <c r="C4" s="19">
        <v>5035.850098</v>
      </c>
      <c r="D4" s="19">
        <v>2711.04127</v>
      </c>
      <c r="E4" s="19">
        <v>461.146298</v>
      </c>
      <c r="F4" s="19">
        <v>159.75960941056542</v>
      </c>
      <c r="G4" s="19">
        <v>8367.797275410565</v>
      </c>
      <c r="I4" s="32"/>
      <c r="J4" s="32"/>
      <c r="K4" s="32"/>
      <c r="L4" s="32"/>
      <c r="M4" s="32"/>
      <c r="O4" s="27"/>
      <c r="P4" s="27"/>
      <c r="Q4" s="27"/>
      <c r="R4" s="27"/>
      <c r="S4" s="27"/>
    </row>
    <row r="5" spans="1:19" ht="11.25">
      <c r="A5" s="45" t="s">
        <v>21</v>
      </c>
      <c r="B5" s="15"/>
      <c r="C5" s="19">
        <v>4991.084752</v>
      </c>
      <c r="D5" s="19">
        <v>2448.096685</v>
      </c>
      <c r="E5" s="19">
        <v>441.54320900000005</v>
      </c>
      <c r="F5" s="19">
        <v>164.6135294877347</v>
      </c>
      <c r="G5" s="19">
        <v>8045.33817548774</v>
      </c>
      <c r="I5" s="32"/>
      <c r="J5" s="32"/>
      <c r="K5" s="32"/>
      <c r="L5" s="32"/>
      <c r="M5" s="32"/>
      <c r="O5" s="27"/>
      <c r="P5" s="27"/>
      <c r="Q5" s="27"/>
      <c r="R5" s="27"/>
      <c r="S5" s="27"/>
    </row>
    <row r="6" spans="1:19" ht="11.25">
      <c r="A6" s="45" t="s">
        <v>28</v>
      </c>
      <c r="B6" s="15"/>
      <c r="C6" s="19">
        <v>4923.741733440199</v>
      </c>
      <c r="D6" s="19">
        <v>2554.099120978847</v>
      </c>
      <c r="E6" s="19">
        <v>429.8459456975733</v>
      </c>
      <c r="F6" s="19">
        <v>172.52794583118782</v>
      </c>
      <c r="G6" s="19">
        <v>8080.214745947807</v>
      </c>
      <c r="I6" s="32"/>
      <c r="J6" s="32"/>
      <c r="K6" s="32"/>
      <c r="L6" s="32"/>
      <c r="M6" s="32"/>
      <c r="O6" s="27"/>
      <c r="P6" s="27"/>
      <c r="Q6" s="27"/>
      <c r="R6" s="27"/>
      <c r="S6" s="27"/>
    </row>
    <row r="7" spans="1:19" ht="11.25">
      <c r="A7" s="45" t="s">
        <v>29</v>
      </c>
      <c r="B7" s="15"/>
      <c r="C7" s="19">
        <v>4832.427739</v>
      </c>
      <c r="D7" s="19">
        <v>2716.0488550009077</v>
      </c>
      <c r="E7" s="19">
        <v>428.78021400008197</v>
      </c>
      <c r="F7" s="19">
        <v>172.0455191093306</v>
      </c>
      <c r="G7" s="19">
        <v>8149.302327110321</v>
      </c>
      <c r="I7" s="32"/>
      <c r="J7" s="32"/>
      <c r="K7" s="32"/>
      <c r="L7" s="32"/>
      <c r="M7" s="32"/>
      <c r="O7" s="27"/>
      <c r="P7" s="27"/>
      <c r="Q7" s="27"/>
      <c r="R7" s="27"/>
      <c r="S7" s="27"/>
    </row>
    <row r="8" spans="1:19" ht="11.25">
      <c r="A8" s="45" t="s">
        <v>35</v>
      </c>
      <c r="B8" s="15"/>
      <c r="C8" s="19">
        <v>4717.852</v>
      </c>
      <c r="D8" s="19">
        <v>2798.8619999999996</v>
      </c>
      <c r="E8" s="19">
        <v>432.599</v>
      </c>
      <c r="F8" s="19">
        <v>190.603</v>
      </c>
      <c r="G8" s="19">
        <v>8139.916</v>
      </c>
      <c r="I8" s="32"/>
      <c r="J8" s="32"/>
      <c r="K8" s="32"/>
      <c r="L8" s="32"/>
      <c r="M8" s="32"/>
      <c r="O8" s="27"/>
      <c r="P8" s="27"/>
      <c r="Q8" s="27"/>
      <c r="R8" s="27"/>
      <c r="S8" s="27"/>
    </row>
    <row r="9" spans="1:19" ht="11.25">
      <c r="A9" s="45" t="s">
        <v>81</v>
      </c>
      <c r="B9" s="15"/>
      <c r="C9" s="19">
        <v>4499.993</v>
      </c>
      <c r="D9" s="19">
        <v>2788.285</v>
      </c>
      <c r="E9" s="19">
        <v>434.842</v>
      </c>
      <c r="F9" s="19">
        <v>225.671</v>
      </c>
      <c r="G9" s="19">
        <v>7948.791</v>
      </c>
      <c r="I9" s="32"/>
      <c r="J9" s="32"/>
      <c r="K9" s="32"/>
      <c r="L9" s="32"/>
      <c r="M9" s="32"/>
      <c r="O9" s="27"/>
      <c r="P9" s="27"/>
      <c r="Q9" s="27"/>
      <c r="R9" s="27"/>
      <c r="S9" s="27"/>
    </row>
    <row r="10" spans="1:19" ht="11.25">
      <c r="A10" s="45" t="s">
        <v>81</v>
      </c>
      <c r="B10" s="15" t="s">
        <v>2</v>
      </c>
      <c r="C10" s="19">
        <v>1080.149</v>
      </c>
      <c r="D10" s="19">
        <v>652.135</v>
      </c>
      <c r="E10" s="19">
        <v>105.52</v>
      </c>
      <c r="F10" s="19">
        <v>45.244</v>
      </c>
      <c r="G10" s="19">
        <v>1883.048</v>
      </c>
      <c r="I10" s="32"/>
      <c r="J10" s="32"/>
      <c r="K10" s="32"/>
      <c r="L10" s="32"/>
      <c r="M10" s="32"/>
      <c r="O10" s="27"/>
      <c r="P10" s="27"/>
      <c r="Q10" s="27"/>
      <c r="R10" s="27"/>
      <c r="S10" s="27"/>
    </row>
    <row r="11" spans="1:19" ht="11.25">
      <c r="A11" s="45"/>
      <c r="B11" s="15" t="s">
        <v>8</v>
      </c>
      <c r="C11" s="19">
        <v>1178.749</v>
      </c>
      <c r="D11" s="19">
        <v>731.312</v>
      </c>
      <c r="E11" s="19">
        <v>109.739</v>
      </c>
      <c r="F11" s="19">
        <v>58.368</v>
      </c>
      <c r="G11" s="19">
        <v>2078.168</v>
      </c>
      <c r="I11" s="32"/>
      <c r="J11" s="32"/>
      <c r="K11" s="32"/>
      <c r="L11" s="32"/>
      <c r="M11" s="32"/>
      <c r="O11" s="27"/>
      <c r="P11" s="27"/>
      <c r="Q11" s="27"/>
      <c r="R11" s="27"/>
      <c r="S11" s="27"/>
    </row>
    <row r="12" spans="1:19" ht="11.25">
      <c r="A12" s="45"/>
      <c r="B12" s="15" t="s">
        <v>9</v>
      </c>
      <c r="C12" s="19">
        <v>1127.483</v>
      </c>
      <c r="D12" s="19">
        <v>708.321</v>
      </c>
      <c r="E12" s="19">
        <v>110.814</v>
      </c>
      <c r="F12" s="19">
        <v>68.975</v>
      </c>
      <c r="G12" s="19">
        <v>2015.593</v>
      </c>
      <c r="I12" s="32"/>
      <c r="J12" s="32"/>
      <c r="K12" s="32"/>
      <c r="L12" s="32"/>
      <c r="M12" s="32"/>
      <c r="O12" s="27"/>
      <c r="P12" s="27"/>
      <c r="Q12" s="27"/>
      <c r="R12" s="27"/>
      <c r="S12" s="27"/>
    </row>
    <row r="13" spans="1:19" ht="11.25">
      <c r="A13" s="45"/>
      <c r="B13" s="15" t="s">
        <v>10</v>
      </c>
      <c r="C13" s="19">
        <v>1113.612</v>
      </c>
      <c r="D13" s="19">
        <v>696.517</v>
      </c>
      <c r="E13" s="19">
        <v>108.769</v>
      </c>
      <c r="F13" s="19">
        <v>53.084</v>
      </c>
      <c r="G13" s="19">
        <v>1971.982</v>
      </c>
      <c r="I13" s="32"/>
      <c r="J13" s="32"/>
      <c r="K13" s="32"/>
      <c r="L13" s="32"/>
      <c r="M13" s="32"/>
      <c r="O13" s="27"/>
      <c r="P13" s="27"/>
      <c r="Q13" s="27"/>
      <c r="R13" s="27"/>
      <c r="S13" s="27"/>
    </row>
    <row r="14" spans="1:19" ht="11.25">
      <c r="A14" s="45" t="s">
        <v>101</v>
      </c>
      <c r="B14" s="15" t="s">
        <v>2</v>
      </c>
      <c r="C14" s="121">
        <v>1064.078</v>
      </c>
      <c r="D14" s="121">
        <v>665.451</v>
      </c>
      <c r="E14" s="121">
        <v>110.742</v>
      </c>
      <c r="F14" s="121">
        <v>48.279</v>
      </c>
      <c r="G14" s="121">
        <v>1888.55</v>
      </c>
      <c r="I14" s="32"/>
      <c r="J14" s="32"/>
      <c r="K14" s="32"/>
      <c r="L14" s="32"/>
      <c r="M14" s="32"/>
      <c r="O14" s="27"/>
      <c r="P14" s="27"/>
      <c r="Q14" s="27"/>
      <c r="R14" s="27"/>
      <c r="S14" s="27"/>
    </row>
    <row r="15" spans="1:19" ht="11.25">
      <c r="A15" s="45"/>
      <c r="B15" s="15" t="s">
        <v>8</v>
      </c>
      <c r="C15" s="121">
        <v>1154.857</v>
      </c>
      <c r="D15" s="121">
        <v>735.313</v>
      </c>
      <c r="E15" s="121">
        <v>109.488</v>
      </c>
      <c r="F15" s="121">
        <v>65.138</v>
      </c>
      <c r="G15" s="121">
        <v>2064.796</v>
      </c>
      <c r="I15" s="32"/>
      <c r="J15" s="32"/>
      <c r="K15" s="32"/>
      <c r="L15" s="32"/>
      <c r="M15" s="32"/>
      <c r="O15" s="27"/>
      <c r="P15" s="27"/>
      <c r="Q15" s="27"/>
      <c r="R15" s="27"/>
      <c r="S15" s="27"/>
    </row>
    <row r="16" spans="1:19" ht="11.25">
      <c r="A16" s="45"/>
      <c r="B16" s="15" t="s">
        <v>9</v>
      </c>
      <c r="C16" s="121"/>
      <c r="D16" s="121"/>
      <c r="E16" s="121"/>
      <c r="F16" s="121"/>
      <c r="G16" s="121"/>
      <c r="I16" s="32"/>
      <c r="J16" s="32"/>
      <c r="K16" s="32"/>
      <c r="L16" s="32"/>
      <c r="M16" s="32"/>
      <c r="O16" s="27"/>
      <c r="P16" s="27"/>
      <c r="Q16" s="27"/>
      <c r="R16" s="27"/>
      <c r="S16" s="27"/>
    </row>
    <row r="17" spans="1:19" ht="11.25">
      <c r="A17" s="45"/>
      <c r="B17" s="15" t="s">
        <v>10</v>
      </c>
      <c r="C17" s="121"/>
      <c r="D17" s="121"/>
      <c r="E17" s="121"/>
      <c r="F17" s="121"/>
      <c r="G17" s="121"/>
      <c r="I17" s="32"/>
      <c r="J17" s="32"/>
      <c r="K17" s="32"/>
      <c r="L17" s="32"/>
      <c r="M17" s="32"/>
      <c r="O17" s="27"/>
      <c r="P17" s="27"/>
      <c r="Q17" s="27"/>
      <c r="R17" s="27"/>
      <c r="S17" s="27"/>
    </row>
    <row r="18" spans="1:19" s="25" customFormat="1" ht="11.25">
      <c r="A18" s="157" t="s">
        <v>125</v>
      </c>
      <c r="B18" s="157"/>
      <c r="C18" s="157"/>
      <c r="D18" s="157"/>
      <c r="E18" s="157"/>
      <c r="F18" s="157"/>
      <c r="G18" s="157"/>
      <c r="I18" s="138"/>
      <c r="J18" s="138"/>
      <c r="K18" s="138"/>
      <c r="L18" s="138"/>
      <c r="M18" s="138"/>
      <c r="O18" s="27"/>
      <c r="P18" s="27"/>
      <c r="Q18" s="27"/>
      <c r="R18" s="27"/>
      <c r="S18" s="27"/>
    </row>
    <row r="19" spans="1:19" ht="11.25">
      <c r="A19" s="45" t="s">
        <v>14</v>
      </c>
      <c r="B19" s="28"/>
      <c r="C19" s="29">
        <v>104.8</v>
      </c>
      <c r="D19" s="29">
        <v>102</v>
      </c>
      <c r="E19" s="29">
        <v>98.4</v>
      </c>
      <c r="F19" s="29">
        <v>107.3</v>
      </c>
      <c r="G19" s="29">
        <v>103.6</v>
      </c>
      <c r="I19" s="6"/>
      <c r="J19" s="6"/>
      <c r="K19" s="6"/>
      <c r="L19" s="6"/>
      <c r="M19" s="6"/>
      <c r="O19" s="27"/>
      <c r="P19" s="27"/>
      <c r="Q19" s="27"/>
      <c r="R19" s="27"/>
      <c r="S19" s="27"/>
    </row>
    <row r="20" spans="1:19" ht="11.25">
      <c r="A20" s="45" t="s">
        <v>16</v>
      </c>
      <c r="B20" s="15"/>
      <c r="C20" s="71">
        <v>101.1</v>
      </c>
      <c r="D20" s="71">
        <v>109.3</v>
      </c>
      <c r="E20" s="71">
        <v>100.9</v>
      </c>
      <c r="F20" s="71">
        <v>105.4</v>
      </c>
      <c r="G20" s="71">
        <v>103.7</v>
      </c>
      <c r="I20" s="6"/>
      <c r="J20" s="6"/>
      <c r="K20" s="6"/>
      <c r="L20" s="6"/>
      <c r="M20" s="6"/>
      <c r="O20" s="27"/>
      <c r="P20" s="27"/>
      <c r="Q20" s="27"/>
      <c r="R20" s="27"/>
      <c r="S20" s="27"/>
    </row>
    <row r="21" spans="1:19" ht="11.25">
      <c r="A21" s="45" t="s">
        <v>21</v>
      </c>
      <c r="B21" s="15"/>
      <c r="C21" s="71">
        <v>99.1</v>
      </c>
      <c r="D21" s="71">
        <v>90.3</v>
      </c>
      <c r="E21" s="71">
        <v>95.7</v>
      </c>
      <c r="F21" s="71">
        <v>103</v>
      </c>
      <c r="G21" s="71">
        <v>96.1</v>
      </c>
      <c r="I21" s="6"/>
      <c r="J21" s="6"/>
      <c r="K21" s="6"/>
      <c r="L21" s="6"/>
      <c r="M21" s="6"/>
      <c r="O21" s="27"/>
      <c r="P21" s="27"/>
      <c r="Q21" s="27"/>
      <c r="R21" s="27"/>
      <c r="S21" s="27"/>
    </row>
    <row r="22" spans="1:19" ht="11.25">
      <c r="A22" s="45" t="s">
        <v>28</v>
      </c>
      <c r="B22" s="15"/>
      <c r="C22" s="71">
        <v>98.7</v>
      </c>
      <c r="D22" s="71">
        <v>104.3</v>
      </c>
      <c r="E22" s="71">
        <v>97.4</v>
      </c>
      <c r="F22" s="71">
        <v>104.8</v>
      </c>
      <c r="G22" s="71">
        <v>100.4</v>
      </c>
      <c r="I22" s="6"/>
      <c r="J22" s="6"/>
      <c r="K22" s="6"/>
      <c r="L22" s="6"/>
      <c r="M22" s="6"/>
      <c r="O22" s="27"/>
      <c r="P22" s="27"/>
      <c r="Q22" s="27"/>
      <c r="R22" s="27"/>
      <c r="S22" s="27"/>
    </row>
    <row r="23" spans="1:19" ht="11.25">
      <c r="A23" s="45" t="s">
        <v>29</v>
      </c>
      <c r="B23" s="15"/>
      <c r="C23" s="71">
        <v>98.14543492766833</v>
      </c>
      <c r="D23" s="107">
        <v>106.3407771723438</v>
      </c>
      <c r="E23" s="107">
        <v>99.75206659312283</v>
      </c>
      <c r="F23" s="107">
        <v>99.72037763532566</v>
      </c>
      <c r="G23" s="107">
        <v>100.85502159700843</v>
      </c>
      <c r="I23" s="6"/>
      <c r="J23" s="6"/>
      <c r="K23" s="6"/>
      <c r="L23" s="6"/>
      <c r="M23" s="6"/>
      <c r="O23" s="27"/>
      <c r="P23" s="27"/>
      <c r="Q23" s="27"/>
      <c r="R23" s="27"/>
      <c r="S23" s="27"/>
    </row>
    <row r="24" spans="1:19" ht="11.25">
      <c r="A24" s="45" t="s">
        <v>35</v>
      </c>
      <c r="B24" s="15"/>
      <c r="C24" s="107">
        <v>97.62902323245687</v>
      </c>
      <c r="D24" s="107">
        <v>103.04903002192367</v>
      </c>
      <c r="E24" s="107">
        <v>100.89061618872117</v>
      </c>
      <c r="F24" s="107">
        <v>110.78637850421235</v>
      </c>
      <c r="G24" s="107">
        <v>99.88482048237313</v>
      </c>
      <c r="I24" s="6"/>
      <c r="J24" s="6"/>
      <c r="K24" s="6"/>
      <c r="L24" s="6"/>
      <c r="M24" s="6"/>
      <c r="O24" s="27"/>
      <c r="P24" s="27"/>
      <c r="Q24" s="27"/>
      <c r="R24" s="27"/>
      <c r="S24" s="27"/>
    </row>
    <row r="25" spans="1:19" ht="11.25">
      <c r="A25" s="45" t="s">
        <v>81</v>
      </c>
      <c r="B25" s="15"/>
      <c r="C25" s="22">
        <v>95.38224174899935</v>
      </c>
      <c r="D25" s="22">
        <v>99.62209640918346</v>
      </c>
      <c r="E25" s="22">
        <v>100.51849403257982</v>
      </c>
      <c r="F25" s="22">
        <v>118.39845123109289</v>
      </c>
      <c r="G25" s="22">
        <v>97.65200279708046</v>
      </c>
      <c r="I25" s="6"/>
      <c r="J25" s="6"/>
      <c r="K25" s="6"/>
      <c r="L25" s="6"/>
      <c r="M25" s="6"/>
      <c r="O25" s="27"/>
      <c r="P25" s="27"/>
      <c r="Q25" s="27"/>
      <c r="R25" s="27"/>
      <c r="S25" s="27"/>
    </row>
    <row r="26" spans="1:19" ht="11.25">
      <c r="A26" s="44" t="s">
        <v>81</v>
      </c>
      <c r="B26" s="4" t="s">
        <v>2</v>
      </c>
      <c r="C26" s="22">
        <v>95.37259493341172</v>
      </c>
      <c r="D26" s="22">
        <v>99.74380936357659</v>
      </c>
      <c r="E26" s="22">
        <v>99.89491721180335</v>
      </c>
      <c r="F26" s="22">
        <v>113.39916787808913</v>
      </c>
      <c r="G26" s="22">
        <v>97.47149950100834</v>
      </c>
      <c r="I26" s="32"/>
      <c r="J26" s="32"/>
      <c r="K26" s="32"/>
      <c r="L26" s="32"/>
      <c r="M26" s="32"/>
      <c r="O26" s="27"/>
      <c r="P26" s="27"/>
      <c r="Q26" s="27"/>
      <c r="R26" s="27"/>
      <c r="S26" s="27"/>
    </row>
    <row r="27" spans="1:19" ht="11.25">
      <c r="A27" s="44"/>
      <c r="B27" s="4" t="s">
        <v>8</v>
      </c>
      <c r="C27" s="22">
        <v>96.44295971933133</v>
      </c>
      <c r="D27" s="22">
        <v>100.04829272230045</v>
      </c>
      <c r="E27" s="22">
        <v>101.41955398648837</v>
      </c>
      <c r="F27" s="22">
        <v>123.4282814185117</v>
      </c>
      <c r="G27" s="22">
        <v>98.55326211957745</v>
      </c>
      <c r="I27" s="32"/>
      <c r="J27" s="32"/>
      <c r="K27" s="32"/>
      <c r="L27" s="32"/>
      <c r="M27" s="32"/>
      <c r="O27" s="27"/>
      <c r="P27" s="27"/>
      <c r="Q27" s="27"/>
      <c r="R27" s="27"/>
      <c r="S27" s="27"/>
    </row>
    <row r="28" spans="1:19" ht="11.25">
      <c r="A28" s="44"/>
      <c r="B28" s="15" t="s">
        <v>9</v>
      </c>
      <c r="C28" s="22">
        <v>93.20629530183588</v>
      </c>
      <c r="D28" s="22">
        <v>98.42220665966352</v>
      </c>
      <c r="E28" s="22">
        <v>101.04220805864811</v>
      </c>
      <c r="F28" s="22">
        <v>116.55513873398897</v>
      </c>
      <c r="G28" s="22">
        <v>96.06346234776754</v>
      </c>
      <c r="I28" s="32"/>
      <c r="J28" s="32"/>
      <c r="K28" s="32"/>
      <c r="L28" s="32"/>
      <c r="M28" s="32"/>
      <c r="O28" s="27"/>
      <c r="P28" s="27"/>
      <c r="Q28" s="27"/>
      <c r="R28" s="27"/>
      <c r="S28" s="27"/>
    </row>
    <row r="29" spans="1:19" ht="11.25">
      <c r="A29" s="44"/>
      <c r="B29" s="15" t="s">
        <v>10</v>
      </c>
      <c r="C29" s="22">
        <v>96.5497868488747</v>
      </c>
      <c r="D29" s="22">
        <v>100.30241195132032</v>
      </c>
      <c r="E29" s="22">
        <v>99.70209177406642</v>
      </c>
      <c r="F29" s="22">
        <v>119.99638319996384</v>
      </c>
      <c r="G29" s="22">
        <v>98.54214264155318</v>
      </c>
      <c r="I29" s="32"/>
      <c r="J29" s="32"/>
      <c r="K29" s="32"/>
      <c r="L29" s="32"/>
      <c r="M29" s="32"/>
      <c r="O29" s="27"/>
      <c r="P29" s="27"/>
      <c r="Q29" s="27"/>
      <c r="R29" s="27"/>
      <c r="S29" s="27"/>
    </row>
    <row r="30" spans="1:19" ht="11.25">
      <c r="A30" s="45" t="s">
        <v>101</v>
      </c>
      <c r="B30" s="15" t="s">
        <v>2</v>
      </c>
      <c r="C30" s="122">
        <v>98.51214971267854</v>
      </c>
      <c r="D30" s="122">
        <v>102.04190850054053</v>
      </c>
      <c r="E30" s="122">
        <v>104.94882486732374</v>
      </c>
      <c r="F30" s="122">
        <v>106.70807178852446</v>
      </c>
      <c r="G30" s="122">
        <v>100.29218586037105</v>
      </c>
      <c r="I30" s="32"/>
      <c r="J30" s="32"/>
      <c r="K30" s="32"/>
      <c r="L30" s="32"/>
      <c r="M30" s="32"/>
      <c r="O30" s="27"/>
      <c r="P30" s="27"/>
      <c r="Q30" s="27"/>
      <c r="R30" s="27"/>
      <c r="S30" s="27"/>
    </row>
    <row r="31" spans="1:19" ht="11.25">
      <c r="A31" s="45"/>
      <c r="B31" s="15" t="s">
        <v>8</v>
      </c>
      <c r="C31" s="122">
        <v>97.97310538545526</v>
      </c>
      <c r="D31" s="122">
        <v>100.5470989126392</v>
      </c>
      <c r="E31" s="122">
        <v>99.7712754809138</v>
      </c>
      <c r="F31" s="122">
        <v>111.59882127192984</v>
      </c>
      <c r="G31" s="122">
        <v>99.35654865246697</v>
      </c>
      <c r="I31" s="32"/>
      <c r="J31" s="32"/>
      <c r="K31" s="32"/>
      <c r="L31" s="32"/>
      <c r="M31" s="32"/>
      <c r="O31" s="27"/>
      <c r="P31" s="27"/>
      <c r="Q31" s="27"/>
      <c r="R31" s="27"/>
      <c r="S31" s="27"/>
    </row>
    <row r="32" spans="1:19" ht="11.25">
      <c r="A32" s="45"/>
      <c r="B32" s="15" t="s">
        <v>9</v>
      </c>
      <c r="C32" s="122"/>
      <c r="D32" s="122"/>
      <c r="E32" s="122"/>
      <c r="F32" s="122"/>
      <c r="G32" s="122"/>
      <c r="I32" s="32"/>
      <c r="J32" s="32"/>
      <c r="K32" s="32"/>
      <c r="L32" s="32"/>
      <c r="M32" s="32"/>
      <c r="O32" s="27"/>
      <c r="P32" s="27"/>
      <c r="Q32" s="27"/>
      <c r="R32" s="27"/>
      <c r="S32" s="27"/>
    </row>
    <row r="33" spans="1:19" ht="11.25">
      <c r="A33" s="45"/>
      <c r="B33" s="15" t="s">
        <v>10</v>
      </c>
      <c r="C33" s="122"/>
      <c r="D33" s="122"/>
      <c r="E33" s="122"/>
      <c r="F33" s="122"/>
      <c r="G33" s="122"/>
      <c r="I33" s="32"/>
      <c r="J33" s="32"/>
      <c r="K33" s="32"/>
      <c r="L33" s="32"/>
      <c r="M33" s="32"/>
      <c r="O33" s="27"/>
      <c r="P33" s="27"/>
      <c r="Q33" s="27"/>
      <c r="R33" s="27"/>
      <c r="S33" s="27"/>
    </row>
    <row r="34" spans="1:19" s="25" customFormat="1" ht="11.25">
      <c r="A34" s="157" t="s">
        <v>124</v>
      </c>
      <c r="B34" s="157"/>
      <c r="C34" s="157"/>
      <c r="D34" s="157"/>
      <c r="E34" s="157"/>
      <c r="F34" s="157"/>
      <c r="G34" s="157"/>
      <c r="O34" s="27"/>
      <c r="P34" s="27"/>
      <c r="Q34" s="27"/>
      <c r="R34" s="27"/>
      <c r="S34" s="27"/>
    </row>
    <row r="35" spans="1:19" ht="11.25">
      <c r="A35" s="44" t="s">
        <v>81</v>
      </c>
      <c r="B35" s="4" t="s">
        <v>2</v>
      </c>
      <c r="C35" s="22">
        <v>93.64855597373693</v>
      </c>
      <c r="D35" s="22">
        <v>93.91115136870208</v>
      </c>
      <c r="E35" s="22">
        <v>96.7239261554256</v>
      </c>
      <c r="F35" s="22">
        <v>102.27406302274062</v>
      </c>
      <c r="G35" s="22">
        <v>94.09801134944003</v>
      </c>
      <c r="I35" s="138"/>
      <c r="J35" s="138"/>
      <c r="K35" s="138"/>
      <c r="L35" s="138"/>
      <c r="M35" s="138"/>
      <c r="O35" s="27"/>
      <c r="P35" s="27"/>
      <c r="Q35" s="27"/>
      <c r="R35" s="27"/>
      <c r="S35" s="27"/>
    </row>
    <row r="36" spans="2:19" ht="11.25">
      <c r="B36" s="3" t="s">
        <v>8</v>
      </c>
      <c r="C36" s="22">
        <v>109.12837025262256</v>
      </c>
      <c r="D36" s="22">
        <v>112.14119775813292</v>
      </c>
      <c r="E36" s="22">
        <v>103.99829416224414</v>
      </c>
      <c r="F36" s="22">
        <v>129.00716117054196</v>
      </c>
      <c r="G36" s="22">
        <v>110.36192385961485</v>
      </c>
      <c r="I36" s="32"/>
      <c r="J36" s="32"/>
      <c r="K36" s="32"/>
      <c r="L36" s="32"/>
      <c r="M36" s="32"/>
      <c r="O36" s="27"/>
      <c r="P36" s="27"/>
      <c r="Q36" s="27"/>
      <c r="R36" s="27"/>
      <c r="S36" s="27"/>
    </row>
    <row r="37" spans="2:19" ht="11.25">
      <c r="B37" s="15" t="s">
        <v>9</v>
      </c>
      <c r="C37" s="22">
        <v>95.65081285328768</v>
      </c>
      <c r="D37" s="22">
        <v>96.8561981753342</v>
      </c>
      <c r="E37" s="22">
        <v>100.97959704389505</v>
      </c>
      <c r="F37" s="22">
        <v>118.17262883771929</v>
      </c>
      <c r="G37" s="22">
        <v>96.98893448460375</v>
      </c>
      <c r="I37" s="32"/>
      <c r="J37" s="32"/>
      <c r="K37" s="32"/>
      <c r="L37" s="32"/>
      <c r="M37" s="32"/>
      <c r="O37" s="27"/>
      <c r="P37" s="27"/>
      <c r="Q37" s="27"/>
      <c r="R37" s="27"/>
      <c r="S37" s="27"/>
    </row>
    <row r="38" spans="2:19" ht="11.25">
      <c r="B38" s="15" t="s">
        <v>10</v>
      </c>
      <c r="C38" s="22">
        <v>98.7697375481493</v>
      </c>
      <c r="D38" s="22">
        <v>98.33352392488717</v>
      </c>
      <c r="E38" s="22">
        <v>98.15456530763262</v>
      </c>
      <c r="F38" s="22">
        <v>76.96121783254803</v>
      </c>
      <c r="G38" s="22">
        <v>97.83631913784181</v>
      </c>
      <c r="I38" s="32"/>
      <c r="J38" s="32"/>
      <c r="K38" s="32"/>
      <c r="L38" s="32"/>
      <c r="M38" s="32"/>
      <c r="O38" s="27"/>
      <c r="P38" s="27"/>
      <c r="Q38" s="27"/>
      <c r="R38" s="27"/>
      <c r="S38" s="27"/>
    </row>
    <row r="39" spans="1:19" ht="11.25">
      <c r="A39" s="45" t="s">
        <v>101</v>
      </c>
      <c r="B39" s="15" t="s">
        <v>2</v>
      </c>
      <c r="C39" s="122">
        <v>95.55195166718748</v>
      </c>
      <c r="D39" s="122">
        <v>95.53980735574292</v>
      </c>
      <c r="E39" s="122">
        <v>101.81393595601689</v>
      </c>
      <c r="F39" s="122">
        <v>90.9483083414965</v>
      </c>
      <c r="G39" s="122">
        <v>95.76912973850675</v>
      </c>
      <c r="I39" s="32"/>
      <c r="J39" s="32"/>
      <c r="K39" s="32"/>
      <c r="L39" s="32"/>
      <c r="M39" s="32"/>
      <c r="O39" s="27"/>
      <c r="P39" s="27"/>
      <c r="Q39" s="27"/>
      <c r="R39" s="27"/>
      <c r="S39" s="27"/>
    </row>
    <row r="40" spans="2:19" ht="11.25">
      <c r="B40" s="15" t="s">
        <v>8</v>
      </c>
      <c r="C40" s="122">
        <v>108.53123549213497</v>
      </c>
      <c r="D40" s="122">
        <v>110.49844391247439</v>
      </c>
      <c r="E40" s="122">
        <v>98.86763829441404</v>
      </c>
      <c r="F40" s="122">
        <v>134.91994448932246</v>
      </c>
      <c r="G40" s="122">
        <v>109.33234492070636</v>
      </c>
      <c r="I40" s="32"/>
      <c r="J40" s="32"/>
      <c r="K40" s="32"/>
      <c r="L40" s="32"/>
      <c r="M40" s="32"/>
      <c r="O40" s="27"/>
      <c r="P40" s="27"/>
      <c r="Q40" s="27"/>
      <c r="R40" s="27"/>
      <c r="S40" s="27"/>
    </row>
    <row r="41" ht="11.25">
      <c r="B41" s="15" t="s">
        <v>9</v>
      </c>
    </row>
    <row r="42" ht="11.25">
      <c r="B42" s="15" t="s">
        <v>10</v>
      </c>
    </row>
  </sheetData>
  <sheetProtection/>
  <mergeCells count="3">
    <mergeCell ref="A2:B2"/>
    <mergeCell ref="A18:G18"/>
    <mergeCell ref="A34:G3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Varga;Kamilla</dc:creator>
  <cp:keywords/>
  <dc:description/>
  <cp:lastModifiedBy>Kecskés Beatrix</cp:lastModifiedBy>
  <cp:lastPrinted>2017-08-30T06:49:19Z</cp:lastPrinted>
  <dcterms:created xsi:type="dcterms:W3CDTF">2003-03-06T12:33:49Z</dcterms:created>
  <dcterms:modified xsi:type="dcterms:W3CDTF">2017-09-06T05:49:39Z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