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9080" windowHeight="7125" activeTab="0"/>
  </bookViews>
  <sheets>
    <sheet name="2.7.9." sheetId="1" r:id="rId1"/>
  </sheets>
  <definedNames/>
  <calcPr fullCalcOnLoad="1"/>
</workbook>
</file>

<file path=xl/comments1.xml><?xml version="1.0" encoding="utf-8"?>
<comments xmlns="http://schemas.openxmlformats.org/spreadsheetml/2006/main">
  <authors>
    <author>nr1114</author>
  </authors>
  <commentList>
    <comment ref="K2" authorId="0">
      <text>
        <r>
          <rPr>
            <sz val="8"/>
            <rFont val="Tahoma"/>
            <family val="2"/>
          </rPr>
          <t xml:space="preserve">2000-ig a műsoros estek adatai.
</t>
        </r>
      </text>
    </comment>
    <comment ref="G2" authorId="0">
      <text>
        <r>
          <rPr>
            <sz val="8"/>
            <rFont val="Tahoma"/>
            <family val="2"/>
          </rPr>
          <t xml:space="preserve">2009-ig a tanfolyamok, 2010-től a szervezet saját képzéseit tartalmazza.
</t>
        </r>
      </text>
    </comment>
    <comment ref="B2" authorId="0">
      <text>
        <r>
          <rPr>
            <sz val="8"/>
            <rFont val="Tahoma"/>
            <family val="2"/>
          </rPr>
          <t xml:space="preserve">2008. évtől a december 31.-én működő intézmények száma.
</t>
        </r>
      </text>
    </comment>
  </commentList>
</comments>
</file>

<file path=xl/sharedStrings.xml><?xml version="1.0" encoding="utf-8"?>
<sst xmlns="http://schemas.openxmlformats.org/spreadsheetml/2006/main" count="59" uniqueCount="18">
  <si>
    <t>Év</t>
  </si>
  <si>
    <t>Közművelődési intézmények</t>
  </si>
  <si>
    <t>Alkotó művelődési közösségek</t>
  </si>
  <si>
    <t>Klubok, körök, szakkörök</t>
  </si>
  <si>
    <t>Szórakoztató rendezvények</t>
  </si>
  <si>
    <t>Művészeti események</t>
  </si>
  <si>
    <t>Közösségi rendezvények</t>
  </si>
  <si>
    <t>Kiállítások</t>
  </si>
  <si>
    <t>Ismeretterjesztő előadások</t>
  </si>
  <si>
    <t>$Szám</t>
  </si>
  <si>
    <t>..</t>
  </si>
  <si>
    <t>$Tagok, résztvevők ezerben</t>
  </si>
  <si>
    <t>X</t>
  </si>
  <si>
    <t>$Tagok, résztvevők átlagos száma</t>
  </si>
  <si>
    <t>Népművészeti rendezvények</t>
  </si>
  <si>
    <t>Képzések</t>
  </si>
  <si>
    <t xml:space="preserve">2.7.9. Közművelődési intézmények és rendezvények (2000–) </t>
  </si>
  <si>
    <t>Egyéb ismeretterjesztő rendezvények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</si>
</sst>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 CE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6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right"/>
    </xf>
    <xf numFmtId="165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6" width="12.7109375" style="2" customWidth="1"/>
    <col min="7" max="7" width="9.7109375" style="3" customWidth="1"/>
    <col min="8" max="12" width="12.7109375" style="2" customWidth="1"/>
    <col min="13" max="16384" width="9.140625" style="2" customWidth="1"/>
  </cols>
  <sheetData>
    <row r="1" ht="18.75" customHeight="1">
      <c r="A1" s="1" t="s">
        <v>16</v>
      </c>
    </row>
    <row r="2" spans="1:12" ht="36.75" customHeight="1">
      <c r="A2" s="5" t="s">
        <v>0</v>
      </c>
      <c r="B2" s="5" t="s">
        <v>1</v>
      </c>
      <c r="C2" s="5" t="s">
        <v>8</v>
      </c>
      <c r="D2" s="6" t="s">
        <v>17</v>
      </c>
      <c r="E2" s="5" t="s">
        <v>2</v>
      </c>
      <c r="F2" s="5" t="s">
        <v>3</v>
      </c>
      <c r="G2" s="7" t="s">
        <v>15</v>
      </c>
      <c r="H2" s="5" t="s">
        <v>7</v>
      </c>
      <c r="I2" s="5" t="s">
        <v>5</v>
      </c>
      <c r="J2" s="5" t="s">
        <v>14</v>
      </c>
      <c r="K2" s="5" t="s">
        <v>4</v>
      </c>
      <c r="L2" s="6" t="s">
        <v>6</v>
      </c>
    </row>
    <row r="3" spans="1:12" ht="11.25">
      <c r="A3" s="9" t="s">
        <v>9</v>
      </c>
      <c r="B3" s="8"/>
      <c r="C3" s="8"/>
      <c r="D3" s="8"/>
      <c r="E3" s="8"/>
      <c r="F3" s="8"/>
      <c r="G3" s="10"/>
      <c r="H3" s="8"/>
      <c r="I3" s="8"/>
      <c r="J3" s="8"/>
      <c r="K3" s="8"/>
      <c r="L3" s="8"/>
    </row>
    <row r="4" spans="1:12" ht="11.25">
      <c r="A4" s="11">
        <v>2000</v>
      </c>
      <c r="B4" s="3">
        <v>3265</v>
      </c>
      <c r="C4" s="12">
        <v>16472</v>
      </c>
      <c r="D4" s="3">
        <v>29053</v>
      </c>
      <c r="E4" s="3">
        <v>6023</v>
      </c>
      <c r="F4" s="3">
        <v>4664</v>
      </c>
      <c r="G4" s="3">
        <v>6320</v>
      </c>
      <c r="H4" s="3">
        <v>8331</v>
      </c>
      <c r="I4" s="3">
        <v>53233</v>
      </c>
      <c r="J4" s="12">
        <v>1845</v>
      </c>
      <c r="K4" s="13">
        <v>25631</v>
      </c>
      <c r="L4" s="12" t="s">
        <v>10</v>
      </c>
    </row>
    <row r="5" spans="1:12" ht="11.25">
      <c r="A5" s="11">
        <v>2001</v>
      </c>
      <c r="B5" s="3">
        <v>3258</v>
      </c>
      <c r="C5" s="3">
        <v>24070</v>
      </c>
      <c r="D5" s="3">
        <v>10384</v>
      </c>
      <c r="E5" s="3">
        <v>8493</v>
      </c>
      <c r="F5" s="3">
        <v>11299</v>
      </c>
      <c r="G5" s="3">
        <v>5285</v>
      </c>
      <c r="H5" s="3">
        <f>5018+1047+1495+1355+2289</f>
        <v>11204</v>
      </c>
      <c r="I5" s="3">
        <f>7162+3910+17191+2677</f>
        <v>30940</v>
      </c>
      <c r="J5" s="12">
        <v>2955</v>
      </c>
      <c r="K5" s="3">
        <v>19372</v>
      </c>
      <c r="L5" s="3">
        <v>43944</v>
      </c>
    </row>
    <row r="6" spans="1:12" ht="11.25">
      <c r="A6" s="11">
        <v>2002</v>
      </c>
      <c r="B6" s="3">
        <v>3358</v>
      </c>
      <c r="C6" s="3">
        <v>30834</v>
      </c>
      <c r="D6" s="3">
        <v>4409</v>
      </c>
      <c r="E6" s="3">
        <v>9112</v>
      </c>
      <c r="F6" s="3">
        <v>7913</v>
      </c>
      <c r="G6" s="3">
        <v>4882</v>
      </c>
      <c r="H6" s="3">
        <v>12328</v>
      </c>
      <c r="I6" s="3">
        <v>29696</v>
      </c>
      <c r="J6" s="12">
        <v>7981</v>
      </c>
      <c r="K6" s="3">
        <v>21072</v>
      </c>
      <c r="L6" s="3">
        <v>34987</v>
      </c>
    </row>
    <row r="7" spans="1:12" ht="11.25">
      <c r="A7" s="11">
        <v>2003</v>
      </c>
      <c r="B7" s="3">
        <v>3751</v>
      </c>
      <c r="C7" s="3">
        <v>33803</v>
      </c>
      <c r="D7" s="3">
        <v>11524</v>
      </c>
      <c r="E7" s="3">
        <v>9279</v>
      </c>
      <c r="F7" s="3">
        <v>8822</v>
      </c>
      <c r="G7" s="3">
        <v>6245</v>
      </c>
      <c r="H7" s="3">
        <v>15227</v>
      </c>
      <c r="I7" s="3">
        <v>44024</v>
      </c>
      <c r="J7" s="12">
        <v>7708</v>
      </c>
      <c r="K7" s="3">
        <v>22735</v>
      </c>
      <c r="L7" s="3">
        <v>38438</v>
      </c>
    </row>
    <row r="8" spans="1:12" ht="11.25">
      <c r="A8" s="11">
        <v>2004</v>
      </c>
      <c r="B8" s="3">
        <v>3661</v>
      </c>
      <c r="C8" s="3">
        <v>24465</v>
      </c>
      <c r="D8" s="3">
        <v>5738</v>
      </c>
      <c r="E8" s="3">
        <v>9708</v>
      </c>
      <c r="F8" s="3">
        <v>9347</v>
      </c>
      <c r="G8" s="14">
        <v>6053</v>
      </c>
      <c r="H8" s="3">
        <v>14132</v>
      </c>
      <c r="I8" s="3">
        <v>35302</v>
      </c>
      <c r="J8" s="12">
        <v>8721</v>
      </c>
      <c r="K8" s="3">
        <v>22746</v>
      </c>
      <c r="L8" s="3">
        <v>46302</v>
      </c>
    </row>
    <row r="9" spans="1:12" ht="11.25">
      <c r="A9" s="11">
        <v>2005</v>
      </c>
      <c r="B9" s="3">
        <v>3778</v>
      </c>
      <c r="C9" s="3">
        <v>29550</v>
      </c>
      <c r="D9" s="3">
        <v>5547</v>
      </c>
      <c r="E9" s="3">
        <v>9842</v>
      </c>
      <c r="F9" s="3">
        <v>9629</v>
      </c>
      <c r="G9" s="14">
        <v>7676</v>
      </c>
      <c r="H9" s="3">
        <v>14689</v>
      </c>
      <c r="I9" s="3">
        <v>36879</v>
      </c>
      <c r="J9" s="12">
        <v>8820</v>
      </c>
      <c r="K9" s="3">
        <v>23425</v>
      </c>
      <c r="L9" s="3">
        <v>40690</v>
      </c>
    </row>
    <row r="10" spans="1:12" ht="11.25">
      <c r="A10" s="11">
        <v>2006</v>
      </c>
      <c r="B10" s="3">
        <v>3555</v>
      </c>
      <c r="C10" s="3">
        <v>40103</v>
      </c>
      <c r="D10" s="3">
        <v>5406</v>
      </c>
      <c r="E10" s="3">
        <v>11455</v>
      </c>
      <c r="F10" s="3">
        <v>7112</v>
      </c>
      <c r="G10" s="14">
        <v>6163</v>
      </c>
      <c r="H10" s="3">
        <v>14945</v>
      </c>
      <c r="I10" s="3">
        <v>29209</v>
      </c>
      <c r="J10" s="12">
        <v>3180</v>
      </c>
      <c r="K10" s="3">
        <v>22381</v>
      </c>
      <c r="L10" s="3">
        <v>33746</v>
      </c>
    </row>
    <row r="11" spans="1:12" ht="11.25">
      <c r="A11" s="11">
        <v>2007</v>
      </c>
      <c r="B11" s="3">
        <v>3367</v>
      </c>
      <c r="C11" s="3">
        <v>45590</v>
      </c>
      <c r="D11" s="3">
        <v>5768</v>
      </c>
      <c r="E11" s="3">
        <v>10321</v>
      </c>
      <c r="F11" s="3">
        <v>7112</v>
      </c>
      <c r="G11" s="14">
        <v>5076</v>
      </c>
      <c r="H11" s="3">
        <v>13398</v>
      </c>
      <c r="I11" s="3">
        <v>27993</v>
      </c>
      <c r="J11" s="12">
        <v>3165</v>
      </c>
      <c r="K11" s="3">
        <v>21933</v>
      </c>
      <c r="L11" s="3">
        <v>32872</v>
      </c>
    </row>
    <row r="12" spans="1:12" ht="11.25">
      <c r="A12" s="11">
        <v>2008</v>
      </c>
      <c r="B12" s="3">
        <v>3339</v>
      </c>
      <c r="C12" s="3">
        <v>26110</v>
      </c>
      <c r="D12" s="3">
        <v>8415</v>
      </c>
      <c r="E12" s="3">
        <v>10681</v>
      </c>
      <c r="F12" s="3">
        <v>8008</v>
      </c>
      <c r="G12" s="14">
        <v>3528</v>
      </c>
      <c r="H12" s="3">
        <v>13234</v>
      </c>
      <c r="I12" s="3">
        <v>27607</v>
      </c>
      <c r="J12" s="12">
        <v>3471</v>
      </c>
      <c r="K12" s="3">
        <v>23416</v>
      </c>
      <c r="L12" s="3">
        <v>43372</v>
      </c>
    </row>
    <row r="13" spans="1:12" ht="11.25">
      <c r="A13" s="11">
        <v>2009</v>
      </c>
      <c r="B13" s="3">
        <v>2793</v>
      </c>
      <c r="C13" s="3">
        <v>27611</v>
      </c>
      <c r="D13" s="3">
        <v>6143</v>
      </c>
      <c r="E13" s="3">
        <v>10038</v>
      </c>
      <c r="F13" s="3">
        <v>7849</v>
      </c>
      <c r="G13" s="13">
        <v>3752</v>
      </c>
      <c r="H13" s="3">
        <v>12398</v>
      </c>
      <c r="I13" s="3">
        <v>34899</v>
      </c>
      <c r="J13" s="12">
        <v>3057</v>
      </c>
      <c r="K13" s="3">
        <v>23059</v>
      </c>
      <c r="L13" s="3">
        <v>46243</v>
      </c>
    </row>
    <row r="14" spans="1:12" ht="11.25">
      <c r="A14" s="11">
        <v>2010</v>
      </c>
      <c r="B14" s="3">
        <v>2924</v>
      </c>
      <c r="C14" s="3">
        <v>18536</v>
      </c>
      <c r="D14" s="3">
        <v>6537</v>
      </c>
      <c r="E14" s="3">
        <v>10805</v>
      </c>
      <c r="F14" s="3">
        <v>8350</v>
      </c>
      <c r="G14" s="3">
        <v>3020</v>
      </c>
      <c r="H14" s="3">
        <v>12767</v>
      </c>
      <c r="I14" s="3">
        <v>38722</v>
      </c>
      <c r="J14" s="12">
        <v>3566</v>
      </c>
      <c r="K14" s="3">
        <v>22879</v>
      </c>
      <c r="L14" s="3">
        <v>46588</v>
      </c>
    </row>
    <row r="15" spans="1:12" ht="11.25">
      <c r="A15" s="11">
        <v>2011</v>
      </c>
      <c r="B15" s="3">
        <v>2878</v>
      </c>
      <c r="C15" s="3">
        <v>27273</v>
      </c>
      <c r="D15" s="3">
        <v>6236</v>
      </c>
      <c r="E15" s="3">
        <v>13934</v>
      </c>
      <c r="F15" s="3">
        <v>8964</v>
      </c>
      <c r="G15" s="3">
        <v>3541</v>
      </c>
      <c r="H15" s="3">
        <v>11532</v>
      </c>
      <c r="I15" s="3">
        <v>30030</v>
      </c>
      <c r="J15" s="12">
        <v>3707</v>
      </c>
      <c r="K15" s="3">
        <v>21714</v>
      </c>
      <c r="L15" s="3">
        <v>45060</v>
      </c>
    </row>
    <row r="16" spans="1:12" ht="11.25">
      <c r="A16" s="11">
        <v>2012</v>
      </c>
      <c r="B16" s="3">
        <v>2824</v>
      </c>
      <c r="C16" s="3">
        <v>25937</v>
      </c>
      <c r="D16" s="3">
        <v>5226</v>
      </c>
      <c r="E16" s="3">
        <v>13264</v>
      </c>
      <c r="F16" s="3">
        <v>9329</v>
      </c>
      <c r="G16" s="3">
        <v>2449</v>
      </c>
      <c r="H16" s="3">
        <v>14480</v>
      </c>
      <c r="I16" s="3">
        <v>35569</v>
      </c>
      <c r="J16" s="12">
        <v>3309</v>
      </c>
      <c r="K16" s="3">
        <v>21397</v>
      </c>
      <c r="L16" s="3">
        <v>43006</v>
      </c>
    </row>
    <row r="17" spans="1:12" ht="11.25">
      <c r="A17" s="11">
        <v>2013</v>
      </c>
      <c r="B17" s="13">
        <v>3105</v>
      </c>
      <c r="C17" s="13">
        <v>28823</v>
      </c>
      <c r="D17" s="13">
        <v>7523</v>
      </c>
      <c r="E17" s="13">
        <v>13757</v>
      </c>
      <c r="F17" s="13">
        <v>9378</v>
      </c>
      <c r="G17" s="13">
        <v>2974</v>
      </c>
      <c r="H17" s="13">
        <v>15295</v>
      </c>
      <c r="I17" s="13">
        <v>36843</v>
      </c>
      <c r="J17" s="15">
        <v>3639</v>
      </c>
      <c r="K17" s="13">
        <v>23384</v>
      </c>
      <c r="L17" s="13">
        <v>48924</v>
      </c>
    </row>
    <row r="18" spans="1:12" ht="11.25">
      <c r="A18" s="11">
        <v>2014</v>
      </c>
      <c r="B18" s="3">
        <v>5331</v>
      </c>
      <c r="C18" s="3">
        <v>36493</v>
      </c>
      <c r="D18" s="3">
        <v>9647</v>
      </c>
      <c r="E18" s="3">
        <v>16275</v>
      </c>
      <c r="F18" s="3">
        <v>14695</v>
      </c>
      <c r="G18" s="3">
        <v>3738</v>
      </c>
      <c r="H18" s="3">
        <v>20708</v>
      </c>
      <c r="I18" s="3">
        <v>55162</v>
      </c>
      <c r="J18" s="12">
        <v>4576</v>
      </c>
      <c r="K18" s="3">
        <v>30585</v>
      </c>
      <c r="L18" s="3">
        <v>69508</v>
      </c>
    </row>
    <row r="19" spans="1:12" ht="11.25">
      <c r="A19" s="11">
        <v>2015</v>
      </c>
      <c r="B19" s="3">
        <v>5457</v>
      </c>
      <c r="C19" s="3">
        <v>39103</v>
      </c>
      <c r="D19" s="3">
        <v>11121</v>
      </c>
      <c r="E19" s="3">
        <v>16177</v>
      </c>
      <c r="F19" s="3">
        <v>14508</v>
      </c>
      <c r="G19" s="3">
        <v>3633</v>
      </c>
      <c r="H19" s="3">
        <v>20622</v>
      </c>
      <c r="I19" s="3">
        <v>54880</v>
      </c>
      <c r="J19" s="12">
        <v>4537</v>
      </c>
      <c r="K19" s="3">
        <v>32967</v>
      </c>
      <c r="L19" s="3">
        <v>71209</v>
      </c>
    </row>
    <row r="20" spans="1:12" ht="11.25">
      <c r="A20" s="11">
        <v>2016</v>
      </c>
      <c r="B20" s="14">
        <v>5735</v>
      </c>
      <c r="C20" s="14">
        <v>38234</v>
      </c>
      <c r="D20" s="14">
        <v>9679</v>
      </c>
      <c r="E20" s="14">
        <v>13658</v>
      </c>
      <c r="F20" s="14">
        <v>13405</v>
      </c>
      <c r="G20" s="14">
        <v>3691</v>
      </c>
      <c r="H20" s="14">
        <v>18881</v>
      </c>
      <c r="I20" s="14">
        <v>65503</v>
      </c>
      <c r="J20" s="27">
        <v>4685</v>
      </c>
      <c r="K20" s="3">
        <v>35149</v>
      </c>
      <c r="L20" s="3">
        <v>72560</v>
      </c>
    </row>
    <row r="21" spans="1:12" ht="11.25">
      <c r="A21" s="11">
        <v>2017</v>
      </c>
      <c r="B21" s="14">
        <v>5717</v>
      </c>
      <c r="C21" s="14">
        <v>35161</v>
      </c>
      <c r="D21" s="14">
        <f>45713-C21</f>
        <v>10552</v>
      </c>
      <c r="E21" s="14">
        <v>13154</v>
      </c>
      <c r="F21" s="14">
        <v>13444</v>
      </c>
      <c r="G21" s="14">
        <v>3592</v>
      </c>
      <c r="H21" s="14">
        <v>18151</v>
      </c>
      <c r="I21" s="14">
        <v>68357</v>
      </c>
      <c r="J21" s="27">
        <v>4575</v>
      </c>
      <c r="K21" s="3">
        <v>36867</v>
      </c>
      <c r="L21" s="3">
        <v>69803</v>
      </c>
    </row>
    <row r="22" spans="1:12" s="19" customFormat="1" ht="11.25">
      <c r="A22" s="11">
        <v>2018</v>
      </c>
      <c r="B22" s="14">
        <v>5908</v>
      </c>
      <c r="C22" s="14">
        <v>33437</v>
      </c>
      <c r="D22" s="14">
        <v>9011</v>
      </c>
      <c r="E22" s="27">
        <v>12876</v>
      </c>
      <c r="F22" s="27">
        <v>12516</v>
      </c>
      <c r="G22" s="27">
        <v>3353</v>
      </c>
      <c r="H22" s="27">
        <v>15908</v>
      </c>
      <c r="I22" s="27">
        <v>70096</v>
      </c>
      <c r="J22" s="27">
        <v>4518</v>
      </c>
      <c r="K22" s="12">
        <v>35487</v>
      </c>
      <c r="L22" s="12">
        <v>61416</v>
      </c>
    </row>
    <row r="23" spans="1:12" ht="11.25">
      <c r="A23" s="11">
        <v>2019</v>
      </c>
      <c r="B23" s="14">
        <v>5974</v>
      </c>
      <c r="C23" s="14">
        <v>35826</v>
      </c>
      <c r="D23" s="14">
        <v>9424</v>
      </c>
      <c r="E23" s="14">
        <v>12835</v>
      </c>
      <c r="F23" s="14">
        <v>13677</v>
      </c>
      <c r="G23" s="14">
        <v>3522</v>
      </c>
      <c r="H23" s="14">
        <v>15057</v>
      </c>
      <c r="I23" s="14">
        <v>56734</v>
      </c>
      <c r="J23" s="27">
        <v>4082</v>
      </c>
      <c r="K23" s="3">
        <v>33497</v>
      </c>
      <c r="L23" s="3">
        <v>61260</v>
      </c>
    </row>
    <row r="24" spans="1:10" ht="11.25">
      <c r="A24" s="9" t="s">
        <v>11</v>
      </c>
      <c r="B24" s="4"/>
      <c r="C24" s="4"/>
      <c r="D24" s="4"/>
      <c r="E24" s="4"/>
      <c r="F24" s="4"/>
      <c r="G24" s="14"/>
      <c r="H24" s="4"/>
      <c r="I24" s="4"/>
      <c r="J24" s="28"/>
    </row>
    <row r="25" spans="1:12" ht="11.25">
      <c r="A25" s="11">
        <v>2000</v>
      </c>
      <c r="B25" s="27" t="s">
        <v>12</v>
      </c>
      <c r="C25" s="14">
        <v>885</v>
      </c>
      <c r="D25" s="14">
        <v>3161</v>
      </c>
      <c r="E25" s="14">
        <v>150</v>
      </c>
      <c r="F25" s="14">
        <v>182</v>
      </c>
      <c r="G25" s="14">
        <v>156</v>
      </c>
      <c r="H25" s="14">
        <v>4188</v>
      </c>
      <c r="I25" s="14">
        <v>3669</v>
      </c>
      <c r="J25" s="27">
        <v>671</v>
      </c>
      <c r="K25" s="13">
        <v>7341</v>
      </c>
      <c r="L25" s="12" t="s">
        <v>10</v>
      </c>
    </row>
    <row r="26" spans="1:12" ht="11.25">
      <c r="A26" s="11">
        <v>2001</v>
      </c>
      <c r="B26" s="27" t="s">
        <v>12</v>
      </c>
      <c r="C26" s="14">
        <v>799</v>
      </c>
      <c r="D26" s="14">
        <v>289</v>
      </c>
      <c r="E26" s="14">
        <v>176</v>
      </c>
      <c r="F26" s="14">
        <v>333</v>
      </c>
      <c r="G26" s="14">
        <v>73</v>
      </c>
      <c r="H26" s="14">
        <v>4972</v>
      </c>
      <c r="I26" s="14">
        <v>3531</v>
      </c>
      <c r="J26" s="27">
        <v>1389</v>
      </c>
      <c r="K26" s="3">
        <v>3847</v>
      </c>
      <c r="L26" s="3">
        <v>7749</v>
      </c>
    </row>
    <row r="27" spans="1:12" ht="11.25">
      <c r="A27" s="11">
        <v>2002</v>
      </c>
      <c r="B27" s="27" t="s">
        <v>12</v>
      </c>
      <c r="C27" s="14">
        <v>1113</v>
      </c>
      <c r="D27" s="14">
        <v>189</v>
      </c>
      <c r="E27" s="14">
        <v>177</v>
      </c>
      <c r="F27" s="14">
        <v>253</v>
      </c>
      <c r="G27" s="14">
        <v>107</v>
      </c>
      <c r="H27" s="14">
        <v>7109</v>
      </c>
      <c r="I27" s="14">
        <v>4707</v>
      </c>
      <c r="J27" s="27">
        <v>3786</v>
      </c>
      <c r="K27" s="3">
        <v>5302</v>
      </c>
      <c r="L27" s="3">
        <v>9374</v>
      </c>
    </row>
    <row r="28" spans="1:12" ht="11.25">
      <c r="A28" s="11">
        <v>2003</v>
      </c>
      <c r="B28" s="27" t="s">
        <v>12</v>
      </c>
      <c r="C28" s="14">
        <v>1321</v>
      </c>
      <c r="D28" s="14">
        <v>287</v>
      </c>
      <c r="E28" s="14">
        <v>183</v>
      </c>
      <c r="F28" s="14">
        <v>311</v>
      </c>
      <c r="G28" s="14">
        <v>147</v>
      </c>
      <c r="H28" s="14">
        <v>6362</v>
      </c>
      <c r="I28" s="14">
        <v>4321</v>
      </c>
      <c r="J28" s="27">
        <v>3887</v>
      </c>
      <c r="K28" s="3">
        <v>5259</v>
      </c>
      <c r="L28" s="3">
        <v>9077</v>
      </c>
    </row>
    <row r="29" spans="1:12" ht="11.25">
      <c r="A29" s="11">
        <v>2004</v>
      </c>
      <c r="B29" s="27" t="s">
        <v>12</v>
      </c>
      <c r="C29" s="14">
        <v>1466</v>
      </c>
      <c r="D29" s="14">
        <v>298</v>
      </c>
      <c r="E29" s="14">
        <v>182</v>
      </c>
      <c r="F29" s="14">
        <v>327</v>
      </c>
      <c r="G29" s="14">
        <v>188</v>
      </c>
      <c r="H29" s="14">
        <v>6745</v>
      </c>
      <c r="I29" s="14">
        <v>4848</v>
      </c>
      <c r="J29" s="27">
        <v>4368</v>
      </c>
      <c r="K29" s="3">
        <v>5189</v>
      </c>
      <c r="L29" s="3">
        <v>9781</v>
      </c>
    </row>
    <row r="30" spans="1:12" ht="11.25">
      <c r="A30" s="11">
        <v>2005</v>
      </c>
      <c r="B30" s="27" t="s">
        <v>12</v>
      </c>
      <c r="C30" s="14">
        <v>1408</v>
      </c>
      <c r="D30" s="14">
        <v>326</v>
      </c>
      <c r="E30" s="14">
        <v>194</v>
      </c>
      <c r="F30" s="14">
        <v>361</v>
      </c>
      <c r="G30" s="14">
        <v>253</v>
      </c>
      <c r="H30" s="14">
        <v>6251</v>
      </c>
      <c r="I30" s="14">
        <v>4702</v>
      </c>
      <c r="J30" s="27">
        <v>5211</v>
      </c>
      <c r="K30" s="3">
        <v>5921</v>
      </c>
      <c r="L30" s="3">
        <v>9569</v>
      </c>
    </row>
    <row r="31" spans="1:12" ht="11.25">
      <c r="A31" s="11">
        <v>2006</v>
      </c>
      <c r="B31" s="27" t="s">
        <v>12</v>
      </c>
      <c r="C31" s="14">
        <v>1617</v>
      </c>
      <c r="D31" s="14">
        <v>307</v>
      </c>
      <c r="E31" s="14">
        <v>301</v>
      </c>
      <c r="F31" s="14">
        <v>559</v>
      </c>
      <c r="G31" s="14">
        <v>178</v>
      </c>
      <c r="H31" s="14">
        <v>5918</v>
      </c>
      <c r="I31" s="14">
        <v>3702</v>
      </c>
      <c r="J31" s="27">
        <v>1564</v>
      </c>
      <c r="K31" s="3">
        <v>5661</v>
      </c>
      <c r="L31" s="3">
        <v>6126</v>
      </c>
    </row>
    <row r="32" spans="1:12" ht="11.25">
      <c r="A32" s="11">
        <v>2007</v>
      </c>
      <c r="B32" s="27" t="s">
        <v>12</v>
      </c>
      <c r="C32" s="14">
        <v>1046</v>
      </c>
      <c r="D32" s="14">
        <v>317</v>
      </c>
      <c r="E32" s="14">
        <v>226</v>
      </c>
      <c r="F32" s="14">
        <v>584</v>
      </c>
      <c r="G32" s="14">
        <v>215</v>
      </c>
      <c r="H32" s="14">
        <v>5739</v>
      </c>
      <c r="I32" s="14">
        <v>3453</v>
      </c>
      <c r="J32" s="27">
        <v>1102</v>
      </c>
      <c r="K32" s="3">
        <v>5671</v>
      </c>
      <c r="L32" s="3">
        <v>6025</v>
      </c>
    </row>
    <row r="33" spans="1:12" ht="11.25">
      <c r="A33" s="11">
        <v>2008</v>
      </c>
      <c r="B33" s="27" t="s">
        <v>12</v>
      </c>
      <c r="C33" s="14">
        <v>1001</v>
      </c>
      <c r="D33" s="14">
        <v>290</v>
      </c>
      <c r="E33" s="14">
        <v>215</v>
      </c>
      <c r="F33" s="14">
        <v>701</v>
      </c>
      <c r="G33" s="14">
        <v>155</v>
      </c>
      <c r="H33" s="14">
        <v>5516</v>
      </c>
      <c r="I33" s="14">
        <v>3643</v>
      </c>
      <c r="J33" s="27">
        <v>1806</v>
      </c>
      <c r="K33" s="3">
        <v>5953</v>
      </c>
      <c r="L33" s="3">
        <v>8260</v>
      </c>
    </row>
    <row r="34" spans="1:12" ht="11.25">
      <c r="A34" s="11">
        <v>2009</v>
      </c>
      <c r="B34" s="27" t="s">
        <v>12</v>
      </c>
      <c r="C34" s="14">
        <v>760</v>
      </c>
      <c r="D34" s="14">
        <v>285</v>
      </c>
      <c r="E34" s="14">
        <v>219</v>
      </c>
      <c r="F34" s="14">
        <v>695</v>
      </c>
      <c r="G34" s="13">
        <v>152</v>
      </c>
      <c r="H34" s="14">
        <v>5422</v>
      </c>
      <c r="I34" s="14">
        <v>3505</v>
      </c>
      <c r="J34" s="27">
        <v>2059</v>
      </c>
      <c r="K34" s="3">
        <v>5730</v>
      </c>
      <c r="L34" s="3">
        <v>7436</v>
      </c>
    </row>
    <row r="35" spans="1:12" ht="11.25">
      <c r="A35" s="11">
        <v>2010</v>
      </c>
      <c r="B35" s="27" t="s">
        <v>12</v>
      </c>
      <c r="C35" s="14">
        <v>820</v>
      </c>
      <c r="D35" s="14">
        <v>258</v>
      </c>
      <c r="E35" s="14">
        <v>241</v>
      </c>
      <c r="F35" s="14">
        <v>568</v>
      </c>
      <c r="G35" s="14">
        <v>69</v>
      </c>
      <c r="H35" s="14">
        <v>5037</v>
      </c>
      <c r="I35" s="14">
        <v>5828</v>
      </c>
      <c r="J35" s="27">
        <v>1948</v>
      </c>
      <c r="K35" s="3">
        <v>5486</v>
      </c>
      <c r="L35" s="3">
        <v>7291</v>
      </c>
    </row>
    <row r="36" spans="1:12" ht="11.25">
      <c r="A36" s="11">
        <v>2011</v>
      </c>
      <c r="B36" s="27" t="s">
        <v>12</v>
      </c>
      <c r="C36" s="14">
        <v>736</v>
      </c>
      <c r="D36" s="14">
        <v>240</v>
      </c>
      <c r="E36" s="14">
        <v>366</v>
      </c>
      <c r="F36" s="14">
        <v>669</v>
      </c>
      <c r="G36" s="14">
        <v>61</v>
      </c>
      <c r="H36" s="14">
        <v>4388</v>
      </c>
      <c r="I36" s="14">
        <v>5939</v>
      </c>
      <c r="J36" s="27">
        <v>2428</v>
      </c>
      <c r="K36" s="3">
        <v>5352</v>
      </c>
      <c r="L36" s="3">
        <v>7133</v>
      </c>
    </row>
    <row r="37" spans="1:12" ht="11.25">
      <c r="A37" s="11">
        <v>2012</v>
      </c>
      <c r="B37" s="27" t="s">
        <v>12</v>
      </c>
      <c r="C37" s="14">
        <v>686</v>
      </c>
      <c r="D37" s="14">
        <v>235</v>
      </c>
      <c r="E37" s="14">
        <v>339</v>
      </c>
      <c r="F37" s="14">
        <v>605</v>
      </c>
      <c r="G37" s="14">
        <v>53</v>
      </c>
      <c r="H37" s="14">
        <v>4712</v>
      </c>
      <c r="I37" s="14">
        <v>5381</v>
      </c>
      <c r="J37" s="27">
        <v>1963</v>
      </c>
      <c r="K37" s="3">
        <v>5237</v>
      </c>
      <c r="L37" s="3">
        <v>7953</v>
      </c>
    </row>
    <row r="38" spans="1:12" ht="11.25">
      <c r="A38" s="11">
        <v>2013</v>
      </c>
      <c r="B38" s="15" t="s">
        <v>12</v>
      </c>
      <c r="C38" s="13">
        <v>740</v>
      </c>
      <c r="D38" s="13">
        <v>253</v>
      </c>
      <c r="E38" s="13">
        <v>338</v>
      </c>
      <c r="F38" s="13">
        <v>559</v>
      </c>
      <c r="G38" s="13">
        <v>66</v>
      </c>
      <c r="H38" s="13">
        <v>4715</v>
      </c>
      <c r="I38" s="13">
        <v>6572</v>
      </c>
      <c r="J38" s="15">
        <v>3170</v>
      </c>
      <c r="K38" s="13">
        <v>5437</v>
      </c>
      <c r="L38" s="13">
        <v>9752</v>
      </c>
    </row>
    <row r="39" spans="1:12" ht="11.25">
      <c r="A39" s="11">
        <v>2014</v>
      </c>
      <c r="B39" s="27" t="s">
        <v>12</v>
      </c>
      <c r="C39" s="14">
        <v>1002</v>
      </c>
      <c r="D39" s="14">
        <v>363</v>
      </c>
      <c r="E39" s="14">
        <v>369</v>
      </c>
      <c r="F39" s="14">
        <v>546</v>
      </c>
      <c r="G39" s="14">
        <v>78</v>
      </c>
      <c r="H39" s="14">
        <v>8254</v>
      </c>
      <c r="I39" s="14">
        <v>7394</v>
      </c>
      <c r="J39" s="27">
        <v>2787</v>
      </c>
      <c r="K39" s="3">
        <v>7415</v>
      </c>
      <c r="L39" s="3">
        <v>11130</v>
      </c>
    </row>
    <row r="40" spans="1:12" ht="11.25">
      <c r="A40" s="11">
        <v>2015</v>
      </c>
      <c r="B40" s="27" t="s">
        <v>12</v>
      </c>
      <c r="C40" s="14">
        <v>1097</v>
      </c>
      <c r="D40" s="14">
        <v>405</v>
      </c>
      <c r="E40" s="14">
        <v>361</v>
      </c>
      <c r="F40" s="14">
        <v>554</v>
      </c>
      <c r="G40" s="14">
        <v>68</v>
      </c>
      <c r="H40" s="14">
        <v>7130</v>
      </c>
      <c r="I40" s="14">
        <v>8197</v>
      </c>
      <c r="J40" s="27">
        <v>3358</v>
      </c>
      <c r="K40" s="3">
        <v>7532</v>
      </c>
      <c r="L40" s="3">
        <v>12255</v>
      </c>
    </row>
    <row r="41" spans="1:12" ht="11.25">
      <c r="A41" s="11">
        <v>2016</v>
      </c>
      <c r="B41" s="27" t="s">
        <v>12</v>
      </c>
      <c r="C41" s="14">
        <v>1097</v>
      </c>
      <c r="D41" s="14">
        <v>405</v>
      </c>
      <c r="E41" s="14">
        <v>252</v>
      </c>
      <c r="F41" s="14">
        <v>358</v>
      </c>
      <c r="G41" s="14">
        <v>72</v>
      </c>
      <c r="H41" s="14">
        <v>5540</v>
      </c>
      <c r="I41" s="14">
        <v>7209</v>
      </c>
      <c r="J41" s="27">
        <v>1772</v>
      </c>
      <c r="K41" s="3">
        <v>8102</v>
      </c>
      <c r="L41" s="3">
        <v>10787</v>
      </c>
    </row>
    <row r="42" spans="1:12" ht="11.25">
      <c r="A42" s="11">
        <v>2017</v>
      </c>
      <c r="B42" s="27" t="s">
        <v>12</v>
      </c>
      <c r="C42" s="14">
        <v>1112</v>
      </c>
      <c r="D42" s="14">
        <f>1516-C42</f>
        <v>404</v>
      </c>
      <c r="E42" s="14">
        <v>248</v>
      </c>
      <c r="F42" s="14">
        <v>433</v>
      </c>
      <c r="G42" s="14">
        <v>66</v>
      </c>
      <c r="H42" s="14">
        <v>6754</v>
      </c>
      <c r="I42" s="14">
        <v>7529</v>
      </c>
      <c r="J42" s="27">
        <v>1932</v>
      </c>
      <c r="K42" s="3">
        <v>9156</v>
      </c>
      <c r="L42" s="3">
        <v>12448</v>
      </c>
    </row>
    <row r="43" spans="1:12" s="19" customFormat="1" ht="11.25">
      <c r="A43" s="11">
        <v>2018</v>
      </c>
      <c r="B43" s="27" t="s">
        <v>12</v>
      </c>
      <c r="C43" s="27">
        <v>999</v>
      </c>
      <c r="D43" s="29">
        <v>392</v>
      </c>
      <c r="E43" s="27">
        <v>241</v>
      </c>
      <c r="F43" s="27">
        <v>294</v>
      </c>
      <c r="G43" s="14">
        <v>61</v>
      </c>
      <c r="H43" s="27">
        <v>6271</v>
      </c>
      <c r="I43" s="27">
        <v>6780</v>
      </c>
      <c r="J43" s="27">
        <v>1686</v>
      </c>
      <c r="K43" s="12">
        <v>8647</v>
      </c>
      <c r="L43" s="12">
        <v>11226</v>
      </c>
    </row>
    <row r="44" spans="1:12" ht="11.25">
      <c r="A44" s="11">
        <v>2019</v>
      </c>
      <c r="B44" s="27" t="s">
        <v>12</v>
      </c>
      <c r="C44" s="14">
        <v>1034</v>
      </c>
      <c r="D44" s="14">
        <v>366</v>
      </c>
      <c r="E44" s="14">
        <v>232</v>
      </c>
      <c r="F44" s="14">
        <v>320</v>
      </c>
      <c r="G44" s="14">
        <v>65</v>
      </c>
      <c r="H44" s="14">
        <v>5400</v>
      </c>
      <c r="I44" s="14">
        <v>6228</v>
      </c>
      <c r="J44" s="27">
        <v>1505</v>
      </c>
      <c r="K44" s="3">
        <v>8434</v>
      </c>
      <c r="L44" s="3">
        <v>9610</v>
      </c>
    </row>
    <row r="45" spans="1:10" ht="11.25">
      <c r="A45" s="9" t="s">
        <v>13</v>
      </c>
      <c r="B45" s="4"/>
      <c r="C45" s="4"/>
      <c r="D45" s="4"/>
      <c r="E45" s="4"/>
      <c r="F45" s="4"/>
      <c r="G45" s="14"/>
      <c r="H45" s="4"/>
      <c r="I45" s="4"/>
      <c r="J45" s="4"/>
    </row>
    <row r="46" spans="1:12" ht="11.25">
      <c r="A46" s="11">
        <v>2000</v>
      </c>
      <c r="B46" s="27" t="s">
        <v>12</v>
      </c>
      <c r="C46" s="16">
        <v>53.7</v>
      </c>
      <c r="D46" s="16">
        <v>108.8</v>
      </c>
      <c r="E46" s="16">
        <v>24.8</v>
      </c>
      <c r="F46" s="16">
        <v>39.1</v>
      </c>
      <c r="G46" s="16">
        <v>24.8</v>
      </c>
      <c r="H46" s="16">
        <v>502.7</v>
      </c>
      <c r="I46" s="16">
        <v>68.9</v>
      </c>
      <c r="J46" s="18">
        <f aca="true" t="shared" si="0" ref="J46:J62">J25*1000/J4</f>
        <v>363.68563685636855</v>
      </c>
      <c r="K46" s="21">
        <v>286.4</v>
      </c>
      <c r="L46" s="22" t="s">
        <v>10</v>
      </c>
    </row>
    <row r="47" spans="1:12" ht="11.25">
      <c r="A47" s="11">
        <v>2001</v>
      </c>
      <c r="B47" s="27" t="s">
        <v>12</v>
      </c>
      <c r="C47" s="16">
        <v>33.2</v>
      </c>
      <c r="D47" s="16">
        <v>27.9</v>
      </c>
      <c r="E47" s="16">
        <v>20.8</v>
      </c>
      <c r="F47" s="16">
        <v>29.5</v>
      </c>
      <c r="G47" s="16">
        <v>13.8</v>
      </c>
      <c r="H47" s="16">
        <v>443.8</v>
      </c>
      <c r="I47" s="16">
        <v>114.1</v>
      </c>
      <c r="J47" s="18">
        <f t="shared" si="0"/>
        <v>470.0507614213198</v>
      </c>
      <c r="K47" s="17">
        <v>198.6</v>
      </c>
      <c r="L47" s="17">
        <v>176.3</v>
      </c>
    </row>
    <row r="48" spans="1:12" ht="11.25">
      <c r="A48" s="11">
        <v>2002</v>
      </c>
      <c r="B48" s="27" t="s">
        <v>12</v>
      </c>
      <c r="C48" s="16">
        <v>36.1</v>
      </c>
      <c r="D48" s="16">
        <v>42.9</v>
      </c>
      <c r="E48" s="16">
        <v>19.4</v>
      </c>
      <c r="F48" s="16">
        <v>32</v>
      </c>
      <c r="G48" s="16">
        <v>21.9</v>
      </c>
      <c r="H48" s="16">
        <v>576.7</v>
      </c>
      <c r="I48" s="16">
        <v>158.5</v>
      </c>
      <c r="J48" s="18">
        <f t="shared" si="0"/>
        <v>474.37664453076053</v>
      </c>
      <c r="K48" s="17">
        <v>251.6</v>
      </c>
      <c r="L48" s="17">
        <v>267.9</v>
      </c>
    </row>
    <row r="49" spans="1:12" ht="11.25">
      <c r="A49" s="11">
        <v>2003</v>
      </c>
      <c r="B49" s="27" t="s">
        <v>12</v>
      </c>
      <c r="C49" s="16">
        <v>39.1</v>
      </c>
      <c r="D49" s="16">
        <v>24.9</v>
      </c>
      <c r="E49" s="16">
        <v>19.7</v>
      </c>
      <c r="F49" s="16">
        <v>35.2</v>
      </c>
      <c r="G49" s="16">
        <v>23.5</v>
      </c>
      <c r="H49" s="16">
        <v>417.8</v>
      </c>
      <c r="I49" s="16">
        <v>98.2</v>
      </c>
      <c r="J49" s="18">
        <f t="shared" si="0"/>
        <v>504.2812662169175</v>
      </c>
      <c r="K49" s="17">
        <v>231.3</v>
      </c>
      <c r="L49" s="17">
        <v>236.1</v>
      </c>
    </row>
    <row r="50" spans="1:12" ht="11.25">
      <c r="A50" s="11">
        <v>2004</v>
      </c>
      <c r="B50" s="27" t="s">
        <v>12</v>
      </c>
      <c r="C50" s="16">
        <v>59.9</v>
      </c>
      <c r="D50" s="16">
        <v>51.9</v>
      </c>
      <c r="E50" s="16">
        <v>18.7</v>
      </c>
      <c r="F50" s="16">
        <v>35</v>
      </c>
      <c r="G50" s="16">
        <v>31.1</v>
      </c>
      <c r="H50" s="16">
        <v>477.3</v>
      </c>
      <c r="I50" s="16">
        <v>137.3</v>
      </c>
      <c r="J50" s="18">
        <f t="shared" si="0"/>
        <v>500.85999312005504</v>
      </c>
      <c r="K50" s="17">
        <v>228.1</v>
      </c>
      <c r="L50" s="17">
        <v>211.2</v>
      </c>
    </row>
    <row r="51" spans="1:12" ht="11.25">
      <c r="A51" s="11">
        <v>2005</v>
      </c>
      <c r="B51" s="27" t="s">
        <v>12</v>
      </c>
      <c r="C51" s="16">
        <v>47.6</v>
      </c>
      <c r="D51" s="16">
        <v>58.8</v>
      </c>
      <c r="E51" s="16">
        <v>19.7</v>
      </c>
      <c r="F51" s="16">
        <v>37.5</v>
      </c>
      <c r="G51" s="16">
        <v>34.6</v>
      </c>
      <c r="H51" s="16">
        <v>425.6</v>
      </c>
      <c r="I51" s="16">
        <v>127.5</v>
      </c>
      <c r="J51" s="18">
        <f t="shared" si="0"/>
        <v>590.8163265306123</v>
      </c>
      <c r="K51" s="17">
        <v>252.8</v>
      </c>
      <c r="L51" s="17">
        <v>235.2</v>
      </c>
    </row>
    <row r="52" spans="1:12" ht="11.25">
      <c r="A52" s="11">
        <v>2006</v>
      </c>
      <c r="B52" s="27" t="s">
        <v>12</v>
      </c>
      <c r="C52" s="16">
        <v>40.3</v>
      </c>
      <c r="D52" s="16">
        <v>56.8</v>
      </c>
      <c r="E52" s="16">
        <v>26.3</v>
      </c>
      <c r="F52" s="16">
        <v>78.6</v>
      </c>
      <c r="G52" s="16">
        <v>28.8</v>
      </c>
      <c r="H52" s="16">
        <v>396</v>
      </c>
      <c r="I52" s="16">
        <v>126.7</v>
      </c>
      <c r="J52" s="18">
        <f t="shared" si="0"/>
        <v>491.82389937106916</v>
      </c>
      <c r="K52" s="17">
        <v>252.9</v>
      </c>
      <c r="L52" s="17">
        <v>181.5</v>
      </c>
    </row>
    <row r="53" spans="1:12" ht="11.25">
      <c r="A53" s="11">
        <v>2007</v>
      </c>
      <c r="B53" s="27" t="s">
        <v>12</v>
      </c>
      <c r="C53" s="16">
        <v>22.9</v>
      </c>
      <c r="D53" s="16">
        <v>55</v>
      </c>
      <c r="E53" s="16">
        <v>21.9</v>
      </c>
      <c r="F53" s="16">
        <v>82.2</v>
      </c>
      <c r="G53" s="16">
        <v>42.3</v>
      </c>
      <c r="H53" s="16">
        <v>428.3</v>
      </c>
      <c r="I53" s="16">
        <v>146.2</v>
      </c>
      <c r="J53" s="18">
        <f t="shared" si="0"/>
        <v>348.1832543443918</v>
      </c>
      <c r="K53" s="17">
        <v>258.5</v>
      </c>
      <c r="L53" s="16">
        <v>183.3</v>
      </c>
    </row>
    <row r="54" spans="1:12" ht="11.25">
      <c r="A54" s="11">
        <v>2008</v>
      </c>
      <c r="B54" s="27" t="s">
        <v>12</v>
      </c>
      <c r="C54" s="16">
        <v>38.3</v>
      </c>
      <c r="D54" s="16">
        <v>34.5</v>
      </c>
      <c r="E54" s="16">
        <v>20.1</v>
      </c>
      <c r="F54" s="16">
        <v>87.5</v>
      </c>
      <c r="G54" s="16">
        <v>43.9</v>
      </c>
      <c r="H54" s="16">
        <v>416.8</v>
      </c>
      <c r="I54" s="16">
        <v>175.3</v>
      </c>
      <c r="J54" s="18">
        <f t="shared" si="0"/>
        <v>520.3111495246327</v>
      </c>
      <c r="K54" s="17">
        <v>254.2</v>
      </c>
      <c r="L54" s="17">
        <v>190.4</v>
      </c>
    </row>
    <row r="55" spans="1:12" ht="11.25">
      <c r="A55" s="11">
        <v>2009</v>
      </c>
      <c r="B55" s="27" t="s">
        <v>12</v>
      </c>
      <c r="C55" s="16">
        <v>27.5</v>
      </c>
      <c r="D55" s="16">
        <v>46.4</v>
      </c>
      <c r="E55" s="16">
        <v>21.9</v>
      </c>
      <c r="F55" s="16">
        <v>88.5</v>
      </c>
      <c r="G55" s="16">
        <v>40.5</v>
      </c>
      <c r="H55" s="16">
        <v>437.3</v>
      </c>
      <c r="I55" s="16">
        <v>146.6</v>
      </c>
      <c r="J55" s="18">
        <f t="shared" si="0"/>
        <v>673.5361465489042</v>
      </c>
      <c r="K55" s="17">
        <v>248.5</v>
      </c>
      <c r="L55" s="17">
        <v>160.8</v>
      </c>
    </row>
    <row r="56" spans="1:12" ht="11.25">
      <c r="A56" s="11">
        <v>2010</v>
      </c>
      <c r="B56" s="27" t="s">
        <v>12</v>
      </c>
      <c r="C56" s="18">
        <v>44.2</v>
      </c>
      <c r="D56" s="18">
        <v>39.5</v>
      </c>
      <c r="E56" s="18">
        <v>22.3</v>
      </c>
      <c r="F56" s="18">
        <v>68</v>
      </c>
      <c r="G56" s="18">
        <v>22.8</v>
      </c>
      <c r="H56" s="18">
        <v>394.5</v>
      </c>
      <c r="I56" s="18">
        <v>150.5</v>
      </c>
      <c r="J56" s="18">
        <f t="shared" si="0"/>
        <v>546.2703309029725</v>
      </c>
      <c r="K56" s="20">
        <v>255.5</v>
      </c>
      <c r="L56" s="20">
        <v>156.5</v>
      </c>
    </row>
    <row r="57" spans="1:12" ht="11.25">
      <c r="A57" s="11">
        <v>2011</v>
      </c>
      <c r="B57" s="27" t="s">
        <v>12</v>
      </c>
      <c r="C57" s="18">
        <v>26.98639680269864</v>
      </c>
      <c r="D57" s="18">
        <v>38.486209108402825</v>
      </c>
      <c r="E57" s="18">
        <v>26.266685804507</v>
      </c>
      <c r="F57" s="18">
        <v>74.63186077643908</v>
      </c>
      <c r="G57" s="18">
        <v>17.434210526315788</v>
      </c>
      <c r="H57" s="18">
        <v>380.50641692681234</v>
      </c>
      <c r="I57" s="18">
        <v>197.76889776889777</v>
      </c>
      <c r="J57" s="18">
        <f t="shared" si="0"/>
        <v>654.9770704073375</v>
      </c>
      <c r="K57" s="20">
        <v>246.47692732799115</v>
      </c>
      <c r="L57" s="20">
        <v>158.3000443852641</v>
      </c>
    </row>
    <row r="58" spans="1:12" ht="11.25">
      <c r="A58" s="11">
        <v>2012</v>
      </c>
      <c r="B58" s="27" t="s">
        <v>12</v>
      </c>
      <c r="C58" s="18">
        <f aca="true" t="shared" si="1" ref="C58:I62">C37*1000/C16</f>
        <v>26.448702625592784</v>
      </c>
      <c r="D58" s="18">
        <f t="shared" si="1"/>
        <v>44.96747034060467</v>
      </c>
      <c r="E58" s="18">
        <f t="shared" si="1"/>
        <v>25.557901085645355</v>
      </c>
      <c r="F58" s="18">
        <f t="shared" si="1"/>
        <v>64.85153821417086</v>
      </c>
      <c r="G58" s="18">
        <f t="shared" si="1"/>
        <v>21.641486320947326</v>
      </c>
      <c r="H58" s="18">
        <f t="shared" si="1"/>
        <v>325.414364640884</v>
      </c>
      <c r="I58" s="18">
        <f t="shared" si="1"/>
        <v>151.28342095645084</v>
      </c>
      <c r="J58" s="18">
        <f t="shared" si="0"/>
        <v>593.2305832577819</v>
      </c>
      <c r="K58" s="20">
        <f aca="true" t="shared" si="2" ref="K58:L62">K37*1000/K16</f>
        <v>244.75393746786932</v>
      </c>
      <c r="L58" s="20">
        <f t="shared" si="2"/>
        <v>184.92768450913826</v>
      </c>
    </row>
    <row r="59" spans="1:12" ht="11.25">
      <c r="A59" s="11">
        <v>2013</v>
      </c>
      <c r="B59" s="15" t="s">
        <v>12</v>
      </c>
      <c r="C59" s="23">
        <f t="shared" si="1"/>
        <v>25.673940949935815</v>
      </c>
      <c r="D59" s="23">
        <f t="shared" si="1"/>
        <v>33.63020071779875</v>
      </c>
      <c r="E59" s="23">
        <f t="shared" si="1"/>
        <v>24.569310169368322</v>
      </c>
      <c r="F59" s="23">
        <f t="shared" si="1"/>
        <v>59.607592237150776</v>
      </c>
      <c r="G59" s="23">
        <f t="shared" si="1"/>
        <v>22.19233355749832</v>
      </c>
      <c r="H59" s="23">
        <f t="shared" si="1"/>
        <v>308.2706766917293</v>
      </c>
      <c r="I59" s="23">
        <f t="shared" si="1"/>
        <v>178.37852509296204</v>
      </c>
      <c r="J59" s="23">
        <f t="shared" si="0"/>
        <v>871.1184391316295</v>
      </c>
      <c r="K59" s="23">
        <f t="shared" si="2"/>
        <v>232.50940814231953</v>
      </c>
      <c r="L59" s="23">
        <f t="shared" si="2"/>
        <v>199.32957239800507</v>
      </c>
    </row>
    <row r="60" spans="1:12" ht="11.25">
      <c r="A60" s="11">
        <v>2014</v>
      </c>
      <c r="B60" s="24" t="s">
        <v>12</v>
      </c>
      <c r="C60" s="25">
        <f t="shared" si="1"/>
        <v>27.457320582029432</v>
      </c>
      <c r="D60" s="25">
        <f t="shared" si="1"/>
        <v>37.62827822120867</v>
      </c>
      <c r="E60" s="25">
        <f t="shared" si="1"/>
        <v>22.672811059907833</v>
      </c>
      <c r="F60" s="25">
        <f t="shared" si="1"/>
        <v>37.1554950663491</v>
      </c>
      <c r="G60" s="25">
        <f t="shared" si="1"/>
        <v>20.86677367576244</v>
      </c>
      <c r="H60" s="25">
        <f t="shared" si="1"/>
        <v>398.58991694031295</v>
      </c>
      <c r="I60" s="25">
        <f t="shared" si="1"/>
        <v>134.04155034262718</v>
      </c>
      <c r="J60" s="25">
        <f t="shared" si="0"/>
        <v>609.0472027972028</v>
      </c>
      <c r="K60" s="25">
        <f t="shared" si="2"/>
        <v>242.43910413601438</v>
      </c>
      <c r="L60" s="25">
        <f t="shared" si="2"/>
        <v>160.12545318524485</v>
      </c>
    </row>
    <row r="61" spans="1:12" ht="11.25">
      <c r="A61" s="11">
        <v>2015</v>
      </c>
      <c r="B61" s="27" t="s">
        <v>12</v>
      </c>
      <c r="C61" s="26">
        <f t="shared" si="1"/>
        <v>28.054113495128252</v>
      </c>
      <c r="D61" s="26">
        <f t="shared" si="1"/>
        <v>36.41758834637173</v>
      </c>
      <c r="E61" s="26">
        <f t="shared" si="1"/>
        <v>22.31563330654633</v>
      </c>
      <c r="F61" s="26">
        <f t="shared" si="1"/>
        <v>38.18582850840915</v>
      </c>
      <c r="G61" s="26">
        <f t="shared" si="1"/>
        <v>18.717313515001376</v>
      </c>
      <c r="H61" s="26">
        <f t="shared" si="1"/>
        <v>345.74726020754537</v>
      </c>
      <c r="I61" s="26">
        <f t="shared" si="1"/>
        <v>149.3622448979592</v>
      </c>
      <c r="J61" s="26">
        <f t="shared" si="0"/>
        <v>740.1366541767688</v>
      </c>
      <c r="K61" s="22">
        <f t="shared" si="2"/>
        <v>228.4708951375618</v>
      </c>
      <c r="L61" s="22">
        <f t="shared" si="2"/>
        <v>172.09903242567654</v>
      </c>
    </row>
    <row r="62" spans="1:12" ht="11.25">
      <c r="A62" s="11">
        <v>2016</v>
      </c>
      <c r="B62" s="27" t="s">
        <v>12</v>
      </c>
      <c r="C62" s="26">
        <f t="shared" si="1"/>
        <v>28.69174033582675</v>
      </c>
      <c r="D62" s="26">
        <f t="shared" si="1"/>
        <v>41.843165616282676</v>
      </c>
      <c r="E62" s="26">
        <f t="shared" si="1"/>
        <v>18.450724849904816</v>
      </c>
      <c r="F62" s="26">
        <f t="shared" si="1"/>
        <v>26.70645281611339</v>
      </c>
      <c r="G62" s="26">
        <f t="shared" si="1"/>
        <v>19.506908696830127</v>
      </c>
      <c r="H62" s="26">
        <f t="shared" si="1"/>
        <v>293.41666225305863</v>
      </c>
      <c r="I62" s="26">
        <f t="shared" si="1"/>
        <v>110.05602796818467</v>
      </c>
      <c r="J62" s="26">
        <f t="shared" si="0"/>
        <v>378.2283884738527</v>
      </c>
      <c r="K62" s="22">
        <f t="shared" si="2"/>
        <v>230.50442402344305</v>
      </c>
      <c r="L62" s="22">
        <f t="shared" si="2"/>
        <v>148.66317530319736</v>
      </c>
    </row>
    <row r="63" spans="1:12" ht="11.25">
      <c r="A63" s="11">
        <v>2017</v>
      </c>
      <c r="B63" s="27" t="s">
        <v>12</v>
      </c>
      <c r="C63" s="26">
        <f aca="true" t="shared" si="3" ref="C63:L65">C42*1000/C21</f>
        <v>31.62594920508518</v>
      </c>
      <c r="D63" s="26">
        <f t="shared" si="3"/>
        <v>38.28658074298711</v>
      </c>
      <c r="E63" s="26">
        <f t="shared" si="3"/>
        <v>18.853580659875323</v>
      </c>
      <c r="F63" s="26">
        <f t="shared" si="3"/>
        <v>32.2076762868194</v>
      </c>
      <c r="G63" s="26">
        <f t="shared" si="3"/>
        <v>18.374164810690424</v>
      </c>
      <c r="H63" s="26">
        <f t="shared" si="3"/>
        <v>372.10071070464437</v>
      </c>
      <c r="I63" s="26">
        <f t="shared" si="3"/>
        <v>110.14234094533113</v>
      </c>
      <c r="J63" s="26">
        <f t="shared" si="3"/>
        <v>422.2950819672131</v>
      </c>
      <c r="K63" s="26">
        <f t="shared" si="3"/>
        <v>248.3521848807877</v>
      </c>
      <c r="L63" s="26">
        <f t="shared" si="3"/>
        <v>178.33044425024713</v>
      </c>
    </row>
    <row r="64" spans="1:12" ht="11.25">
      <c r="A64" s="11">
        <v>2018</v>
      </c>
      <c r="B64" s="27" t="s">
        <v>12</v>
      </c>
      <c r="C64" s="26">
        <f t="shared" si="3"/>
        <v>29.877082274127464</v>
      </c>
      <c r="D64" s="26">
        <f t="shared" si="3"/>
        <v>43.50238597270003</v>
      </c>
      <c r="E64" s="26">
        <f t="shared" si="3"/>
        <v>18.71699285492389</v>
      </c>
      <c r="F64" s="26">
        <f t="shared" si="3"/>
        <v>23.48993288590604</v>
      </c>
      <c r="G64" s="26">
        <f t="shared" si="3"/>
        <v>18.192663286609008</v>
      </c>
      <c r="H64" s="26">
        <f t="shared" si="3"/>
        <v>394.2041740005029</v>
      </c>
      <c r="I64" s="26">
        <f t="shared" si="3"/>
        <v>96.7244921250856</v>
      </c>
      <c r="J64" s="26">
        <f t="shared" si="3"/>
        <v>373.1739707835325</v>
      </c>
      <c r="K64" s="22">
        <f t="shared" si="3"/>
        <v>243.66669484599996</v>
      </c>
      <c r="L64" s="22">
        <f t="shared" si="3"/>
        <v>182.78624462680736</v>
      </c>
    </row>
    <row r="65" spans="1:12" ht="11.25">
      <c r="A65" s="11">
        <v>2019</v>
      </c>
      <c r="B65" s="27" t="s">
        <v>12</v>
      </c>
      <c r="C65" s="26">
        <f t="shared" si="3"/>
        <v>28.861720538156646</v>
      </c>
      <c r="D65" s="26">
        <f t="shared" si="3"/>
        <v>38.83701188455009</v>
      </c>
      <c r="E65" s="26">
        <f t="shared" si="3"/>
        <v>18.07557460070121</v>
      </c>
      <c r="F65" s="26">
        <f t="shared" si="3"/>
        <v>23.396943774219494</v>
      </c>
      <c r="G65" s="26">
        <f t="shared" si="3"/>
        <v>18.45542305508234</v>
      </c>
      <c r="H65" s="26">
        <f t="shared" si="3"/>
        <v>358.63717872086073</v>
      </c>
      <c r="I65" s="26">
        <f t="shared" si="3"/>
        <v>109.77544329678852</v>
      </c>
      <c r="J65" s="26">
        <f t="shared" si="3"/>
        <v>368.6918177364037</v>
      </c>
      <c r="K65" s="22">
        <f t="shared" si="3"/>
        <v>251.78374182762636</v>
      </c>
      <c r="L65" s="22">
        <f t="shared" si="3"/>
        <v>156.87234737185764</v>
      </c>
    </row>
  </sheetData>
  <sheetProtection/>
  <printOptions/>
  <pageMargins left="0.2362204724409449" right="0.2362204724409449" top="0.1968503937007874" bottom="0.1968503937007874" header="0.31496062992125984" footer="0.3149606299212598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lt3506</dc:creator>
  <cp:keywords/>
  <dc:description/>
  <cp:lastModifiedBy>Kecskés Beatrix</cp:lastModifiedBy>
  <cp:lastPrinted>2018-07-16T13:54:24Z</cp:lastPrinted>
  <dcterms:created xsi:type="dcterms:W3CDTF">2010-07-22T06:10:27Z</dcterms:created>
  <dcterms:modified xsi:type="dcterms:W3CDTF">2020-09-25T11:54:44Z</dcterms:modified>
  <cp:category/>
  <cp:version/>
  <cp:contentType/>
  <cp:contentStatus/>
</cp:coreProperties>
</file>