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70" windowHeight="2850" tabRatio="601" activeTab="0"/>
  </bookViews>
  <sheets>
    <sheet name="3.6.20." sheetId="1" r:id="rId1"/>
  </sheets>
  <definedNames>
    <definedName name="AF" localSheetId="0">#REF!</definedName>
    <definedName name="AF">#REF!</definedName>
    <definedName name="AG" localSheetId="0">#REF!</definedName>
    <definedName name="AG">#REF!</definedName>
    <definedName name="_xlnm.Print_Titles" localSheetId="0">'3.6.20.'!$1:$4</definedName>
  </definedNames>
  <calcPr fullCalcOnLoad="1"/>
</workbook>
</file>

<file path=xl/sharedStrings.xml><?xml version="1.0" encoding="utf-8"?>
<sst xmlns="http://schemas.openxmlformats.org/spreadsheetml/2006/main" count="14" uniqueCount="14">
  <si>
    <t>45</t>
  </si>
  <si>
    <t>45.2</t>
  </si>
  <si>
    <t>45.3</t>
  </si>
  <si>
    <t>45.4</t>
  </si>
  <si>
    <t xml:space="preserve">Ebből </t>
  </si>
  <si>
    <t xml:space="preserve">Kód </t>
  </si>
  <si>
    <t>szerkezetkész épület(rész), egyéb építmény építése</t>
  </si>
  <si>
    <t>épületgépészeti szerelés</t>
  </si>
  <si>
    <t>befejező építés</t>
  </si>
  <si>
    <t>Építőipari áralakulás</t>
  </si>
  <si>
    <t>Év</t>
  </si>
  <si>
    <t>3.6.20. Építőipari költség alapú árindexek (2001–2007)</t>
  </si>
  <si>
    <t>$2000 = 100,0%</t>
  </si>
  <si>
    <t>$Előző év = 100,0%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</si>
</sst>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##,##0.0;\-##,##0.0"/>
    <numFmt numFmtId="205" formatCode="##,#00.0;\-##,#00.0"/>
    <numFmt numFmtId="206" formatCode="##,#00.00;\-##,#00.00"/>
    <numFmt numFmtId="207" formatCode="##,#00.000;\-##,#00.000"/>
    <numFmt numFmtId="208" formatCode="##,#00.0000;\-##,#00.0000"/>
    <numFmt numFmtId="209" formatCode="#,##0.0____________"/>
  </numFmts>
  <fonts count="4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color indexed="1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4" fillId="0" borderId="0">
      <alignment/>
      <protection/>
    </xf>
    <xf numFmtId="0" fontId="5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6" fillId="0" borderId="0" xfId="56" applyNumberFormat="1" applyFont="1" applyFill="1" applyBorder="1" applyAlignment="1">
      <alignment horizontal="right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2" fontId="0" fillId="0" borderId="11" xfId="56" applyNumberFormat="1" applyFont="1" applyFill="1" applyBorder="1" applyAlignment="1">
      <alignment horizontal="center"/>
      <protection/>
    </xf>
    <xf numFmtId="172" fontId="0" fillId="0" borderId="12" xfId="56" applyNumberFormat="1" applyFont="1" applyFill="1" applyBorder="1" applyAlignment="1">
      <alignment horizontal="center"/>
      <protection/>
    </xf>
    <xf numFmtId="49" fontId="1" fillId="0" borderId="13" xfId="56" applyNumberFormat="1" applyFont="1" applyFill="1" applyBorder="1" applyAlignment="1">
      <alignment horizontal="left"/>
      <protection/>
    </xf>
    <xf numFmtId="172" fontId="0" fillId="0" borderId="11" xfId="56" applyNumberFormat="1" applyFont="1" applyFill="1" applyBorder="1" applyAlignment="1">
      <alignment horizontal="center"/>
      <protection/>
    </xf>
    <xf numFmtId="49" fontId="0" fillId="0" borderId="14" xfId="56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2" fontId="0" fillId="0" borderId="0" xfId="56" applyNumberFormat="1" applyFont="1" applyFill="1" applyBorder="1" applyAlignment="1">
      <alignment horizontal="right"/>
      <protection/>
    </xf>
    <xf numFmtId="49" fontId="1" fillId="0" borderId="0" xfId="56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9" fontId="0" fillId="0" borderId="15" xfId="56" applyNumberFormat="1" applyFont="1" applyFill="1" applyBorder="1" applyAlignment="1">
      <alignment horizontal="center" vertical="center"/>
      <protection/>
    </xf>
    <xf numFmtId="49" fontId="0" fillId="0" borderId="14" xfId="56" applyNumberFormat="1" applyFont="1" applyFill="1" applyBorder="1" applyAlignment="1">
      <alignment horizontal="center" vertical="center"/>
      <protection/>
    </xf>
    <xf numFmtId="49" fontId="0" fillId="0" borderId="16" xfId="56" applyNumberFormat="1" applyFont="1" applyFill="1" applyBorder="1" applyAlignment="1">
      <alignment horizontal="center" vertical="center"/>
      <protection/>
    </xf>
    <xf numFmtId="49" fontId="0" fillId="0" borderId="17" xfId="56" applyNumberFormat="1" applyFont="1" applyFill="1" applyBorder="1" applyAlignment="1">
      <alignment horizontal="center" vertical="center"/>
      <protection/>
    </xf>
    <xf numFmtId="49" fontId="0" fillId="0" borderId="13" xfId="56" applyNumberFormat="1" applyFont="1" applyFill="1" applyBorder="1" applyAlignment="1">
      <alignment horizontal="center" vertical="center"/>
      <protection/>
    </xf>
    <xf numFmtId="49" fontId="0" fillId="0" borderId="18" xfId="56" applyNumberFormat="1" applyFont="1" applyFill="1" applyBorder="1" applyAlignment="1">
      <alignment horizontal="center" vertical="center"/>
      <protection/>
    </xf>
    <xf numFmtId="49" fontId="1" fillId="0" borderId="0" xfId="56" applyNumberFormat="1" applyFont="1" applyFill="1">
      <alignment/>
      <protection/>
    </xf>
    <xf numFmtId="175" fontId="0" fillId="0" borderId="0" xfId="56" applyFont="1" applyFill="1">
      <alignment/>
      <protection/>
    </xf>
    <xf numFmtId="175" fontId="0" fillId="0" borderId="0" xfId="56" applyFont="1" applyFill="1" applyAlignment="1">
      <alignment vertical="top"/>
      <protection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9" fontId="1" fillId="0" borderId="0" xfId="56" applyNumberFormat="1" applyFont="1" applyFill="1" applyAlignment="1">
      <alignment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F12-9" xfId="56"/>
    <cellStyle name="Normál_fej14. 1.t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2"/>
  <cols>
    <col min="1" max="1" width="11.140625" style="29" customWidth="1"/>
    <col min="2" max="5" width="23.7109375" style="29" customWidth="1"/>
    <col min="6" max="16384" width="10.7109375" style="29" customWidth="1"/>
  </cols>
  <sheetData>
    <row r="1" spans="1:2" ht="21.75" customHeight="1">
      <c r="A1" s="34" t="s">
        <v>11</v>
      </c>
      <c r="B1" s="28"/>
    </row>
    <row r="2" spans="1:5" ht="12" customHeight="1">
      <c r="A2" s="26" t="s">
        <v>10</v>
      </c>
      <c r="B2" s="24" t="s">
        <v>9</v>
      </c>
      <c r="C2" s="22" t="s">
        <v>4</v>
      </c>
      <c r="D2" s="23"/>
      <c r="E2" s="23"/>
    </row>
    <row r="3" spans="1:6" s="30" customFormat="1" ht="33.75">
      <c r="A3" s="27"/>
      <c r="B3" s="25"/>
      <c r="C3" s="2" t="s">
        <v>6</v>
      </c>
      <c r="D3" s="2" t="s">
        <v>7</v>
      </c>
      <c r="E3" s="2" t="s">
        <v>8</v>
      </c>
      <c r="F3" s="29"/>
    </row>
    <row r="4" spans="1:5" ht="12" customHeight="1">
      <c r="A4" s="7" t="s">
        <v>5</v>
      </c>
      <c r="B4" s="3" t="s">
        <v>0</v>
      </c>
      <c r="C4" s="4" t="s">
        <v>1</v>
      </c>
      <c r="D4" s="4" t="s">
        <v>2</v>
      </c>
      <c r="E4" s="6" t="s">
        <v>3</v>
      </c>
    </row>
    <row r="5" spans="1:5" ht="12" customHeight="1">
      <c r="A5" s="5" t="s">
        <v>12</v>
      </c>
      <c r="B5" s="5"/>
      <c r="C5" s="5"/>
      <c r="D5" s="5"/>
      <c r="E5" s="5"/>
    </row>
    <row r="6" spans="1:5" ht="12" customHeight="1">
      <c r="A6" s="8">
        <v>2001</v>
      </c>
      <c r="B6" s="1">
        <v>110</v>
      </c>
      <c r="C6" s="1">
        <v>110.1</v>
      </c>
      <c r="D6" s="1">
        <v>109.2</v>
      </c>
      <c r="E6" s="1">
        <v>111.4</v>
      </c>
    </row>
    <row r="7" spans="1:5" ht="12" customHeight="1">
      <c r="A7" s="8">
        <v>2002</v>
      </c>
      <c r="B7" s="1">
        <f>+B6*1.045</f>
        <v>114.94999999999999</v>
      </c>
      <c r="C7" s="1">
        <v>115.2</v>
      </c>
      <c r="D7" s="1">
        <f>+D6*1.051</f>
        <v>114.7692</v>
      </c>
      <c r="E7" s="1">
        <f>+E6*1.022</f>
        <v>113.8508</v>
      </c>
    </row>
    <row r="8" spans="1:5" ht="12" customHeight="1">
      <c r="A8" s="8">
        <v>2003</v>
      </c>
      <c r="B8" s="1">
        <v>121.6</v>
      </c>
      <c r="C8" s="1">
        <f>+C7*1.062</f>
        <v>122.34240000000001</v>
      </c>
      <c r="D8" s="1">
        <f>+D7*1.05</f>
        <v>120.50766</v>
      </c>
      <c r="E8" s="1">
        <v>119.3</v>
      </c>
    </row>
    <row r="9" spans="1:5" ht="12" customHeight="1">
      <c r="A9" s="8">
        <v>2004</v>
      </c>
      <c r="B9" s="10">
        <f aca="true" t="shared" si="0" ref="B9:D12">+B8*B17/100</f>
        <v>127.3152</v>
      </c>
      <c r="C9" s="10">
        <f t="shared" si="0"/>
        <v>128.8265472</v>
      </c>
      <c r="D9" s="10">
        <f t="shared" si="0"/>
        <v>124.60492044</v>
      </c>
      <c r="E9" s="10">
        <f>+E17*E8/100</f>
        <v>123.1176</v>
      </c>
    </row>
    <row r="10" spans="1:5" ht="12" customHeight="1">
      <c r="A10" s="9">
        <v>2005</v>
      </c>
      <c r="B10" s="10">
        <f t="shared" si="0"/>
        <v>132.6624384</v>
      </c>
      <c r="C10" s="10">
        <f t="shared" si="0"/>
        <v>135.01022146559998</v>
      </c>
      <c r="D10" s="10">
        <f t="shared" si="0"/>
        <v>128.09385821232</v>
      </c>
      <c r="E10" s="10">
        <f>+E9*E18/100</f>
        <v>127.54983359999999</v>
      </c>
    </row>
    <row r="11" spans="1:5" ht="12" customHeight="1">
      <c r="A11" s="9">
        <v>2006</v>
      </c>
      <c r="B11" s="10">
        <f t="shared" si="0"/>
        <v>142.21413396480003</v>
      </c>
      <c r="C11" s="10">
        <f t="shared" si="0"/>
        <v>146.08105962577918</v>
      </c>
      <c r="D11" s="10">
        <f t="shared" si="0"/>
        <v>133.9861756900867</v>
      </c>
      <c r="E11" s="10">
        <f>+E10*E19/100</f>
        <v>135.9681226176</v>
      </c>
    </row>
    <row r="12" spans="1:5" ht="12" customHeight="1">
      <c r="A12" s="9">
        <v>2007</v>
      </c>
      <c r="B12" s="10">
        <f t="shared" si="0"/>
        <v>151.17362440458243</v>
      </c>
      <c r="C12" s="10">
        <f t="shared" si="0"/>
        <v>155.86849062070638</v>
      </c>
      <c r="D12" s="10">
        <f t="shared" si="0"/>
        <v>140.41751212321086</v>
      </c>
      <c r="E12" s="10">
        <f>+E11*E20/100</f>
        <v>144.6700824651264</v>
      </c>
    </row>
    <row r="13" spans="1:5" ht="10.5" customHeight="1">
      <c r="A13" s="11" t="s">
        <v>13</v>
      </c>
      <c r="B13" s="12"/>
      <c r="C13" s="13"/>
      <c r="D13" s="13"/>
      <c r="E13" s="13"/>
    </row>
    <row r="14" spans="1:5" ht="10.5" customHeight="1">
      <c r="A14" s="8">
        <v>2001</v>
      </c>
      <c r="B14" s="14">
        <v>110</v>
      </c>
      <c r="C14" s="15">
        <v>110.1</v>
      </c>
      <c r="D14" s="15">
        <v>109.2</v>
      </c>
      <c r="E14" s="15">
        <v>111.4</v>
      </c>
    </row>
    <row r="15" spans="1:5" ht="10.5" customHeight="1">
      <c r="A15" s="8">
        <v>2002</v>
      </c>
      <c r="B15" s="15">
        <v>104.5</v>
      </c>
      <c r="C15" s="15">
        <v>104.6</v>
      </c>
      <c r="D15" s="15">
        <v>105.1</v>
      </c>
      <c r="E15" s="15">
        <v>102.2</v>
      </c>
    </row>
    <row r="16" spans="1:5" ht="10.5" customHeight="1">
      <c r="A16" s="8">
        <v>2003</v>
      </c>
      <c r="B16" s="16">
        <v>105.7</v>
      </c>
      <c r="C16" s="15">
        <v>106.2</v>
      </c>
      <c r="D16" s="14">
        <v>105</v>
      </c>
      <c r="E16" s="15">
        <v>104.7</v>
      </c>
    </row>
    <row r="17" spans="1:5" ht="10.5" customHeight="1">
      <c r="A17" s="8">
        <v>2004</v>
      </c>
      <c r="B17" s="17">
        <v>104.7</v>
      </c>
      <c r="C17" s="18">
        <v>105.3</v>
      </c>
      <c r="D17" s="18">
        <v>103.4</v>
      </c>
      <c r="E17" s="18">
        <v>103.2</v>
      </c>
    </row>
    <row r="18" spans="1:5" ht="10.5" customHeight="1">
      <c r="A18" s="8">
        <v>2005</v>
      </c>
      <c r="B18" s="31">
        <v>104.2</v>
      </c>
      <c r="C18" s="32">
        <v>104.8</v>
      </c>
      <c r="D18" s="33">
        <v>102.8</v>
      </c>
      <c r="E18" s="32">
        <v>103.6</v>
      </c>
    </row>
    <row r="19" spans="1:5" ht="10.5" customHeight="1">
      <c r="A19" s="8">
        <v>2006</v>
      </c>
      <c r="B19" s="19">
        <v>107.2</v>
      </c>
      <c r="C19" s="20">
        <v>108.2</v>
      </c>
      <c r="D19" s="33">
        <v>104.6</v>
      </c>
      <c r="E19" s="32">
        <v>106.6</v>
      </c>
    </row>
    <row r="20" spans="1:5" ht="11.25">
      <c r="A20" s="8">
        <v>2007</v>
      </c>
      <c r="B20" s="17">
        <v>106.3</v>
      </c>
      <c r="C20" s="21">
        <v>106.7</v>
      </c>
      <c r="D20" s="21">
        <v>104.8</v>
      </c>
      <c r="E20" s="21">
        <v>106.4</v>
      </c>
    </row>
  </sheetData>
  <sheetProtection/>
  <mergeCells count="3">
    <mergeCell ref="C2:E2"/>
    <mergeCell ref="B2:B3"/>
    <mergeCell ref="A2:A3"/>
  </mergeCells>
  <printOptions/>
  <pageMargins left="0.7480314960629921" right="0.7480314960629921" top="0.6299212598425197" bottom="0.8661417322834646" header="0.4724409448818898" footer="0.4724409448818898"/>
  <pageSetup horizontalDpi="600" verticalDpi="600" orientation="portrait" paperSize="9" r:id="rId1"/>
  <headerFooter alignWithMargins="0">
    <oddFooter>&amp;L&amp;Z&amp;F&amp;C&amp;D</oddFooter>
  </headerFooter>
  <ignoredErrors>
    <ignoredError sqref="B4" numberStoredAsText="1"/>
    <ignoredError sqref="C4: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2007-03-27T06:46:01Z</cp:lastPrinted>
  <dcterms:created xsi:type="dcterms:W3CDTF">1999-04-13T08:44:37Z</dcterms:created>
  <dcterms:modified xsi:type="dcterms:W3CDTF">2017-08-25T12:04:51Z</dcterms:modified>
  <cp:category/>
  <cp:version/>
  <cp:contentType/>
  <cp:contentStatus/>
</cp:coreProperties>
</file>