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10" windowHeight="10920" activeTab="0"/>
  </bookViews>
  <sheets>
    <sheet name="6.2.7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nr1114</author>
    <author>B?din? Vajda Gy?rgyi Dr.</author>
    <author>B?rdosi M?nika</author>
  </authors>
  <commentList>
    <comment ref="A1" authorId="0">
      <text>
        <r>
          <rPr>
            <sz val="8"/>
            <rFont val="Tahoma"/>
            <family val="2"/>
          </rPr>
          <t>A működő könyvtárak adatai.</t>
        </r>
      </text>
    </comment>
    <comment ref="B5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98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99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00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A4" authorId="2">
      <text>
        <r>
          <rPr>
            <sz val="8"/>
            <rFont val="Tahoma"/>
            <family val="2"/>
          </rPr>
          <t>2019-től az önálló könyvtárak száma a
Fővárosi Szabó Ervin Könyvtár fiókkönyvtáraival együtt.</t>
        </r>
      </text>
    </comment>
  </commentList>
</comments>
</file>

<file path=xl/sharedStrings.xml><?xml version="1.0" encoding="utf-8"?>
<sst xmlns="http://schemas.openxmlformats.org/spreadsheetml/2006/main" count="278" uniqueCount="45">
  <si>
    <t>Budapest</t>
  </si>
  <si>
    <t>Baranya</t>
  </si>
  <si>
    <t>Borsod-Abaúj-Zemplén</t>
  </si>
  <si>
    <t>Jász-Nagykun-Szolnok</t>
  </si>
  <si>
    <t>Szabolcs-Szatmár-Bereg</t>
  </si>
  <si>
    <t>Vas</t>
  </si>
  <si>
    <t>$Kölcsönzött könyvtári egységek száma, ezer</t>
  </si>
  <si>
    <t>$Szolgáltató helyek száma</t>
  </si>
  <si>
    <t>Közép-Magyarország</t>
  </si>
  <si>
    <t>Közép-Dunántúl</t>
  </si>
  <si>
    <t>Nyugat-Dunántúl</t>
  </si>
  <si>
    <t xml:space="preserve">Hajdú-Bihar </t>
  </si>
  <si>
    <t xml:space="preserve">Bács-Kiskun </t>
  </si>
  <si>
    <t>Területi egység</t>
  </si>
  <si>
    <t>Összesen</t>
  </si>
  <si>
    <t>$Összes állomány, ezer könyvtári egység</t>
  </si>
  <si>
    <t xml:space="preserve">Pest </t>
  </si>
  <si>
    <t xml:space="preserve">Fejér </t>
  </si>
  <si>
    <t xml:space="preserve">Komárom-Esztergom </t>
  </si>
  <si>
    <t xml:space="preserve">Veszprém </t>
  </si>
  <si>
    <t xml:space="preserve">Győr-Moson-Sopron </t>
  </si>
  <si>
    <t xml:space="preserve">Zala </t>
  </si>
  <si>
    <t xml:space="preserve">Somogy </t>
  </si>
  <si>
    <t xml:space="preserve">Tolna </t>
  </si>
  <si>
    <t>Dél-Dunántúl</t>
  </si>
  <si>
    <t>Dunántúl</t>
  </si>
  <si>
    <t xml:space="preserve">Heves </t>
  </si>
  <si>
    <t xml:space="preserve">Nógrád </t>
  </si>
  <si>
    <t>Észak-Magyarország</t>
  </si>
  <si>
    <t>Észak-Alföld</t>
  </si>
  <si>
    <t xml:space="preserve">Békés </t>
  </si>
  <si>
    <t>Dél-Alföld</t>
  </si>
  <si>
    <t>Alföld és Észak</t>
  </si>
  <si>
    <t>$Beíratkozott olvasó, ezer fő</t>
  </si>
  <si>
    <t>..</t>
  </si>
  <si>
    <t>neve</t>
  </si>
  <si>
    <t>szintje</t>
  </si>
  <si>
    <t>főváros, régió</t>
  </si>
  <si>
    <t>megye, régió</t>
  </si>
  <si>
    <t>nagyrégió</t>
  </si>
  <si>
    <t>megye</t>
  </si>
  <si>
    <t>régió</t>
  </si>
  <si>
    <t>ország</t>
  </si>
  <si>
    <t>Csongrád-Csanád</t>
  </si>
  <si>
    <t>6.2.7.1. Települési könyvtárak (2000–)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</si>
</sst>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vertical="top" wrapText="1"/>
    </xf>
    <xf numFmtId="0" fontId="3" fillId="0" borderId="0" xfId="54" applyFont="1" applyFill="1">
      <alignment/>
      <protection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 vertical="top" wrapText="1" inden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 wrapText="1"/>
    </xf>
    <xf numFmtId="0" fontId="2" fillId="0" borderId="0" xfId="54" applyFont="1" applyFill="1">
      <alignment/>
      <protection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3" fontId="2" fillId="0" borderId="0" xfId="58" applyNumberFormat="1" applyFont="1" applyFill="1" applyAlignment="1">
      <alignment vertical="center"/>
      <protection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58" applyNumberFormat="1" applyFont="1" applyFill="1" applyAlignment="1">
      <alignment vertical="center"/>
      <protection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top"/>
    </xf>
    <xf numFmtId="3" fontId="3" fillId="0" borderId="0" xfId="54" applyNumberFormat="1" applyFont="1" applyFill="1" applyAlignment="1">
      <alignment vertical="top"/>
      <protection/>
    </xf>
    <xf numFmtId="3" fontId="2" fillId="0" borderId="0" xfId="55" applyNumberFormat="1" applyFont="1" applyFill="1" applyBorder="1" applyAlignment="1">
      <alignment/>
      <protection/>
    </xf>
    <xf numFmtId="3" fontId="2" fillId="0" borderId="0" xfId="55" applyNumberFormat="1" applyFont="1" applyFill="1" applyBorder="1" applyAlignment="1">
      <alignment vertical="top"/>
      <protection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Normál_6_2_5_1I" xfId="56"/>
    <cellStyle name="Normál_6_2_5_1I 2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28125" style="2" customWidth="1"/>
    <col min="2" max="2" width="12.00390625" style="2" bestFit="1" customWidth="1"/>
    <col min="3" max="10" width="7.00390625" style="2" customWidth="1"/>
    <col min="11" max="17" width="7.00390625" style="1" customWidth="1"/>
    <col min="18" max="18" width="7.00390625" style="2" customWidth="1"/>
    <col min="19" max="19" width="7.00390625" style="1" customWidth="1"/>
    <col min="20" max="22" width="7.00390625" style="2" customWidth="1"/>
    <col min="23" max="16384" width="9.140625" style="2" customWidth="1"/>
  </cols>
  <sheetData>
    <row r="1" spans="1:19" s="35" customFormat="1" ht="19.5" customHeight="1">
      <c r="A1" s="36" t="s">
        <v>44</v>
      </c>
      <c r="B1" s="37"/>
      <c r="K1" s="37"/>
      <c r="L1" s="37"/>
      <c r="M1" s="37"/>
      <c r="N1" s="37"/>
      <c r="O1" s="37"/>
      <c r="P1" s="37"/>
      <c r="Q1" s="37"/>
      <c r="S1" s="37"/>
    </row>
    <row r="2" spans="1:22" ht="11.25">
      <c r="A2" s="50" t="s">
        <v>13</v>
      </c>
      <c r="B2" s="51"/>
      <c r="C2" s="46">
        <v>2000</v>
      </c>
      <c r="D2" s="46">
        <v>2001</v>
      </c>
      <c r="E2" s="46">
        <v>2002</v>
      </c>
      <c r="F2" s="46">
        <v>2003</v>
      </c>
      <c r="G2" s="46">
        <v>2004</v>
      </c>
      <c r="H2" s="45">
        <v>2005</v>
      </c>
      <c r="I2" s="45">
        <v>2006</v>
      </c>
      <c r="J2" s="45">
        <v>2007</v>
      </c>
      <c r="K2" s="45">
        <v>2008</v>
      </c>
      <c r="L2" s="45">
        <v>2009</v>
      </c>
      <c r="M2" s="45">
        <v>2010</v>
      </c>
      <c r="N2" s="45">
        <v>2011</v>
      </c>
      <c r="O2" s="45">
        <v>2012</v>
      </c>
      <c r="P2" s="45">
        <v>2013</v>
      </c>
      <c r="Q2" s="45">
        <v>2014</v>
      </c>
      <c r="R2" s="49">
        <v>2015</v>
      </c>
      <c r="S2" s="49">
        <v>2016</v>
      </c>
      <c r="T2" s="48">
        <v>2017</v>
      </c>
      <c r="U2" s="48">
        <v>2018</v>
      </c>
      <c r="V2" s="48">
        <v>2019</v>
      </c>
    </row>
    <row r="3" spans="1:22" ht="11.25">
      <c r="A3" s="6" t="s">
        <v>35</v>
      </c>
      <c r="B3" s="7" t="s">
        <v>36</v>
      </c>
      <c r="C3" s="47"/>
      <c r="D3" s="47"/>
      <c r="E3" s="47"/>
      <c r="F3" s="47"/>
      <c r="G3" s="47"/>
      <c r="H3" s="45"/>
      <c r="I3" s="45"/>
      <c r="J3" s="45"/>
      <c r="K3" s="45"/>
      <c r="L3" s="45"/>
      <c r="M3" s="45"/>
      <c r="N3" s="45"/>
      <c r="O3" s="45"/>
      <c r="P3" s="45"/>
      <c r="Q3" s="45"/>
      <c r="R3" s="49"/>
      <c r="S3" s="49"/>
      <c r="T3" s="48"/>
      <c r="U3" s="48"/>
      <c r="V3" s="48"/>
    </row>
    <row r="4" spans="1:2" ht="11.25">
      <c r="A4" s="38" t="s">
        <v>7</v>
      </c>
      <c r="B4" s="8"/>
    </row>
    <row r="5" spans="1:22" s="5" customFormat="1" ht="11.25">
      <c r="A5" s="9" t="s">
        <v>0</v>
      </c>
      <c r="B5" s="10" t="s">
        <v>37</v>
      </c>
      <c r="C5" s="11">
        <v>79</v>
      </c>
      <c r="D5" s="11">
        <v>112</v>
      </c>
      <c r="E5" s="11">
        <v>75</v>
      </c>
      <c r="F5" s="11">
        <v>71</v>
      </c>
      <c r="G5" s="11">
        <v>68</v>
      </c>
      <c r="H5" s="12">
        <v>67</v>
      </c>
      <c r="I5" s="12">
        <v>63</v>
      </c>
      <c r="J5" s="13">
        <v>63</v>
      </c>
      <c r="K5" s="12">
        <v>63</v>
      </c>
      <c r="L5" s="12">
        <v>75</v>
      </c>
      <c r="M5" s="12">
        <v>73</v>
      </c>
      <c r="N5" s="11">
        <v>70</v>
      </c>
      <c r="O5" s="12">
        <v>71</v>
      </c>
      <c r="P5" s="12">
        <v>69</v>
      </c>
      <c r="Q5" s="31" t="s">
        <v>34</v>
      </c>
      <c r="R5" s="12">
        <v>61</v>
      </c>
      <c r="S5" s="12">
        <v>56</v>
      </c>
      <c r="T5" s="5">
        <v>56</v>
      </c>
      <c r="U5" s="39">
        <v>59</v>
      </c>
      <c r="V5" s="5">
        <v>54</v>
      </c>
    </row>
    <row r="6" spans="1:22" s="5" customFormat="1" ht="11.25">
      <c r="A6" s="9" t="s">
        <v>16</v>
      </c>
      <c r="B6" s="10" t="s">
        <v>38</v>
      </c>
      <c r="C6" s="11">
        <v>198</v>
      </c>
      <c r="D6" s="11">
        <v>189</v>
      </c>
      <c r="E6" s="11">
        <v>200</v>
      </c>
      <c r="F6" s="11">
        <v>221</v>
      </c>
      <c r="G6" s="11">
        <v>230</v>
      </c>
      <c r="H6" s="12">
        <v>218</v>
      </c>
      <c r="I6" s="12">
        <v>195</v>
      </c>
      <c r="J6" s="13">
        <v>205</v>
      </c>
      <c r="K6" s="12">
        <v>189</v>
      </c>
      <c r="L6" s="12">
        <v>187</v>
      </c>
      <c r="M6" s="12">
        <v>191</v>
      </c>
      <c r="N6" s="11">
        <v>188</v>
      </c>
      <c r="O6" s="12">
        <v>187</v>
      </c>
      <c r="P6" s="12">
        <v>183</v>
      </c>
      <c r="Q6" s="31" t="s">
        <v>34</v>
      </c>
      <c r="R6" s="12">
        <v>202</v>
      </c>
      <c r="S6" s="12">
        <v>201</v>
      </c>
      <c r="T6" s="5">
        <v>202</v>
      </c>
      <c r="U6" s="39">
        <v>189</v>
      </c>
      <c r="V6" s="5">
        <v>185</v>
      </c>
    </row>
    <row r="7" spans="1:22" ht="11.25">
      <c r="A7" s="14" t="s">
        <v>8</v>
      </c>
      <c r="B7" s="10" t="s">
        <v>39</v>
      </c>
      <c r="C7" s="11">
        <v>277</v>
      </c>
      <c r="D7" s="11">
        <v>301</v>
      </c>
      <c r="E7" s="11">
        <v>275</v>
      </c>
      <c r="F7" s="11">
        <v>292</v>
      </c>
      <c r="G7" s="11">
        <v>298</v>
      </c>
      <c r="H7" s="12">
        <v>285</v>
      </c>
      <c r="I7" s="12">
        <v>258</v>
      </c>
      <c r="J7" s="13">
        <v>268</v>
      </c>
      <c r="K7" s="15">
        <v>252</v>
      </c>
      <c r="L7" s="15">
        <v>262</v>
      </c>
      <c r="M7" s="15">
        <v>264</v>
      </c>
      <c r="N7" s="16">
        <v>258</v>
      </c>
      <c r="O7" s="16">
        <v>258</v>
      </c>
      <c r="P7" s="16">
        <v>252</v>
      </c>
      <c r="Q7" s="32" t="s">
        <v>34</v>
      </c>
      <c r="R7" s="16">
        <f>SUM(R5:R6)</f>
        <v>263</v>
      </c>
      <c r="S7" s="16">
        <f>SUM(S5:S6)</f>
        <v>257</v>
      </c>
      <c r="T7" s="16">
        <f>SUM(T5:T6)</f>
        <v>258</v>
      </c>
      <c r="U7" s="40">
        <v>248</v>
      </c>
      <c r="V7" s="16">
        <v>239</v>
      </c>
    </row>
    <row r="8" spans="1:22" ht="11.25">
      <c r="A8" s="17" t="s">
        <v>17</v>
      </c>
      <c r="B8" s="18" t="s">
        <v>40</v>
      </c>
      <c r="C8" s="3">
        <v>120</v>
      </c>
      <c r="D8" s="3">
        <v>145</v>
      </c>
      <c r="E8" s="3">
        <v>124</v>
      </c>
      <c r="F8" s="3">
        <v>124</v>
      </c>
      <c r="G8" s="3">
        <v>121</v>
      </c>
      <c r="H8" s="1">
        <v>119</v>
      </c>
      <c r="I8" s="1">
        <v>114</v>
      </c>
      <c r="J8" s="19">
        <v>113</v>
      </c>
      <c r="K8" s="1">
        <v>109</v>
      </c>
      <c r="L8" s="1">
        <v>110</v>
      </c>
      <c r="M8" s="1">
        <v>112</v>
      </c>
      <c r="N8" s="3">
        <v>109</v>
      </c>
      <c r="O8" s="1">
        <v>109</v>
      </c>
      <c r="P8" s="1">
        <v>116</v>
      </c>
      <c r="Q8" s="32" t="s">
        <v>34</v>
      </c>
      <c r="R8" s="1">
        <v>121</v>
      </c>
      <c r="S8" s="1">
        <v>120</v>
      </c>
      <c r="T8" s="2">
        <v>120</v>
      </c>
      <c r="U8" s="41">
        <v>119</v>
      </c>
      <c r="V8" s="2">
        <v>117</v>
      </c>
    </row>
    <row r="9" spans="1:22" ht="11.25">
      <c r="A9" s="17" t="s">
        <v>18</v>
      </c>
      <c r="B9" s="18" t="s">
        <v>40</v>
      </c>
      <c r="C9" s="3">
        <v>87</v>
      </c>
      <c r="D9" s="3">
        <v>126</v>
      </c>
      <c r="E9" s="3">
        <v>86</v>
      </c>
      <c r="F9" s="3">
        <v>103</v>
      </c>
      <c r="G9" s="3">
        <v>104</v>
      </c>
      <c r="H9" s="1">
        <v>103</v>
      </c>
      <c r="I9" s="1">
        <v>62</v>
      </c>
      <c r="J9" s="19">
        <v>64</v>
      </c>
      <c r="K9" s="1">
        <v>85</v>
      </c>
      <c r="L9" s="1">
        <v>87</v>
      </c>
      <c r="M9" s="1">
        <v>87</v>
      </c>
      <c r="N9" s="3">
        <v>85</v>
      </c>
      <c r="O9" s="1">
        <v>85</v>
      </c>
      <c r="P9" s="1">
        <v>87</v>
      </c>
      <c r="Q9" s="32" t="s">
        <v>34</v>
      </c>
      <c r="R9" s="1">
        <v>87</v>
      </c>
      <c r="S9" s="1">
        <v>87</v>
      </c>
      <c r="T9" s="2">
        <v>86</v>
      </c>
      <c r="U9" s="41">
        <v>91</v>
      </c>
      <c r="V9" s="2">
        <v>81</v>
      </c>
    </row>
    <row r="10" spans="1:22" ht="11.25">
      <c r="A10" s="17" t="s">
        <v>19</v>
      </c>
      <c r="B10" s="18" t="s">
        <v>40</v>
      </c>
      <c r="C10" s="3">
        <v>251</v>
      </c>
      <c r="D10" s="3">
        <v>246</v>
      </c>
      <c r="E10" s="3">
        <v>235</v>
      </c>
      <c r="F10" s="3">
        <v>238</v>
      </c>
      <c r="G10" s="3">
        <v>233</v>
      </c>
      <c r="H10" s="1">
        <v>233</v>
      </c>
      <c r="I10" s="1">
        <v>218</v>
      </c>
      <c r="J10" s="19">
        <v>233</v>
      </c>
      <c r="K10" s="1">
        <v>244</v>
      </c>
      <c r="L10" s="1">
        <v>243</v>
      </c>
      <c r="M10" s="1">
        <v>241</v>
      </c>
      <c r="N10" s="3">
        <v>242</v>
      </c>
      <c r="O10" s="1">
        <v>240</v>
      </c>
      <c r="P10" s="1">
        <v>238</v>
      </c>
      <c r="Q10" s="32" t="s">
        <v>34</v>
      </c>
      <c r="R10" s="1">
        <v>237</v>
      </c>
      <c r="S10" s="1">
        <v>242</v>
      </c>
      <c r="T10" s="2">
        <v>239</v>
      </c>
      <c r="U10" s="41">
        <v>235</v>
      </c>
      <c r="V10" s="2">
        <v>225</v>
      </c>
    </row>
    <row r="11" spans="1:22" ht="11.25">
      <c r="A11" s="20" t="s">
        <v>9</v>
      </c>
      <c r="B11" s="10" t="s">
        <v>41</v>
      </c>
      <c r="C11" s="11">
        <v>458</v>
      </c>
      <c r="D11" s="11">
        <v>517</v>
      </c>
      <c r="E11" s="11">
        <v>445</v>
      </c>
      <c r="F11" s="11">
        <v>465</v>
      </c>
      <c r="G11" s="11">
        <v>458</v>
      </c>
      <c r="H11" s="12">
        <v>455</v>
      </c>
      <c r="I11" s="12">
        <v>394</v>
      </c>
      <c r="J11" s="13">
        <v>410</v>
      </c>
      <c r="K11" s="15">
        <v>438</v>
      </c>
      <c r="L11" s="15">
        <v>440</v>
      </c>
      <c r="M11" s="15">
        <v>440</v>
      </c>
      <c r="N11" s="16">
        <v>436</v>
      </c>
      <c r="O11" s="16">
        <v>434</v>
      </c>
      <c r="P11" s="16">
        <v>441</v>
      </c>
      <c r="Q11" s="32" t="s">
        <v>34</v>
      </c>
      <c r="R11" s="16">
        <f>SUM(R8:R10)</f>
        <v>445</v>
      </c>
      <c r="S11" s="16">
        <f>SUM(S8:S10)</f>
        <v>449</v>
      </c>
      <c r="T11" s="16">
        <f>SUM(T8:T10)</f>
        <v>445</v>
      </c>
      <c r="U11" s="40">
        <v>445</v>
      </c>
      <c r="V11" s="16">
        <v>423</v>
      </c>
    </row>
    <row r="12" spans="1:22" ht="11.25">
      <c r="A12" s="17" t="s">
        <v>20</v>
      </c>
      <c r="B12" s="18" t="s">
        <v>40</v>
      </c>
      <c r="C12" s="3">
        <v>188</v>
      </c>
      <c r="D12" s="3">
        <v>197</v>
      </c>
      <c r="E12" s="3">
        <v>205</v>
      </c>
      <c r="F12" s="3">
        <v>202</v>
      </c>
      <c r="G12" s="3">
        <v>195</v>
      </c>
      <c r="H12" s="1">
        <v>198</v>
      </c>
      <c r="I12" s="1">
        <v>188</v>
      </c>
      <c r="J12" s="19">
        <v>105</v>
      </c>
      <c r="K12" s="1">
        <v>199</v>
      </c>
      <c r="L12" s="1">
        <v>219</v>
      </c>
      <c r="M12" s="1">
        <v>218</v>
      </c>
      <c r="N12" s="3">
        <v>220</v>
      </c>
      <c r="O12" s="1">
        <v>194</v>
      </c>
      <c r="P12" s="1">
        <v>193</v>
      </c>
      <c r="Q12" s="32" t="s">
        <v>34</v>
      </c>
      <c r="R12" s="1">
        <v>192</v>
      </c>
      <c r="S12" s="1">
        <v>193</v>
      </c>
      <c r="T12" s="2">
        <v>193</v>
      </c>
      <c r="U12" s="41">
        <v>193</v>
      </c>
      <c r="V12" s="2">
        <v>188</v>
      </c>
    </row>
    <row r="13" spans="1:22" ht="11.25">
      <c r="A13" s="17" t="s">
        <v>5</v>
      </c>
      <c r="B13" s="18" t="s">
        <v>40</v>
      </c>
      <c r="C13" s="3">
        <v>203</v>
      </c>
      <c r="D13" s="3">
        <v>232</v>
      </c>
      <c r="E13" s="3">
        <v>203</v>
      </c>
      <c r="F13" s="3">
        <v>196</v>
      </c>
      <c r="G13" s="3">
        <v>202</v>
      </c>
      <c r="H13" s="1">
        <v>206</v>
      </c>
      <c r="I13" s="1">
        <v>48</v>
      </c>
      <c r="J13" s="19">
        <v>233</v>
      </c>
      <c r="K13" s="1">
        <v>233</v>
      </c>
      <c r="L13" s="1">
        <v>236</v>
      </c>
      <c r="M13" s="1">
        <v>224</v>
      </c>
      <c r="N13" s="3">
        <v>228</v>
      </c>
      <c r="O13" s="1">
        <v>227</v>
      </c>
      <c r="P13" s="1">
        <v>229</v>
      </c>
      <c r="Q13" s="32" t="s">
        <v>34</v>
      </c>
      <c r="R13" s="1">
        <v>236</v>
      </c>
      <c r="S13" s="1">
        <v>235</v>
      </c>
      <c r="T13" s="2">
        <v>232</v>
      </c>
      <c r="U13" s="41">
        <v>225</v>
      </c>
      <c r="V13" s="2">
        <v>229</v>
      </c>
    </row>
    <row r="14" spans="1:22" ht="11.25">
      <c r="A14" s="17" t="s">
        <v>21</v>
      </c>
      <c r="B14" s="18" t="s">
        <v>40</v>
      </c>
      <c r="C14" s="3">
        <v>243</v>
      </c>
      <c r="D14" s="3">
        <v>243</v>
      </c>
      <c r="E14" s="3">
        <v>242</v>
      </c>
      <c r="F14" s="3">
        <v>239</v>
      </c>
      <c r="G14" s="3">
        <v>235</v>
      </c>
      <c r="H14" s="1">
        <v>236</v>
      </c>
      <c r="I14" s="1">
        <v>108</v>
      </c>
      <c r="J14" s="19">
        <v>236</v>
      </c>
      <c r="K14" s="1">
        <v>270</v>
      </c>
      <c r="L14" s="1">
        <v>274</v>
      </c>
      <c r="M14" s="1">
        <v>273</v>
      </c>
      <c r="N14" s="3">
        <v>274</v>
      </c>
      <c r="O14" s="1">
        <v>275</v>
      </c>
      <c r="P14" s="1">
        <v>277</v>
      </c>
      <c r="Q14" s="32" t="s">
        <v>34</v>
      </c>
      <c r="R14" s="1">
        <v>275</v>
      </c>
      <c r="S14" s="1">
        <v>274</v>
      </c>
      <c r="T14" s="2">
        <v>276</v>
      </c>
      <c r="U14" s="41">
        <v>272</v>
      </c>
      <c r="V14" s="2">
        <v>270</v>
      </c>
    </row>
    <row r="15" spans="1:22" ht="11.25">
      <c r="A15" s="20" t="s">
        <v>10</v>
      </c>
      <c r="B15" s="10" t="s">
        <v>41</v>
      </c>
      <c r="C15" s="11">
        <v>634</v>
      </c>
      <c r="D15" s="11">
        <v>672</v>
      </c>
      <c r="E15" s="11">
        <v>650</v>
      </c>
      <c r="F15" s="11">
        <v>637</v>
      </c>
      <c r="G15" s="11">
        <v>632</v>
      </c>
      <c r="H15" s="12">
        <v>640</v>
      </c>
      <c r="I15" s="12">
        <v>344</v>
      </c>
      <c r="J15" s="13">
        <v>574</v>
      </c>
      <c r="K15" s="15">
        <v>702</v>
      </c>
      <c r="L15" s="15">
        <v>729</v>
      </c>
      <c r="M15" s="15">
        <v>715</v>
      </c>
      <c r="N15" s="16">
        <v>722</v>
      </c>
      <c r="O15" s="16">
        <v>696</v>
      </c>
      <c r="P15" s="16">
        <v>699</v>
      </c>
      <c r="Q15" s="32" t="s">
        <v>34</v>
      </c>
      <c r="R15" s="16">
        <f>SUM(R12:R14)</f>
        <v>703</v>
      </c>
      <c r="S15" s="16">
        <f>SUM(S12:S14)</f>
        <v>702</v>
      </c>
      <c r="T15" s="16">
        <f>SUM(T12:T14)</f>
        <v>701</v>
      </c>
      <c r="U15" s="40">
        <v>690</v>
      </c>
      <c r="V15" s="16">
        <v>687</v>
      </c>
    </row>
    <row r="16" spans="1:22" ht="11.25">
      <c r="A16" s="17" t="s">
        <v>1</v>
      </c>
      <c r="B16" s="18" t="s">
        <v>40</v>
      </c>
      <c r="C16" s="3">
        <v>166</v>
      </c>
      <c r="D16" s="3">
        <v>231</v>
      </c>
      <c r="E16" s="3">
        <v>203</v>
      </c>
      <c r="F16" s="3">
        <v>186</v>
      </c>
      <c r="G16" s="3">
        <v>185</v>
      </c>
      <c r="H16" s="1">
        <v>243</v>
      </c>
      <c r="I16" s="1">
        <v>117</v>
      </c>
      <c r="J16" s="19">
        <v>77</v>
      </c>
      <c r="K16" s="1">
        <v>250</v>
      </c>
      <c r="L16" s="1">
        <v>249</v>
      </c>
      <c r="M16" s="1">
        <v>251</v>
      </c>
      <c r="N16" s="3">
        <v>292</v>
      </c>
      <c r="O16" s="1">
        <v>292</v>
      </c>
      <c r="P16" s="1">
        <v>311</v>
      </c>
      <c r="Q16" s="32" t="s">
        <v>34</v>
      </c>
      <c r="R16" s="1">
        <v>317</v>
      </c>
      <c r="S16" s="1">
        <v>315</v>
      </c>
      <c r="T16" s="2">
        <v>316</v>
      </c>
      <c r="U16" s="41">
        <v>312</v>
      </c>
      <c r="V16" s="2">
        <v>311</v>
      </c>
    </row>
    <row r="17" spans="1:22" ht="11.25">
      <c r="A17" s="17" t="s">
        <v>22</v>
      </c>
      <c r="B17" s="18" t="s">
        <v>40</v>
      </c>
      <c r="C17" s="3">
        <v>230</v>
      </c>
      <c r="D17" s="3">
        <v>232</v>
      </c>
      <c r="E17" s="3">
        <v>233</v>
      </c>
      <c r="F17" s="3">
        <v>234</v>
      </c>
      <c r="G17" s="3">
        <v>240</v>
      </c>
      <c r="H17" s="1">
        <v>231</v>
      </c>
      <c r="I17" s="1">
        <v>182</v>
      </c>
      <c r="J17" s="19">
        <v>245</v>
      </c>
      <c r="K17" s="1">
        <v>247</v>
      </c>
      <c r="L17" s="1">
        <v>249</v>
      </c>
      <c r="M17" s="1">
        <v>264</v>
      </c>
      <c r="N17" s="3">
        <v>248</v>
      </c>
      <c r="O17" s="1">
        <v>247</v>
      </c>
      <c r="P17" s="1">
        <v>247</v>
      </c>
      <c r="Q17" s="32" t="s">
        <v>34</v>
      </c>
      <c r="R17" s="1">
        <v>357</v>
      </c>
      <c r="S17" s="1">
        <v>258</v>
      </c>
      <c r="T17" s="2">
        <v>254</v>
      </c>
      <c r="U17" s="41">
        <v>251</v>
      </c>
      <c r="V17" s="2">
        <v>250</v>
      </c>
    </row>
    <row r="18" spans="1:22" ht="11.25">
      <c r="A18" s="17" t="s">
        <v>23</v>
      </c>
      <c r="B18" s="18" t="s">
        <v>40</v>
      </c>
      <c r="C18" s="3">
        <v>116</v>
      </c>
      <c r="D18" s="3">
        <v>114</v>
      </c>
      <c r="E18" s="3">
        <v>118</v>
      </c>
      <c r="F18" s="3">
        <v>118</v>
      </c>
      <c r="G18" s="3">
        <v>119</v>
      </c>
      <c r="H18" s="1">
        <v>112</v>
      </c>
      <c r="I18" s="1">
        <v>111</v>
      </c>
      <c r="J18" s="19">
        <v>37</v>
      </c>
      <c r="K18" s="1">
        <v>117</v>
      </c>
      <c r="L18" s="1">
        <v>119</v>
      </c>
      <c r="M18" s="1">
        <v>117</v>
      </c>
      <c r="N18" s="3">
        <v>117</v>
      </c>
      <c r="O18" s="1">
        <v>116</v>
      </c>
      <c r="P18" s="1">
        <v>119</v>
      </c>
      <c r="Q18" s="32" t="s">
        <v>34</v>
      </c>
      <c r="R18" s="1">
        <v>119</v>
      </c>
      <c r="S18" s="1">
        <v>125</v>
      </c>
      <c r="T18" s="2">
        <v>125</v>
      </c>
      <c r="U18" s="41">
        <v>118</v>
      </c>
      <c r="V18" s="2">
        <v>113</v>
      </c>
    </row>
    <row r="19" spans="1:22" ht="11.25">
      <c r="A19" s="20" t="s">
        <v>24</v>
      </c>
      <c r="B19" s="10" t="s">
        <v>41</v>
      </c>
      <c r="C19" s="11">
        <v>512</v>
      </c>
      <c r="D19" s="11">
        <v>577</v>
      </c>
      <c r="E19" s="11">
        <v>554</v>
      </c>
      <c r="F19" s="11">
        <v>538</v>
      </c>
      <c r="G19" s="11">
        <v>544</v>
      </c>
      <c r="H19" s="12">
        <v>586</v>
      </c>
      <c r="I19" s="12">
        <v>410</v>
      </c>
      <c r="J19" s="13">
        <v>359</v>
      </c>
      <c r="K19" s="15">
        <v>614</v>
      </c>
      <c r="L19" s="15">
        <v>617</v>
      </c>
      <c r="M19" s="15">
        <v>632</v>
      </c>
      <c r="N19" s="16">
        <v>657</v>
      </c>
      <c r="O19" s="16">
        <v>655</v>
      </c>
      <c r="P19" s="16">
        <v>677</v>
      </c>
      <c r="Q19" s="32" t="s">
        <v>34</v>
      </c>
      <c r="R19" s="16">
        <f>SUM(R16:R18)</f>
        <v>793</v>
      </c>
      <c r="S19" s="16">
        <f>SUM(S16:S18)</f>
        <v>698</v>
      </c>
      <c r="T19" s="16">
        <f>SUM(T16:T18)</f>
        <v>695</v>
      </c>
      <c r="U19" s="40">
        <v>681</v>
      </c>
      <c r="V19" s="16">
        <v>674</v>
      </c>
    </row>
    <row r="20" spans="1:22" ht="11.25">
      <c r="A20" s="14" t="s">
        <v>25</v>
      </c>
      <c r="B20" s="10" t="s">
        <v>39</v>
      </c>
      <c r="C20" s="11">
        <v>1604</v>
      </c>
      <c r="D20" s="11">
        <v>1766</v>
      </c>
      <c r="E20" s="11">
        <v>1649</v>
      </c>
      <c r="F20" s="11">
        <v>1640</v>
      </c>
      <c r="G20" s="11">
        <v>1634</v>
      </c>
      <c r="H20" s="11">
        <v>1681</v>
      </c>
      <c r="I20" s="11">
        <v>1148</v>
      </c>
      <c r="J20" s="11">
        <v>1343</v>
      </c>
      <c r="K20" s="11">
        <v>1754</v>
      </c>
      <c r="L20" s="11">
        <v>1786</v>
      </c>
      <c r="M20" s="11">
        <v>1787</v>
      </c>
      <c r="N20" s="16">
        <v>1815</v>
      </c>
      <c r="O20" s="16">
        <v>1785</v>
      </c>
      <c r="P20" s="16">
        <v>1817</v>
      </c>
      <c r="Q20" s="32" t="s">
        <v>34</v>
      </c>
      <c r="R20" s="16">
        <f>+R19+R15+R11</f>
        <v>1941</v>
      </c>
      <c r="S20" s="16">
        <f>+S19+S15+S11</f>
        <v>1849</v>
      </c>
      <c r="T20" s="16">
        <f>+T19+T15+T11</f>
        <v>1841</v>
      </c>
      <c r="U20" s="40">
        <v>1816</v>
      </c>
      <c r="V20" s="16">
        <v>1784</v>
      </c>
    </row>
    <row r="21" spans="1:22" ht="11.25">
      <c r="A21" s="17" t="s">
        <v>2</v>
      </c>
      <c r="B21" s="18" t="s">
        <v>40</v>
      </c>
      <c r="C21" s="3">
        <v>230</v>
      </c>
      <c r="D21" s="3">
        <v>239</v>
      </c>
      <c r="E21" s="3">
        <v>235</v>
      </c>
      <c r="F21" s="3">
        <v>229</v>
      </c>
      <c r="G21" s="3">
        <v>241</v>
      </c>
      <c r="H21" s="1">
        <v>258</v>
      </c>
      <c r="I21" s="1">
        <v>209</v>
      </c>
      <c r="J21" s="19">
        <v>372</v>
      </c>
      <c r="K21" s="1">
        <v>336</v>
      </c>
      <c r="L21" s="1">
        <v>442</v>
      </c>
      <c r="M21" s="1">
        <v>373</v>
      </c>
      <c r="N21" s="3">
        <v>360</v>
      </c>
      <c r="O21" s="1">
        <v>359</v>
      </c>
      <c r="P21" s="1">
        <v>397</v>
      </c>
      <c r="Q21" s="32" t="s">
        <v>34</v>
      </c>
      <c r="R21" s="1">
        <v>377</v>
      </c>
      <c r="S21" s="1">
        <v>381</v>
      </c>
      <c r="T21" s="2">
        <v>380</v>
      </c>
      <c r="U21" s="41">
        <v>373</v>
      </c>
      <c r="V21" s="2">
        <v>371</v>
      </c>
    </row>
    <row r="22" spans="1:22" ht="11.25">
      <c r="A22" s="17" t="s">
        <v>26</v>
      </c>
      <c r="B22" s="18" t="s">
        <v>40</v>
      </c>
      <c r="C22" s="3">
        <v>125</v>
      </c>
      <c r="D22" s="3">
        <v>122</v>
      </c>
      <c r="E22" s="3">
        <v>127</v>
      </c>
      <c r="F22" s="3">
        <v>132</v>
      </c>
      <c r="G22" s="3">
        <v>121</v>
      </c>
      <c r="H22" s="1">
        <v>122</v>
      </c>
      <c r="I22" s="1">
        <v>115</v>
      </c>
      <c r="J22" s="19">
        <v>120</v>
      </c>
      <c r="K22" s="1">
        <v>122</v>
      </c>
      <c r="L22" s="1">
        <v>173</v>
      </c>
      <c r="M22" s="1">
        <v>176</v>
      </c>
      <c r="N22" s="3">
        <v>186</v>
      </c>
      <c r="O22" s="1">
        <v>125</v>
      </c>
      <c r="P22" s="1">
        <v>194</v>
      </c>
      <c r="Q22" s="32" t="s">
        <v>34</v>
      </c>
      <c r="R22" s="1">
        <v>209</v>
      </c>
      <c r="S22" s="1">
        <v>219</v>
      </c>
      <c r="T22" s="2">
        <v>130</v>
      </c>
      <c r="U22" s="41">
        <v>223</v>
      </c>
      <c r="V22" s="2">
        <v>126</v>
      </c>
    </row>
    <row r="23" spans="1:22" ht="11.25">
      <c r="A23" s="17" t="s">
        <v>27</v>
      </c>
      <c r="B23" s="18" t="s">
        <v>40</v>
      </c>
      <c r="C23" s="3">
        <v>120</v>
      </c>
      <c r="D23" s="3">
        <v>124</v>
      </c>
      <c r="E23" s="3">
        <v>120</v>
      </c>
      <c r="F23" s="3">
        <v>120</v>
      </c>
      <c r="G23" s="3">
        <v>121</v>
      </c>
      <c r="H23" s="1">
        <v>120</v>
      </c>
      <c r="I23" s="1">
        <v>116</v>
      </c>
      <c r="J23" s="19">
        <v>126</v>
      </c>
      <c r="K23" s="1">
        <v>102</v>
      </c>
      <c r="L23" s="1">
        <v>122</v>
      </c>
      <c r="M23" s="1">
        <v>124</v>
      </c>
      <c r="N23" s="3">
        <v>125</v>
      </c>
      <c r="O23" s="1">
        <v>127</v>
      </c>
      <c r="P23" s="1">
        <v>133</v>
      </c>
      <c r="Q23" s="32" t="s">
        <v>34</v>
      </c>
      <c r="R23" s="1">
        <v>140</v>
      </c>
      <c r="S23" s="1">
        <v>139</v>
      </c>
      <c r="T23" s="2">
        <v>134</v>
      </c>
      <c r="U23" s="41">
        <v>131</v>
      </c>
      <c r="V23" s="2">
        <v>133</v>
      </c>
    </row>
    <row r="24" spans="1:22" ht="11.25">
      <c r="A24" s="20" t="s">
        <v>28</v>
      </c>
      <c r="B24" s="10" t="s">
        <v>41</v>
      </c>
      <c r="C24" s="11">
        <v>475</v>
      </c>
      <c r="D24" s="11">
        <v>485</v>
      </c>
      <c r="E24" s="11">
        <v>482</v>
      </c>
      <c r="F24" s="11">
        <v>481</v>
      </c>
      <c r="G24" s="11">
        <v>483</v>
      </c>
      <c r="H24" s="12">
        <v>500</v>
      </c>
      <c r="I24" s="12">
        <v>440</v>
      </c>
      <c r="J24" s="13">
        <v>618</v>
      </c>
      <c r="K24" s="15">
        <v>560</v>
      </c>
      <c r="L24" s="15">
        <v>737</v>
      </c>
      <c r="M24" s="15">
        <v>673</v>
      </c>
      <c r="N24" s="16">
        <v>671</v>
      </c>
      <c r="O24" s="16">
        <v>611</v>
      </c>
      <c r="P24" s="16">
        <v>724</v>
      </c>
      <c r="Q24" s="32" t="s">
        <v>34</v>
      </c>
      <c r="R24" s="16">
        <f>SUM(R21:R23)</f>
        <v>726</v>
      </c>
      <c r="S24" s="16">
        <f>SUM(S21:S23)</f>
        <v>739</v>
      </c>
      <c r="T24" s="16">
        <f>SUM(T21:T23)</f>
        <v>644</v>
      </c>
      <c r="U24" s="40">
        <v>727</v>
      </c>
      <c r="V24" s="16">
        <v>630</v>
      </c>
    </row>
    <row r="25" spans="1:22" ht="11.25">
      <c r="A25" s="17" t="s">
        <v>11</v>
      </c>
      <c r="B25" s="18" t="s">
        <v>40</v>
      </c>
      <c r="C25" s="3">
        <v>112</v>
      </c>
      <c r="D25" s="3">
        <v>116</v>
      </c>
      <c r="E25" s="3">
        <v>111</v>
      </c>
      <c r="F25" s="3">
        <v>110</v>
      </c>
      <c r="G25" s="3">
        <v>108</v>
      </c>
      <c r="H25" s="1">
        <v>110</v>
      </c>
      <c r="I25" s="1">
        <v>108</v>
      </c>
      <c r="J25" s="19">
        <v>106</v>
      </c>
      <c r="K25" s="1">
        <v>102</v>
      </c>
      <c r="L25" s="1">
        <v>113</v>
      </c>
      <c r="M25" s="1">
        <v>102</v>
      </c>
      <c r="N25" s="3">
        <v>101</v>
      </c>
      <c r="O25" s="1">
        <v>100</v>
      </c>
      <c r="P25" s="1">
        <v>100</v>
      </c>
      <c r="Q25" s="32" t="s">
        <v>34</v>
      </c>
      <c r="R25" s="1">
        <v>102</v>
      </c>
      <c r="S25" s="1">
        <v>101</v>
      </c>
      <c r="T25" s="2">
        <v>101</v>
      </c>
      <c r="U25" s="41">
        <v>99</v>
      </c>
      <c r="V25" s="2">
        <v>97</v>
      </c>
    </row>
    <row r="26" spans="1:22" ht="11.25">
      <c r="A26" s="17" t="s">
        <v>3</v>
      </c>
      <c r="B26" s="18" t="s">
        <v>40</v>
      </c>
      <c r="C26" s="3">
        <v>113</v>
      </c>
      <c r="D26" s="3">
        <v>138</v>
      </c>
      <c r="E26" s="3">
        <v>113</v>
      </c>
      <c r="F26" s="3">
        <v>110</v>
      </c>
      <c r="G26" s="3">
        <v>108</v>
      </c>
      <c r="H26" s="1">
        <v>106</v>
      </c>
      <c r="I26" s="1">
        <v>107</v>
      </c>
      <c r="J26" s="19">
        <v>107</v>
      </c>
      <c r="K26" s="1">
        <v>117</v>
      </c>
      <c r="L26" s="1">
        <v>141</v>
      </c>
      <c r="M26" s="1">
        <v>127</v>
      </c>
      <c r="N26" s="3">
        <v>131</v>
      </c>
      <c r="O26" s="1">
        <v>98</v>
      </c>
      <c r="P26" s="1">
        <v>98</v>
      </c>
      <c r="Q26" s="32" t="s">
        <v>34</v>
      </c>
      <c r="R26" s="1">
        <v>103</v>
      </c>
      <c r="S26" s="1">
        <v>100</v>
      </c>
      <c r="T26" s="2">
        <v>98</v>
      </c>
      <c r="U26" s="41">
        <v>94</v>
      </c>
      <c r="V26" s="2">
        <v>88</v>
      </c>
    </row>
    <row r="27" spans="1:22" ht="11.25">
      <c r="A27" s="17" t="s">
        <v>4</v>
      </c>
      <c r="B27" s="18" t="s">
        <v>40</v>
      </c>
      <c r="C27" s="3">
        <v>215</v>
      </c>
      <c r="D27" s="3">
        <v>261</v>
      </c>
      <c r="E27" s="3">
        <v>232</v>
      </c>
      <c r="F27" s="3">
        <v>228</v>
      </c>
      <c r="G27" s="3">
        <v>218</v>
      </c>
      <c r="H27" s="1">
        <v>217</v>
      </c>
      <c r="I27" s="1">
        <v>207</v>
      </c>
      <c r="J27" s="19">
        <v>191</v>
      </c>
      <c r="K27" s="1">
        <v>212</v>
      </c>
      <c r="L27" s="1">
        <v>207</v>
      </c>
      <c r="M27" s="1">
        <v>211</v>
      </c>
      <c r="N27" s="3">
        <v>206</v>
      </c>
      <c r="O27" s="1">
        <v>194</v>
      </c>
      <c r="P27" s="1">
        <v>194</v>
      </c>
      <c r="Q27" s="32" t="s">
        <v>34</v>
      </c>
      <c r="R27" s="1">
        <v>232</v>
      </c>
      <c r="S27" s="1">
        <v>232</v>
      </c>
      <c r="T27" s="2">
        <v>212</v>
      </c>
      <c r="U27" s="41">
        <v>239</v>
      </c>
      <c r="V27" s="2">
        <v>228</v>
      </c>
    </row>
    <row r="28" spans="1:22" ht="11.25">
      <c r="A28" s="20" t="s">
        <v>29</v>
      </c>
      <c r="B28" s="10" t="s">
        <v>41</v>
      </c>
      <c r="C28" s="11">
        <v>440</v>
      </c>
      <c r="D28" s="11">
        <v>515</v>
      </c>
      <c r="E28" s="11">
        <v>456</v>
      </c>
      <c r="F28" s="11">
        <v>448</v>
      </c>
      <c r="G28" s="11">
        <v>434</v>
      </c>
      <c r="H28" s="12">
        <v>433</v>
      </c>
      <c r="I28" s="12">
        <v>422</v>
      </c>
      <c r="J28" s="13">
        <v>404</v>
      </c>
      <c r="K28" s="15">
        <v>431</v>
      </c>
      <c r="L28" s="15">
        <v>461</v>
      </c>
      <c r="M28" s="15">
        <v>440</v>
      </c>
      <c r="N28" s="16">
        <v>438</v>
      </c>
      <c r="O28" s="16">
        <v>392</v>
      </c>
      <c r="P28" s="16">
        <v>392</v>
      </c>
      <c r="Q28" s="32" t="s">
        <v>34</v>
      </c>
      <c r="R28" s="16">
        <f>SUM(R25:R27)</f>
        <v>437</v>
      </c>
      <c r="S28" s="16">
        <f>SUM(S25:S27)</f>
        <v>433</v>
      </c>
      <c r="T28" s="16">
        <f>SUM(T25:T27)</f>
        <v>411</v>
      </c>
      <c r="U28" s="40">
        <v>432</v>
      </c>
      <c r="V28" s="16">
        <v>413</v>
      </c>
    </row>
    <row r="29" spans="1:22" ht="11.25">
      <c r="A29" s="17" t="s">
        <v>12</v>
      </c>
      <c r="B29" s="18" t="s">
        <v>40</v>
      </c>
      <c r="C29" s="3">
        <v>137</v>
      </c>
      <c r="D29" s="3">
        <v>134</v>
      </c>
      <c r="E29" s="3">
        <v>136</v>
      </c>
      <c r="F29" s="3">
        <v>138</v>
      </c>
      <c r="G29" s="3">
        <v>141</v>
      </c>
      <c r="H29" s="1">
        <v>143</v>
      </c>
      <c r="I29" s="1">
        <v>121</v>
      </c>
      <c r="J29" s="19">
        <v>128</v>
      </c>
      <c r="K29" s="1">
        <v>122</v>
      </c>
      <c r="L29" s="1">
        <v>122</v>
      </c>
      <c r="M29" s="1">
        <v>124</v>
      </c>
      <c r="N29" s="3">
        <v>125</v>
      </c>
      <c r="O29" s="1">
        <v>124</v>
      </c>
      <c r="P29" s="1">
        <v>130</v>
      </c>
      <c r="Q29" s="32" t="s">
        <v>34</v>
      </c>
      <c r="R29" s="1">
        <v>131</v>
      </c>
      <c r="S29" s="1">
        <v>131</v>
      </c>
      <c r="T29" s="2">
        <v>130</v>
      </c>
      <c r="U29" s="41">
        <v>127</v>
      </c>
      <c r="V29" s="2">
        <v>129</v>
      </c>
    </row>
    <row r="30" spans="1:22" ht="11.25">
      <c r="A30" s="17" t="s">
        <v>30</v>
      </c>
      <c r="B30" s="18" t="s">
        <v>40</v>
      </c>
      <c r="C30" s="3">
        <v>87</v>
      </c>
      <c r="D30" s="3">
        <v>103</v>
      </c>
      <c r="E30" s="3">
        <v>93</v>
      </c>
      <c r="F30" s="3">
        <v>103</v>
      </c>
      <c r="G30" s="3">
        <v>99</v>
      </c>
      <c r="H30" s="1">
        <v>87</v>
      </c>
      <c r="I30" s="1">
        <v>82</v>
      </c>
      <c r="J30" s="19">
        <v>79</v>
      </c>
      <c r="K30" s="1">
        <v>81</v>
      </c>
      <c r="L30" s="1">
        <v>85</v>
      </c>
      <c r="M30" s="1">
        <v>87</v>
      </c>
      <c r="N30" s="3">
        <v>94</v>
      </c>
      <c r="O30" s="1">
        <v>85</v>
      </c>
      <c r="P30" s="1">
        <v>82</v>
      </c>
      <c r="Q30" s="32" t="s">
        <v>34</v>
      </c>
      <c r="R30" s="1">
        <v>81</v>
      </c>
      <c r="S30" s="1">
        <v>82</v>
      </c>
      <c r="T30" s="2">
        <v>82</v>
      </c>
      <c r="U30" s="41">
        <v>76</v>
      </c>
      <c r="V30" s="2">
        <v>82</v>
      </c>
    </row>
    <row r="31" spans="1:22" ht="11.25">
      <c r="A31" s="17" t="s">
        <v>43</v>
      </c>
      <c r="B31" s="18" t="s">
        <v>40</v>
      </c>
      <c r="C31" s="3">
        <v>112</v>
      </c>
      <c r="D31" s="3">
        <v>126</v>
      </c>
      <c r="E31" s="3">
        <v>109</v>
      </c>
      <c r="F31" s="3">
        <v>107</v>
      </c>
      <c r="G31" s="3">
        <v>103</v>
      </c>
      <c r="H31" s="1">
        <v>101</v>
      </c>
      <c r="I31" s="1">
        <v>103</v>
      </c>
      <c r="J31" s="19">
        <v>125</v>
      </c>
      <c r="K31" s="1">
        <v>127</v>
      </c>
      <c r="L31" s="1">
        <v>134</v>
      </c>
      <c r="M31" s="1">
        <v>99</v>
      </c>
      <c r="N31" s="3">
        <v>100</v>
      </c>
      <c r="O31" s="1">
        <v>100</v>
      </c>
      <c r="P31" s="1">
        <v>125</v>
      </c>
      <c r="Q31" s="32" t="s">
        <v>34</v>
      </c>
      <c r="R31" s="1">
        <v>92</v>
      </c>
      <c r="S31" s="1">
        <v>83</v>
      </c>
      <c r="T31" s="2">
        <v>84</v>
      </c>
      <c r="U31" s="41">
        <v>73</v>
      </c>
      <c r="V31" s="2">
        <v>73</v>
      </c>
    </row>
    <row r="32" spans="1:22" ht="11.25">
      <c r="A32" s="20" t="s">
        <v>31</v>
      </c>
      <c r="B32" s="10" t="s">
        <v>41</v>
      </c>
      <c r="C32" s="11">
        <v>336</v>
      </c>
      <c r="D32" s="11">
        <v>363</v>
      </c>
      <c r="E32" s="11">
        <v>338</v>
      </c>
      <c r="F32" s="11">
        <v>348</v>
      </c>
      <c r="G32" s="11">
        <v>343</v>
      </c>
      <c r="H32" s="12">
        <v>331</v>
      </c>
      <c r="I32" s="12">
        <v>306</v>
      </c>
      <c r="J32" s="13">
        <v>332</v>
      </c>
      <c r="K32" s="15">
        <v>330</v>
      </c>
      <c r="L32" s="15">
        <v>341</v>
      </c>
      <c r="M32" s="15">
        <v>310</v>
      </c>
      <c r="N32" s="16">
        <v>319</v>
      </c>
      <c r="O32" s="16">
        <v>309</v>
      </c>
      <c r="P32" s="16">
        <v>337</v>
      </c>
      <c r="Q32" s="32" t="s">
        <v>34</v>
      </c>
      <c r="R32" s="16">
        <f>SUM(R29:R31)</f>
        <v>304</v>
      </c>
      <c r="S32" s="16">
        <f>SUM(S29:S31)</f>
        <v>296</v>
      </c>
      <c r="T32" s="16">
        <f>SUM(T29:T31)</f>
        <v>296</v>
      </c>
      <c r="U32" s="40">
        <v>276</v>
      </c>
      <c r="V32" s="16">
        <v>284</v>
      </c>
    </row>
    <row r="33" spans="1:22" ht="11.25">
      <c r="A33" s="14" t="s">
        <v>32</v>
      </c>
      <c r="B33" s="10" t="s">
        <v>39</v>
      </c>
      <c r="C33" s="11">
        <v>1251</v>
      </c>
      <c r="D33" s="11">
        <v>1363</v>
      </c>
      <c r="E33" s="11">
        <v>1276</v>
      </c>
      <c r="F33" s="11">
        <v>1277</v>
      </c>
      <c r="G33" s="11">
        <v>1260</v>
      </c>
      <c r="H33" s="11">
        <v>1264</v>
      </c>
      <c r="I33" s="11">
        <v>1168</v>
      </c>
      <c r="J33" s="11">
        <v>1354</v>
      </c>
      <c r="K33" s="11">
        <v>1321</v>
      </c>
      <c r="L33" s="11">
        <v>1539</v>
      </c>
      <c r="M33" s="11">
        <v>1423</v>
      </c>
      <c r="N33" s="16">
        <v>1428</v>
      </c>
      <c r="O33" s="16">
        <v>1312</v>
      </c>
      <c r="P33" s="16">
        <v>1453</v>
      </c>
      <c r="Q33" s="32" t="s">
        <v>34</v>
      </c>
      <c r="R33" s="16">
        <f>+R32+R28+R24</f>
        <v>1467</v>
      </c>
      <c r="S33" s="16">
        <f>+S32+S28+S24</f>
        <v>1468</v>
      </c>
      <c r="T33" s="16">
        <f>+T32+T28+T24</f>
        <v>1351</v>
      </c>
      <c r="U33" s="40">
        <v>1435</v>
      </c>
      <c r="V33" s="16">
        <v>1327</v>
      </c>
    </row>
    <row r="34" spans="1:22" ht="11.25">
      <c r="A34" s="14" t="s">
        <v>14</v>
      </c>
      <c r="B34" s="10" t="s">
        <v>42</v>
      </c>
      <c r="C34" s="11">
        <v>3132</v>
      </c>
      <c r="D34" s="11">
        <v>3430</v>
      </c>
      <c r="E34" s="11">
        <v>3200</v>
      </c>
      <c r="F34" s="11">
        <v>3209</v>
      </c>
      <c r="G34" s="11">
        <v>3192</v>
      </c>
      <c r="H34" s="11">
        <v>3230</v>
      </c>
      <c r="I34" s="11">
        <v>2574</v>
      </c>
      <c r="J34" s="13">
        <v>2965</v>
      </c>
      <c r="K34" s="15">
        <v>3327</v>
      </c>
      <c r="L34" s="15">
        <v>3587</v>
      </c>
      <c r="M34" s="15">
        <v>3474</v>
      </c>
      <c r="N34" s="16">
        <v>3501</v>
      </c>
      <c r="O34" s="16">
        <v>3355</v>
      </c>
      <c r="P34" s="16">
        <v>3522</v>
      </c>
      <c r="Q34" s="32" t="s">
        <v>34</v>
      </c>
      <c r="R34" s="16">
        <f>+R33+R20+R7</f>
        <v>3671</v>
      </c>
      <c r="S34" s="16">
        <f>+S33+S20+S7</f>
        <v>3574</v>
      </c>
      <c r="T34" s="16">
        <f>+T33+T20+T7</f>
        <v>3450</v>
      </c>
      <c r="U34" s="40">
        <v>3499</v>
      </c>
      <c r="V34" s="16">
        <v>3350</v>
      </c>
    </row>
    <row r="35" spans="1:22" ht="11.25">
      <c r="A35" s="21" t="s">
        <v>15</v>
      </c>
      <c r="J35" s="22"/>
      <c r="U35" s="42"/>
      <c r="V35" s="43"/>
    </row>
    <row r="36" spans="1:22" s="5" customFormat="1" ht="11.25">
      <c r="A36" s="9" t="s">
        <v>0</v>
      </c>
      <c r="B36" s="10" t="s">
        <v>37</v>
      </c>
      <c r="C36" s="23">
        <v>3978.48</v>
      </c>
      <c r="D36" s="23">
        <v>4325</v>
      </c>
      <c r="E36" s="23">
        <v>3857</v>
      </c>
      <c r="F36" s="24">
        <v>3760</v>
      </c>
      <c r="G36" s="24">
        <v>3713</v>
      </c>
      <c r="H36" s="25">
        <v>3631</v>
      </c>
      <c r="I36" s="25">
        <v>3461.918</v>
      </c>
      <c r="J36" s="13">
        <v>3492.625</v>
      </c>
      <c r="K36" s="13">
        <v>3514</v>
      </c>
      <c r="L36" s="13">
        <v>3499.078</v>
      </c>
      <c r="M36" s="11">
        <v>3456</v>
      </c>
      <c r="N36" s="11">
        <v>3483</v>
      </c>
      <c r="O36" s="11">
        <v>3490</v>
      </c>
      <c r="P36" s="11">
        <v>3478</v>
      </c>
      <c r="Q36" s="33">
        <v>3476</v>
      </c>
      <c r="R36" s="11">
        <v>3453</v>
      </c>
      <c r="S36" s="11">
        <v>4934</v>
      </c>
      <c r="T36" s="11">
        <v>3583</v>
      </c>
      <c r="U36" s="11">
        <v>3735.837</v>
      </c>
      <c r="V36" s="11">
        <v>3395.437</v>
      </c>
    </row>
    <row r="37" spans="1:22" s="5" customFormat="1" ht="11.25">
      <c r="A37" s="9" t="s">
        <v>16</v>
      </c>
      <c r="B37" s="10" t="s">
        <v>38</v>
      </c>
      <c r="C37" s="23">
        <v>3751.562</v>
      </c>
      <c r="D37" s="23">
        <v>3753</v>
      </c>
      <c r="E37" s="23">
        <v>3855</v>
      </c>
      <c r="F37" s="24">
        <v>3987</v>
      </c>
      <c r="G37" s="24">
        <v>3941</v>
      </c>
      <c r="H37" s="25">
        <v>3998</v>
      </c>
      <c r="I37" s="25">
        <v>4006.888</v>
      </c>
      <c r="J37" s="13">
        <v>3812.957</v>
      </c>
      <c r="K37" s="13">
        <v>4023</v>
      </c>
      <c r="L37" s="13">
        <v>4039.538</v>
      </c>
      <c r="M37" s="11">
        <v>4036</v>
      </c>
      <c r="N37" s="11">
        <v>4072</v>
      </c>
      <c r="O37" s="11">
        <v>4052</v>
      </c>
      <c r="P37" s="11">
        <v>4088</v>
      </c>
      <c r="Q37" s="33">
        <v>4142</v>
      </c>
      <c r="R37" s="11">
        <v>4211</v>
      </c>
      <c r="S37" s="11">
        <v>4197</v>
      </c>
      <c r="T37" s="11">
        <v>4189</v>
      </c>
      <c r="U37" s="11">
        <v>4141.386</v>
      </c>
      <c r="V37" s="11">
        <v>4054.851</v>
      </c>
    </row>
    <row r="38" spans="1:22" ht="11.25">
      <c r="A38" s="14" t="s">
        <v>8</v>
      </c>
      <c r="B38" s="10" t="s">
        <v>39</v>
      </c>
      <c r="C38" s="23">
        <v>7730.0419999999995</v>
      </c>
      <c r="D38" s="23">
        <v>8078</v>
      </c>
      <c r="E38" s="23">
        <v>7712</v>
      </c>
      <c r="F38" s="24">
        <v>7747</v>
      </c>
      <c r="G38" s="24">
        <v>7654</v>
      </c>
      <c r="H38" s="25">
        <v>7629</v>
      </c>
      <c r="I38" s="25">
        <v>7468.8060000000005</v>
      </c>
      <c r="J38" s="13">
        <v>7305.582</v>
      </c>
      <c r="K38" s="15">
        <v>7537</v>
      </c>
      <c r="L38" s="15">
        <v>7538.616</v>
      </c>
      <c r="M38" s="16">
        <v>7492</v>
      </c>
      <c r="N38" s="16">
        <v>7555</v>
      </c>
      <c r="O38" s="16">
        <v>7542</v>
      </c>
      <c r="P38" s="16">
        <v>7566</v>
      </c>
      <c r="Q38" s="27">
        <v>7618</v>
      </c>
      <c r="R38" s="16">
        <f>SUM(R36:R37)</f>
        <v>7664</v>
      </c>
      <c r="S38" s="16">
        <f>SUM(S36:S37)</f>
        <v>9131</v>
      </c>
      <c r="T38" s="16">
        <f>SUM(T36:T37)</f>
        <v>7772</v>
      </c>
      <c r="U38" s="16">
        <f>SUM(U36:U37)</f>
        <v>7877.223</v>
      </c>
      <c r="V38" s="16">
        <v>7450.288</v>
      </c>
    </row>
    <row r="39" spans="1:22" ht="11.25">
      <c r="A39" s="17" t="s">
        <v>17</v>
      </c>
      <c r="B39" s="18" t="s">
        <v>40</v>
      </c>
      <c r="C39" s="4">
        <v>1788.454</v>
      </c>
      <c r="D39" s="4">
        <v>2061</v>
      </c>
      <c r="E39" s="4">
        <v>1895</v>
      </c>
      <c r="F39" s="26">
        <v>1914</v>
      </c>
      <c r="G39" s="26">
        <v>1916</v>
      </c>
      <c r="H39" s="22">
        <v>1917</v>
      </c>
      <c r="I39" s="22">
        <v>1962.471</v>
      </c>
      <c r="J39" s="19">
        <v>1943.869</v>
      </c>
      <c r="K39" s="19">
        <v>1982</v>
      </c>
      <c r="L39" s="19">
        <v>2033.553</v>
      </c>
      <c r="M39" s="3">
        <v>2044</v>
      </c>
      <c r="N39" s="3">
        <v>2064</v>
      </c>
      <c r="O39" s="3">
        <v>2041</v>
      </c>
      <c r="P39" s="3">
        <v>2017.128</v>
      </c>
      <c r="Q39" s="34">
        <v>2044</v>
      </c>
      <c r="R39" s="34">
        <v>2027</v>
      </c>
      <c r="S39" s="3">
        <v>1979</v>
      </c>
      <c r="T39" s="34">
        <v>1935</v>
      </c>
      <c r="U39" s="34">
        <v>1926.082</v>
      </c>
      <c r="V39" s="34">
        <v>1853.662</v>
      </c>
    </row>
    <row r="40" spans="1:22" ht="11.25">
      <c r="A40" s="17" t="s">
        <v>18</v>
      </c>
      <c r="B40" s="18" t="s">
        <v>40</v>
      </c>
      <c r="C40" s="4">
        <v>1510.088</v>
      </c>
      <c r="D40" s="4">
        <v>1624</v>
      </c>
      <c r="E40" s="4">
        <v>1526</v>
      </c>
      <c r="F40" s="26">
        <v>1550</v>
      </c>
      <c r="G40" s="26">
        <v>1569</v>
      </c>
      <c r="H40" s="22">
        <v>1571</v>
      </c>
      <c r="I40" s="22">
        <v>1523.709</v>
      </c>
      <c r="J40" s="19">
        <v>1585.295</v>
      </c>
      <c r="K40" s="19">
        <v>1611</v>
      </c>
      <c r="L40" s="19">
        <v>1609.734</v>
      </c>
      <c r="M40" s="3">
        <v>1588</v>
      </c>
      <c r="N40" s="3">
        <v>1588</v>
      </c>
      <c r="O40" s="3">
        <v>1541</v>
      </c>
      <c r="P40" s="3">
        <v>1533</v>
      </c>
      <c r="Q40" s="34">
        <v>1552</v>
      </c>
      <c r="R40" s="34">
        <v>1510</v>
      </c>
      <c r="S40" s="3">
        <v>1437</v>
      </c>
      <c r="T40" s="34">
        <v>1377</v>
      </c>
      <c r="U40" s="34">
        <v>1462.022</v>
      </c>
      <c r="V40" s="34">
        <v>1352.711</v>
      </c>
    </row>
    <row r="41" spans="1:22" ht="11.25">
      <c r="A41" s="17" t="s">
        <v>19</v>
      </c>
      <c r="B41" s="18" t="s">
        <v>40</v>
      </c>
      <c r="C41" s="4">
        <v>2328.139</v>
      </c>
      <c r="D41" s="4">
        <v>2142</v>
      </c>
      <c r="E41" s="4">
        <v>2287</v>
      </c>
      <c r="F41" s="26">
        <v>2292</v>
      </c>
      <c r="G41" s="26">
        <v>2309</v>
      </c>
      <c r="H41" s="22">
        <v>2323</v>
      </c>
      <c r="I41" s="22">
        <v>2358.441</v>
      </c>
      <c r="J41" s="19">
        <v>2242.177</v>
      </c>
      <c r="K41" s="19">
        <v>2072</v>
      </c>
      <c r="L41" s="19">
        <v>2298.898</v>
      </c>
      <c r="M41" s="3">
        <v>2281</v>
      </c>
      <c r="N41" s="3">
        <v>2283</v>
      </c>
      <c r="O41" s="3">
        <v>2383</v>
      </c>
      <c r="P41" s="3">
        <v>2395</v>
      </c>
      <c r="Q41" s="34">
        <v>2249</v>
      </c>
      <c r="R41" s="34">
        <v>2216</v>
      </c>
      <c r="S41" s="3">
        <v>2160</v>
      </c>
      <c r="T41" s="34">
        <v>2067</v>
      </c>
      <c r="U41" s="34">
        <v>1977.961</v>
      </c>
      <c r="V41" s="34">
        <v>1972.765</v>
      </c>
    </row>
    <row r="42" spans="1:22" ht="11.25">
      <c r="A42" s="20" t="s">
        <v>9</v>
      </c>
      <c r="B42" s="10" t="s">
        <v>41</v>
      </c>
      <c r="C42" s="23">
        <v>5626.6810000000005</v>
      </c>
      <c r="D42" s="23">
        <v>5827</v>
      </c>
      <c r="E42" s="23">
        <v>5708</v>
      </c>
      <c r="F42" s="24">
        <v>5756</v>
      </c>
      <c r="G42" s="24">
        <v>5794</v>
      </c>
      <c r="H42" s="25">
        <v>5811</v>
      </c>
      <c r="I42" s="25">
        <v>5844.621</v>
      </c>
      <c r="J42" s="13">
        <v>5771.341</v>
      </c>
      <c r="K42" s="15">
        <v>5665</v>
      </c>
      <c r="L42" s="15">
        <v>5942.185</v>
      </c>
      <c r="M42" s="16">
        <v>5913</v>
      </c>
      <c r="N42" s="16">
        <v>5935</v>
      </c>
      <c r="O42" s="16">
        <v>5965</v>
      </c>
      <c r="P42" s="16">
        <v>5945</v>
      </c>
      <c r="Q42" s="27">
        <v>5845</v>
      </c>
      <c r="R42" s="16">
        <f>SUM(R39:R41)</f>
        <v>5753</v>
      </c>
      <c r="S42" s="16">
        <f>SUM(S39:S41)</f>
        <v>5576</v>
      </c>
      <c r="T42" s="16">
        <f>SUM(T39:T41)</f>
        <v>5379</v>
      </c>
      <c r="U42" s="16">
        <f>SUM(U39:U41)</f>
        <v>5366.0650000000005</v>
      </c>
      <c r="V42" s="16">
        <v>5179.138</v>
      </c>
    </row>
    <row r="43" spans="1:22" ht="11.25">
      <c r="A43" s="17" t="s">
        <v>20</v>
      </c>
      <c r="B43" s="18" t="s">
        <v>40</v>
      </c>
      <c r="C43" s="4">
        <v>1910.356</v>
      </c>
      <c r="D43" s="4">
        <v>2113</v>
      </c>
      <c r="E43" s="4">
        <v>2138</v>
      </c>
      <c r="F43" s="26">
        <v>2176</v>
      </c>
      <c r="G43" s="26">
        <v>2123</v>
      </c>
      <c r="H43" s="22">
        <v>2120</v>
      </c>
      <c r="I43" s="22">
        <v>2025.524</v>
      </c>
      <c r="J43" s="19">
        <v>1690.966</v>
      </c>
      <c r="K43" s="17">
        <v>2110</v>
      </c>
      <c r="L43" s="17">
        <v>2068.092</v>
      </c>
      <c r="M43" s="3">
        <v>2222</v>
      </c>
      <c r="N43" s="3">
        <v>2146</v>
      </c>
      <c r="O43" s="3">
        <v>2169</v>
      </c>
      <c r="P43" s="3">
        <v>2015</v>
      </c>
      <c r="Q43" s="34">
        <v>1926</v>
      </c>
      <c r="R43" s="34">
        <v>1881</v>
      </c>
      <c r="S43" s="3">
        <v>1842</v>
      </c>
      <c r="T43" s="34">
        <v>1745</v>
      </c>
      <c r="U43" s="34">
        <v>1719.247</v>
      </c>
      <c r="V43" s="34">
        <v>1676.128</v>
      </c>
    </row>
    <row r="44" spans="1:22" ht="11.25">
      <c r="A44" s="17" t="s">
        <v>5</v>
      </c>
      <c r="B44" s="18" t="s">
        <v>40</v>
      </c>
      <c r="C44" s="4">
        <v>1512.532</v>
      </c>
      <c r="D44" s="4">
        <v>1618</v>
      </c>
      <c r="E44" s="4">
        <v>1539</v>
      </c>
      <c r="F44" s="26">
        <v>1540</v>
      </c>
      <c r="G44" s="26">
        <v>1540</v>
      </c>
      <c r="H44" s="22">
        <v>1550</v>
      </c>
      <c r="I44" s="22">
        <v>1410.411</v>
      </c>
      <c r="J44" s="19">
        <v>1408.17</v>
      </c>
      <c r="K44" s="17">
        <v>1357</v>
      </c>
      <c r="L44" s="17">
        <v>1228.601</v>
      </c>
      <c r="M44" s="3">
        <v>1282</v>
      </c>
      <c r="N44" s="3">
        <v>1379</v>
      </c>
      <c r="O44" s="3">
        <v>1385</v>
      </c>
      <c r="P44" s="3">
        <v>1250</v>
      </c>
      <c r="Q44" s="34">
        <v>1285</v>
      </c>
      <c r="R44" s="34">
        <v>1300</v>
      </c>
      <c r="S44" s="3">
        <v>1363</v>
      </c>
      <c r="T44" s="34">
        <v>1308</v>
      </c>
      <c r="U44" s="34">
        <v>1328.807</v>
      </c>
      <c r="V44" s="34">
        <v>1344.077</v>
      </c>
    </row>
    <row r="45" spans="1:22" ht="11.25">
      <c r="A45" s="17" t="s">
        <v>21</v>
      </c>
      <c r="B45" s="18" t="s">
        <v>40</v>
      </c>
      <c r="C45" s="4">
        <v>1990.988</v>
      </c>
      <c r="D45" s="4">
        <v>1999</v>
      </c>
      <c r="E45" s="4">
        <v>2016</v>
      </c>
      <c r="F45" s="26">
        <v>2014</v>
      </c>
      <c r="G45" s="26">
        <v>2019</v>
      </c>
      <c r="H45" s="22">
        <v>2023</v>
      </c>
      <c r="I45" s="22">
        <v>1365.662</v>
      </c>
      <c r="J45" s="19">
        <v>1662.983</v>
      </c>
      <c r="K45" s="17">
        <v>1709</v>
      </c>
      <c r="L45" s="17">
        <v>1973.338</v>
      </c>
      <c r="M45" s="3">
        <v>1978</v>
      </c>
      <c r="N45" s="3">
        <v>1970</v>
      </c>
      <c r="O45" s="3">
        <v>1953</v>
      </c>
      <c r="P45" s="3">
        <v>1936</v>
      </c>
      <c r="Q45" s="34">
        <v>1942</v>
      </c>
      <c r="R45" s="34">
        <v>1922</v>
      </c>
      <c r="S45" s="3">
        <v>1822</v>
      </c>
      <c r="T45" s="34">
        <v>1818</v>
      </c>
      <c r="U45" s="34">
        <v>1784.99</v>
      </c>
      <c r="V45" s="34">
        <v>1719.15</v>
      </c>
    </row>
    <row r="46" spans="1:22" ht="11.25">
      <c r="A46" s="20" t="s">
        <v>10</v>
      </c>
      <c r="B46" s="10" t="s">
        <v>41</v>
      </c>
      <c r="C46" s="23">
        <v>5413.876</v>
      </c>
      <c r="D46" s="23">
        <v>5730</v>
      </c>
      <c r="E46" s="23">
        <v>5693</v>
      </c>
      <c r="F46" s="24">
        <v>5730</v>
      </c>
      <c r="G46" s="24">
        <v>5682</v>
      </c>
      <c r="H46" s="25">
        <v>5693</v>
      </c>
      <c r="I46" s="25">
        <v>4801.597</v>
      </c>
      <c r="J46" s="13">
        <v>4762.119</v>
      </c>
      <c r="K46" s="15">
        <v>5176</v>
      </c>
      <c r="L46" s="15">
        <v>5270.031</v>
      </c>
      <c r="M46" s="16">
        <v>5482</v>
      </c>
      <c r="N46" s="16">
        <v>5495</v>
      </c>
      <c r="O46" s="16">
        <v>5507</v>
      </c>
      <c r="P46" s="16">
        <v>5201</v>
      </c>
      <c r="Q46" s="27">
        <v>5153</v>
      </c>
      <c r="R46" s="16">
        <f>SUM(R43:R45)</f>
        <v>5103</v>
      </c>
      <c r="S46" s="16">
        <f>SUM(S43:S45)</f>
        <v>5027</v>
      </c>
      <c r="T46" s="16">
        <f>SUM(T43:T45)</f>
        <v>4871</v>
      </c>
      <c r="U46" s="16">
        <f>SUM(U43:U45)</f>
        <v>4833.044</v>
      </c>
      <c r="V46" s="16">
        <v>4739.355</v>
      </c>
    </row>
    <row r="47" spans="1:22" ht="11.25">
      <c r="A47" s="17" t="s">
        <v>1</v>
      </c>
      <c r="B47" s="18" t="s">
        <v>40</v>
      </c>
      <c r="C47" s="4">
        <v>2082.495</v>
      </c>
      <c r="D47" s="4">
        <v>2290</v>
      </c>
      <c r="E47" s="4">
        <v>2166</v>
      </c>
      <c r="F47" s="26">
        <v>2174</v>
      </c>
      <c r="G47" s="26">
        <v>2185</v>
      </c>
      <c r="H47" s="22">
        <v>2131</v>
      </c>
      <c r="I47" s="22">
        <v>1842.008</v>
      </c>
      <c r="J47" s="19">
        <v>1764.886</v>
      </c>
      <c r="K47" s="19">
        <v>2055</v>
      </c>
      <c r="L47" s="19">
        <v>1973.582</v>
      </c>
      <c r="M47" s="3">
        <v>1939</v>
      </c>
      <c r="N47" s="3">
        <v>1962</v>
      </c>
      <c r="O47" s="3">
        <v>1969</v>
      </c>
      <c r="P47" s="3">
        <v>1988</v>
      </c>
      <c r="Q47" s="34">
        <v>2044</v>
      </c>
      <c r="R47" s="3">
        <v>2030</v>
      </c>
      <c r="S47" s="3">
        <v>2024</v>
      </c>
      <c r="T47" s="3">
        <v>2001</v>
      </c>
      <c r="U47" s="3">
        <v>1980.265</v>
      </c>
      <c r="V47" s="3">
        <v>1964.297</v>
      </c>
    </row>
    <row r="48" spans="1:22" ht="11.25">
      <c r="A48" s="17" t="s">
        <v>22</v>
      </c>
      <c r="B48" s="18" t="s">
        <v>40</v>
      </c>
      <c r="C48" s="4">
        <v>2097.84</v>
      </c>
      <c r="D48" s="4">
        <v>2145</v>
      </c>
      <c r="E48" s="4">
        <v>2167</v>
      </c>
      <c r="F48" s="26">
        <v>2150</v>
      </c>
      <c r="G48" s="26">
        <v>2188</v>
      </c>
      <c r="H48" s="22">
        <v>2195</v>
      </c>
      <c r="I48" s="22">
        <v>2397.727</v>
      </c>
      <c r="J48" s="19">
        <v>1780.406</v>
      </c>
      <c r="K48" s="19">
        <v>2212</v>
      </c>
      <c r="L48" s="19">
        <v>2204.895</v>
      </c>
      <c r="M48" s="3">
        <v>2207</v>
      </c>
      <c r="N48" s="3">
        <v>2165</v>
      </c>
      <c r="O48" s="3">
        <v>2103</v>
      </c>
      <c r="P48" s="3">
        <v>2100</v>
      </c>
      <c r="Q48" s="34">
        <v>2064</v>
      </c>
      <c r="R48" s="34">
        <v>2063</v>
      </c>
      <c r="S48" s="3">
        <v>2049</v>
      </c>
      <c r="T48" s="34">
        <v>2013</v>
      </c>
      <c r="U48" s="34">
        <v>1973.146</v>
      </c>
      <c r="V48" s="34">
        <v>1956.796</v>
      </c>
    </row>
    <row r="49" spans="1:22" ht="11.25">
      <c r="A49" s="17" t="s">
        <v>23</v>
      </c>
      <c r="B49" s="18" t="s">
        <v>40</v>
      </c>
      <c r="C49" s="4">
        <v>1458.036</v>
      </c>
      <c r="D49" s="4">
        <v>1508</v>
      </c>
      <c r="E49" s="4">
        <v>1528</v>
      </c>
      <c r="F49" s="26">
        <v>1485</v>
      </c>
      <c r="G49" s="26">
        <v>1521</v>
      </c>
      <c r="H49" s="22">
        <v>1498</v>
      </c>
      <c r="I49" s="22">
        <v>1426.49</v>
      </c>
      <c r="J49" s="19">
        <v>1387.494</v>
      </c>
      <c r="K49" s="19">
        <v>1001</v>
      </c>
      <c r="L49" s="19">
        <v>1357.769</v>
      </c>
      <c r="M49" s="3">
        <v>1325</v>
      </c>
      <c r="N49" s="3">
        <v>1293</v>
      </c>
      <c r="O49" s="3">
        <v>1318</v>
      </c>
      <c r="P49" s="3">
        <v>1257</v>
      </c>
      <c r="Q49" s="34">
        <v>1315</v>
      </c>
      <c r="R49" s="3">
        <v>1292</v>
      </c>
      <c r="S49" s="3">
        <v>1298</v>
      </c>
      <c r="T49" s="3">
        <v>1278</v>
      </c>
      <c r="U49" s="3">
        <v>1271.642</v>
      </c>
      <c r="V49" s="3">
        <v>1224.703</v>
      </c>
    </row>
    <row r="50" spans="1:22" ht="11.25">
      <c r="A50" s="20" t="s">
        <v>24</v>
      </c>
      <c r="B50" s="10" t="s">
        <v>41</v>
      </c>
      <c r="C50" s="23">
        <v>5638.371</v>
      </c>
      <c r="D50" s="23">
        <v>5943</v>
      </c>
      <c r="E50" s="23">
        <v>5861</v>
      </c>
      <c r="F50" s="24">
        <v>5809</v>
      </c>
      <c r="G50" s="24">
        <v>5894</v>
      </c>
      <c r="H50" s="25">
        <v>5824</v>
      </c>
      <c r="I50" s="25">
        <v>5666.224999999999</v>
      </c>
      <c r="J50" s="13">
        <v>4932.786</v>
      </c>
      <c r="K50" s="13">
        <v>5268</v>
      </c>
      <c r="L50" s="13">
        <v>5536.246</v>
      </c>
      <c r="M50" s="16">
        <v>5471</v>
      </c>
      <c r="N50" s="16">
        <v>5420</v>
      </c>
      <c r="O50" s="16">
        <v>5390</v>
      </c>
      <c r="P50" s="16">
        <v>5345</v>
      </c>
      <c r="Q50" s="27">
        <v>5423</v>
      </c>
      <c r="R50" s="16">
        <f>SUM(R47:R49)</f>
        <v>5385</v>
      </c>
      <c r="S50" s="16">
        <f>SUM(S47:S49)</f>
        <v>5371</v>
      </c>
      <c r="T50" s="16">
        <f>SUM(T47:T49)</f>
        <v>5292</v>
      </c>
      <c r="U50" s="16">
        <f>SUM(U47:U49)</f>
        <v>5225.053</v>
      </c>
      <c r="V50" s="16">
        <v>5145.796</v>
      </c>
    </row>
    <row r="51" spans="1:22" ht="11.25">
      <c r="A51" s="14" t="s">
        <v>25</v>
      </c>
      <c r="B51" s="10" t="s">
        <v>39</v>
      </c>
      <c r="C51" s="23">
        <v>16678.928</v>
      </c>
      <c r="D51" s="23">
        <v>17500</v>
      </c>
      <c r="E51" s="23">
        <v>17262</v>
      </c>
      <c r="F51" s="23">
        <v>17295</v>
      </c>
      <c r="G51" s="23">
        <v>17370</v>
      </c>
      <c r="H51" s="23">
        <v>17328</v>
      </c>
      <c r="I51" s="23">
        <v>16312.443</v>
      </c>
      <c r="J51" s="23">
        <v>15466.246</v>
      </c>
      <c r="K51" s="23">
        <v>16109</v>
      </c>
      <c r="L51" s="23">
        <v>16748.462</v>
      </c>
      <c r="M51" s="16">
        <v>16865</v>
      </c>
      <c r="N51" s="16">
        <v>16850</v>
      </c>
      <c r="O51" s="16">
        <v>16862</v>
      </c>
      <c r="P51" s="16">
        <v>16491</v>
      </c>
      <c r="Q51" s="27">
        <v>16422</v>
      </c>
      <c r="R51" s="16">
        <f>+R50+R46+R42</f>
        <v>16241</v>
      </c>
      <c r="S51" s="16">
        <f>+S50+S46+S42</f>
        <v>15974</v>
      </c>
      <c r="T51" s="16">
        <f>+T50+T46+T42</f>
        <v>15542</v>
      </c>
      <c r="U51" s="16">
        <f>+U50+U46+U42</f>
        <v>15424.162</v>
      </c>
      <c r="V51" s="16">
        <v>15064.289</v>
      </c>
    </row>
    <row r="52" spans="1:22" ht="11.25">
      <c r="A52" s="17" t="s">
        <v>2</v>
      </c>
      <c r="B52" s="18" t="s">
        <v>40</v>
      </c>
      <c r="C52" s="4">
        <v>3347.37</v>
      </c>
      <c r="D52" s="4">
        <v>3428</v>
      </c>
      <c r="E52" s="4">
        <v>3445</v>
      </c>
      <c r="F52" s="26">
        <v>3484</v>
      </c>
      <c r="G52" s="26">
        <v>3543</v>
      </c>
      <c r="H52" s="22">
        <v>3550</v>
      </c>
      <c r="I52" s="22">
        <v>3069.085</v>
      </c>
      <c r="J52" s="19">
        <v>2932.641</v>
      </c>
      <c r="K52" s="19">
        <v>3247</v>
      </c>
      <c r="L52" s="19">
        <v>3338.883</v>
      </c>
      <c r="M52" s="3">
        <v>3376</v>
      </c>
      <c r="N52" s="3">
        <v>3444</v>
      </c>
      <c r="O52" s="3">
        <v>3437</v>
      </c>
      <c r="P52" s="3">
        <v>3541</v>
      </c>
      <c r="Q52" s="34">
        <v>3718</v>
      </c>
      <c r="R52" s="34">
        <v>3737</v>
      </c>
      <c r="S52" s="3">
        <v>3711</v>
      </c>
      <c r="T52" s="34">
        <v>3599</v>
      </c>
      <c r="U52" s="34">
        <v>3592.19</v>
      </c>
      <c r="V52" s="34">
        <v>3485.014</v>
      </c>
    </row>
    <row r="53" spans="1:22" ht="11.25">
      <c r="A53" s="17" t="s">
        <v>26</v>
      </c>
      <c r="B53" s="18" t="s">
        <v>40</v>
      </c>
      <c r="C53" s="4">
        <v>1515.826</v>
      </c>
      <c r="D53" s="4">
        <v>1494</v>
      </c>
      <c r="E53" s="4">
        <v>1525</v>
      </c>
      <c r="F53" s="26">
        <v>1545</v>
      </c>
      <c r="G53" s="26">
        <v>1541</v>
      </c>
      <c r="H53" s="22">
        <v>1532</v>
      </c>
      <c r="I53" s="22">
        <v>1404.321</v>
      </c>
      <c r="J53" s="19">
        <v>1325.265</v>
      </c>
      <c r="K53" s="19">
        <v>1496</v>
      </c>
      <c r="L53" s="19">
        <v>1457.945</v>
      </c>
      <c r="M53" s="3">
        <v>1449</v>
      </c>
      <c r="N53" s="3">
        <v>1456</v>
      </c>
      <c r="O53" s="3">
        <v>1461</v>
      </c>
      <c r="P53" s="3">
        <v>1443</v>
      </c>
      <c r="Q53" s="34">
        <v>1414</v>
      </c>
      <c r="R53" s="3">
        <v>1427</v>
      </c>
      <c r="S53" s="3">
        <v>1406</v>
      </c>
      <c r="T53" s="3">
        <v>1367</v>
      </c>
      <c r="U53" s="3">
        <v>1358.672</v>
      </c>
      <c r="V53" s="3">
        <v>1313.047</v>
      </c>
    </row>
    <row r="54" spans="1:22" ht="11.25">
      <c r="A54" s="17" t="s">
        <v>27</v>
      </c>
      <c r="B54" s="18" t="s">
        <v>40</v>
      </c>
      <c r="C54" s="4">
        <v>1220.301</v>
      </c>
      <c r="D54" s="4">
        <v>1265</v>
      </c>
      <c r="E54" s="4">
        <v>1226</v>
      </c>
      <c r="F54" s="26">
        <v>1247</v>
      </c>
      <c r="G54" s="26">
        <v>1228</v>
      </c>
      <c r="H54" s="22">
        <v>1242</v>
      </c>
      <c r="I54" s="22">
        <v>1232.827</v>
      </c>
      <c r="J54" s="19">
        <v>1097.859</v>
      </c>
      <c r="K54" s="19">
        <v>1030</v>
      </c>
      <c r="L54" s="19">
        <v>1253.455</v>
      </c>
      <c r="M54" s="3">
        <v>1214</v>
      </c>
      <c r="N54" s="3">
        <v>1203</v>
      </c>
      <c r="O54" s="3">
        <v>1218</v>
      </c>
      <c r="P54" s="3">
        <v>1261</v>
      </c>
      <c r="Q54" s="34">
        <v>1368</v>
      </c>
      <c r="R54" s="34">
        <v>1377</v>
      </c>
      <c r="S54" s="3">
        <v>1370</v>
      </c>
      <c r="T54" s="34">
        <v>1347</v>
      </c>
      <c r="U54" s="34">
        <v>1363.254</v>
      </c>
      <c r="V54" s="34">
        <v>1293.463</v>
      </c>
    </row>
    <row r="55" spans="1:22" ht="11.25">
      <c r="A55" s="20" t="s">
        <v>28</v>
      </c>
      <c r="B55" s="10" t="s">
        <v>41</v>
      </c>
      <c r="C55" s="23">
        <v>6083.496999999999</v>
      </c>
      <c r="D55" s="23">
        <v>6187</v>
      </c>
      <c r="E55" s="23">
        <v>6196</v>
      </c>
      <c r="F55" s="24">
        <v>6276</v>
      </c>
      <c r="G55" s="24">
        <v>6312</v>
      </c>
      <c r="H55" s="25">
        <v>6324</v>
      </c>
      <c r="I55" s="25">
        <v>5706.233</v>
      </c>
      <c r="J55" s="13">
        <v>5355.765</v>
      </c>
      <c r="K55" s="13">
        <v>5773</v>
      </c>
      <c r="L55" s="13">
        <v>6050.282999999999</v>
      </c>
      <c r="M55" s="16">
        <v>6039</v>
      </c>
      <c r="N55" s="16">
        <v>6103</v>
      </c>
      <c r="O55" s="16">
        <v>6116</v>
      </c>
      <c r="P55" s="16">
        <v>6245</v>
      </c>
      <c r="Q55" s="27">
        <v>6499</v>
      </c>
      <c r="R55" s="16">
        <f>SUM(R52:R54)</f>
        <v>6541</v>
      </c>
      <c r="S55" s="16">
        <f>SUM(S52:S54)</f>
        <v>6487</v>
      </c>
      <c r="T55" s="16">
        <f>SUM(T52:T54)</f>
        <v>6313</v>
      </c>
      <c r="U55" s="16">
        <f>SUM(U52:U54)</f>
        <v>6314.116</v>
      </c>
      <c r="V55" s="16">
        <v>6091.524</v>
      </c>
    </row>
    <row r="56" spans="1:22" ht="11.25">
      <c r="A56" s="17" t="s">
        <v>11</v>
      </c>
      <c r="B56" s="18" t="s">
        <v>40</v>
      </c>
      <c r="C56" s="4">
        <v>1837.071</v>
      </c>
      <c r="D56" s="4">
        <v>1903</v>
      </c>
      <c r="E56" s="4">
        <v>1879</v>
      </c>
      <c r="F56" s="26">
        <v>1885</v>
      </c>
      <c r="G56" s="26">
        <v>1880</v>
      </c>
      <c r="H56" s="22">
        <v>1891</v>
      </c>
      <c r="I56" s="22">
        <v>1868.115</v>
      </c>
      <c r="J56" s="19">
        <v>1905.868</v>
      </c>
      <c r="K56" s="19">
        <v>1898</v>
      </c>
      <c r="L56" s="19">
        <v>1912.768</v>
      </c>
      <c r="M56" s="3">
        <v>1897</v>
      </c>
      <c r="N56" s="3">
        <v>1901</v>
      </c>
      <c r="O56" s="3">
        <v>1906</v>
      </c>
      <c r="P56" s="3">
        <v>1925</v>
      </c>
      <c r="Q56" s="34">
        <v>1911</v>
      </c>
      <c r="R56" s="34">
        <v>1891</v>
      </c>
      <c r="S56" s="3">
        <v>1873</v>
      </c>
      <c r="T56" s="34">
        <v>1836</v>
      </c>
      <c r="U56" s="34">
        <v>1814.431</v>
      </c>
      <c r="V56" s="34">
        <v>1748.487</v>
      </c>
    </row>
    <row r="57" spans="1:22" ht="11.25">
      <c r="A57" s="17" t="s">
        <v>3</v>
      </c>
      <c r="B57" s="18" t="s">
        <v>40</v>
      </c>
      <c r="C57" s="4">
        <v>2507.491</v>
      </c>
      <c r="D57" s="4">
        <v>2670</v>
      </c>
      <c r="E57" s="4">
        <v>2542</v>
      </c>
      <c r="F57" s="26">
        <v>2544</v>
      </c>
      <c r="G57" s="26">
        <v>2531</v>
      </c>
      <c r="H57" s="22">
        <v>2529</v>
      </c>
      <c r="I57" s="22">
        <v>2507.827</v>
      </c>
      <c r="J57" s="19">
        <v>2524.839</v>
      </c>
      <c r="K57" s="19">
        <v>2463</v>
      </c>
      <c r="L57" s="19">
        <v>2476.926</v>
      </c>
      <c r="M57" s="3">
        <v>2460</v>
      </c>
      <c r="N57" s="3">
        <v>2394</v>
      </c>
      <c r="O57" s="3">
        <v>2385</v>
      </c>
      <c r="P57" s="3">
        <v>2364</v>
      </c>
      <c r="Q57" s="34">
        <v>2508</v>
      </c>
      <c r="R57" s="34">
        <v>2418</v>
      </c>
      <c r="S57" s="3">
        <v>2213</v>
      </c>
      <c r="T57" s="34">
        <v>2113</v>
      </c>
      <c r="U57" s="34">
        <v>2055.683</v>
      </c>
      <c r="V57" s="34">
        <v>2045.263</v>
      </c>
    </row>
    <row r="58" spans="1:22" ht="11.25">
      <c r="A58" s="17" t="s">
        <v>4</v>
      </c>
      <c r="B58" s="18" t="s">
        <v>40</v>
      </c>
      <c r="C58" s="4">
        <v>2510.494</v>
      </c>
      <c r="D58" s="4">
        <v>2553</v>
      </c>
      <c r="E58" s="4">
        <v>2680</v>
      </c>
      <c r="F58" s="26">
        <v>2636</v>
      </c>
      <c r="G58" s="26">
        <v>2636</v>
      </c>
      <c r="H58" s="22">
        <v>2644</v>
      </c>
      <c r="I58" s="22">
        <v>2380.652</v>
      </c>
      <c r="J58" s="19">
        <v>2442.647</v>
      </c>
      <c r="K58" s="19">
        <v>2413</v>
      </c>
      <c r="L58" s="19">
        <v>2660.273</v>
      </c>
      <c r="M58" s="3">
        <v>2645</v>
      </c>
      <c r="N58" s="3">
        <v>2619</v>
      </c>
      <c r="O58" s="3">
        <v>2559</v>
      </c>
      <c r="P58" s="3">
        <v>2607</v>
      </c>
      <c r="Q58" s="34">
        <v>3044</v>
      </c>
      <c r="R58" s="3">
        <v>3104</v>
      </c>
      <c r="S58" s="3">
        <v>3381</v>
      </c>
      <c r="T58" s="3">
        <v>3187</v>
      </c>
      <c r="U58" s="3">
        <v>2998.37</v>
      </c>
      <c r="V58" s="3">
        <v>2238.517</v>
      </c>
    </row>
    <row r="59" spans="1:22" ht="11.25">
      <c r="A59" s="20" t="s">
        <v>29</v>
      </c>
      <c r="B59" s="10" t="s">
        <v>41</v>
      </c>
      <c r="C59" s="23">
        <v>6855.0560000000005</v>
      </c>
      <c r="D59" s="23">
        <v>7126</v>
      </c>
      <c r="E59" s="23">
        <v>7101</v>
      </c>
      <c r="F59" s="24">
        <v>7065</v>
      </c>
      <c r="G59" s="24">
        <v>7047</v>
      </c>
      <c r="H59" s="25">
        <v>7064</v>
      </c>
      <c r="I59" s="25">
        <v>6756.594</v>
      </c>
      <c r="J59" s="13">
        <v>6873.354</v>
      </c>
      <c r="K59" s="13">
        <v>6774</v>
      </c>
      <c r="L59" s="13">
        <v>7049.967</v>
      </c>
      <c r="M59" s="16">
        <v>7002</v>
      </c>
      <c r="N59" s="16">
        <v>6914</v>
      </c>
      <c r="O59" s="16">
        <v>6850</v>
      </c>
      <c r="P59" s="16">
        <v>6896</v>
      </c>
      <c r="Q59" s="27">
        <v>7464</v>
      </c>
      <c r="R59" s="16">
        <f>SUM(R56:R58)</f>
        <v>7413</v>
      </c>
      <c r="S59" s="16">
        <f>SUM(S56:S58)</f>
        <v>7467</v>
      </c>
      <c r="T59" s="16">
        <f>SUM(T56:T58)</f>
        <v>7136</v>
      </c>
      <c r="U59" s="16">
        <f>SUM(U56:U58)</f>
        <v>6868.484</v>
      </c>
      <c r="V59" s="16">
        <v>6032.267</v>
      </c>
    </row>
    <row r="60" spans="1:22" ht="11.25">
      <c r="A60" s="17" t="s">
        <v>12</v>
      </c>
      <c r="B60" s="18" t="s">
        <v>40</v>
      </c>
      <c r="C60" s="4">
        <v>2650.553</v>
      </c>
      <c r="D60" s="4">
        <v>2670</v>
      </c>
      <c r="E60" s="4">
        <v>2680</v>
      </c>
      <c r="F60" s="26">
        <v>2684</v>
      </c>
      <c r="G60" s="26">
        <v>2711</v>
      </c>
      <c r="H60" s="22">
        <v>2731</v>
      </c>
      <c r="I60" s="22">
        <v>2717.082</v>
      </c>
      <c r="J60" s="19">
        <v>2749.863</v>
      </c>
      <c r="K60" s="19">
        <v>2699</v>
      </c>
      <c r="L60" s="19">
        <v>2692.414</v>
      </c>
      <c r="M60" s="3">
        <v>2636</v>
      </c>
      <c r="N60" s="3">
        <v>2632</v>
      </c>
      <c r="O60" s="3">
        <v>2611</v>
      </c>
      <c r="P60" s="3">
        <v>2489</v>
      </c>
      <c r="Q60" s="34">
        <v>2431</v>
      </c>
      <c r="R60" s="34">
        <v>2419</v>
      </c>
      <c r="S60" s="3">
        <v>2374</v>
      </c>
      <c r="T60" s="34">
        <v>2326</v>
      </c>
      <c r="U60" s="34">
        <v>2303.471</v>
      </c>
      <c r="V60" s="34">
        <v>2266.158</v>
      </c>
    </row>
    <row r="61" spans="1:22" ht="11.25">
      <c r="A61" s="17" t="s">
        <v>30</v>
      </c>
      <c r="B61" s="18" t="s">
        <v>40</v>
      </c>
      <c r="C61" s="4">
        <v>1752.69</v>
      </c>
      <c r="D61" s="4">
        <v>1793</v>
      </c>
      <c r="E61" s="4">
        <v>1780</v>
      </c>
      <c r="F61" s="26">
        <v>1773</v>
      </c>
      <c r="G61" s="26">
        <v>1757</v>
      </c>
      <c r="H61" s="22">
        <v>1754</v>
      </c>
      <c r="I61" s="22">
        <v>1727.743</v>
      </c>
      <c r="J61" s="19">
        <v>1711.401</v>
      </c>
      <c r="K61" s="19">
        <v>1546</v>
      </c>
      <c r="L61" s="19">
        <v>1658.342</v>
      </c>
      <c r="M61" s="3">
        <v>1678</v>
      </c>
      <c r="N61" s="3">
        <v>1650</v>
      </c>
      <c r="O61" s="3">
        <v>1672</v>
      </c>
      <c r="P61" s="3">
        <v>1766</v>
      </c>
      <c r="Q61" s="34">
        <v>1598</v>
      </c>
      <c r="R61" s="34">
        <v>1588</v>
      </c>
      <c r="S61" s="3">
        <v>1592</v>
      </c>
      <c r="T61" s="34">
        <v>1562</v>
      </c>
      <c r="U61" s="34">
        <v>1480.969</v>
      </c>
      <c r="V61" s="34">
        <v>1471.009</v>
      </c>
    </row>
    <row r="62" spans="1:22" ht="11.25">
      <c r="A62" s="17" t="s">
        <v>43</v>
      </c>
      <c r="B62" s="18" t="s">
        <v>40</v>
      </c>
      <c r="C62" s="4">
        <v>2155.668</v>
      </c>
      <c r="D62" s="4">
        <v>2263</v>
      </c>
      <c r="E62" s="4">
        <v>2176</v>
      </c>
      <c r="F62" s="26">
        <v>2191</v>
      </c>
      <c r="G62" s="26">
        <v>2207</v>
      </c>
      <c r="H62" s="22">
        <v>2218</v>
      </c>
      <c r="I62" s="22">
        <v>2213.459</v>
      </c>
      <c r="J62" s="19">
        <v>2214.836</v>
      </c>
      <c r="K62" s="19">
        <v>2183</v>
      </c>
      <c r="L62" s="19">
        <v>2207.682</v>
      </c>
      <c r="M62" s="3">
        <v>2093</v>
      </c>
      <c r="N62" s="3">
        <v>2108</v>
      </c>
      <c r="O62" s="3">
        <v>2076</v>
      </c>
      <c r="P62" s="3">
        <v>2202</v>
      </c>
      <c r="Q62" s="34">
        <v>2180</v>
      </c>
      <c r="R62" s="34">
        <v>2190</v>
      </c>
      <c r="S62" s="3">
        <v>2104</v>
      </c>
      <c r="T62" s="34">
        <v>2086</v>
      </c>
      <c r="U62" s="34">
        <v>2076.539</v>
      </c>
      <c r="V62" s="34">
        <v>2056.433</v>
      </c>
    </row>
    <row r="63" spans="1:22" ht="11.25">
      <c r="A63" s="20" t="s">
        <v>31</v>
      </c>
      <c r="B63" s="10" t="s">
        <v>41</v>
      </c>
      <c r="C63" s="23">
        <v>6558.911</v>
      </c>
      <c r="D63" s="23">
        <v>6726</v>
      </c>
      <c r="E63" s="23">
        <v>6636</v>
      </c>
      <c r="F63" s="24">
        <v>6648</v>
      </c>
      <c r="G63" s="24">
        <v>6675</v>
      </c>
      <c r="H63" s="25">
        <v>6703</v>
      </c>
      <c r="I63" s="25">
        <v>6658.284</v>
      </c>
      <c r="J63" s="13">
        <v>6676.1</v>
      </c>
      <c r="K63" s="13">
        <v>6428</v>
      </c>
      <c r="L63" s="13">
        <v>6558.438</v>
      </c>
      <c r="M63" s="16">
        <v>6407</v>
      </c>
      <c r="N63" s="16">
        <v>6390</v>
      </c>
      <c r="O63" s="16">
        <v>6359</v>
      </c>
      <c r="P63" s="16">
        <v>6457</v>
      </c>
      <c r="Q63" s="27">
        <v>6209</v>
      </c>
      <c r="R63" s="16">
        <f>SUM(R60:R62)</f>
        <v>6197</v>
      </c>
      <c r="S63" s="16">
        <f>SUM(S60:S62)</f>
        <v>6070</v>
      </c>
      <c r="T63" s="16">
        <f>SUM(T60:T62)</f>
        <v>5974</v>
      </c>
      <c r="U63" s="16">
        <f>SUM(U60:U62)</f>
        <v>5860.979</v>
      </c>
      <c r="V63" s="16">
        <v>5793.6</v>
      </c>
    </row>
    <row r="64" spans="1:22" ht="11.25">
      <c r="A64" s="14" t="s">
        <v>32</v>
      </c>
      <c r="B64" s="10" t="s">
        <v>39</v>
      </c>
      <c r="C64" s="23">
        <v>19497.464</v>
      </c>
      <c r="D64" s="23">
        <v>20039</v>
      </c>
      <c r="E64" s="23">
        <v>19933</v>
      </c>
      <c r="F64" s="23">
        <v>19989</v>
      </c>
      <c r="G64" s="23">
        <v>20034</v>
      </c>
      <c r="H64" s="23">
        <v>20091</v>
      </c>
      <c r="I64" s="23">
        <v>19121.111</v>
      </c>
      <c r="J64" s="23">
        <v>18905.219</v>
      </c>
      <c r="K64" s="23">
        <v>18975</v>
      </c>
      <c r="L64" s="23">
        <v>19658.688</v>
      </c>
      <c r="M64" s="16">
        <v>19448</v>
      </c>
      <c r="N64" s="16">
        <v>19406</v>
      </c>
      <c r="O64" s="16">
        <v>19325</v>
      </c>
      <c r="P64" s="16">
        <v>19598.474</v>
      </c>
      <c r="Q64" s="27">
        <v>20172</v>
      </c>
      <c r="R64" s="16">
        <f>+R63+R59+R55</f>
        <v>20151</v>
      </c>
      <c r="S64" s="16">
        <f>+S63+S59+S55</f>
        <v>20024</v>
      </c>
      <c r="T64" s="16">
        <f>+T63+T59+T55</f>
        <v>19423</v>
      </c>
      <c r="U64" s="16">
        <f>+U63+U59+U55</f>
        <v>19043.578999999998</v>
      </c>
      <c r="V64" s="16">
        <v>17917.391</v>
      </c>
    </row>
    <row r="65" spans="1:22" ht="11.25">
      <c r="A65" s="14" t="s">
        <v>14</v>
      </c>
      <c r="B65" s="10" t="s">
        <v>42</v>
      </c>
      <c r="C65" s="23">
        <v>43906.434</v>
      </c>
      <c r="D65" s="23">
        <v>45617</v>
      </c>
      <c r="E65" s="23">
        <v>44907</v>
      </c>
      <c r="F65" s="24">
        <v>45031</v>
      </c>
      <c r="G65" s="24">
        <v>45058</v>
      </c>
      <c r="H65" s="25">
        <v>45048</v>
      </c>
      <c r="I65" s="25">
        <v>42902.36</v>
      </c>
      <c r="J65" s="13">
        <v>41677.047</v>
      </c>
      <c r="K65" s="13">
        <v>42621</v>
      </c>
      <c r="L65" s="13">
        <v>43945.765999999996</v>
      </c>
      <c r="M65" s="16">
        <v>43806</v>
      </c>
      <c r="N65" s="16">
        <v>43811</v>
      </c>
      <c r="O65" s="16">
        <v>43729</v>
      </c>
      <c r="P65" s="16">
        <v>43655.66</v>
      </c>
      <c r="Q65" s="27">
        <v>44211</v>
      </c>
      <c r="R65" s="16">
        <f>+R64+R51+R38</f>
        <v>44056</v>
      </c>
      <c r="S65" s="16">
        <f>+S64+S51+S38</f>
        <v>45129</v>
      </c>
      <c r="T65" s="16">
        <f>+T64+T51+T38</f>
        <v>42737</v>
      </c>
      <c r="U65" s="16">
        <f>+U64+U51+U38</f>
        <v>42344.96399999999</v>
      </c>
      <c r="V65" s="16">
        <v>40431.968</v>
      </c>
    </row>
    <row r="66" spans="1:21" ht="11.25">
      <c r="A66" s="21" t="s">
        <v>6</v>
      </c>
      <c r="B66" s="21"/>
      <c r="J66" s="22"/>
      <c r="K66" s="22"/>
      <c r="P66" s="3"/>
      <c r="S66" s="3"/>
      <c r="U66" s="44"/>
    </row>
    <row r="67" spans="1:22" s="5" customFormat="1" ht="11.25">
      <c r="A67" s="9" t="s">
        <v>0</v>
      </c>
      <c r="B67" s="10" t="s">
        <v>37</v>
      </c>
      <c r="C67" s="23">
        <v>6165</v>
      </c>
      <c r="D67" s="23">
        <v>6584</v>
      </c>
      <c r="E67" s="23">
        <v>6597</v>
      </c>
      <c r="F67" s="24">
        <v>6357</v>
      </c>
      <c r="G67" s="24">
        <v>5707</v>
      </c>
      <c r="H67" s="25">
        <v>4975</v>
      </c>
      <c r="I67" s="25">
        <v>4819.296</v>
      </c>
      <c r="J67" s="13">
        <v>4652.315</v>
      </c>
      <c r="K67" s="13">
        <v>4722</v>
      </c>
      <c r="L67" s="13">
        <v>4943.909</v>
      </c>
      <c r="M67" s="15">
        <v>4762</v>
      </c>
      <c r="N67" s="11">
        <v>4605</v>
      </c>
      <c r="O67" s="11">
        <v>4394</v>
      </c>
      <c r="P67" s="11">
        <v>4301</v>
      </c>
      <c r="Q67" s="33">
        <v>4193</v>
      </c>
      <c r="R67" s="11">
        <v>3930</v>
      </c>
      <c r="S67" s="11">
        <v>3745</v>
      </c>
      <c r="T67" s="13">
        <v>3749</v>
      </c>
      <c r="U67" s="13">
        <v>3532.568</v>
      </c>
      <c r="V67" s="13">
        <v>3972.569</v>
      </c>
    </row>
    <row r="68" spans="1:22" s="5" customFormat="1" ht="11.25">
      <c r="A68" s="9" t="s">
        <v>16</v>
      </c>
      <c r="B68" s="10" t="s">
        <v>38</v>
      </c>
      <c r="C68" s="23">
        <v>3089</v>
      </c>
      <c r="D68" s="23">
        <v>3162</v>
      </c>
      <c r="E68" s="23">
        <v>3393</v>
      </c>
      <c r="F68" s="24">
        <v>3539</v>
      </c>
      <c r="G68" s="24">
        <v>3468</v>
      </c>
      <c r="H68" s="25">
        <v>3474</v>
      </c>
      <c r="I68" s="25">
        <v>3193.461</v>
      </c>
      <c r="J68" s="13">
        <v>2800.025</v>
      </c>
      <c r="K68" s="13">
        <v>2593</v>
      </c>
      <c r="L68" s="13">
        <v>2593.152</v>
      </c>
      <c r="M68" s="15">
        <v>2692</v>
      </c>
      <c r="N68" s="11">
        <v>2687</v>
      </c>
      <c r="O68" s="11">
        <v>2716</v>
      </c>
      <c r="P68" s="11">
        <v>2603</v>
      </c>
      <c r="Q68" s="33">
        <v>2578</v>
      </c>
      <c r="R68" s="33">
        <v>2677</v>
      </c>
      <c r="S68" s="11">
        <v>2584</v>
      </c>
      <c r="T68" s="11">
        <v>2525</v>
      </c>
      <c r="U68" s="11">
        <v>2455.869</v>
      </c>
      <c r="V68" s="11">
        <v>2468.193</v>
      </c>
    </row>
    <row r="69" spans="1:22" ht="11.25">
      <c r="A69" s="14" t="s">
        <v>8</v>
      </c>
      <c r="B69" s="10" t="s">
        <v>39</v>
      </c>
      <c r="C69" s="23">
        <f>SUM(C67:C68)</f>
        <v>9254</v>
      </c>
      <c r="D69" s="23">
        <v>9746</v>
      </c>
      <c r="E69" s="23">
        <v>9990</v>
      </c>
      <c r="F69" s="24">
        <v>9896</v>
      </c>
      <c r="G69" s="24">
        <v>9175</v>
      </c>
      <c r="H69" s="25">
        <v>8449</v>
      </c>
      <c r="I69" s="25">
        <v>8012.757</v>
      </c>
      <c r="J69" s="13">
        <v>7452.34</v>
      </c>
      <c r="K69" s="15">
        <v>7315</v>
      </c>
      <c r="L69" s="15">
        <v>7537.061</v>
      </c>
      <c r="M69" s="15">
        <v>7454</v>
      </c>
      <c r="N69" s="16">
        <v>7292</v>
      </c>
      <c r="O69" s="16">
        <v>7110</v>
      </c>
      <c r="P69" s="16">
        <v>6904</v>
      </c>
      <c r="Q69" s="27">
        <v>6771</v>
      </c>
      <c r="R69" s="27">
        <f>SUM(R67:R68)</f>
        <v>6607</v>
      </c>
      <c r="S69" s="16">
        <f>SUM(S67:S68)</f>
        <v>6329</v>
      </c>
      <c r="T69" s="28">
        <v>6274</v>
      </c>
      <c r="U69" s="16">
        <f>SUM(U67:U68)</f>
        <v>5988.437</v>
      </c>
      <c r="V69" s="28">
        <v>6440.762</v>
      </c>
    </row>
    <row r="70" spans="1:22" ht="11.25">
      <c r="A70" s="17" t="s">
        <v>17</v>
      </c>
      <c r="B70" s="18" t="s">
        <v>40</v>
      </c>
      <c r="C70" s="4">
        <v>1357</v>
      </c>
      <c r="D70" s="4">
        <v>1527</v>
      </c>
      <c r="E70" s="4">
        <v>1398</v>
      </c>
      <c r="F70" s="26">
        <v>1404</v>
      </c>
      <c r="G70" s="26">
        <v>1376</v>
      </c>
      <c r="H70" s="22">
        <v>1330</v>
      </c>
      <c r="I70" s="22">
        <v>1321.431</v>
      </c>
      <c r="J70" s="19">
        <v>1159.258</v>
      </c>
      <c r="K70" s="19">
        <v>1095</v>
      </c>
      <c r="L70" s="19">
        <v>1115.907</v>
      </c>
      <c r="M70" s="19">
        <v>1108</v>
      </c>
      <c r="N70" s="3">
        <v>1019</v>
      </c>
      <c r="O70" s="3">
        <v>957</v>
      </c>
      <c r="P70" s="3">
        <v>900</v>
      </c>
      <c r="Q70" s="34">
        <v>888</v>
      </c>
      <c r="R70" s="34">
        <v>889</v>
      </c>
      <c r="S70" s="3">
        <v>875</v>
      </c>
      <c r="T70" s="29">
        <v>837</v>
      </c>
      <c r="U70" s="29">
        <v>803.455</v>
      </c>
      <c r="V70" s="29">
        <v>781.098</v>
      </c>
    </row>
    <row r="71" spans="1:22" ht="11.25">
      <c r="A71" s="17" t="s">
        <v>18</v>
      </c>
      <c r="B71" s="18" t="s">
        <v>40</v>
      </c>
      <c r="C71" s="4">
        <v>844</v>
      </c>
      <c r="D71" s="4">
        <v>900</v>
      </c>
      <c r="E71" s="4">
        <v>814</v>
      </c>
      <c r="F71" s="26">
        <v>751</v>
      </c>
      <c r="G71" s="26">
        <v>716</v>
      </c>
      <c r="H71" s="22">
        <v>701</v>
      </c>
      <c r="I71" s="22">
        <v>676.188</v>
      </c>
      <c r="J71" s="19">
        <v>588.976</v>
      </c>
      <c r="K71" s="19">
        <v>562</v>
      </c>
      <c r="L71" s="19">
        <v>617.022</v>
      </c>
      <c r="M71" s="19">
        <v>614</v>
      </c>
      <c r="N71" s="3">
        <v>603</v>
      </c>
      <c r="O71" s="3">
        <v>593</v>
      </c>
      <c r="P71" s="3">
        <v>554</v>
      </c>
      <c r="Q71" s="34">
        <v>547</v>
      </c>
      <c r="R71" s="34">
        <v>541</v>
      </c>
      <c r="S71" s="3">
        <v>525</v>
      </c>
      <c r="T71" s="29">
        <v>496</v>
      </c>
      <c r="U71" s="29">
        <v>461.168</v>
      </c>
      <c r="V71" s="29">
        <v>413.493</v>
      </c>
    </row>
    <row r="72" spans="1:22" ht="11.25">
      <c r="A72" s="17" t="s">
        <v>19</v>
      </c>
      <c r="B72" s="18" t="s">
        <v>40</v>
      </c>
      <c r="C72" s="4">
        <v>1342</v>
      </c>
      <c r="D72" s="4">
        <v>1284</v>
      </c>
      <c r="E72" s="4">
        <v>1292</v>
      </c>
      <c r="F72" s="26">
        <v>1223</v>
      </c>
      <c r="G72" s="26">
        <v>1185</v>
      </c>
      <c r="H72" s="22">
        <v>1092</v>
      </c>
      <c r="I72" s="22">
        <v>1105.001</v>
      </c>
      <c r="J72" s="19">
        <v>995.978</v>
      </c>
      <c r="K72" s="19">
        <v>985</v>
      </c>
      <c r="L72" s="19">
        <v>1001.578</v>
      </c>
      <c r="M72" s="19">
        <v>1014</v>
      </c>
      <c r="N72" s="3">
        <v>1024</v>
      </c>
      <c r="O72" s="3">
        <v>959</v>
      </c>
      <c r="P72" s="3">
        <v>795</v>
      </c>
      <c r="Q72" s="34">
        <v>857</v>
      </c>
      <c r="R72" s="3">
        <v>864</v>
      </c>
      <c r="S72" s="3">
        <v>841</v>
      </c>
      <c r="T72" s="29">
        <v>843</v>
      </c>
      <c r="U72" s="29">
        <v>736.458</v>
      </c>
      <c r="V72" s="29">
        <v>662.57</v>
      </c>
    </row>
    <row r="73" spans="1:22" ht="11.25">
      <c r="A73" s="20" t="s">
        <v>9</v>
      </c>
      <c r="B73" s="10" t="s">
        <v>41</v>
      </c>
      <c r="C73" s="23">
        <f>SUM(C70:C72)</f>
        <v>3543</v>
      </c>
      <c r="D73" s="23">
        <v>3711</v>
      </c>
      <c r="E73" s="23">
        <v>3504</v>
      </c>
      <c r="F73" s="24">
        <v>3378</v>
      </c>
      <c r="G73" s="24">
        <v>3277</v>
      </c>
      <c r="H73" s="25">
        <v>3123</v>
      </c>
      <c r="I73" s="25">
        <v>3102.62</v>
      </c>
      <c r="J73" s="13">
        <v>2744.212</v>
      </c>
      <c r="K73" s="15">
        <v>2642</v>
      </c>
      <c r="L73" s="15">
        <v>2734.507</v>
      </c>
      <c r="M73" s="15">
        <v>2736</v>
      </c>
      <c r="N73" s="16">
        <v>2646</v>
      </c>
      <c r="O73" s="16">
        <v>2509</v>
      </c>
      <c r="P73" s="16">
        <v>2249</v>
      </c>
      <c r="Q73" s="27">
        <v>2292</v>
      </c>
      <c r="R73" s="27">
        <f>SUM(R70:R72)</f>
        <v>2294</v>
      </c>
      <c r="S73" s="16">
        <f>SUM(S70:S72)</f>
        <v>2241</v>
      </c>
      <c r="T73" s="28">
        <v>2176</v>
      </c>
      <c r="U73" s="16">
        <f>SUM(U70:U72)</f>
        <v>2001.0810000000001</v>
      </c>
      <c r="V73" s="28">
        <v>1857.161</v>
      </c>
    </row>
    <row r="74" spans="1:22" ht="11.25">
      <c r="A74" s="17" t="s">
        <v>20</v>
      </c>
      <c r="B74" s="18" t="s">
        <v>40</v>
      </c>
      <c r="C74" s="4">
        <v>1275</v>
      </c>
      <c r="D74" s="4">
        <v>1222</v>
      </c>
      <c r="E74" s="4">
        <v>1235</v>
      </c>
      <c r="F74" s="26">
        <v>1180</v>
      </c>
      <c r="G74" s="26">
        <v>1190</v>
      </c>
      <c r="H74" s="22">
        <v>1205</v>
      </c>
      <c r="I74" s="22">
        <v>1167.93</v>
      </c>
      <c r="J74" s="19">
        <v>1020.631</v>
      </c>
      <c r="K74" s="17">
        <v>1058</v>
      </c>
      <c r="L74" s="17">
        <v>1097.238</v>
      </c>
      <c r="M74" s="19">
        <v>1104</v>
      </c>
      <c r="N74" s="3">
        <v>1239</v>
      </c>
      <c r="O74" s="3">
        <v>1102</v>
      </c>
      <c r="P74" s="3">
        <v>983</v>
      </c>
      <c r="Q74" s="34">
        <v>905</v>
      </c>
      <c r="R74" s="34">
        <v>919</v>
      </c>
      <c r="S74" s="3">
        <v>868</v>
      </c>
      <c r="T74" s="30">
        <v>845</v>
      </c>
      <c r="U74" s="30">
        <v>814.206</v>
      </c>
      <c r="V74" s="30">
        <v>775.755</v>
      </c>
    </row>
    <row r="75" spans="1:22" ht="11.25">
      <c r="A75" s="17" t="s">
        <v>5</v>
      </c>
      <c r="B75" s="18" t="s">
        <v>40</v>
      </c>
      <c r="C75" s="4">
        <v>1022</v>
      </c>
      <c r="D75" s="4">
        <v>995</v>
      </c>
      <c r="E75" s="4">
        <v>942</v>
      </c>
      <c r="F75" s="26">
        <v>1008</v>
      </c>
      <c r="G75" s="26">
        <v>1036</v>
      </c>
      <c r="H75" s="22">
        <v>1054</v>
      </c>
      <c r="I75" s="22">
        <v>1132.275</v>
      </c>
      <c r="J75" s="19">
        <v>1044.203</v>
      </c>
      <c r="K75" s="17">
        <v>930</v>
      </c>
      <c r="L75" s="17">
        <v>999.882</v>
      </c>
      <c r="M75" s="19">
        <v>1020</v>
      </c>
      <c r="N75" s="3">
        <v>998</v>
      </c>
      <c r="O75" s="3">
        <v>988</v>
      </c>
      <c r="P75" s="3">
        <v>955</v>
      </c>
      <c r="Q75" s="34">
        <v>958</v>
      </c>
      <c r="R75" s="34">
        <v>964</v>
      </c>
      <c r="S75" s="3">
        <v>954</v>
      </c>
      <c r="T75" s="30">
        <v>910</v>
      </c>
      <c r="U75" s="30">
        <v>910.251</v>
      </c>
      <c r="V75" s="30">
        <v>866.607</v>
      </c>
    </row>
    <row r="76" spans="1:22" ht="11.25">
      <c r="A76" s="17" t="s">
        <v>21</v>
      </c>
      <c r="B76" s="18" t="s">
        <v>40</v>
      </c>
      <c r="C76" s="4">
        <v>1063</v>
      </c>
      <c r="D76" s="4">
        <v>1012</v>
      </c>
      <c r="E76" s="4">
        <v>1032</v>
      </c>
      <c r="F76" s="26">
        <v>998</v>
      </c>
      <c r="G76" s="26">
        <v>1035</v>
      </c>
      <c r="H76" s="22">
        <v>981</v>
      </c>
      <c r="I76" s="22">
        <v>933.694</v>
      </c>
      <c r="J76" s="19">
        <v>912.616</v>
      </c>
      <c r="K76" s="17">
        <v>909</v>
      </c>
      <c r="L76" s="17">
        <v>975.122</v>
      </c>
      <c r="M76" s="19">
        <v>983</v>
      </c>
      <c r="N76" s="3">
        <v>892</v>
      </c>
      <c r="O76" s="3">
        <v>860</v>
      </c>
      <c r="P76" s="3">
        <v>855</v>
      </c>
      <c r="Q76" s="34">
        <v>883</v>
      </c>
      <c r="R76" s="34">
        <v>823</v>
      </c>
      <c r="S76" s="3">
        <v>759</v>
      </c>
      <c r="T76" s="30">
        <v>739</v>
      </c>
      <c r="U76" s="30">
        <v>682.932</v>
      </c>
      <c r="V76" s="30">
        <v>664.329</v>
      </c>
    </row>
    <row r="77" spans="1:22" ht="11.25">
      <c r="A77" s="20" t="s">
        <v>10</v>
      </c>
      <c r="B77" s="10" t="s">
        <v>41</v>
      </c>
      <c r="C77" s="23">
        <f>SUM(C74:C76)</f>
        <v>3360</v>
      </c>
      <c r="D77" s="23">
        <v>3229</v>
      </c>
      <c r="E77" s="23">
        <v>3209</v>
      </c>
      <c r="F77" s="24">
        <v>3186</v>
      </c>
      <c r="G77" s="24">
        <v>3261</v>
      </c>
      <c r="H77" s="25">
        <v>3240</v>
      </c>
      <c r="I77" s="25">
        <v>3233.899</v>
      </c>
      <c r="J77" s="13">
        <v>2977.45</v>
      </c>
      <c r="K77" s="15">
        <v>2897</v>
      </c>
      <c r="L77" s="15">
        <v>3072.2419999999997</v>
      </c>
      <c r="M77" s="15">
        <v>3107</v>
      </c>
      <c r="N77" s="16">
        <v>3129</v>
      </c>
      <c r="O77" s="16">
        <v>2950</v>
      </c>
      <c r="P77" s="16">
        <v>2793</v>
      </c>
      <c r="Q77" s="27">
        <v>2746</v>
      </c>
      <c r="R77" s="27">
        <f>SUM(R74:R76)</f>
        <v>2706</v>
      </c>
      <c r="S77" s="16">
        <f>SUM(S74:S76)</f>
        <v>2581</v>
      </c>
      <c r="T77" s="28">
        <v>2494</v>
      </c>
      <c r="U77" s="16">
        <f>SUM(U74:U76)</f>
        <v>2407.389</v>
      </c>
      <c r="V77" s="28">
        <v>2306.691</v>
      </c>
    </row>
    <row r="78" spans="1:22" ht="11.25">
      <c r="A78" s="17" t="s">
        <v>1</v>
      </c>
      <c r="B78" s="18" t="s">
        <v>40</v>
      </c>
      <c r="C78" s="4">
        <v>1245</v>
      </c>
      <c r="D78" s="4">
        <v>1349</v>
      </c>
      <c r="E78" s="4">
        <v>1270</v>
      </c>
      <c r="F78" s="26">
        <v>1231</v>
      </c>
      <c r="G78" s="26">
        <v>1137</v>
      </c>
      <c r="H78" s="22">
        <v>1111</v>
      </c>
      <c r="I78" s="22">
        <v>1136.387</v>
      </c>
      <c r="J78" s="19">
        <v>1101.258</v>
      </c>
      <c r="K78" s="19">
        <v>1027</v>
      </c>
      <c r="L78" s="19">
        <v>1053.391</v>
      </c>
      <c r="M78" s="19">
        <v>784</v>
      </c>
      <c r="N78" s="3">
        <v>825</v>
      </c>
      <c r="O78" s="3">
        <v>822</v>
      </c>
      <c r="P78" s="3">
        <v>784</v>
      </c>
      <c r="Q78" s="34">
        <v>769</v>
      </c>
      <c r="R78" s="34">
        <v>759</v>
      </c>
      <c r="S78" s="3">
        <v>760</v>
      </c>
      <c r="T78" s="3">
        <v>786</v>
      </c>
      <c r="U78" s="3">
        <v>667.946</v>
      </c>
      <c r="V78" s="3">
        <v>574.902</v>
      </c>
    </row>
    <row r="79" spans="1:22" ht="11.25">
      <c r="A79" s="17" t="s">
        <v>22</v>
      </c>
      <c r="B79" s="18" t="s">
        <v>40</v>
      </c>
      <c r="C79" s="4">
        <v>1289</v>
      </c>
      <c r="D79" s="4">
        <v>1295</v>
      </c>
      <c r="E79" s="4">
        <v>1324</v>
      </c>
      <c r="F79" s="26">
        <v>1214</v>
      </c>
      <c r="G79" s="26">
        <v>1173</v>
      </c>
      <c r="H79" s="22">
        <v>1201</v>
      </c>
      <c r="I79" s="22">
        <v>1220.805</v>
      </c>
      <c r="J79" s="19">
        <v>1101.423</v>
      </c>
      <c r="K79" s="19">
        <v>973</v>
      </c>
      <c r="L79" s="19">
        <v>1011.085</v>
      </c>
      <c r="M79" s="19">
        <v>983</v>
      </c>
      <c r="N79" s="3">
        <v>878</v>
      </c>
      <c r="O79" s="3">
        <v>854</v>
      </c>
      <c r="P79" s="3">
        <v>811</v>
      </c>
      <c r="Q79" s="34">
        <v>741</v>
      </c>
      <c r="R79" s="34">
        <v>708</v>
      </c>
      <c r="S79" s="3">
        <v>697</v>
      </c>
      <c r="T79" s="30">
        <v>633</v>
      </c>
      <c r="U79" s="30">
        <v>591.998</v>
      </c>
      <c r="V79" s="30">
        <v>614.227</v>
      </c>
    </row>
    <row r="80" spans="1:22" ht="11.25">
      <c r="A80" s="17" t="s">
        <v>23</v>
      </c>
      <c r="B80" s="18" t="s">
        <v>40</v>
      </c>
      <c r="C80" s="4">
        <v>687</v>
      </c>
      <c r="D80" s="4">
        <v>662</v>
      </c>
      <c r="E80" s="4">
        <v>651</v>
      </c>
      <c r="F80" s="26">
        <v>644</v>
      </c>
      <c r="G80" s="26">
        <v>653</v>
      </c>
      <c r="H80" s="22">
        <v>654</v>
      </c>
      <c r="I80" s="22">
        <v>554.639</v>
      </c>
      <c r="J80" s="19">
        <v>519.158</v>
      </c>
      <c r="K80" s="19">
        <v>373</v>
      </c>
      <c r="L80" s="19">
        <v>491.315</v>
      </c>
      <c r="M80" s="19">
        <v>495</v>
      </c>
      <c r="N80" s="3">
        <v>516</v>
      </c>
      <c r="O80" s="3">
        <v>473</v>
      </c>
      <c r="P80" s="3">
        <v>452</v>
      </c>
      <c r="Q80" s="34">
        <v>417</v>
      </c>
      <c r="R80" s="34">
        <v>408</v>
      </c>
      <c r="S80" s="3">
        <v>417</v>
      </c>
      <c r="T80" s="30">
        <v>390</v>
      </c>
      <c r="U80" s="30">
        <v>466.838</v>
      </c>
      <c r="V80" s="30">
        <v>355.797</v>
      </c>
    </row>
    <row r="81" spans="1:22" ht="11.25">
      <c r="A81" s="20" t="s">
        <v>24</v>
      </c>
      <c r="B81" s="10" t="s">
        <v>41</v>
      </c>
      <c r="C81" s="23">
        <f>SUM(C78:C80)</f>
        <v>3221</v>
      </c>
      <c r="D81" s="23">
        <v>3306</v>
      </c>
      <c r="E81" s="23">
        <v>3245</v>
      </c>
      <c r="F81" s="24">
        <v>3089</v>
      </c>
      <c r="G81" s="24">
        <v>2963</v>
      </c>
      <c r="H81" s="25">
        <v>2966</v>
      </c>
      <c r="I81" s="25">
        <v>2911.831</v>
      </c>
      <c r="J81" s="13">
        <v>2721.839</v>
      </c>
      <c r="K81" s="13">
        <v>2373</v>
      </c>
      <c r="L81" s="13">
        <v>2555.791</v>
      </c>
      <c r="M81" s="13">
        <v>2262</v>
      </c>
      <c r="N81" s="16">
        <v>2219</v>
      </c>
      <c r="O81" s="16">
        <v>2149</v>
      </c>
      <c r="P81" s="16">
        <v>2047</v>
      </c>
      <c r="Q81" s="27">
        <v>1927</v>
      </c>
      <c r="R81" s="27">
        <f>SUM(R78:R80)</f>
        <v>1875</v>
      </c>
      <c r="S81" s="16">
        <f>SUM(S78:S80)</f>
        <v>1874</v>
      </c>
      <c r="T81" s="28">
        <v>1809</v>
      </c>
      <c r="U81" s="16">
        <f>SUM(U78:U80)</f>
        <v>1726.782</v>
      </c>
      <c r="V81" s="28">
        <v>1544.926</v>
      </c>
    </row>
    <row r="82" spans="1:22" ht="11.25">
      <c r="A82" s="14" t="s">
        <v>25</v>
      </c>
      <c r="B82" s="10" t="s">
        <v>39</v>
      </c>
      <c r="C82" s="23">
        <f>C81+C77+C73</f>
        <v>10124</v>
      </c>
      <c r="D82" s="23">
        <v>10246</v>
      </c>
      <c r="E82" s="23">
        <v>9958</v>
      </c>
      <c r="F82" s="23">
        <v>9653</v>
      </c>
      <c r="G82" s="23">
        <v>9501</v>
      </c>
      <c r="H82" s="23">
        <v>9329</v>
      </c>
      <c r="I82" s="23">
        <v>9248.35</v>
      </c>
      <c r="J82" s="23">
        <v>8443.501</v>
      </c>
      <c r="K82" s="23">
        <v>7912</v>
      </c>
      <c r="L82" s="23">
        <v>8362.54</v>
      </c>
      <c r="M82" s="23">
        <v>8105</v>
      </c>
      <c r="N82" s="16">
        <v>7995</v>
      </c>
      <c r="O82" s="16">
        <v>7608</v>
      </c>
      <c r="P82" s="16">
        <v>7089</v>
      </c>
      <c r="Q82" s="27">
        <v>6965</v>
      </c>
      <c r="R82" s="27">
        <f>+R73+R77+R81</f>
        <v>6875</v>
      </c>
      <c r="S82" s="16">
        <f>+S73+S77+S81</f>
        <v>6696</v>
      </c>
      <c r="T82" s="28">
        <v>6479</v>
      </c>
      <c r="U82" s="16">
        <f>+U73+U77+U81</f>
        <v>6135.252</v>
      </c>
      <c r="V82" s="28">
        <v>5708.778</v>
      </c>
    </row>
    <row r="83" spans="1:22" ht="11.25">
      <c r="A83" s="17" t="s">
        <v>2</v>
      </c>
      <c r="B83" s="18" t="s">
        <v>40</v>
      </c>
      <c r="C83" s="4">
        <v>2640</v>
      </c>
      <c r="D83" s="4">
        <v>2466</v>
      </c>
      <c r="E83" s="4">
        <v>2438</v>
      </c>
      <c r="F83" s="26">
        <v>2354</v>
      </c>
      <c r="G83" s="26">
        <v>2237</v>
      </c>
      <c r="H83" s="22">
        <v>2265</v>
      </c>
      <c r="I83" s="22">
        <v>2475.037</v>
      </c>
      <c r="J83" s="19">
        <v>2137.78</v>
      </c>
      <c r="K83" s="19">
        <v>2069</v>
      </c>
      <c r="L83" s="19">
        <v>2148.814</v>
      </c>
      <c r="M83" s="19">
        <v>1993</v>
      </c>
      <c r="N83" s="3">
        <v>2015</v>
      </c>
      <c r="O83" s="3">
        <v>1748</v>
      </c>
      <c r="P83" s="3">
        <v>1620</v>
      </c>
      <c r="Q83" s="34">
        <v>1824</v>
      </c>
      <c r="R83" s="3">
        <v>1863</v>
      </c>
      <c r="S83" s="3">
        <v>1838</v>
      </c>
      <c r="T83" s="29">
        <v>1747</v>
      </c>
      <c r="U83" s="29">
        <v>1729.034</v>
      </c>
      <c r="V83" s="29">
        <v>1770.255</v>
      </c>
    </row>
    <row r="84" spans="1:22" ht="11.25">
      <c r="A84" s="17" t="s">
        <v>26</v>
      </c>
      <c r="B84" s="18" t="s">
        <v>40</v>
      </c>
      <c r="C84" s="4">
        <v>1098</v>
      </c>
      <c r="D84" s="4">
        <v>1090</v>
      </c>
      <c r="E84" s="4">
        <v>1097</v>
      </c>
      <c r="F84" s="26">
        <v>1081</v>
      </c>
      <c r="G84" s="26">
        <v>1057</v>
      </c>
      <c r="H84" s="22">
        <v>983</v>
      </c>
      <c r="I84" s="22">
        <v>962.721</v>
      </c>
      <c r="J84" s="19">
        <v>775.411</v>
      </c>
      <c r="K84" s="19">
        <v>797</v>
      </c>
      <c r="L84" s="19">
        <v>762.654</v>
      </c>
      <c r="M84" s="19">
        <v>783</v>
      </c>
      <c r="N84" s="3">
        <v>812</v>
      </c>
      <c r="O84" s="3">
        <v>709</v>
      </c>
      <c r="P84" s="3">
        <v>722</v>
      </c>
      <c r="Q84" s="34">
        <v>620</v>
      </c>
      <c r="R84" s="34">
        <v>571</v>
      </c>
      <c r="S84" s="3">
        <v>540</v>
      </c>
      <c r="T84" s="29">
        <v>487</v>
      </c>
      <c r="U84" s="29">
        <v>485.819</v>
      </c>
      <c r="V84" s="29">
        <v>407.416</v>
      </c>
    </row>
    <row r="85" spans="1:22" ht="11.25">
      <c r="A85" s="17" t="s">
        <v>27</v>
      </c>
      <c r="B85" s="18" t="s">
        <v>40</v>
      </c>
      <c r="C85" s="4">
        <v>593</v>
      </c>
      <c r="D85" s="4">
        <v>565</v>
      </c>
      <c r="E85" s="4">
        <v>583</v>
      </c>
      <c r="F85" s="26">
        <v>558</v>
      </c>
      <c r="G85" s="26">
        <v>523</v>
      </c>
      <c r="H85" s="22">
        <v>497</v>
      </c>
      <c r="I85" s="22">
        <v>439.457</v>
      </c>
      <c r="J85" s="19">
        <v>372.99</v>
      </c>
      <c r="K85" s="19">
        <v>384</v>
      </c>
      <c r="L85" s="19">
        <v>419.798</v>
      </c>
      <c r="M85" s="19">
        <v>387</v>
      </c>
      <c r="N85" s="3">
        <v>386</v>
      </c>
      <c r="O85" s="3">
        <v>396</v>
      </c>
      <c r="P85" s="3">
        <v>376</v>
      </c>
      <c r="Q85" s="34">
        <v>380</v>
      </c>
      <c r="R85" s="34">
        <v>347</v>
      </c>
      <c r="S85" s="3">
        <v>297</v>
      </c>
      <c r="T85" s="29">
        <v>300</v>
      </c>
      <c r="U85" s="29">
        <v>269.963</v>
      </c>
      <c r="V85" s="29">
        <v>248.094</v>
      </c>
    </row>
    <row r="86" spans="1:22" ht="11.25">
      <c r="A86" s="20" t="s">
        <v>28</v>
      </c>
      <c r="B86" s="10" t="s">
        <v>41</v>
      </c>
      <c r="C86" s="23">
        <f>SUM(C83:C85)</f>
        <v>4331</v>
      </c>
      <c r="D86" s="23">
        <v>4121</v>
      </c>
      <c r="E86" s="23">
        <v>4118</v>
      </c>
      <c r="F86" s="24">
        <v>3993</v>
      </c>
      <c r="G86" s="24">
        <v>3817</v>
      </c>
      <c r="H86" s="25">
        <v>3745</v>
      </c>
      <c r="I86" s="25">
        <v>3877.2149999999997</v>
      </c>
      <c r="J86" s="13">
        <v>3286.181</v>
      </c>
      <c r="K86" s="13">
        <v>3250</v>
      </c>
      <c r="L86" s="13">
        <v>3331.2659999999996</v>
      </c>
      <c r="M86" s="13">
        <v>3163</v>
      </c>
      <c r="N86" s="16">
        <v>3213</v>
      </c>
      <c r="O86" s="16">
        <v>2853</v>
      </c>
      <c r="P86" s="16">
        <v>2718</v>
      </c>
      <c r="Q86" s="27">
        <v>2825</v>
      </c>
      <c r="R86" s="27">
        <f>SUM(R83:R85)</f>
        <v>2781</v>
      </c>
      <c r="S86" s="16">
        <f>SUM(S83:S85)</f>
        <v>2675</v>
      </c>
      <c r="T86" s="28">
        <v>2534</v>
      </c>
      <c r="U86" s="16">
        <f>SUM(U83:U85)</f>
        <v>2484.8160000000003</v>
      </c>
      <c r="V86" s="28">
        <v>2425.765</v>
      </c>
    </row>
    <row r="87" spans="1:22" ht="11.25">
      <c r="A87" s="17" t="s">
        <v>11</v>
      </c>
      <c r="B87" s="18" t="s">
        <v>40</v>
      </c>
      <c r="C87" s="4">
        <v>2156</v>
      </c>
      <c r="D87" s="4">
        <v>2067</v>
      </c>
      <c r="E87" s="4">
        <v>2032</v>
      </c>
      <c r="F87" s="26">
        <v>1915</v>
      </c>
      <c r="G87" s="26">
        <v>1843</v>
      </c>
      <c r="H87" s="22">
        <v>1757</v>
      </c>
      <c r="I87" s="22">
        <v>1669.462</v>
      </c>
      <c r="J87" s="19">
        <v>1592.254</v>
      </c>
      <c r="K87" s="19">
        <v>1646</v>
      </c>
      <c r="L87" s="19">
        <v>1617.937</v>
      </c>
      <c r="M87" s="19">
        <v>1639</v>
      </c>
      <c r="N87" s="3">
        <v>1615</v>
      </c>
      <c r="O87" s="3">
        <v>1556</v>
      </c>
      <c r="P87" s="3">
        <v>1477</v>
      </c>
      <c r="Q87" s="34">
        <v>1421</v>
      </c>
      <c r="R87" s="34">
        <v>1397</v>
      </c>
      <c r="S87" s="3">
        <v>1344</v>
      </c>
      <c r="T87" s="30">
        <v>1148</v>
      </c>
      <c r="U87" s="30">
        <v>977.926</v>
      </c>
      <c r="V87" s="30">
        <v>946.165</v>
      </c>
    </row>
    <row r="88" spans="1:22" ht="11.25">
      <c r="A88" s="17" t="s">
        <v>3</v>
      </c>
      <c r="B88" s="18" t="s">
        <v>40</v>
      </c>
      <c r="C88" s="4">
        <v>1908</v>
      </c>
      <c r="D88" s="4">
        <v>1963</v>
      </c>
      <c r="E88" s="4">
        <v>1814</v>
      </c>
      <c r="F88" s="26">
        <v>1788</v>
      </c>
      <c r="G88" s="26">
        <v>1769</v>
      </c>
      <c r="H88" s="22">
        <v>1675</v>
      </c>
      <c r="I88" s="22">
        <v>1455.535</v>
      </c>
      <c r="J88" s="19">
        <v>1371.845</v>
      </c>
      <c r="K88" s="19">
        <v>1327</v>
      </c>
      <c r="L88" s="19">
        <v>1342.809</v>
      </c>
      <c r="M88" s="19">
        <v>1347</v>
      </c>
      <c r="N88" s="3">
        <v>1326</v>
      </c>
      <c r="O88" s="3">
        <v>1250</v>
      </c>
      <c r="P88" s="3">
        <v>1125</v>
      </c>
      <c r="Q88" s="34">
        <v>1153</v>
      </c>
      <c r="R88" s="34">
        <v>1030</v>
      </c>
      <c r="S88" s="3">
        <v>1023</v>
      </c>
      <c r="T88" s="30">
        <v>931</v>
      </c>
      <c r="U88" s="30">
        <v>828.411</v>
      </c>
      <c r="V88" s="30">
        <v>799.112</v>
      </c>
    </row>
    <row r="89" spans="1:22" ht="11.25">
      <c r="A89" s="17" t="s">
        <v>4</v>
      </c>
      <c r="B89" s="18" t="s">
        <v>40</v>
      </c>
      <c r="C89" s="4">
        <v>1810</v>
      </c>
      <c r="D89" s="4">
        <v>2093</v>
      </c>
      <c r="E89" s="4">
        <v>1757</v>
      </c>
      <c r="F89" s="26">
        <v>1617</v>
      </c>
      <c r="G89" s="26">
        <v>1463</v>
      </c>
      <c r="H89" s="22">
        <v>1422</v>
      </c>
      <c r="I89" s="22">
        <v>1434.089</v>
      </c>
      <c r="J89" s="19">
        <v>1324.28</v>
      </c>
      <c r="K89" s="19">
        <v>1205</v>
      </c>
      <c r="L89" s="19">
        <v>1244.005</v>
      </c>
      <c r="M89" s="19">
        <v>1261</v>
      </c>
      <c r="N89" s="3">
        <v>1228</v>
      </c>
      <c r="O89" s="3">
        <v>1049</v>
      </c>
      <c r="P89" s="3">
        <v>980</v>
      </c>
      <c r="Q89" s="34">
        <v>1056</v>
      </c>
      <c r="R89" s="34">
        <v>1029</v>
      </c>
      <c r="S89" s="3">
        <v>834</v>
      </c>
      <c r="T89" s="30">
        <v>885</v>
      </c>
      <c r="U89" s="44">
        <v>823.884</v>
      </c>
      <c r="V89" s="30">
        <v>899.927</v>
      </c>
    </row>
    <row r="90" spans="1:22" ht="11.25">
      <c r="A90" s="20" t="s">
        <v>29</v>
      </c>
      <c r="B90" s="10" t="s">
        <v>41</v>
      </c>
      <c r="C90" s="23">
        <f>SUM(C87:C89)</f>
        <v>5874</v>
      </c>
      <c r="D90" s="23">
        <v>6123</v>
      </c>
      <c r="E90" s="23">
        <v>5603</v>
      </c>
      <c r="F90" s="24">
        <v>5320</v>
      </c>
      <c r="G90" s="24">
        <v>5075</v>
      </c>
      <c r="H90" s="25">
        <v>4854</v>
      </c>
      <c r="I90" s="25">
        <v>4559.086</v>
      </c>
      <c r="J90" s="13">
        <v>4288.379</v>
      </c>
      <c r="K90" s="13">
        <v>4178</v>
      </c>
      <c r="L90" s="13">
        <v>4204.751</v>
      </c>
      <c r="M90" s="13">
        <v>4247</v>
      </c>
      <c r="N90" s="16">
        <v>4169</v>
      </c>
      <c r="O90" s="16">
        <v>3855</v>
      </c>
      <c r="P90" s="16">
        <v>3582</v>
      </c>
      <c r="Q90" s="27">
        <v>3630</v>
      </c>
      <c r="R90" s="27">
        <f>SUM(R87:R89)</f>
        <v>3456</v>
      </c>
      <c r="S90" s="16">
        <f>SUM(S87:S89)</f>
        <v>3201</v>
      </c>
      <c r="T90" s="28">
        <v>2964</v>
      </c>
      <c r="U90" s="29">
        <f>SUM(U87:U89)</f>
        <v>2630.221</v>
      </c>
      <c r="V90" s="28">
        <v>2645.204</v>
      </c>
    </row>
    <row r="91" spans="1:22" ht="11.25">
      <c r="A91" s="17" t="s">
        <v>12</v>
      </c>
      <c r="B91" s="18" t="s">
        <v>40</v>
      </c>
      <c r="C91" s="4">
        <v>1747</v>
      </c>
      <c r="D91" s="4">
        <v>1705</v>
      </c>
      <c r="E91" s="4">
        <v>1809</v>
      </c>
      <c r="F91" s="26">
        <v>1751</v>
      </c>
      <c r="G91" s="26">
        <v>1664</v>
      </c>
      <c r="H91" s="22">
        <v>1673</v>
      </c>
      <c r="I91" s="22">
        <v>1605.457</v>
      </c>
      <c r="J91" s="19">
        <v>1399.455</v>
      </c>
      <c r="K91" s="19">
        <v>1412</v>
      </c>
      <c r="L91" s="19">
        <v>1454.766</v>
      </c>
      <c r="M91" s="19">
        <v>1475</v>
      </c>
      <c r="N91" s="3">
        <v>1434</v>
      </c>
      <c r="O91" s="3">
        <v>1199</v>
      </c>
      <c r="P91" s="3">
        <v>1250</v>
      </c>
      <c r="Q91" s="34">
        <v>1245</v>
      </c>
      <c r="R91" s="34">
        <v>1210</v>
      </c>
      <c r="S91" s="3">
        <v>1198</v>
      </c>
      <c r="T91" s="3">
        <v>1134</v>
      </c>
      <c r="U91" s="3">
        <v>1090.499</v>
      </c>
      <c r="V91" s="3">
        <v>1055.039</v>
      </c>
    </row>
    <row r="92" spans="1:22" ht="11.25">
      <c r="A92" s="17" t="s">
        <v>30</v>
      </c>
      <c r="B92" s="18" t="s">
        <v>40</v>
      </c>
      <c r="C92" s="4">
        <v>1492</v>
      </c>
      <c r="D92" s="4">
        <v>1525</v>
      </c>
      <c r="E92" s="4">
        <v>1403</v>
      </c>
      <c r="F92" s="26">
        <v>1316</v>
      </c>
      <c r="G92" s="26">
        <v>1301</v>
      </c>
      <c r="H92" s="22">
        <v>1284</v>
      </c>
      <c r="I92" s="22">
        <v>1192.639</v>
      </c>
      <c r="J92" s="19">
        <v>985.67</v>
      </c>
      <c r="K92" s="19">
        <v>965</v>
      </c>
      <c r="L92" s="19">
        <v>847.434</v>
      </c>
      <c r="M92" s="19">
        <v>858</v>
      </c>
      <c r="N92" s="3">
        <v>908</v>
      </c>
      <c r="O92" s="3">
        <v>854</v>
      </c>
      <c r="P92" s="3">
        <v>728</v>
      </c>
      <c r="Q92" s="34">
        <v>663</v>
      </c>
      <c r="R92" s="3">
        <v>667</v>
      </c>
      <c r="S92" s="3">
        <v>658</v>
      </c>
      <c r="T92" s="30">
        <v>598</v>
      </c>
      <c r="U92" s="30">
        <v>554.68</v>
      </c>
      <c r="V92" s="30">
        <v>551.561</v>
      </c>
    </row>
    <row r="93" spans="1:22" ht="11.25">
      <c r="A93" s="17" t="s">
        <v>43</v>
      </c>
      <c r="B93" s="18" t="s">
        <v>40</v>
      </c>
      <c r="C93" s="4">
        <v>1672</v>
      </c>
      <c r="D93" s="4">
        <v>1555</v>
      </c>
      <c r="E93" s="4">
        <v>1509</v>
      </c>
      <c r="F93" s="26">
        <v>1627</v>
      </c>
      <c r="G93" s="26">
        <v>1549</v>
      </c>
      <c r="H93" s="22">
        <v>1421</v>
      </c>
      <c r="I93" s="22">
        <v>1339.339</v>
      </c>
      <c r="J93" s="19">
        <v>1312.826</v>
      </c>
      <c r="K93" s="19">
        <v>1228</v>
      </c>
      <c r="L93" s="19">
        <v>1205.449</v>
      </c>
      <c r="M93" s="19">
        <v>1225</v>
      </c>
      <c r="N93" s="3">
        <v>1189</v>
      </c>
      <c r="O93" s="3">
        <v>1118</v>
      </c>
      <c r="P93" s="3">
        <v>1098</v>
      </c>
      <c r="Q93" s="34">
        <v>1023</v>
      </c>
      <c r="R93" s="34">
        <v>935</v>
      </c>
      <c r="S93" s="3">
        <v>1096</v>
      </c>
      <c r="T93" s="30">
        <v>1013</v>
      </c>
      <c r="U93" s="30">
        <v>962.939</v>
      </c>
      <c r="V93" s="30">
        <v>940.677</v>
      </c>
    </row>
    <row r="94" spans="1:22" ht="11.25">
      <c r="A94" s="20" t="s">
        <v>31</v>
      </c>
      <c r="B94" s="10" t="s">
        <v>41</v>
      </c>
      <c r="C94" s="23">
        <f>SUM(C91:C93)</f>
        <v>4911</v>
      </c>
      <c r="D94" s="23">
        <v>4785</v>
      </c>
      <c r="E94" s="23">
        <v>4721</v>
      </c>
      <c r="F94" s="24">
        <v>4694</v>
      </c>
      <c r="G94" s="24">
        <v>4514</v>
      </c>
      <c r="H94" s="25">
        <v>4378</v>
      </c>
      <c r="I94" s="25">
        <v>4137.4349999999995</v>
      </c>
      <c r="J94" s="13">
        <v>3697.951</v>
      </c>
      <c r="K94" s="13">
        <v>3605</v>
      </c>
      <c r="L94" s="13">
        <v>3507.649</v>
      </c>
      <c r="M94" s="13">
        <v>3558</v>
      </c>
      <c r="N94" s="16">
        <v>3531</v>
      </c>
      <c r="O94" s="16">
        <v>3171</v>
      </c>
      <c r="P94" s="16">
        <v>3076</v>
      </c>
      <c r="Q94" s="27">
        <v>2932</v>
      </c>
      <c r="R94" s="27">
        <f>SUM(R91:R93)</f>
        <v>2812</v>
      </c>
      <c r="S94" s="16">
        <f>SUM(S91:S93)</f>
        <v>2952</v>
      </c>
      <c r="T94" s="28">
        <v>2745</v>
      </c>
      <c r="U94" s="27">
        <f>SUM(U91:U93)</f>
        <v>2608.118</v>
      </c>
      <c r="V94" s="28">
        <v>2547.277</v>
      </c>
    </row>
    <row r="95" spans="1:22" ht="11.25">
      <c r="A95" s="14" t="s">
        <v>32</v>
      </c>
      <c r="B95" s="10" t="s">
        <v>39</v>
      </c>
      <c r="C95" s="23">
        <f>C94+C90+C86</f>
        <v>15116</v>
      </c>
      <c r="D95" s="23">
        <v>15029</v>
      </c>
      <c r="E95" s="23">
        <v>14442</v>
      </c>
      <c r="F95" s="23">
        <v>14007</v>
      </c>
      <c r="G95" s="23">
        <v>13406</v>
      </c>
      <c r="H95" s="23">
        <v>12977</v>
      </c>
      <c r="I95" s="23">
        <v>12573.736</v>
      </c>
      <c r="J95" s="23">
        <v>11272.511</v>
      </c>
      <c r="K95" s="23">
        <v>11033</v>
      </c>
      <c r="L95" s="23">
        <v>11043.666</v>
      </c>
      <c r="M95" s="13">
        <v>10968</v>
      </c>
      <c r="N95" s="16">
        <v>10913</v>
      </c>
      <c r="O95" s="16">
        <v>9879</v>
      </c>
      <c r="P95" s="16">
        <v>9376</v>
      </c>
      <c r="Q95" s="27">
        <v>9387</v>
      </c>
      <c r="R95" s="27">
        <f>+R86+R90+R94</f>
        <v>9049</v>
      </c>
      <c r="S95" s="16">
        <f>+S86+S90+S94</f>
        <v>8828</v>
      </c>
      <c r="T95" s="28">
        <v>8243</v>
      </c>
      <c r="U95" s="27">
        <f>+U86+U90+U94</f>
        <v>7723.155000000001</v>
      </c>
      <c r="V95" s="28">
        <v>7618.246</v>
      </c>
    </row>
    <row r="96" spans="1:22" ht="11.25">
      <c r="A96" s="14" t="s">
        <v>14</v>
      </c>
      <c r="B96" s="10" t="s">
        <v>42</v>
      </c>
      <c r="C96" s="23">
        <f>C95+C82+C69</f>
        <v>34494</v>
      </c>
      <c r="D96" s="23">
        <v>35021</v>
      </c>
      <c r="E96" s="23">
        <v>34390</v>
      </c>
      <c r="F96" s="24">
        <v>33556</v>
      </c>
      <c r="G96" s="24">
        <v>32082</v>
      </c>
      <c r="H96" s="25">
        <v>30755</v>
      </c>
      <c r="I96" s="25">
        <v>29834.843</v>
      </c>
      <c r="J96" s="13">
        <v>27168.352</v>
      </c>
      <c r="K96" s="13">
        <v>26260</v>
      </c>
      <c r="L96" s="13">
        <v>26943.267</v>
      </c>
      <c r="M96" s="13">
        <v>26527</v>
      </c>
      <c r="N96" s="16">
        <v>26199</v>
      </c>
      <c r="O96" s="16">
        <v>24597</v>
      </c>
      <c r="P96" s="16">
        <v>23369</v>
      </c>
      <c r="Q96" s="27">
        <v>23123</v>
      </c>
      <c r="R96" s="27">
        <f>+R69+R82+R95</f>
        <v>22531</v>
      </c>
      <c r="S96" s="16">
        <f>+S69+S82+S95</f>
        <v>21853</v>
      </c>
      <c r="T96" s="28">
        <v>20996</v>
      </c>
      <c r="U96" s="27">
        <f>+U69+U82+U95</f>
        <v>19846.844</v>
      </c>
      <c r="V96" s="28">
        <v>19767.786</v>
      </c>
    </row>
    <row r="97" spans="1:22" ht="11.25">
      <c r="A97" s="21" t="s">
        <v>33</v>
      </c>
      <c r="B97" s="21"/>
      <c r="U97" s="44"/>
      <c r="V97" s="44"/>
    </row>
    <row r="98" spans="1:22" s="5" customFormat="1" ht="11.25">
      <c r="A98" s="9" t="s">
        <v>0</v>
      </c>
      <c r="B98" s="10" t="s">
        <v>37</v>
      </c>
      <c r="C98" s="23">
        <v>163</v>
      </c>
      <c r="D98" s="23">
        <v>195</v>
      </c>
      <c r="E98" s="23">
        <v>193</v>
      </c>
      <c r="F98" s="24">
        <v>214</v>
      </c>
      <c r="G98" s="24">
        <v>216</v>
      </c>
      <c r="H98" s="25">
        <v>239</v>
      </c>
      <c r="I98" s="25">
        <v>293</v>
      </c>
      <c r="J98" s="13">
        <v>290.473</v>
      </c>
      <c r="K98" s="13">
        <v>281</v>
      </c>
      <c r="L98" s="13">
        <v>299.417</v>
      </c>
      <c r="M98" s="13">
        <v>303</v>
      </c>
      <c r="N98" s="11">
        <v>310</v>
      </c>
      <c r="O98" s="11">
        <v>303</v>
      </c>
      <c r="P98" s="11">
        <v>312</v>
      </c>
      <c r="Q98" s="33">
        <v>313</v>
      </c>
      <c r="R98" s="11">
        <v>300</v>
      </c>
      <c r="S98" s="11">
        <v>333</v>
      </c>
      <c r="T98" s="13">
        <v>328</v>
      </c>
      <c r="U98" s="13">
        <v>313.436</v>
      </c>
      <c r="V98" s="13">
        <v>291.803</v>
      </c>
    </row>
    <row r="99" spans="1:22" s="5" customFormat="1" ht="11.25">
      <c r="A99" s="9" t="s">
        <v>16</v>
      </c>
      <c r="B99" s="10" t="s">
        <v>38</v>
      </c>
      <c r="C99" s="23">
        <v>127</v>
      </c>
      <c r="D99" s="23">
        <v>126</v>
      </c>
      <c r="E99" s="23">
        <v>134</v>
      </c>
      <c r="F99" s="24">
        <v>146</v>
      </c>
      <c r="G99" s="24">
        <v>140</v>
      </c>
      <c r="H99" s="25">
        <v>142</v>
      </c>
      <c r="I99" s="25">
        <v>144</v>
      </c>
      <c r="J99" s="13">
        <v>136.562</v>
      </c>
      <c r="K99" s="13">
        <v>134</v>
      </c>
      <c r="L99" s="13">
        <v>137.07</v>
      </c>
      <c r="M99" s="13">
        <v>145</v>
      </c>
      <c r="N99" s="11">
        <v>146</v>
      </c>
      <c r="O99" s="11">
        <v>147</v>
      </c>
      <c r="P99" s="11">
        <v>144</v>
      </c>
      <c r="Q99" s="33">
        <v>144</v>
      </c>
      <c r="R99" s="33">
        <v>144</v>
      </c>
      <c r="S99" s="11">
        <v>145</v>
      </c>
      <c r="T99" s="11">
        <v>148</v>
      </c>
      <c r="U99" s="11">
        <v>141.642</v>
      </c>
      <c r="V99" s="11">
        <v>135.946</v>
      </c>
    </row>
    <row r="100" spans="1:22" ht="11.25">
      <c r="A100" s="14" t="s">
        <v>8</v>
      </c>
      <c r="B100" s="10" t="s">
        <v>39</v>
      </c>
      <c r="C100" s="23">
        <f>SUM(C98:C99)</f>
        <v>290</v>
      </c>
      <c r="D100" s="23">
        <v>321</v>
      </c>
      <c r="E100" s="23">
        <v>327</v>
      </c>
      <c r="F100" s="24">
        <v>360</v>
      </c>
      <c r="G100" s="24">
        <v>356</v>
      </c>
      <c r="H100" s="25">
        <v>381</v>
      </c>
      <c r="I100" s="25">
        <v>437</v>
      </c>
      <c r="J100" s="13">
        <v>427.035</v>
      </c>
      <c r="K100" s="15">
        <v>415</v>
      </c>
      <c r="L100" s="15">
        <v>436.48699999999997</v>
      </c>
      <c r="M100" s="15">
        <v>448</v>
      </c>
      <c r="N100" s="16">
        <v>456</v>
      </c>
      <c r="O100" s="16">
        <v>450</v>
      </c>
      <c r="P100" s="16">
        <v>456</v>
      </c>
      <c r="Q100" s="27">
        <v>457</v>
      </c>
      <c r="R100" s="27">
        <f>SUM(R98:R99)</f>
        <v>444</v>
      </c>
      <c r="S100" s="16">
        <f>SUM(S98:S99)</f>
        <v>478</v>
      </c>
      <c r="T100" s="28">
        <v>476</v>
      </c>
      <c r="U100" s="16">
        <f>SUM(U98:U99)</f>
        <v>455.078</v>
      </c>
      <c r="V100" s="28">
        <v>427.749</v>
      </c>
    </row>
    <row r="101" spans="1:22" ht="11.25">
      <c r="A101" s="17" t="s">
        <v>17</v>
      </c>
      <c r="B101" s="18" t="s">
        <v>40</v>
      </c>
      <c r="C101" s="4">
        <v>59</v>
      </c>
      <c r="D101" s="4">
        <v>66</v>
      </c>
      <c r="E101" s="4">
        <v>65</v>
      </c>
      <c r="F101" s="26">
        <v>66</v>
      </c>
      <c r="G101" s="26">
        <v>63</v>
      </c>
      <c r="H101" s="22">
        <v>61</v>
      </c>
      <c r="I101" s="22">
        <v>59.702</v>
      </c>
      <c r="J101" s="19">
        <v>59.102</v>
      </c>
      <c r="K101" s="19">
        <v>58</v>
      </c>
      <c r="L101" s="19">
        <v>56.261</v>
      </c>
      <c r="M101" s="19">
        <v>56</v>
      </c>
      <c r="N101" s="3">
        <v>53</v>
      </c>
      <c r="O101" s="3">
        <v>52</v>
      </c>
      <c r="P101" s="3">
        <v>50</v>
      </c>
      <c r="Q101" s="34">
        <v>49</v>
      </c>
      <c r="R101" s="34">
        <v>49</v>
      </c>
      <c r="S101" s="3">
        <v>46</v>
      </c>
      <c r="T101" s="29">
        <v>46</v>
      </c>
      <c r="U101" s="29">
        <v>43.903</v>
      </c>
      <c r="V101" s="29">
        <v>42.439</v>
      </c>
    </row>
    <row r="102" spans="1:22" ht="11.25">
      <c r="A102" s="17" t="s">
        <v>18</v>
      </c>
      <c r="B102" s="18" t="s">
        <v>40</v>
      </c>
      <c r="C102" s="4">
        <v>36</v>
      </c>
      <c r="D102" s="4">
        <v>41</v>
      </c>
      <c r="E102" s="4">
        <v>37</v>
      </c>
      <c r="F102" s="26">
        <v>37</v>
      </c>
      <c r="G102" s="26">
        <v>40</v>
      </c>
      <c r="H102" s="22">
        <v>39</v>
      </c>
      <c r="I102" s="22">
        <v>32.145</v>
      </c>
      <c r="J102" s="19">
        <v>30.01</v>
      </c>
      <c r="K102" s="19">
        <v>32</v>
      </c>
      <c r="L102" s="19">
        <v>32.177</v>
      </c>
      <c r="M102" s="19">
        <v>34</v>
      </c>
      <c r="N102" s="3">
        <v>35</v>
      </c>
      <c r="O102" s="3">
        <v>35</v>
      </c>
      <c r="P102" s="3">
        <v>32</v>
      </c>
      <c r="Q102" s="34">
        <v>31</v>
      </c>
      <c r="R102" s="34">
        <v>31</v>
      </c>
      <c r="S102" s="3">
        <v>34</v>
      </c>
      <c r="T102" s="29">
        <v>31</v>
      </c>
      <c r="U102" s="29">
        <v>30.545</v>
      </c>
      <c r="V102" s="29">
        <v>30.479</v>
      </c>
    </row>
    <row r="103" spans="1:22" ht="11.25">
      <c r="A103" s="17" t="s">
        <v>19</v>
      </c>
      <c r="B103" s="18" t="s">
        <v>40</v>
      </c>
      <c r="C103" s="4">
        <v>70</v>
      </c>
      <c r="D103" s="4">
        <v>67</v>
      </c>
      <c r="E103" s="4">
        <v>66</v>
      </c>
      <c r="F103" s="26">
        <v>66</v>
      </c>
      <c r="G103" s="26">
        <v>63</v>
      </c>
      <c r="H103" s="22">
        <v>59</v>
      </c>
      <c r="I103" s="22">
        <v>62.061</v>
      </c>
      <c r="J103" s="19">
        <v>54.22</v>
      </c>
      <c r="K103" s="19">
        <v>56</v>
      </c>
      <c r="L103" s="19">
        <v>62.395</v>
      </c>
      <c r="M103" s="19">
        <v>63</v>
      </c>
      <c r="N103" s="3">
        <v>66</v>
      </c>
      <c r="O103" s="3">
        <v>62</v>
      </c>
      <c r="P103" s="3">
        <v>56</v>
      </c>
      <c r="Q103" s="34">
        <v>61</v>
      </c>
      <c r="R103" s="34">
        <v>62</v>
      </c>
      <c r="S103" s="3">
        <v>62</v>
      </c>
      <c r="T103" s="29">
        <v>61</v>
      </c>
      <c r="U103" s="29">
        <v>64.343</v>
      </c>
      <c r="V103" s="29">
        <v>61.781</v>
      </c>
    </row>
    <row r="104" spans="1:22" ht="11.25">
      <c r="A104" s="20" t="s">
        <v>9</v>
      </c>
      <c r="B104" s="10" t="s">
        <v>41</v>
      </c>
      <c r="C104" s="23">
        <f>SUM(C101:C103)</f>
        <v>165</v>
      </c>
      <c r="D104" s="23">
        <v>174</v>
      </c>
      <c r="E104" s="23">
        <v>168</v>
      </c>
      <c r="F104" s="24">
        <v>169</v>
      </c>
      <c r="G104" s="24">
        <v>166</v>
      </c>
      <c r="H104" s="25">
        <v>159</v>
      </c>
      <c r="I104" s="25">
        <v>153.90800000000002</v>
      </c>
      <c r="J104" s="13">
        <v>143.332</v>
      </c>
      <c r="K104" s="15">
        <v>146</v>
      </c>
      <c r="L104" s="15">
        <v>150.833</v>
      </c>
      <c r="M104" s="15">
        <v>153</v>
      </c>
      <c r="N104" s="16">
        <v>154</v>
      </c>
      <c r="O104" s="16">
        <v>149</v>
      </c>
      <c r="P104" s="16">
        <v>138</v>
      </c>
      <c r="Q104" s="27">
        <v>141</v>
      </c>
      <c r="R104" s="27">
        <f>SUM(R101:R103)</f>
        <v>142</v>
      </c>
      <c r="S104" s="16">
        <f>SUM(S101:S103)</f>
        <v>142</v>
      </c>
      <c r="T104" s="28">
        <v>138</v>
      </c>
      <c r="U104" s="16">
        <f>SUM(U101:U103)</f>
        <v>138.791</v>
      </c>
      <c r="V104" s="28">
        <v>134.699</v>
      </c>
    </row>
    <row r="105" spans="1:22" ht="11.25">
      <c r="A105" s="17" t="s">
        <v>20</v>
      </c>
      <c r="B105" s="18" t="s">
        <v>40</v>
      </c>
      <c r="C105" s="4">
        <v>55</v>
      </c>
      <c r="D105" s="4">
        <v>53</v>
      </c>
      <c r="E105" s="4">
        <v>55</v>
      </c>
      <c r="F105" s="26">
        <v>58</v>
      </c>
      <c r="G105" s="26">
        <v>56</v>
      </c>
      <c r="H105" s="22">
        <v>59</v>
      </c>
      <c r="I105" s="22">
        <v>55.77</v>
      </c>
      <c r="J105" s="19">
        <v>51.656</v>
      </c>
      <c r="K105" s="17">
        <v>71</v>
      </c>
      <c r="L105" s="17">
        <v>81.093</v>
      </c>
      <c r="M105" s="19">
        <v>86</v>
      </c>
      <c r="N105" s="3">
        <v>63</v>
      </c>
      <c r="O105" s="3">
        <v>62</v>
      </c>
      <c r="P105" s="3">
        <v>55</v>
      </c>
      <c r="Q105" s="34">
        <v>52</v>
      </c>
      <c r="R105" s="34">
        <v>51</v>
      </c>
      <c r="S105" s="3">
        <v>51</v>
      </c>
      <c r="T105" s="30">
        <v>49</v>
      </c>
      <c r="U105" s="30">
        <v>47.906</v>
      </c>
      <c r="V105" s="30">
        <v>46.745</v>
      </c>
    </row>
    <row r="106" spans="1:22" ht="11.25">
      <c r="A106" s="17" t="s">
        <v>5</v>
      </c>
      <c r="B106" s="18" t="s">
        <v>40</v>
      </c>
      <c r="C106" s="4">
        <v>34</v>
      </c>
      <c r="D106" s="4">
        <v>35</v>
      </c>
      <c r="E106" s="4">
        <v>36</v>
      </c>
      <c r="F106" s="26">
        <v>37</v>
      </c>
      <c r="G106" s="26">
        <v>38</v>
      </c>
      <c r="H106" s="22">
        <v>38</v>
      </c>
      <c r="I106" s="22">
        <v>37.545</v>
      </c>
      <c r="J106" s="19">
        <v>33.877</v>
      </c>
      <c r="K106" s="17">
        <v>38</v>
      </c>
      <c r="L106" s="17">
        <v>41.785</v>
      </c>
      <c r="M106" s="19">
        <v>41</v>
      </c>
      <c r="N106" s="3">
        <v>46</v>
      </c>
      <c r="O106" s="3">
        <v>43</v>
      </c>
      <c r="P106" s="3">
        <v>42</v>
      </c>
      <c r="Q106" s="34">
        <v>40</v>
      </c>
      <c r="R106" s="34">
        <v>40</v>
      </c>
      <c r="S106" s="3">
        <v>41</v>
      </c>
      <c r="T106" s="30">
        <v>40</v>
      </c>
      <c r="U106" s="30">
        <v>40.286</v>
      </c>
      <c r="V106" s="30">
        <v>37.889</v>
      </c>
    </row>
    <row r="107" spans="1:22" ht="11.25">
      <c r="A107" s="17" t="s">
        <v>21</v>
      </c>
      <c r="B107" s="18" t="s">
        <v>40</v>
      </c>
      <c r="C107" s="4">
        <v>52</v>
      </c>
      <c r="D107" s="4">
        <v>52</v>
      </c>
      <c r="E107" s="4">
        <v>52</v>
      </c>
      <c r="F107" s="26">
        <v>53</v>
      </c>
      <c r="G107" s="26">
        <v>52</v>
      </c>
      <c r="H107" s="22">
        <v>50</v>
      </c>
      <c r="I107" s="22">
        <v>42</v>
      </c>
      <c r="J107" s="19">
        <v>41.268</v>
      </c>
      <c r="K107" s="17">
        <v>48</v>
      </c>
      <c r="L107" s="17">
        <v>50.505</v>
      </c>
      <c r="M107" s="19">
        <v>46</v>
      </c>
      <c r="N107" s="3">
        <v>52</v>
      </c>
      <c r="O107" s="3">
        <v>51</v>
      </c>
      <c r="P107" s="3">
        <v>51</v>
      </c>
      <c r="Q107" s="34">
        <v>49</v>
      </c>
      <c r="R107" s="34">
        <v>49</v>
      </c>
      <c r="S107" s="3">
        <v>48</v>
      </c>
      <c r="T107" s="30">
        <v>47</v>
      </c>
      <c r="U107" s="30">
        <v>45.913</v>
      </c>
      <c r="V107" s="30">
        <v>39.741</v>
      </c>
    </row>
    <row r="108" spans="1:22" ht="11.25">
      <c r="A108" s="20" t="s">
        <v>10</v>
      </c>
      <c r="B108" s="10" t="s">
        <v>41</v>
      </c>
      <c r="C108" s="23">
        <f>SUM(C105:C107)</f>
        <v>141</v>
      </c>
      <c r="D108" s="23">
        <v>140</v>
      </c>
      <c r="E108" s="23">
        <v>143</v>
      </c>
      <c r="F108" s="24">
        <v>148</v>
      </c>
      <c r="G108" s="24">
        <v>146</v>
      </c>
      <c r="H108" s="25">
        <v>147</v>
      </c>
      <c r="I108" s="25">
        <v>136</v>
      </c>
      <c r="J108" s="13">
        <v>126.801</v>
      </c>
      <c r="K108" s="15">
        <v>157</v>
      </c>
      <c r="L108" s="15">
        <v>173.383</v>
      </c>
      <c r="M108" s="15">
        <v>173</v>
      </c>
      <c r="N108" s="16">
        <v>161</v>
      </c>
      <c r="O108" s="16">
        <v>156</v>
      </c>
      <c r="P108" s="16">
        <v>148</v>
      </c>
      <c r="Q108" s="27">
        <v>142</v>
      </c>
      <c r="R108" s="27">
        <f>SUM(R105:R107)</f>
        <v>140</v>
      </c>
      <c r="S108" s="16">
        <f>SUM(S105:S107)</f>
        <v>140</v>
      </c>
      <c r="T108" s="28">
        <v>136</v>
      </c>
      <c r="U108" s="16">
        <f>SUM(U105:U107)</f>
        <v>134.10500000000002</v>
      </c>
      <c r="V108" s="28">
        <v>124.375</v>
      </c>
    </row>
    <row r="109" spans="1:22" ht="11.25">
      <c r="A109" s="17" t="s">
        <v>1</v>
      </c>
      <c r="B109" s="18" t="s">
        <v>40</v>
      </c>
      <c r="C109" s="4">
        <v>51</v>
      </c>
      <c r="D109" s="4">
        <v>56</v>
      </c>
      <c r="E109" s="4">
        <v>53</v>
      </c>
      <c r="F109" s="26">
        <v>55</v>
      </c>
      <c r="G109" s="26">
        <v>52</v>
      </c>
      <c r="H109" s="22">
        <v>48</v>
      </c>
      <c r="I109" s="22">
        <v>43.223</v>
      </c>
      <c r="J109" s="19">
        <v>40.271</v>
      </c>
      <c r="K109" s="19">
        <v>47</v>
      </c>
      <c r="L109" s="19">
        <v>49.871</v>
      </c>
      <c r="M109" s="19">
        <v>44</v>
      </c>
      <c r="N109" s="3">
        <v>53</v>
      </c>
      <c r="O109" s="3">
        <v>53</v>
      </c>
      <c r="P109" s="3">
        <v>52</v>
      </c>
      <c r="Q109" s="34">
        <v>53</v>
      </c>
      <c r="R109" s="34">
        <v>52</v>
      </c>
      <c r="S109" s="3">
        <v>51</v>
      </c>
      <c r="T109" s="3">
        <v>50</v>
      </c>
      <c r="U109" s="3">
        <v>46.953</v>
      </c>
      <c r="V109" s="3">
        <v>45.726</v>
      </c>
    </row>
    <row r="110" spans="1:22" ht="11.25">
      <c r="A110" s="17" t="s">
        <v>22</v>
      </c>
      <c r="B110" s="18" t="s">
        <v>40</v>
      </c>
      <c r="C110" s="4">
        <v>54</v>
      </c>
      <c r="D110" s="4">
        <v>56</v>
      </c>
      <c r="E110" s="4">
        <v>58</v>
      </c>
      <c r="F110" s="26">
        <v>63</v>
      </c>
      <c r="G110" s="26">
        <v>60</v>
      </c>
      <c r="H110" s="22">
        <v>59</v>
      </c>
      <c r="I110" s="22">
        <v>53</v>
      </c>
      <c r="J110" s="19">
        <v>46.373</v>
      </c>
      <c r="K110" s="19">
        <v>51</v>
      </c>
      <c r="L110" s="19">
        <v>54.596</v>
      </c>
      <c r="M110" s="19">
        <v>52</v>
      </c>
      <c r="N110" s="3">
        <v>50</v>
      </c>
      <c r="O110" s="3">
        <v>50</v>
      </c>
      <c r="P110" s="3">
        <v>47</v>
      </c>
      <c r="Q110" s="34">
        <v>46</v>
      </c>
      <c r="R110" s="34">
        <v>47</v>
      </c>
      <c r="S110" s="3">
        <v>46</v>
      </c>
      <c r="T110" s="30">
        <v>46</v>
      </c>
      <c r="U110" s="30">
        <v>45.409</v>
      </c>
      <c r="V110" s="30">
        <v>44.546</v>
      </c>
    </row>
    <row r="111" spans="1:22" ht="11.25">
      <c r="A111" s="17" t="s">
        <v>23</v>
      </c>
      <c r="B111" s="18" t="s">
        <v>40</v>
      </c>
      <c r="C111" s="4">
        <v>34</v>
      </c>
      <c r="D111" s="4">
        <v>34</v>
      </c>
      <c r="E111" s="4">
        <v>35</v>
      </c>
      <c r="F111" s="26">
        <v>34</v>
      </c>
      <c r="G111" s="26">
        <v>36</v>
      </c>
      <c r="H111" s="22">
        <v>35</v>
      </c>
      <c r="I111" s="22">
        <v>32.942</v>
      </c>
      <c r="J111" s="19">
        <v>25.383</v>
      </c>
      <c r="K111" s="19">
        <v>20</v>
      </c>
      <c r="L111" s="19">
        <v>30.459</v>
      </c>
      <c r="M111" s="19">
        <v>30</v>
      </c>
      <c r="N111" s="3">
        <v>29</v>
      </c>
      <c r="O111" s="3">
        <v>31</v>
      </c>
      <c r="P111" s="3">
        <v>30</v>
      </c>
      <c r="Q111" s="34">
        <v>28</v>
      </c>
      <c r="R111" s="34">
        <v>27</v>
      </c>
      <c r="S111" s="3">
        <v>26</v>
      </c>
      <c r="T111" s="30">
        <v>24</v>
      </c>
      <c r="U111" s="30">
        <v>22.529</v>
      </c>
      <c r="V111" s="30">
        <v>22.882</v>
      </c>
    </row>
    <row r="112" spans="1:22" ht="11.25">
      <c r="A112" s="20" t="s">
        <v>24</v>
      </c>
      <c r="B112" s="10" t="s">
        <v>41</v>
      </c>
      <c r="C112" s="23">
        <f>SUM(C109:C111)</f>
        <v>139</v>
      </c>
      <c r="D112" s="23">
        <v>146</v>
      </c>
      <c r="E112" s="23">
        <v>146</v>
      </c>
      <c r="F112" s="24">
        <v>152</v>
      </c>
      <c r="G112" s="24">
        <v>148</v>
      </c>
      <c r="H112" s="25">
        <v>142</v>
      </c>
      <c r="I112" s="25">
        <v>129.165</v>
      </c>
      <c r="J112" s="13">
        <v>112.027</v>
      </c>
      <c r="K112" s="13">
        <v>118</v>
      </c>
      <c r="L112" s="13">
        <v>134.926</v>
      </c>
      <c r="M112" s="13">
        <v>126</v>
      </c>
      <c r="N112" s="16">
        <v>132</v>
      </c>
      <c r="O112" s="16">
        <v>134</v>
      </c>
      <c r="P112" s="16">
        <v>129</v>
      </c>
      <c r="Q112" s="27">
        <v>127</v>
      </c>
      <c r="R112" s="27">
        <f>SUM(R109:R111)</f>
        <v>126</v>
      </c>
      <c r="S112" s="16">
        <f>SUM(S109:S111)</f>
        <v>123</v>
      </c>
      <c r="T112" s="28">
        <v>120</v>
      </c>
      <c r="U112" s="16">
        <f>SUM(U109:U111)</f>
        <v>114.89099999999999</v>
      </c>
      <c r="V112" s="28">
        <v>113.154</v>
      </c>
    </row>
    <row r="113" spans="1:22" ht="11.25">
      <c r="A113" s="14" t="s">
        <v>25</v>
      </c>
      <c r="B113" s="10" t="s">
        <v>39</v>
      </c>
      <c r="C113" s="23">
        <f>C112+C108+C104</f>
        <v>445</v>
      </c>
      <c r="D113" s="23">
        <v>460</v>
      </c>
      <c r="E113" s="23">
        <v>457</v>
      </c>
      <c r="F113" s="23">
        <v>469</v>
      </c>
      <c r="G113" s="23">
        <v>460</v>
      </c>
      <c r="H113" s="23">
        <v>448</v>
      </c>
      <c r="I113" s="23">
        <v>419.073</v>
      </c>
      <c r="J113" s="23">
        <v>382.16</v>
      </c>
      <c r="K113" s="23">
        <v>421</v>
      </c>
      <c r="L113" s="23">
        <v>459.14199999999994</v>
      </c>
      <c r="M113" s="23">
        <v>452</v>
      </c>
      <c r="N113" s="16">
        <v>447</v>
      </c>
      <c r="O113" s="16">
        <v>439</v>
      </c>
      <c r="P113" s="16">
        <v>415</v>
      </c>
      <c r="Q113" s="27">
        <v>409</v>
      </c>
      <c r="R113" s="27">
        <f>+R104+R108+R112</f>
        <v>408</v>
      </c>
      <c r="S113" s="16">
        <f>+S104+S108+S112</f>
        <v>405</v>
      </c>
      <c r="T113" s="28">
        <v>394</v>
      </c>
      <c r="U113" s="16">
        <f>+U104+U108+U112</f>
        <v>387.78700000000003</v>
      </c>
      <c r="V113" s="28">
        <v>372.228</v>
      </c>
    </row>
    <row r="114" spans="1:22" ht="11.25">
      <c r="A114" s="17" t="s">
        <v>2</v>
      </c>
      <c r="B114" s="18" t="s">
        <v>40</v>
      </c>
      <c r="C114" s="4">
        <v>85</v>
      </c>
      <c r="D114" s="4">
        <v>87</v>
      </c>
      <c r="E114" s="4">
        <v>92</v>
      </c>
      <c r="F114" s="26">
        <v>97</v>
      </c>
      <c r="G114" s="26">
        <v>97</v>
      </c>
      <c r="H114" s="22">
        <v>94</v>
      </c>
      <c r="I114" s="22">
        <v>94.9</v>
      </c>
      <c r="J114" s="19">
        <v>92.431</v>
      </c>
      <c r="K114" s="19">
        <v>106</v>
      </c>
      <c r="L114" s="19">
        <v>103.49</v>
      </c>
      <c r="M114" s="19">
        <v>117</v>
      </c>
      <c r="N114" s="3">
        <v>123</v>
      </c>
      <c r="O114" s="3">
        <v>107</v>
      </c>
      <c r="P114" s="3">
        <v>106</v>
      </c>
      <c r="Q114" s="34">
        <v>113</v>
      </c>
      <c r="R114" s="3">
        <v>111</v>
      </c>
      <c r="S114" s="3">
        <v>116</v>
      </c>
      <c r="T114" s="29">
        <v>116</v>
      </c>
      <c r="U114" s="29">
        <v>119.169</v>
      </c>
      <c r="V114" s="29">
        <v>117.675</v>
      </c>
    </row>
    <row r="115" spans="1:22" ht="11.25">
      <c r="A115" s="17" t="s">
        <v>26</v>
      </c>
      <c r="B115" s="18" t="s">
        <v>40</v>
      </c>
      <c r="C115" s="4">
        <v>46</v>
      </c>
      <c r="D115" s="4">
        <v>46</v>
      </c>
      <c r="E115" s="4">
        <v>48</v>
      </c>
      <c r="F115" s="26">
        <v>50</v>
      </c>
      <c r="G115" s="26">
        <v>50</v>
      </c>
      <c r="H115" s="22">
        <v>46</v>
      </c>
      <c r="I115" s="22">
        <v>46.825</v>
      </c>
      <c r="J115" s="19">
        <v>37.075</v>
      </c>
      <c r="K115" s="19">
        <v>41</v>
      </c>
      <c r="L115" s="19">
        <v>40.137</v>
      </c>
      <c r="M115" s="19">
        <v>47</v>
      </c>
      <c r="N115" s="3">
        <v>49</v>
      </c>
      <c r="O115" s="3">
        <v>49</v>
      </c>
      <c r="P115" s="3">
        <v>53</v>
      </c>
      <c r="Q115" s="34">
        <v>54</v>
      </c>
      <c r="R115" s="34">
        <v>56</v>
      </c>
      <c r="S115" s="3">
        <v>59</v>
      </c>
      <c r="T115" s="29">
        <v>56</v>
      </c>
      <c r="U115" s="29">
        <v>57.715</v>
      </c>
      <c r="V115" s="29">
        <v>50.759</v>
      </c>
    </row>
    <row r="116" spans="1:22" ht="11.25">
      <c r="A116" s="17" t="s">
        <v>27</v>
      </c>
      <c r="B116" s="18" t="s">
        <v>40</v>
      </c>
      <c r="C116" s="4">
        <v>33</v>
      </c>
      <c r="D116" s="4">
        <v>31</v>
      </c>
      <c r="E116" s="4">
        <v>38</v>
      </c>
      <c r="F116" s="26">
        <v>39</v>
      </c>
      <c r="G116" s="26">
        <v>38</v>
      </c>
      <c r="H116" s="22">
        <v>36</v>
      </c>
      <c r="I116" s="22">
        <v>34.235</v>
      </c>
      <c r="J116" s="19">
        <v>28.465</v>
      </c>
      <c r="K116" s="19">
        <v>30</v>
      </c>
      <c r="L116" s="19">
        <v>33.399</v>
      </c>
      <c r="M116" s="19">
        <v>33</v>
      </c>
      <c r="N116" s="3">
        <v>36</v>
      </c>
      <c r="O116" s="3">
        <v>37</v>
      </c>
      <c r="P116" s="3">
        <v>39</v>
      </c>
      <c r="Q116" s="34">
        <v>49</v>
      </c>
      <c r="R116" s="34">
        <v>28</v>
      </c>
      <c r="S116" s="3">
        <v>27</v>
      </c>
      <c r="T116" s="29">
        <v>26</v>
      </c>
      <c r="U116" s="44">
        <v>25.366</v>
      </c>
      <c r="V116" s="29">
        <v>24.074</v>
      </c>
    </row>
    <row r="117" spans="1:22" ht="11.25">
      <c r="A117" s="20" t="s">
        <v>28</v>
      </c>
      <c r="B117" s="10" t="s">
        <v>41</v>
      </c>
      <c r="C117" s="23">
        <f>SUM(C114:C116)</f>
        <v>164</v>
      </c>
      <c r="D117" s="23">
        <v>164</v>
      </c>
      <c r="E117" s="23">
        <v>178</v>
      </c>
      <c r="F117" s="24">
        <v>186</v>
      </c>
      <c r="G117" s="24">
        <v>185</v>
      </c>
      <c r="H117" s="25">
        <v>176</v>
      </c>
      <c r="I117" s="25">
        <v>175.96</v>
      </c>
      <c r="J117" s="13">
        <v>157.971</v>
      </c>
      <c r="K117" s="13">
        <v>177</v>
      </c>
      <c r="L117" s="13">
        <v>177.026</v>
      </c>
      <c r="M117" s="13">
        <v>197</v>
      </c>
      <c r="N117" s="16">
        <v>208</v>
      </c>
      <c r="O117" s="16">
        <v>193</v>
      </c>
      <c r="P117" s="16">
        <v>198</v>
      </c>
      <c r="Q117" s="27">
        <v>217</v>
      </c>
      <c r="R117" s="27">
        <f>SUM(R114:R116)</f>
        <v>195</v>
      </c>
      <c r="S117" s="16">
        <f>SUM(S114:S116)</f>
        <v>202</v>
      </c>
      <c r="T117" s="28">
        <v>198</v>
      </c>
      <c r="U117" s="16">
        <f>SUM(U114:U116)</f>
        <v>202.25</v>
      </c>
      <c r="V117" s="28">
        <v>192.508</v>
      </c>
    </row>
    <row r="118" spans="1:22" ht="11.25">
      <c r="A118" s="17" t="s">
        <v>11</v>
      </c>
      <c r="B118" s="18" t="s">
        <v>40</v>
      </c>
      <c r="C118" s="4">
        <v>89</v>
      </c>
      <c r="D118" s="4">
        <v>83</v>
      </c>
      <c r="E118" s="4">
        <v>82</v>
      </c>
      <c r="F118" s="26">
        <v>81</v>
      </c>
      <c r="G118" s="26">
        <v>78</v>
      </c>
      <c r="H118" s="22">
        <v>77</v>
      </c>
      <c r="I118" s="22">
        <v>74.895</v>
      </c>
      <c r="J118" s="19">
        <v>72.538</v>
      </c>
      <c r="K118" s="19">
        <v>72</v>
      </c>
      <c r="L118" s="19">
        <v>74.461</v>
      </c>
      <c r="M118" s="19">
        <v>78</v>
      </c>
      <c r="N118" s="3">
        <v>73</v>
      </c>
      <c r="O118" s="3">
        <v>69</v>
      </c>
      <c r="P118" s="3">
        <v>66</v>
      </c>
      <c r="Q118" s="34">
        <v>67</v>
      </c>
      <c r="R118" s="34">
        <v>69</v>
      </c>
      <c r="S118" s="3">
        <v>66</v>
      </c>
      <c r="T118" s="30">
        <v>60</v>
      </c>
      <c r="U118" s="30">
        <v>54.453</v>
      </c>
      <c r="V118" s="30">
        <v>52.361</v>
      </c>
    </row>
    <row r="119" spans="1:22" ht="11.25">
      <c r="A119" s="17" t="s">
        <v>3</v>
      </c>
      <c r="B119" s="18" t="s">
        <v>40</v>
      </c>
      <c r="C119" s="4">
        <v>66</v>
      </c>
      <c r="D119" s="4">
        <v>70</v>
      </c>
      <c r="E119" s="4">
        <v>72</v>
      </c>
      <c r="F119" s="26">
        <v>75</v>
      </c>
      <c r="G119" s="26">
        <v>72</v>
      </c>
      <c r="H119" s="22">
        <v>70</v>
      </c>
      <c r="I119" s="22">
        <v>67.353</v>
      </c>
      <c r="J119" s="19">
        <v>66.475</v>
      </c>
      <c r="K119" s="19">
        <v>66</v>
      </c>
      <c r="L119" s="19">
        <v>67.134</v>
      </c>
      <c r="M119" s="19">
        <v>69</v>
      </c>
      <c r="N119" s="3">
        <v>68</v>
      </c>
      <c r="O119" s="3">
        <v>66</v>
      </c>
      <c r="P119" s="3">
        <v>64</v>
      </c>
      <c r="Q119" s="34">
        <v>69</v>
      </c>
      <c r="R119" s="34">
        <v>59</v>
      </c>
      <c r="S119" s="3">
        <v>59</v>
      </c>
      <c r="T119" s="30">
        <v>58</v>
      </c>
      <c r="U119" s="30">
        <v>50.859</v>
      </c>
      <c r="V119" s="30">
        <v>50.102</v>
      </c>
    </row>
    <row r="120" spans="1:22" ht="11.25">
      <c r="A120" s="17" t="s">
        <v>4</v>
      </c>
      <c r="B120" s="18" t="s">
        <v>40</v>
      </c>
      <c r="C120" s="4">
        <v>81</v>
      </c>
      <c r="D120" s="4">
        <v>88</v>
      </c>
      <c r="E120" s="4">
        <v>84</v>
      </c>
      <c r="F120" s="26">
        <v>88</v>
      </c>
      <c r="G120" s="26">
        <v>76</v>
      </c>
      <c r="H120" s="22">
        <v>71</v>
      </c>
      <c r="I120" s="22">
        <v>79.47</v>
      </c>
      <c r="J120" s="19">
        <v>73.084</v>
      </c>
      <c r="K120" s="19">
        <v>68</v>
      </c>
      <c r="L120" s="19">
        <v>71.685</v>
      </c>
      <c r="M120" s="19">
        <v>74</v>
      </c>
      <c r="N120" s="3">
        <v>73</v>
      </c>
      <c r="O120" s="3">
        <v>68</v>
      </c>
      <c r="P120" s="3">
        <v>67</v>
      </c>
      <c r="Q120" s="34">
        <v>69</v>
      </c>
      <c r="R120" s="34">
        <v>67</v>
      </c>
      <c r="S120" s="3">
        <v>68</v>
      </c>
      <c r="T120" s="30">
        <v>68</v>
      </c>
      <c r="U120" s="44">
        <v>67.229</v>
      </c>
      <c r="V120" s="30">
        <v>70.122</v>
      </c>
    </row>
    <row r="121" spans="1:22" ht="11.25">
      <c r="A121" s="20" t="s">
        <v>29</v>
      </c>
      <c r="B121" s="10" t="s">
        <v>41</v>
      </c>
      <c r="C121" s="23">
        <f>SUM(C118:C120)</f>
        <v>236</v>
      </c>
      <c r="D121" s="23">
        <v>241</v>
      </c>
      <c r="E121" s="23">
        <v>238</v>
      </c>
      <c r="F121" s="24">
        <v>244</v>
      </c>
      <c r="G121" s="24">
        <v>226</v>
      </c>
      <c r="H121" s="25">
        <v>218</v>
      </c>
      <c r="I121" s="25">
        <v>221</v>
      </c>
      <c r="J121" s="13">
        <v>212.097</v>
      </c>
      <c r="K121" s="13">
        <v>206</v>
      </c>
      <c r="L121" s="13">
        <v>213.28</v>
      </c>
      <c r="M121" s="13">
        <v>221</v>
      </c>
      <c r="N121" s="16">
        <v>214</v>
      </c>
      <c r="O121" s="16">
        <v>203</v>
      </c>
      <c r="P121" s="16">
        <v>197</v>
      </c>
      <c r="Q121" s="27">
        <v>205</v>
      </c>
      <c r="R121" s="27">
        <f>SUM(R118:R120)</f>
        <v>195</v>
      </c>
      <c r="S121" s="16">
        <v>193</v>
      </c>
      <c r="T121" s="28">
        <v>186</v>
      </c>
      <c r="U121" s="16">
        <f>SUM(U118:U120)</f>
        <v>172.541</v>
      </c>
      <c r="V121" s="28">
        <v>172.585</v>
      </c>
    </row>
    <row r="122" spans="1:22" ht="11.25">
      <c r="A122" s="17" t="s">
        <v>12</v>
      </c>
      <c r="B122" s="18" t="s">
        <v>40</v>
      </c>
      <c r="C122" s="4">
        <v>85</v>
      </c>
      <c r="D122" s="4">
        <v>89</v>
      </c>
      <c r="E122" s="4">
        <v>91</v>
      </c>
      <c r="F122" s="26">
        <v>90</v>
      </c>
      <c r="G122" s="26">
        <v>89</v>
      </c>
      <c r="H122" s="22">
        <v>90</v>
      </c>
      <c r="I122" s="22">
        <v>89.157</v>
      </c>
      <c r="J122" s="19">
        <v>85.81</v>
      </c>
      <c r="K122" s="19">
        <v>85</v>
      </c>
      <c r="L122" s="19">
        <v>89.141</v>
      </c>
      <c r="M122" s="19">
        <v>92</v>
      </c>
      <c r="N122" s="3">
        <v>95</v>
      </c>
      <c r="O122" s="3">
        <v>95</v>
      </c>
      <c r="P122" s="3">
        <v>100</v>
      </c>
      <c r="Q122" s="34">
        <v>98</v>
      </c>
      <c r="R122" s="34">
        <v>101</v>
      </c>
      <c r="S122" s="3">
        <v>101</v>
      </c>
      <c r="T122" s="3">
        <v>99</v>
      </c>
      <c r="U122" s="3">
        <v>98.75</v>
      </c>
      <c r="V122" s="3">
        <v>98.055</v>
      </c>
    </row>
    <row r="123" spans="1:22" ht="11.25">
      <c r="A123" s="17" t="s">
        <v>30</v>
      </c>
      <c r="B123" s="18" t="s">
        <v>40</v>
      </c>
      <c r="C123" s="4">
        <v>68</v>
      </c>
      <c r="D123" s="4">
        <v>70</v>
      </c>
      <c r="E123" s="4">
        <v>68</v>
      </c>
      <c r="F123" s="26">
        <v>70</v>
      </c>
      <c r="G123" s="26">
        <v>68</v>
      </c>
      <c r="H123" s="22">
        <v>70</v>
      </c>
      <c r="I123" s="22">
        <v>63.49</v>
      </c>
      <c r="J123" s="19">
        <v>55.88</v>
      </c>
      <c r="K123" s="19">
        <v>49</v>
      </c>
      <c r="L123" s="19">
        <v>57.824</v>
      </c>
      <c r="M123" s="19">
        <v>57</v>
      </c>
      <c r="N123" s="3">
        <v>58</v>
      </c>
      <c r="O123" s="3">
        <v>58</v>
      </c>
      <c r="P123" s="3">
        <v>55</v>
      </c>
      <c r="Q123" s="34">
        <v>56</v>
      </c>
      <c r="R123" s="34">
        <v>55</v>
      </c>
      <c r="S123" s="3">
        <v>51</v>
      </c>
      <c r="T123" s="30">
        <v>52</v>
      </c>
      <c r="U123" s="30">
        <v>49.311</v>
      </c>
      <c r="V123" s="30">
        <v>43.605</v>
      </c>
    </row>
    <row r="124" spans="1:22" ht="11.25">
      <c r="A124" s="17" t="s">
        <v>43</v>
      </c>
      <c r="B124" s="18" t="s">
        <v>40</v>
      </c>
      <c r="C124" s="4">
        <v>69</v>
      </c>
      <c r="D124" s="4">
        <v>71</v>
      </c>
      <c r="E124" s="4">
        <v>66</v>
      </c>
      <c r="F124" s="26">
        <v>68</v>
      </c>
      <c r="G124" s="26">
        <v>68</v>
      </c>
      <c r="H124" s="22">
        <v>71</v>
      </c>
      <c r="I124" s="22">
        <v>84.496</v>
      </c>
      <c r="J124" s="19">
        <v>82.886</v>
      </c>
      <c r="K124" s="19">
        <v>77</v>
      </c>
      <c r="L124" s="19">
        <v>76.028</v>
      </c>
      <c r="M124" s="19">
        <v>73</v>
      </c>
      <c r="N124" s="3">
        <v>84</v>
      </c>
      <c r="O124" s="3">
        <v>82</v>
      </c>
      <c r="P124" s="3">
        <v>85</v>
      </c>
      <c r="Q124" s="34">
        <v>84</v>
      </c>
      <c r="R124" s="34">
        <v>84</v>
      </c>
      <c r="S124" s="3">
        <v>84</v>
      </c>
      <c r="T124" s="30">
        <v>77</v>
      </c>
      <c r="U124" s="30">
        <v>74.16</v>
      </c>
      <c r="V124" s="30">
        <v>72.398</v>
      </c>
    </row>
    <row r="125" spans="1:22" ht="11.25">
      <c r="A125" s="20" t="s">
        <v>31</v>
      </c>
      <c r="B125" s="10" t="s">
        <v>41</v>
      </c>
      <c r="C125" s="23">
        <f>SUM(C122:C124)</f>
        <v>222</v>
      </c>
      <c r="D125" s="23">
        <v>230</v>
      </c>
      <c r="E125" s="23">
        <v>225</v>
      </c>
      <c r="F125" s="24">
        <v>228</v>
      </c>
      <c r="G125" s="24">
        <v>225</v>
      </c>
      <c r="H125" s="25">
        <v>231</v>
      </c>
      <c r="I125" s="25">
        <v>236</v>
      </c>
      <c r="J125" s="13">
        <v>224.576</v>
      </c>
      <c r="K125" s="13">
        <v>211</v>
      </c>
      <c r="L125" s="13">
        <v>222.993</v>
      </c>
      <c r="M125" s="13">
        <v>222</v>
      </c>
      <c r="N125" s="16">
        <v>237</v>
      </c>
      <c r="O125" s="16">
        <v>235</v>
      </c>
      <c r="P125" s="16">
        <v>240</v>
      </c>
      <c r="Q125" s="27">
        <v>239</v>
      </c>
      <c r="R125" s="27">
        <f>SUM(R122:R124)</f>
        <v>240</v>
      </c>
      <c r="S125" s="16">
        <f>SUM(S122:S124)</f>
        <v>236</v>
      </c>
      <c r="T125" s="28">
        <v>228</v>
      </c>
      <c r="U125" s="16">
        <f>SUM(U122:U124)</f>
        <v>222.221</v>
      </c>
      <c r="V125" s="28">
        <v>214.058</v>
      </c>
    </row>
    <row r="126" spans="1:22" ht="11.25">
      <c r="A126" s="14" t="s">
        <v>32</v>
      </c>
      <c r="B126" s="10" t="s">
        <v>39</v>
      </c>
      <c r="C126" s="23">
        <f>C125+C121+C117</f>
        <v>622</v>
      </c>
      <c r="D126" s="23">
        <v>635</v>
      </c>
      <c r="E126" s="23">
        <v>641</v>
      </c>
      <c r="F126" s="23">
        <v>658</v>
      </c>
      <c r="G126" s="23">
        <v>636</v>
      </c>
      <c r="H126" s="23">
        <v>625</v>
      </c>
      <c r="I126" s="23">
        <v>632.96</v>
      </c>
      <c r="J126" s="23">
        <v>594.644</v>
      </c>
      <c r="K126" s="23">
        <v>594</v>
      </c>
      <c r="L126" s="23">
        <v>613.299</v>
      </c>
      <c r="M126" s="13">
        <v>639</v>
      </c>
      <c r="N126" s="16">
        <v>658</v>
      </c>
      <c r="O126" s="16">
        <v>631</v>
      </c>
      <c r="P126" s="16">
        <v>635</v>
      </c>
      <c r="Q126" s="27">
        <v>661</v>
      </c>
      <c r="R126" s="27">
        <f>+R117+R121+R125</f>
        <v>630</v>
      </c>
      <c r="S126" s="16">
        <f>+S117+S121+S125</f>
        <v>631</v>
      </c>
      <c r="T126" s="28">
        <v>612</v>
      </c>
      <c r="U126" s="16">
        <f>+U117+U121+U125</f>
        <v>597.012</v>
      </c>
      <c r="V126" s="28">
        <v>579.151</v>
      </c>
    </row>
    <row r="127" spans="1:22" ht="11.25">
      <c r="A127" s="14" t="s">
        <v>14</v>
      </c>
      <c r="B127" s="10" t="s">
        <v>42</v>
      </c>
      <c r="C127" s="23">
        <f>C126+C113+C100</f>
        <v>1357</v>
      </c>
      <c r="D127" s="23">
        <v>1416</v>
      </c>
      <c r="E127" s="23">
        <v>1425</v>
      </c>
      <c r="F127" s="24">
        <v>1487</v>
      </c>
      <c r="G127" s="24">
        <v>1452</v>
      </c>
      <c r="H127" s="25">
        <v>1454</v>
      </c>
      <c r="I127" s="25">
        <v>1489.033</v>
      </c>
      <c r="J127" s="13">
        <v>1403.839</v>
      </c>
      <c r="K127" s="13">
        <v>1430</v>
      </c>
      <c r="L127" s="13">
        <v>1508.9279999999999</v>
      </c>
      <c r="M127" s="13">
        <v>1540</v>
      </c>
      <c r="N127" s="16">
        <v>1561</v>
      </c>
      <c r="O127" s="16">
        <v>1520</v>
      </c>
      <c r="P127" s="16">
        <v>1506</v>
      </c>
      <c r="Q127" s="27">
        <v>1527</v>
      </c>
      <c r="R127" s="27">
        <f>+R100+R113+R126</f>
        <v>1482</v>
      </c>
      <c r="S127" s="16">
        <f>+S100+S113+S126</f>
        <v>1514</v>
      </c>
      <c r="T127" s="28">
        <v>1482</v>
      </c>
      <c r="U127" s="16">
        <f>+U100+U113+U126</f>
        <v>1439.877</v>
      </c>
      <c r="V127" s="28">
        <v>1379.128</v>
      </c>
    </row>
  </sheetData>
  <sheetProtection/>
  <mergeCells count="21">
    <mergeCell ref="A2:B2"/>
    <mergeCell ref="C2:C3"/>
    <mergeCell ref="D2:D3"/>
    <mergeCell ref="E2:E3"/>
    <mergeCell ref="F2:F3"/>
    <mergeCell ref="O2:O3"/>
    <mergeCell ref="H2:H3"/>
    <mergeCell ref="I2:I3"/>
    <mergeCell ref="L2:L3"/>
    <mergeCell ref="J2:J3"/>
    <mergeCell ref="K2:K3"/>
    <mergeCell ref="N2:N3"/>
    <mergeCell ref="G2:G3"/>
    <mergeCell ref="V2:V3"/>
    <mergeCell ref="U2:U3"/>
    <mergeCell ref="R2:R3"/>
    <mergeCell ref="Q2:Q3"/>
    <mergeCell ref="S2:S3"/>
    <mergeCell ref="M2:M3"/>
    <mergeCell ref="P2:P3"/>
    <mergeCell ref="T2:T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2016-08-08T08:09:58Z</cp:lastPrinted>
  <dcterms:created xsi:type="dcterms:W3CDTF">2005-04-14T12:48:00Z</dcterms:created>
  <dcterms:modified xsi:type="dcterms:W3CDTF">2020-10-28T11:01:49Z</dcterms:modified>
  <cp:category/>
  <cp:version/>
  <cp:contentType/>
  <cp:contentStatus/>
</cp:coreProperties>
</file>