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.4.1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J2" authorId="0">
      <text>
        <r>
          <rPr>
            <sz val="8"/>
            <rFont val="Tahoma"/>
            <family val="2"/>
          </rPr>
          <t>2011-től az adatok gazdálkodási évre vonatkoznak.</t>
        </r>
      </text>
    </commen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R2" authorId="0">
      <text>
        <r>
          <rPr>
            <sz val="8"/>
            <rFont val="Tahoma"/>
            <family val="2"/>
          </rPr>
          <t>2019-től az adatok naptári évre vonatkoznak.</t>
        </r>
      </text>
    </comment>
  </commentList>
</comments>
</file>

<file path=xl/sharedStrings.xml><?xml version="1.0" encoding="utf-8"?>
<sst xmlns="http://schemas.openxmlformats.org/spreadsheetml/2006/main" count="126" uniqueCount="42">
  <si>
    <t>6.4.1.4. Műtrágyázás (2004–)</t>
  </si>
  <si>
    <t>Területi egység</t>
  </si>
  <si>
    <t>neve</t>
  </si>
  <si>
    <t>szintje</t>
  </si>
  <si>
    <t>$Műtrágyázott alapterület, ha</t>
  </si>
  <si>
    <t>Budapest</t>
  </si>
  <si>
    <t>főváros, régió</t>
  </si>
  <si>
    <t xml:space="preserve">Pest 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</si>
  <si>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</si>
  <si>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</si>
  <si>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</si>
  <si>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</si>
  <si>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</si>
  <si>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</si>
  <si>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</si>
  <si>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</si>
  <si>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</si>
  <si>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</si>
  <si>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</si>
  <si>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</si>
  <si>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</si>
  <si>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</si>
  <si>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</si>
  <si>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</si>
  <si>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</si>
  <si>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</si>
  <si>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</si>
  <si>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</si>
  <si>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</si>
  <si>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</si>
  <si>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</si>
  <si>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</si>
  <si>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</si>
  <si>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</si>
  <si>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</si>
  <si>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</si>
  <si>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</si>
  <si>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</si>
  <si>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</si>
  <si>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</si>
  <si>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>$Egy hektárra jutó műtrágya mennyisége, kg/ha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</si>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</sst>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54" applyFont="1" applyFill="1">
      <alignment/>
      <protection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 applyAlignment="1">
      <alignment horizontal="right"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Border="1" applyAlignment="1">
      <alignment horizontal="right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54" applyFont="1" applyFill="1">
      <alignment/>
      <protection/>
    </xf>
    <xf numFmtId="3" fontId="3" fillId="0" borderId="0" xfId="0" applyNumberFormat="1" applyFont="1" applyFill="1" applyAlignment="1">
      <alignment horizontal="right"/>
    </xf>
    <xf numFmtId="3" fontId="3" fillId="0" borderId="0" xfId="55" applyNumberFormat="1" applyFont="1" applyFill="1">
      <alignment/>
      <protection/>
    </xf>
    <xf numFmtId="3" fontId="3" fillId="0" borderId="0" xfId="55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2" fillId="0" borderId="0" xfId="56" applyNumberFormat="1" applyFont="1" applyFill="1" applyAlignment="1">
      <alignment/>
      <protection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3" fillId="0" borderId="0" xfId="56" applyNumberFormat="1" applyFont="1" applyFill="1" applyAlignment="1">
      <alignment horizontal="right"/>
      <protection/>
    </xf>
    <xf numFmtId="1" fontId="48" fillId="0" borderId="0" xfId="0" applyNumberFormat="1" applyFont="1" applyFill="1" applyAlignment="1">
      <alignment/>
    </xf>
    <xf numFmtId="3" fontId="2" fillId="0" borderId="0" xfId="56" applyNumberFormat="1" applyFont="1" applyFill="1" applyAlignment="1">
      <alignment horizontal="right"/>
      <protection/>
    </xf>
    <xf numFmtId="1" fontId="49" fillId="0" borderId="0" xfId="0" applyNumberFormat="1" applyFont="1" applyFill="1" applyAlignment="1">
      <alignment/>
    </xf>
    <xf numFmtId="3" fontId="3" fillId="0" borderId="0" xfId="56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top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6.4.1.2." xfId="55"/>
    <cellStyle name="Normál_6.4.1.2.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43" customWidth="1"/>
    <col min="2" max="2" width="13.7109375" style="43" customWidth="1"/>
    <col min="3" max="16384" width="9.140625" style="43" customWidth="1"/>
  </cols>
  <sheetData>
    <row r="1" ht="18" customHeight="1">
      <c r="A1" s="1" t="s">
        <v>0</v>
      </c>
    </row>
    <row r="2" spans="1:18" ht="11.25">
      <c r="A2" s="40" t="s">
        <v>1</v>
      </c>
      <c r="B2" s="41"/>
      <c r="C2" s="38">
        <v>2004</v>
      </c>
      <c r="D2" s="38">
        <v>2005</v>
      </c>
      <c r="E2" s="38">
        <v>2006</v>
      </c>
      <c r="F2" s="38">
        <v>2007</v>
      </c>
      <c r="G2" s="38">
        <v>2008</v>
      </c>
      <c r="H2" s="38">
        <v>2009</v>
      </c>
      <c r="I2" s="38">
        <v>2010</v>
      </c>
      <c r="J2" s="38">
        <v>2011</v>
      </c>
      <c r="K2" s="38">
        <v>2012</v>
      </c>
      <c r="L2" s="38">
        <v>2013</v>
      </c>
      <c r="M2" s="38">
        <v>2014</v>
      </c>
      <c r="N2" s="38">
        <v>2015</v>
      </c>
      <c r="O2" s="38">
        <v>2016</v>
      </c>
      <c r="P2" s="36">
        <v>2017</v>
      </c>
      <c r="Q2" s="36">
        <v>2018</v>
      </c>
      <c r="R2" s="36">
        <v>2019</v>
      </c>
    </row>
    <row r="3" spans="1:18" ht="11.25">
      <c r="A3" s="2" t="s">
        <v>2</v>
      </c>
      <c r="B3" s="2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7"/>
      <c r="Q3" s="37"/>
      <c r="R3" s="37"/>
    </row>
    <row r="4" spans="1:16" ht="11.25" customHeight="1">
      <c r="A4" s="3" t="s">
        <v>4</v>
      </c>
      <c r="B4" s="4"/>
      <c r="C4" s="5"/>
      <c r="D4" s="5"/>
      <c r="E4" s="5"/>
      <c r="F4" s="6"/>
      <c r="G4" s="6"/>
      <c r="H4" s="7"/>
      <c r="I4" s="7"/>
      <c r="J4" s="5"/>
      <c r="K4" s="5"/>
      <c r="L4" s="5"/>
      <c r="M4" s="5"/>
      <c r="N4" s="8"/>
      <c r="O4" s="5"/>
      <c r="P4" s="5"/>
    </row>
    <row r="5" spans="1:18" s="44" customFormat="1" ht="11.25" customHeight="1">
      <c r="A5" s="35" t="s">
        <v>5</v>
      </c>
      <c r="B5" s="9" t="s">
        <v>6</v>
      </c>
      <c r="C5" s="15">
        <v>26109.3581</v>
      </c>
      <c r="D5" s="15">
        <v>16754.624736269998</v>
      </c>
      <c r="E5" s="15">
        <v>23551.6301</v>
      </c>
      <c r="F5" s="15">
        <v>24611.2432</v>
      </c>
      <c r="G5" s="15">
        <v>40833</v>
      </c>
      <c r="H5" s="15">
        <v>27180</v>
      </c>
      <c r="I5" s="15">
        <v>15815</v>
      </c>
      <c r="J5" s="16">
        <v>15194.1</v>
      </c>
      <c r="K5" s="16">
        <v>16936.2</v>
      </c>
      <c r="L5" s="16">
        <v>19027.3</v>
      </c>
      <c r="M5" s="16">
        <v>16063.3</v>
      </c>
      <c r="N5" s="15">
        <v>15464.4</v>
      </c>
      <c r="O5" s="15">
        <v>15283.3941</v>
      </c>
      <c r="P5" s="15">
        <v>17563.7467</v>
      </c>
      <c r="Q5" s="15">
        <v>21173.1392</v>
      </c>
      <c r="R5" s="15">
        <v>20567.0169</v>
      </c>
    </row>
    <row r="6" spans="1:18" s="44" customFormat="1" ht="11.25" customHeight="1">
      <c r="A6" s="7" t="s">
        <v>7</v>
      </c>
      <c r="B6" s="9" t="s">
        <v>8</v>
      </c>
      <c r="C6" s="15">
        <v>175456.1892</v>
      </c>
      <c r="D6" s="15">
        <v>163649.44345292</v>
      </c>
      <c r="E6" s="42">
        <v>141018.4759</v>
      </c>
      <c r="F6" s="15">
        <v>160663.1572</v>
      </c>
      <c r="G6" s="15">
        <v>146880</v>
      </c>
      <c r="H6" s="15">
        <v>144602</v>
      </c>
      <c r="I6" s="15">
        <v>136177</v>
      </c>
      <c r="J6" s="16">
        <v>158164.6</v>
      </c>
      <c r="K6" s="16">
        <v>176632.8</v>
      </c>
      <c r="L6" s="16">
        <v>202061.1</v>
      </c>
      <c r="M6" s="16">
        <v>193458.3</v>
      </c>
      <c r="N6" s="15">
        <v>209238.9</v>
      </c>
      <c r="O6" s="15">
        <v>131820.4097</v>
      </c>
      <c r="P6" s="15">
        <v>134640.1849</v>
      </c>
      <c r="Q6" s="15">
        <v>149427.7928</v>
      </c>
      <c r="R6" s="15">
        <v>151104.8109</v>
      </c>
    </row>
    <row r="7" spans="1:18" ht="11.25" customHeight="1">
      <c r="A7" s="11" t="s">
        <v>9</v>
      </c>
      <c r="B7" s="9" t="s">
        <v>10</v>
      </c>
      <c r="C7" s="12">
        <v>201565.5473</v>
      </c>
      <c r="D7" s="13">
        <v>180404.06818919</v>
      </c>
      <c r="E7" s="14">
        <v>164570.106</v>
      </c>
      <c r="F7" s="15">
        <v>185274.40039999998</v>
      </c>
      <c r="G7" s="15">
        <v>187713</v>
      </c>
      <c r="H7" s="15">
        <v>171782</v>
      </c>
      <c r="I7" s="15">
        <v>151992</v>
      </c>
      <c r="J7" s="16">
        <v>173358.7</v>
      </c>
      <c r="K7" s="16">
        <v>193569</v>
      </c>
      <c r="L7" s="16">
        <v>221088.4</v>
      </c>
      <c r="M7" s="16">
        <v>209521.59999999998</v>
      </c>
      <c r="N7" s="15">
        <v>224703.3</v>
      </c>
      <c r="O7" s="15">
        <v>147103.8038</v>
      </c>
      <c r="P7" s="15">
        <f>SUM(P5:P6)</f>
        <v>152203.93159999998</v>
      </c>
      <c r="Q7" s="15">
        <v>170600.932</v>
      </c>
      <c r="R7" s="15">
        <v>171671.8278</v>
      </c>
    </row>
    <row r="8" spans="1:18" ht="11.25" customHeight="1">
      <c r="A8" s="5" t="s">
        <v>11</v>
      </c>
      <c r="B8" s="17" t="s">
        <v>12</v>
      </c>
      <c r="C8" s="18">
        <v>206917.7464</v>
      </c>
      <c r="D8" s="19">
        <v>180542.68904744997</v>
      </c>
      <c r="E8" s="20">
        <v>208876.7654</v>
      </c>
      <c r="F8" s="6">
        <v>193739.0719</v>
      </c>
      <c r="G8" s="6">
        <v>194298</v>
      </c>
      <c r="H8" s="6">
        <v>210551</v>
      </c>
      <c r="I8" s="6">
        <v>204008</v>
      </c>
      <c r="J8" s="10">
        <v>222550.9</v>
      </c>
      <c r="K8" s="10">
        <v>211486.1</v>
      </c>
      <c r="L8" s="10">
        <v>203743.2</v>
      </c>
      <c r="M8" s="10">
        <v>205046.8</v>
      </c>
      <c r="N8" s="6">
        <v>214192.8</v>
      </c>
      <c r="O8" s="6">
        <v>177199.3017</v>
      </c>
      <c r="P8" s="6">
        <v>178484</v>
      </c>
      <c r="Q8" s="6">
        <v>177774.2301</v>
      </c>
      <c r="R8" s="6">
        <v>179398.265</v>
      </c>
    </row>
    <row r="9" spans="1:18" ht="11.25" customHeight="1">
      <c r="A9" s="5" t="s">
        <v>13</v>
      </c>
      <c r="B9" s="17" t="s">
        <v>12</v>
      </c>
      <c r="C9" s="18">
        <v>77641.3672</v>
      </c>
      <c r="D9" s="19">
        <v>78066.35193764999</v>
      </c>
      <c r="E9" s="20">
        <v>63743.283599999995</v>
      </c>
      <c r="F9" s="6">
        <v>80922.7195</v>
      </c>
      <c r="G9" s="6">
        <v>75396</v>
      </c>
      <c r="H9" s="6">
        <v>64595</v>
      </c>
      <c r="I9" s="6">
        <v>72111</v>
      </c>
      <c r="J9" s="10">
        <v>82219.7</v>
      </c>
      <c r="K9" s="10">
        <v>88757</v>
      </c>
      <c r="L9" s="10">
        <v>68538.5</v>
      </c>
      <c r="M9" s="10">
        <v>65122.5</v>
      </c>
      <c r="N9" s="6">
        <v>61775.4</v>
      </c>
      <c r="O9" s="6">
        <v>63306.3481</v>
      </c>
      <c r="P9" s="6">
        <v>56773.8416</v>
      </c>
      <c r="Q9" s="6">
        <v>60743.4498</v>
      </c>
      <c r="R9" s="6">
        <v>60685.0873</v>
      </c>
    </row>
    <row r="10" spans="1:18" ht="11.25" customHeight="1">
      <c r="A10" s="5" t="s">
        <v>14</v>
      </c>
      <c r="B10" s="17" t="s">
        <v>12</v>
      </c>
      <c r="C10" s="18">
        <v>99873.7513</v>
      </c>
      <c r="D10" s="19">
        <v>89370.71035511</v>
      </c>
      <c r="E10" s="20">
        <v>88668.1787</v>
      </c>
      <c r="F10" s="6">
        <v>89425.06839999999</v>
      </c>
      <c r="G10" s="6">
        <v>83428</v>
      </c>
      <c r="H10" s="6">
        <v>89701</v>
      </c>
      <c r="I10" s="6">
        <v>79858</v>
      </c>
      <c r="J10" s="10">
        <v>103382</v>
      </c>
      <c r="K10" s="10">
        <v>108491.1</v>
      </c>
      <c r="L10" s="10">
        <v>101059.2</v>
      </c>
      <c r="M10" s="10">
        <v>111212.1</v>
      </c>
      <c r="N10" s="6">
        <v>96679.1</v>
      </c>
      <c r="O10" s="6">
        <v>99005.3875</v>
      </c>
      <c r="P10" s="6">
        <v>103931.7519</v>
      </c>
      <c r="Q10" s="6">
        <v>85067.6621</v>
      </c>
      <c r="R10" s="6">
        <v>85206.5922</v>
      </c>
    </row>
    <row r="11" spans="1:18" ht="11.25" customHeight="1">
      <c r="A11" s="7" t="s">
        <v>15</v>
      </c>
      <c r="B11" s="9" t="s">
        <v>16</v>
      </c>
      <c r="C11" s="12">
        <v>384432.8649</v>
      </c>
      <c r="D11" s="13">
        <v>347979.75134021</v>
      </c>
      <c r="E11" s="14">
        <v>361288.2277</v>
      </c>
      <c r="F11" s="15">
        <v>364086.8598</v>
      </c>
      <c r="G11" s="15">
        <v>353122</v>
      </c>
      <c r="H11" s="15">
        <v>364847</v>
      </c>
      <c r="I11" s="15">
        <v>355977</v>
      </c>
      <c r="J11" s="16">
        <v>408152.6</v>
      </c>
      <c r="K11" s="16">
        <v>408734.2</v>
      </c>
      <c r="L11" s="16">
        <v>373340.9</v>
      </c>
      <c r="M11" s="16">
        <v>381381.4</v>
      </c>
      <c r="N11" s="15">
        <v>372647.30000000005</v>
      </c>
      <c r="O11" s="15">
        <v>339511.0373</v>
      </c>
      <c r="P11" s="15">
        <f>SUM(P8:P10)</f>
        <v>339189.59349999996</v>
      </c>
      <c r="Q11" s="15">
        <v>323585.342</v>
      </c>
      <c r="R11" s="15">
        <v>325289.9445</v>
      </c>
    </row>
    <row r="12" spans="1:18" ht="11.25" customHeight="1">
      <c r="A12" s="5" t="s">
        <v>17</v>
      </c>
      <c r="B12" s="17" t="s">
        <v>12</v>
      </c>
      <c r="C12" s="18">
        <v>171058.3274</v>
      </c>
      <c r="D12" s="19">
        <v>169668.99134184</v>
      </c>
      <c r="E12" s="20">
        <v>191093.19640000002</v>
      </c>
      <c r="F12" s="6">
        <v>163886.64200000002</v>
      </c>
      <c r="G12" s="6">
        <v>159790</v>
      </c>
      <c r="H12" s="6">
        <v>158118</v>
      </c>
      <c r="I12" s="6">
        <v>156100</v>
      </c>
      <c r="J12" s="10">
        <v>153301.6</v>
      </c>
      <c r="K12" s="10">
        <v>164462.3</v>
      </c>
      <c r="L12" s="10">
        <v>158717.5</v>
      </c>
      <c r="M12" s="10">
        <v>152029.7</v>
      </c>
      <c r="N12" s="6">
        <v>149954.9</v>
      </c>
      <c r="O12" s="6">
        <v>145821.8596</v>
      </c>
      <c r="P12" s="6">
        <v>159178</v>
      </c>
      <c r="Q12" s="6">
        <v>160064.9676</v>
      </c>
      <c r="R12" s="6">
        <v>161416.8393</v>
      </c>
    </row>
    <row r="13" spans="1:18" ht="11.25" customHeight="1">
      <c r="A13" s="5" t="s">
        <v>18</v>
      </c>
      <c r="B13" s="17" t="s">
        <v>12</v>
      </c>
      <c r="C13" s="18">
        <v>98106.6501</v>
      </c>
      <c r="D13" s="19">
        <v>110247.6570519</v>
      </c>
      <c r="E13" s="20">
        <v>96455.79209999999</v>
      </c>
      <c r="F13" s="6">
        <v>102715.99049999999</v>
      </c>
      <c r="G13" s="6">
        <v>92508</v>
      </c>
      <c r="H13" s="6">
        <v>97254</v>
      </c>
      <c r="I13" s="6">
        <v>110004</v>
      </c>
      <c r="J13" s="10">
        <v>97851</v>
      </c>
      <c r="K13" s="10">
        <v>102878.6</v>
      </c>
      <c r="L13" s="10">
        <v>115908</v>
      </c>
      <c r="M13" s="10">
        <v>112834.1</v>
      </c>
      <c r="N13" s="6">
        <v>111123</v>
      </c>
      <c r="O13" s="6">
        <v>144623.1594</v>
      </c>
      <c r="P13" s="6">
        <v>131008.0568</v>
      </c>
      <c r="Q13" s="6">
        <v>133496.9086</v>
      </c>
      <c r="R13" s="6">
        <v>141289.0741</v>
      </c>
    </row>
    <row r="14" spans="1:18" ht="11.25" customHeight="1">
      <c r="A14" s="5" t="s">
        <v>19</v>
      </c>
      <c r="B14" s="17" t="s">
        <v>12</v>
      </c>
      <c r="C14" s="18">
        <v>117041.48939999999</v>
      </c>
      <c r="D14" s="19">
        <v>105863.30433404</v>
      </c>
      <c r="E14" s="20">
        <v>85168.3678</v>
      </c>
      <c r="F14" s="6">
        <v>96355.0307</v>
      </c>
      <c r="G14" s="6">
        <v>83503</v>
      </c>
      <c r="H14" s="6">
        <v>82307</v>
      </c>
      <c r="I14" s="6">
        <v>87588</v>
      </c>
      <c r="J14" s="10">
        <v>80754.1</v>
      </c>
      <c r="K14" s="10">
        <v>79574</v>
      </c>
      <c r="L14" s="10">
        <v>98575.6</v>
      </c>
      <c r="M14" s="10">
        <v>101217.1</v>
      </c>
      <c r="N14" s="6">
        <v>100195.5</v>
      </c>
      <c r="O14" s="6">
        <v>80281.4475</v>
      </c>
      <c r="P14" s="6">
        <v>82970.3286</v>
      </c>
      <c r="Q14" s="6">
        <v>84907.149</v>
      </c>
      <c r="R14" s="6">
        <v>87825.0491</v>
      </c>
    </row>
    <row r="15" spans="1:18" ht="11.25" customHeight="1">
      <c r="A15" s="7" t="s">
        <v>20</v>
      </c>
      <c r="B15" s="9" t="s">
        <v>16</v>
      </c>
      <c r="C15" s="12">
        <v>386206.4669</v>
      </c>
      <c r="D15" s="13">
        <v>385779.95272778</v>
      </c>
      <c r="E15" s="14">
        <v>372717.3563</v>
      </c>
      <c r="F15" s="15">
        <v>362957.6632</v>
      </c>
      <c r="G15" s="15">
        <v>335801</v>
      </c>
      <c r="H15" s="15">
        <v>337679</v>
      </c>
      <c r="I15" s="15">
        <v>353692</v>
      </c>
      <c r="J15" s="16">
        <v>331906.7</v>
      </c>
      <c r="K15" s="16">
        <v>346914.9</v>
      </c>
      <c r="L15" s="16">
        <v>373201.1</v>
      </c>
      <c r="M15" s="16">
        <v>366080.9</v>
      </c>
      <c r="N15" s="15">
        <v>361273.4</v>
      </c>
      <c r="O15" s="15">
        <v>370726.4665</v>
      </c>
      <c r="P15" s="15">
        <f>SUM(P12:P14)</f>
        <v>373156.3854</v>
      </c>
      <c r="Q15" s="15">
        <v>378469.0252</v>
      </c>
      <c r="R15" s="15">
        <v>390530.9625</v>
      </c>
    </row>
    <row r="16" spans="1:18" ht="11.25" customHeight="1">
      <c r="A16" s="5" t="s">
        <v>21</v>
      </c>
      <c r="B16" s="17" t="s">
        <v>12</v>
      </c>
      <c r="C16" s="18">
        <v>199086.4278</v>
      </c>
      <c r="D16" s="19">
        <v>160185.11301722002</v>
      </c>
      <c r="E16" s="20">
        <v>198125.87769999998</v>
      </c>
      <c r="F16" s="6">
        <v>174672.0863</v>
      </c>
      <c r="G16" s="6">
        <v>180613</v>
      </c>
      <c r="H16" s="6">
        <v>188979</v>
      </c>
      <c r="I16" s="6">
        <v>172958</v>
      </c>
      <c r="J16" s="10">
        <v>202546.7</v>
      </c>
      <c r="K16" s="10">
        <v>200608.6</v>
      </c>
      <c r="L16" s="10">
        <v>187412</v>
      </c>
      <c r="M16" s="10">
        <v>179256.4</v>
      </c>
      <c r="N16" s="6">
        <v>174916.1</v>
      </c>
      <c r="O16" s="6">
        <v>142401.1716</v>
      </c>
      <c r="P16" s="6">
        <v>165083.0225</v>
      </c>
      <c r="Q16" s="6">
        <v>165394.9013</v>
      </c>
      <c r="R16" s="6">
        <v>171011.4617</v>
      </c>
    </row>
    <row r="17" spans="1:18" ht="11.25" customHeight="1">
      <c r="A17" s="5" t="s">
        <v>22</v>
      </c>
      <c r="B17" s="17" t="s">
        <v>12</v>
      </c>
      <c r="C17" s="18">
        <v>215373.7211</v>
      </c>
      <c r="D17" s="19">
        <v>194268.04168485</v>
      </c>
      <c r="E17" s="20">
        <v>188325.75590000002</v>
      </c>
      <c r="F17" s="6">
        <v>193222.8304</v>
      </c>
      <c r="G17" s="6">
        <v>193247</v>
      </c>
      <c r="H17" s="6">
        <v>204465</v>
      </c>
      <c r="I17" s="6">
        <v>188714</v>
      </c>
      <c r="J17" s="10">
        <v>182982.9</v>
      </c>
      <c r="K17" s="10">
        <v>178340.8</v>
      </c>
      <c r="L17" s="10">
        <v>225843.7</v>
      </c>
      <c r="M17" s="10">
        <v>223650</v>
      </c>
      <c r="N17" s="6">
        <v>212385.6</v>
      </c>
      <c r="O17" s="6">
        <v>207837.5591</v>
      </c>
      <c r="P17" s="6">
        <v>206740.8141</v>
      </c>
      <c r="Q17" s="6">
        <v>201129.4705</v>
      </c>
      <c r="R17" s="6">
        <v>205094.7672</v>
      </c>
    </row>
    <row r="18" spans="1:18" ht="11.25" customHeight="1">
      <c r="A18" s="5" t="s">
        <v>23</v>
      </c>
      <c r="B18" s="17" t="s">
        <v>12</v>
      </c>
      <c r="C18" s="18">
        <v>206392.06559999997</v>
      </c>
      <c r="D18" s="19">
        <v>160849.14260469</v>
      </c>
      <c r="E18" s="20">
        <v>180782.2617</v>
      </c>
      <c r="F18" s="6">
        <v>164576.526</v>
      </c>
      <c r="G18" s="6">
        <v>178289</v>
      </c>
      <c r="H18" s="6">
        <v>166906</v>
      </c>
      <c r="I18" s="6">
        <v>193601</v>
      </c>
      <c r="J18" s="10">
        <v>213981.4</v>
      </c>
      <c r="K18" s="10">
        <v>207278</v>
      </c>
      <c r="L18" s="10">
        <v>184482.1</v>
      </c>
      <c r="M18" s="10">
        <v>179757</v>
      </c>
      <c r="N18" s="6">
        <v>177498.6</v>
      </c>
      <c r="O18" s="6">
        <v>164097.6001</v>
      </c>
      <c r="P18" s="6">
        <v>174469.231</v>
      </c>
      <c r="Q18" s="6">
        <v>171957.2655</v>
      </c>
      <c r="R18" s="6">
        <v>175855.1676</v>
      </c>
    </row>
    <row r="19" spans="1:18" ht="11.25" customHeight="1">
      <c r="A19" s="7" t="s">
        <v>24</v>
      </c>
      <c r="B19" s="9" t="s">
        <v>16</v>
      </c>
      <c r="C19" s="12">
        <v>620852.2145</v>
      </c>
      <c r="D19" s="13">
        <v>515302.29730676004</v>
      </c>
      <c r="E19" s="14">
        <v>567233.8953</v>
      </c>
      <c r="F19" s="15">
        <v>532471.4427</v>
      </c>
      <c r="G19" s="15">
        <v>552149</v>
      </c>
      <c r="H19" s="15">
        <v>560350</v>
      </c>
      <c r="I19" s="15">
        <v>555273</v>
      </c>
      <c r="J19" s="16">
        <v>599511</v>
      </c>
      <c r="K19" s="16">
        <v>586227.4</v>
      </c>
      <c r="L19" s="16">
        <v>597737.8</v>
      </c>
      <c r="M19" s="16">
        <v>582663.4</v>
      </c>
      <c r="N19" s="15">
        <v>564800.3</v>
      </c>
      <c r="O19" s="15">
        <v>514336.33080000005</v>
      </c>
      <c r="P19" s="15">
        <f>SUM(P16:P18)</f>
        <v>546293.0676</v>
      </c>
      <c r="Q19" s="15">
        <v>538481.6373</v>
      </c>
      <c r="R19" s="15">
        <v>551961.3965</v>
      </c>
    </row>
    <row r="20" spans="1:18" ht="11.25" customHeight="1">
      <c r="A20" s="11" t="s">
        <v>25</v>
      </c>
      <c r="B20" s="9" t="s">
        <v>10</v>
      </c>
      <c r="C20" s="15">
        <f aca="true" t="shared" si="0" ref="C20:H20">+C11+C15+C19</f>
        <v>1391491.5463</v>
      </c>
      <c r="D20" s="15">
        <f t="shared" si="0"/>
        <v>1249062.00137475</v>
      </c>
      <c r="E20" s="15">
        <f t="shared" si="0"/>
        <v>1301239.4793</v>
      </c>
      <c r="F20" s="15">
        <f t="shared" si="0"/>
        <v>1259515.9657</v>
      </c>
      <c r="G20" s="15">
        <f t="shared" si="0"/>
        <v>1241072</v>
      </c>
      <c r="H20" s="15">
        <f t="shared" si="0"/>
        <v>1262876</v>
      </c>
      <c r="I20" s="15">
        <f>+I19+I15+I11</f>
        <v>1264942</v>
      </c>
      <c r="J20" s="16">
        <v>1339570.2999999998</v>
      </c>
      <c r="K20" s="16">
        <v>1341876.5</v>
      </c>
      <c r="L20" s="16">
        <v>1344279.8</v>
      </c>
      <c r="M20" s="16">
        <v>1330125.7000000002</v>
      </c>
      <c r="N20" s="15">
        <v>1298721</v>
      </c>
      <c r="O20" s="15">
        <v>1224573.8346</v>
      </c>
      <c r="P20" s="15">
        <f>P19+P15+P11</f>
        <v>1258639.0465</v>
      </c>
      <c r="Q20" s="15">
        <v>1240536.0045</v>
      </c>
      <c r="R20" s="15">
        <v>1267782.3035</v>
      </c>
    </row>
    <row r="21" spans="1:18" ht="11.25" customHeight="1">
      <c r="A21" s="5" t="s">
        <v>26</v>
      </c>
      <c r="B21" s="17" t="s">
        <v>12</v>
      </c>
      <c r="C21" s="18">
        <v>158613.1218</v>
      </c>
      <c r="D21" s="19">
        <v>165701.80460844</v>
      </c>
      <c r="E21" s="20">
        <v>144456.9843</v>
      </c>
      <c r="F21" s="6">
        <v>175244.2735</v>
      </c>
      <c r="G21" s="6">
        <v>157961</v>
      </c>
      <c r="H21" s="6">
        <v>154307</v>
      </c>
      <c r="I21" s="6">
        <v>130848</v>
      </c>
      <c r="J21" s="10">
        <v>163149.3</v>
      </c>
      <c r="K21" s="10">
        <v>185441.2</v>
      </c>
      <c r="L21" s="10">
        <v>190977.6</v>
      </c>
      <c r="M21" s="10">
        <v>181653</v>
      </c>
      <c r="N21" s="6">
        <v>176368.1</v>
      </c>
      <c r="O21" s="6">
        <v>174650.6019</v>
      </c>
      <c r="P21" s="6">
        <v>174089.6268</v>
      </c>
      <c r="Q21" s="6">
        <v>169037.0033</v>
      </c>
      <c r="R21" s="6">
        <v>174351.737</v>
      </c>
    </row>
    <row r="22" spans="1:18" ht="11.25" customHeight="1">
      <c r="A22" s="5" t="s">
        <v>27</v>
      </c>
      <c r="B22" s="17" t="s">
        <v>12</v>
      </c>
      <c r="C22" s="18">
        <v>83020.18650000001</v>
      </c>
      <c r="D22" s="19">
        <v>65075.40652746001</v>
      </c>
      <c r="E22" s="20">
        <v>53963.0003</v>
      </c>
      <c r="F22" s="6">
        <v>71658.7593</v>
      </c>
      <c r="G22" s="6">
        <v>76991</v>
      </c>
      <c r="H22" s="6">
        <v>83926</v>
      </c>
      <c r="I22" s="6">
        <v>62177</v>
      </c>
      <c r="J22" s="10">
        <v>86853.4</v>
      </c>
      <c r="K22" s="10">
        <v>77777.1</v>
      </c>
      <c r="L22" s="10">
        <v>104697.8</v>
      </c>
      <c r="M22" s="10">
        <v>102532.3</v>
      </c>
      <c r="N22" s="6">
        <v>101476.5</v>
      </c>
      <c r="O22" s="6">
        <v>71358.4259</v>
      </c>
      <c r="P22" s="6">
        <v>76494.9041</v>
      </c>
      <c r="Q22" s="6">
        <v>79125.4417</v>
      </c>
      <c r="R22" s="6">
        <v>79188.2944</v>
      </c>
    </row>
    <row r="23" spans="1:18" ht="11.25" customHeight="1">
      <c r="A23" s="5" t="s">
        <v>28</v>
      </c>
      <c r="B23" s="17" t="s">
        <v>12</v>
      </c>
      <c r="C23" s="18">
        <v>36669.384999999995</v>
      </c>
      <c r="D23" s="19">
        <v>32258.32157511</v>
      </c>
      <c r="E23" s="20">
        <v>27541.9332</v>
      </c>
      <c r="F23" s="6">
        <v>44895.437099999996</v>
      </c>
      <c r="G23" s="6">
        <v>36116</v>
      </c>
      <c r="H23" s="6">
        <v>32714</v>
      </c>
      <c r="I23" s="6">
        <v>23077</v>
      </c>
      <c r="J23" s="10">
        <v>44980.3</v>
      </c>
      <c r="K23" s="10">
        <v>35001.6</v>
      </c>
      <c r="L23" s="10">
        <v>38718.4</v>
      </c>
      <c r="M23" s="10">
        <v>41896.2</v>
      </c>
      <c r="N23" s="6">
        <v>45680.2</v>
      </c>
      <c r="O23" s="6">
        <v>25833.3787</v>
      </c>
      <c r="P23" s="6">
        <v>23729.8547</v>
      </c>
      <c r="Q23" s="6">
        <v>27165.9059</v>
      </c>
      <c r="R23" s="6">
        <v>29603.754</v>
      </c>
    </row>
    <row r="24" spans="1:18" ht="11.25" customHeight="1">
      <c r="A24" s="7" t="s">
        <v>29</v>
      </c>
      <c r="B24" s="9" t="s">
        <v>16</v>
      </c>
      <c r="C24" s="12">
        <v>278302.6933</v>
      </c>
      <c r="D24" s="13">
        <v>263035.53271101</v>
      </c>
      <c r="E24" s="14">
        <v>225961.91780000002</v>
      </c>
      <c r="F24" s="15">
        <v>291798.4699</v>
      </c>
      <c r="G24" s="15">
        <v>271068</v>
      </c>
      <c r="H24" s="15">
        <v>270947</v>
      </c>
      <c r="I24" s="15">
        <v>216102</v>
      </c>
      <c r="J24" s="16">
        <v>294983</v>
      </c>
      <c r="K24" s="16">
        <v>298219.9</v>
      </c>
      <c r="L24" s="16">
        <v>334393.80000000005</v>
      </c>
      <c r="M24" s="16">
        <v>326081.5</v>
      </c>
      <c r="N24" s="15">
        <v>323524.8</v>
      </c>
      <c r="O24" s="15">
        <v>271842.40650000004</v>
      </c>
      <c r="P24" s="15">
        <f>SUM(P21:P23)</f>
        <v>274314.38560000004</v>
      </c>
      <c r="Q24" s="15">
        <v>275328.3509</v>
      </c>
      <c r="R24" s="15">
        <v>283143.7854</v>
      </c>
    </row>
    <row r="25" spans="1:18" ht="11.25" customHeight="1">
      <c r="A25" s="5" t="s">
        <v>30</v>
      </c>
      <c r="B25" s="17" t="s">
        <v>12</v>
      </c>
      <c r="C25" s="18">
        <v>230302.9233</v>
      </c>
      <c r="D25" s="19">
        <v>191644.91726857</v>
      </c>
      <c r="E25" s="20">
        <v>187392.1253</v>
      </c>
      <c r="F25" s="6">
        <v>223709.7336</v>
      </c>
      <c r="G25" s="6">
        <v>218624</v>
      </c>
      <c r="H25" s="6">
        <v>224566</v>
      </c>
      <c r="I25" s="6">
        <v>198651</v>
      </c>
      <c r="J25" s="10">
        <v>185744.7</v>
      </c>
      <c r="K25" s="10">
        <v>197690.1</v>
      </c>
      <c r="L25" s="10">
        <v>220604.2</v>
      </c>
      <c r="M25" s="10">
        <v>219508.8</v>
      </c>
      <c r="N25" s="6">
        <v>219119.6</v>
      </c>
      <c r="O25" s="6">
        <v>174538.2233</v>
      </c>
      <c r="P25" s="6">
        <v>182706.0222</v>
      </c>
      <c r="Q25" s="6">
        <v>193587.8526</v>
      </c>
      <c r="R25" s="6">
        <v>207713.8895</v>
      </c>
    </row>
    <row r="26" spans="1:18" ht="11.25" customHeight="1">
      <c r="A26" s="5" t="s">
        <v>31</v>
      </c>
      <c r="B26" s="17" t="s">
        <v>12</v>
      </c>
      <c r="C26" s="18">
        <v>223084.37540000002</v>
      </c>
      <c r="D26" s="19">
        <v>219555.90580387</v>
      </c>
      <c r="E26" s="20">
        <v>180667.9991</v>
      </c>
      <c r="F26" s="6">
        <v>241082.75819999998</v>
      </c>
      <c r="G26" s="6">
        <v>217771</v>
      </c>
      <c r="H26" s="6">
        <v>227032</v>
      </c>
      <c r="I26" s="6">
        <v>181255</v>
      </c>
      <c r="J26" s="10">
        <v>222303.2</v>
      </c>
      <c r="K26" s="10">
        <v>268345.9</v>
      </c>
      <c r="L26" s="10">
        <v>247214.5</v>
      </c>
      <c r="M26" s="10">
        <v>256878.8</v>
      </c>
      <c r="N26" s="6">
        <v>230146.1</v>
      </c>
      <c r="O26" s="6">
        <v>216610.4504</v>
      </c>
      <c r="P26" s="6">
        <v>239972.2998</v>
      </c>
      <c r="Q26" s="6">
        <v>256486.991</v>
      </c>
      <c r="R26" s="6">
        <v>257956.0907</v>
      </c>
    </row>
    <row r="27" spans="1:18" ht="11.25" customHeight="1">
      <c r="A27" s="5" t="s">
        <v>32</v>
      </c>
      <c r="B27" s="17" t="s">
        <v>12</v>
      </c>
      <c r="C27" s="18">
        <v>235832.00209999998</v>
      </c>
      <c r="D27" s="19">
        <v>184810.30075166002</v>
      </c>
      <c r="E27" s="20">
        <v>182129.8677</v>
      </c>
      <c r="F27" s="6">
        <v>180446.74</v>
      </c>
      <c r="G27" s="6">
        <v>203226</v>
      </c>
      <c r="H27" s="6">
        <v>195271</v>
      </c>
      <c r="I27" s="6">
        <v>163239</v>
      </c>
      <c r="J27" s="10">
        <v>190317.8</v>
      </c>
      <c r="K27" s="10">
        <v>208022.4</v>
      </c>
      <c r="L27" s="10">
        <v>235980.4</v>
      </c>
      <c r="M27" s="10">
        <v>240203.1</v>
      </c>
      <c r="N27" s="6">
        <v>231582</v>
      </c>
      <c r="O27" s="6">
        <v>168870.3768</v>
      </c>
      <c r="P27" s="6">
        <v>185158.3304</v>
      </c>
      <c r="Q27" s="6">
        <v>188122.3006</v>
      </c>
      <c r="R27" s="6">
        <v>193702.7182</v>
      </c>
    </row>
    <row r="28" spans="1:18" ht="11.25" customHeight="1">
      <c r="A28" s="7" t="s">
        <v>33</v>
      </c>
      <c r="B28" s="9" t="s">
        <v>16</v>
      </c>
      <c r="C28" s="12">
        <v>689219.3008000001</v>
      </c>
      <c r="D28" s="13">
        <v>596011.1238241</v>
      </c>
      <c r="E28" s="14">
        <v>550189.9920999999</v>
      </c>
      <c r="F28" s="15">
        <v>645239.2318</v>
      </c>
      <c r="G28" s="15">
        <v>639621</v>
      </c>
      <c r="H28" s="15">
        <v>646869</v>
      </c>
      <c r="I28" s="15">
        <v>543145</v>
      </c>
      <c r="J28" s="16">
        <v>598365.7</v>
      </c>
      <c r="K28" s="16">
        <v>674058.4</v>
      </c>
      <c r="L28" s="16">
        <v>703799.1000000001</v>
      </c>
      <c r="M28" s="16">
        <v>716590.7</v>
      </c>
      <c r="N28" s="15">
        <v>680847.7</v>
      </c>
      <c r="O28" s="15">
        <v>560019.0505</v>
      </c>
      <c r="P28" s="15">
        <f>SUM(P25:P27)</f>
        <v>607836.6524</v>
      </c>
      <c r="Q28" s="15">
        <v>638197.1442</v>
      </c>
      <c r="R28" s="15">
        <v>659372.6984</v>
      </c>
    </row>
    <row r="29" spans="1:18" ht="11.25" customHeight="1">
      <c r="A29" s="5" t="s">
        <v>34</v>
      </c>
      <c r="B29" s="17" t="s">
        <v>12</v>
      </c>
      <c r="C29" s="18">
        <v>255854.39519999997</v>
      </c>
      <c r="D29" s="19">
        <v>240414.10681167</v>
      </c>
      <c r="E29" s="20">
        <v>244695.938</v>
      </c>
      <c r="F29" s="6">
        <v>225812.2005</v>
      </c>
      <c r="G29" s="6">
        <v>246754</v>
      </c>
      <c r="H29" s="6">
        <v>226611</v>
      </c>
      <c r="I29" s="6">
        <v>213366</v>
      </c>
      <c r="J29" s="10">
        <v>230863.2</v>
      </c>
      <c r="K29" s="10">
        <v>256386.8</v>
      </c>
      <c r="L29" s="10">
        <v>244976.4</v>
      </c>
      <c r="M29" s="10">
        <v>240825.5</v>
      </c>
      <c r="N29" s="6">
        <v>230162.1</v>
      </c>
      <c r="O29" s="6">
        <v>203839.2434</v>
      </c>
      <c r="P29" s="6">
        <v>210922.7398</v>
      </c>
      <c r="Q29" s="6">
        <v>199545.9597</v>
      </c>
      <c r="R29" s="6">
        <v>209996.8481</v>
      </c>
    </row>
    <row r="30" spans="1:18" ht="11.25" customHeight="1">
      <c r="A30" s="5" t="s">
        <v>35</v>
      </c>
      <c r="B30" s="17" t="s">
        <v>12</v>
      </c>
      <c r="C30" s="18">
        <v>301642.2294</v>
      </c>
      <c r="D30" s="19">
        <v>268093.4000994</v>
      </c>
      <c r="E30" s="20">
        <v>246060.22739999997</v>
      </c>
      <c r="F30" s="6">
        <v>274365.25840000005</v>
      </c>
      <c r="G30" s="6">
        <v>273773</v>
      </c>
      <c r="H30" s="6">
        <v>281882</v>
      </c>
      <c r="I30" s="6">
        <v>238919</v>
      </c>
      <c r="J30" s="10">
        <v>285652.5</v>
      </c>
      <c r="K30" s="10">
        <v>303423.8</v>
      </c>
      <c r="L30" s="10">
        <v>308635.5</v>
      </c>
      <c r="M30" s="10">
        <v>307593.6</v>
      </c>
      <c r="N30" s="6">
        <v>304883.4</v>
      </c>
      <c r="O30" s="6">
        <v>296202.8942</v>
      </c>
      <c r="P30" s="6">
        <v>308934.9033</v>
      </c>
      <c r="Q30" s="6">
        <v>313084.5016</v>
      </c>
      <c r="R30" s="6">
        <v>319067.8287</v>
      </c>
    </row>
    <row r="31" spans="1:18" ht="11.25" customHeight="1">
      <c r="A31" s="5" t="s">
        <v>41</v>
      </c>
      <c r="B31" s="17" t="s">
        <v>12</v>
      </c>
      <c r="C31" s="18">
        <v>161968.3651</v>
      </c>
      <c r="D31" s="19">
        <v>144633.05276235</v>
      </c>
      <c r="E31" s="20">
        <v>143368.21409999998</v>
      </c>
      <c r="F31" s="6">
        <v>159539.9414</v>
      </c>
      <c r="G31" s="6">
        <v>132743</v>
      </c>
      <c r="H31" s="6">
        <v>131197</v>
      </c>
      <c r="I31" s="6">
        <v>120841</v>
      </c>
      <c r="J31" s="10">
        <v>140703.6</v>
      </c>
      <c r="K31" s="10">
        <v>167527.5</v>
      </c>
      <c r="L31" s="10">
        <v>165200.3</v>
      </c>
      <c r="M31" s="10">
        <v>164606.9</v>
      </c>
      <c r="N31" s="6">
        <v>160600</v>
      </c>
      <c r="O31" s="6">
        <v>135983.2085</v>
      </c>
      <c r="P31" s="6">
        <v>148769.9212</v>
      </c>
      <c r="Q31" s="6">
        <v>147389.6485</v>
      </c>
      <c r="R31" s="6">
        <v>145220.6615</v>
      </c>
    </row>
    <row r="32" spans="1:18" ht="11.25" customHeight="1">
      <c r="A32" s="7" t="s">
        <v>36</v>
      </c>
      <c r="B32" s="9" t="s">
        <v>16</v>
      </c>
      <c r="C32" s="12">
        <v>719464.9897</v>
      </c>
      <c r="D32" s="13">
        <v>653140.55967342</v>
      </c>
      <c r="E32" s="14">
        <v>634124.3794999999</v>
      </c>
      <c r="F32" s="15">
        <v>659717.4003000001</v>
      </c>
      <c r="G32" s="15">
        <v>653270</v>
      </c>
      <c r="H32" s="15">
        <v>639690</v>
      </c>
      <c r="I32" s="15">
        <v>573126</v>
      </c>
      <c r="J32" s="16">
        <v>657219.3</v>
      </c>
      <c r="K32" s="16">
        <v>727338.1</v>
      </c>
      <c r="L32" s="16">
        <v>718812.2</v>
      </c>
      <c r="M32" s="16">
        <v>713026</v>
      </c>
      <c r="N32" s="15">
        <v>695645.5</v>
      </c>
      <c r="O32" s="15">
        <v>636025.3461</v>
      </c>
      <c r="P32" s="15">
        <f>SUM(P29:P31)</f>
        <v>668627.5643</v>
      </c>
      <c r="Q32" s="15">
        <v>660020.1098</v>
      </c>
      <c r="R32" s="15">
        <v>674285.3383</v>
      </c>
    </row>
    <row r="33" spans="1:18" ht="11.25" customHeight="1">
      <c r="A33" s="11" t="s">
        <v>37</v>
      </c>
      <c r="B33" s="9" t="s">
        <v>10</v>
      </c>
      <c r="C33" s="15">
        <f aca="true" t="shared" si="1" ref="C33:H33">+C24+C28+C32</f>
        <v>1686986.9838</v>
      </c>
      <c r="D33" s="15">
        <f t="shared" si="1"/>
        <v>1512187.2162085301</v>
      </c>
      <c r="E33" s="15">
        <f t="shared" si="1"/>
        <v>1410276.2894</v>
      </c>
      <c r="F33" s="15">
        <f t="shared" si="1"/>
        <v>1596755.102</v>
      </c>
      <c r="G33" s="15">
        <f t="shared" si="1"/>
        <v>1563959</v>
      </c>
      <c r="H33" s="15">
        <f t="shared" si="1"/>
        <v>1557506</v>
      </c>
      <c r="I33" s="15">
        <f>+I24+I28+I32</f>
        <v>1332373</v>
      </c>
      <c r="J33" s="15">
        <v>1550568</v>
      </c>
      <c r="K33" s="15">
        <v>1699616.4</v>
      </c>
      <c r="L33" s="15">
        <v>1757005.1</v>
      </c>
      <c r="M33" s="15">
        <v>1755698.2</v>
      </c>
      <c r="N33" s="15">
        <v>1700018</v>
      </c>
      <c r="O33" s="15">
        <v>1467886.8031000001</v>
      </c>
      <c r="P33" s="15">
        <f>P32+P28+P24</f>
        <v>1550778.6023</v>
      </c>
      <c r="Q33" s="15">
        <v>1573545.6049</v>
      </c>
      <c r="R33" s="15">
        <v>1616801.8221</v>
      </c>
    </row>
    <row r="34" spans="1:18" ht="11.25" customHeight="1">
      <c r="A34" s="7" t="s">
        <v>38</v>
      </c>
      <c r="B34" s="9" t="s">
        <v>39</v>
      </c>
      <c r="C34" s="12">
        <v>3280044.0774</v>
      </c>
      <c r="D34" s="13">
        <v>2941653.28577247</v>
      </c>
      <c r="E34" s="14">
        <v>2876085.8747</v>
      </c>
      <c r="F34" s="15">
        <v>3041545.4681</v>
      </c>
      <c r="G34" s="15">
        <v>2992744</v>
      </c>
      <c r="H34" s="15">
        <v>2992164</v>
      </c>
      <c r="I34" s="15">
        <v>2749307</v>
      </c>
      <c r="J34" s="15">
        <v>3063497</v>
      </c>
      <c r="K34" s="15">
        <v>3235061.9</v>
      </c>
      <c r="L34" s="15">
        <v>3322373.3000000003</v>
      </c>
      <c r="M34" s="15">
        <v>3295345.5000000005</v>
      </c>
      <c r="N34" s="15">
        <v>3223442.3</v>
      </c>
      <c r="O34" s="15">
        <v>2839564.4414999997</v>
      </c>
      <c r="P34" s="15">
        <f>P33+P20+P7</f>
        <v>2961621.5803999994</v>
      </c>
      <c r="Q34" s="15">
        <v>2984682.5414</v>
      </c>
      <c r="R34" s="15">
        <v>3056255.9534</v>
      </c>
    </row>
    <row r="35" spans="1:17" ht="11.25" customHeight="1">
      <c r="A35" s="3" t="s">
        <v>40</v>
      </c>
      <c r="B35" s="3"/>
      <c r="C35" s="5"/>
      <c r="D35" s="5"/>
      <c r="E35" s="6"/>
      <c r="F35" s="6"/>
      <c r="G35" s="6"/>
      <c r="H35" s="7"/>
      <c r="I35" s="7"/>
      <c r="J35" s="7"/>
      <c r="K35" s="21"/>
      <c r="L35" s="5"/>
      <c r="M35" s="5"/>
      <c r="N35" s="5"/>
      <c r="O35" s="5"/>
      <c r="P35" s="22"/>
      <c r="Q35" s="31"/>
    </row>
    <row r="36" spans="1:18" s="44" customFormat="1" ht="11.25" customHeight="1">
      <c r="A36" s="35" t="s">
        <v>5</v>
      </c>
      <c r="B36" s="9" t="s">
        <v>6</v>
      </c>
      <c r="C36" s="15">
        <v>584.83544258409</v>
      </c>
      <c r="D36" s="15">
        <v>293.9219551804972</v>
      </c>
      <c r="E36" s="15">
        <v>328.02285732230484</v>
      </c>
      <c r="F36" s="27">
        <v>317.83112037184696</v>
      </c>
      <c r="G36" s="27">
        <v>383.1745402003281</v>
      </c>
      <c r="H36" s="28">
        <v>375.2317880794702</v>
      </c>
      <c r="I36" s="28">
        <v>275.1962693645273</v>
      </c>
      <c r="J36" s="29">
        <v>322.54204941391725</v>
      </c>
      <c r="K36" s="29">
        <v>385.9490832063863</v>
      </c>
      <c r="L36" s="29">
        <v>421.101704918722</v>
      </c>
      <c r="M36" s="29">
        <v>349.7640611206913</v>
      </c>
      <c r="N36" s="28">
        <v>372.862368407439</v>
      </c>
      <c r="O36" s="28">
        <v>413.4984967769692</v>
      </c>
      <c r="P36" s="28">
        <v>445.2740408172705</v>
      </c>
      <c r="Q36" s="28">
        <v>435.60814080889804</v>
      </c>
      <c r="R36" s="28">
        <v>447.4673687363966</v>
      </c>
    </row>
    <row r="37" spans="1:18" s="44" customFormat="1" ht="11.25" customHeight="1">
      <c r="A37" s="7" t="s">
        <v>7</v>
      </c>
      <c r="B37" s="9" t="s">
        <v>8</v>
      </c>
      <c r="C37" s="15">
        <v>420.5350540008195</v>
      </c>
      <c r="D37" s="15">
        <v>466.09455835114846</v>
      </c>
      <c r="E37" s="42">
        <v>367.07507771327437</v>
      </c>
      <c r="F37" s="27">
        <v>394.7809697343605</v>
      </c>
      <c r="G37" s="27">
        <v>356.2895288671024</v>
      </c>
      <c r="H37" s="28">
        <v>331.1907373342001</v>
      </c>
      <c r="I37" s="28">
        <v>313.5540216042357</v>
      </c>
      <c r="J37" s="29">
        <v>338.20283487581924</v>
      </c>
      <c r="K37" s="29">
        <v>354.023913633255</v>
      </c>
      <c r="L37" s="29">
        <v>312.9556741945877</v>
      </c>
      <c r="M37" s="29">
        <v>332.1343660261669</v>
      </c>
      <c r="N37" s="28">
        <v>321.23479303322665</v>
      </c>
      <c r="O37" s="28">
        <v>356.32637105208454</v>
      </c>
      <c r="P37" s="28">
        <v>371.0357748921957</v>
      </c>
      <c r="Q37" s="28">
        <v>368.42232287192024</v>
      </c>
      <c r="R37" s="28">
        <v>347.48190904224873</v>
      </c>
    </row>
    <row r="38" spans="1:18" ht="11.25" customHeight="1">
      <c r="A38" s="11" t="s">
        <v>9</v>
      </c>
      <c r="B38" s="9" t="s">
        <v>10</v>
      </c>
      <c r="C38" s="12">
        <v>441.8173502014945</v>
      </c>
      <c r="D38" s="13">
        <v>450.10441253600084</v>
      </c>
      <c r="E38" s="26">
        <v>361.4863139238666</v>
      </c>
      <c r="F38" s="27">
        <v>384.5592043270755</v>
      </c>
      <c r="G38" s="27">
        <v>362.1377954643525</v>
      </c>
      <c r="H38" s="28">
        <v>338.1590795310335</v>
      </c>
      <c r="I38" s="28">
        <v>309.56283883362283</v>
      </c>
      <c r="J38" s="29">
        <v>336.8302384016493</v>
      </c>
      <c r="K38" s="29">
        <v>356.8171866104593</v>
      </c>
      <c r="L38" s="29">
        <v>322.2629330575462</v>
      </c>
      <c r="M38" s="29">
        <v>333.4859740761812</v>
      </c>
      <c r="N38" s="28">
        <v>324.78787603920375</v>
      </c>
      <c r="O38" s="28">
        <v>362.2662863120335</v>
      </c>
      <c r="P38" s="28">
        <v>379.6025844643819</v>
      </c>
      <c r="Q38" s="28">
        <v>376.7606986285397</v>
      </c>
      <c r="R38" s="28">
        <v>359.46059340553023</v>
      </c>
    </row>
    <row r="39" spans="1:18" ht="11.25" customHeight="1">
      <c r="A39" s="5" t="s">
        <v>11</v>
      </c>
      <c r="B39" s="17" t="s">
        <v>12</v>
      </c>
      <c r="C39" s="18">
        <v>464.77367781732204</v>
      </c>
      <c r="D39" s="19">
        <v>474.54855953642453</v>
      </c>
      <c r="E39" s="30">
        <v>395.9295800163707</v>
      </c>
      <c r="F39" s="23">
        <v>426.8370813848211</v>
      </c>
      <c r="G39" s="23">
        <v>379.71774284861397</v>
      </c>
      <c r="H39" s="24">
        <v>374.4833793237743</v>
      </c>
      <c r="I39" s="24">
        <v>388.0737176973452</v>
      </c>
      <c r="J39" s="25">
        <v>435.42279614236566</v>
      </c>
      <c r="K39" s="25">
        <v>427.7275961540734</v>
      </c>
      <c r="L39" s="25">
        <v>414.8045652124831</v>
      </c>
      <c r="M39" s="25">
        <v>403.0328213412743</v>
      </c>
      <c r="N39" s="24">
        <v>414.3896839109438</v>
      </c>
      <c r="O39" s="24">
        <v>440.2932846715615</v>
      </c>
      <c r="P39" s="24">
        <v>477</v>
      </c>
      <c r="Q39" s="31">
        <v>462.77961938984095</v>
      </c>
      <c r="R39" s="31">
        <v>442.4929213278623</v>
      </c>
    </row>
    <row r="40" spans="1:18" ht="11.25" customHeight="1">
      <c r="A40" s="5" t="s">
        <v>13</v>
      </c>
      <c r="B40" s="17" t="s">
        <v>12</v>
      </c>
      <c r="C40" s="18">
        <v>577.4012439080285</v>
      </c>
      <c r="D40" s="19">
        <v>560.1530770327983</v>
      </c>
      <c r="E40" s="30">
        <v>370.13670566541066</v>
      </c>
      <c r="F40" s="23">
        <v>420.6615547565724</v>
      </c>
      <c r="G40" s="23">
        <v>352.2746166905406</v>
      </c>
      <c r="H40" s="24">
        <v>332.2650205124236</v>
      </c>
      <c r="I40" s="24">
        <v>356.4296986590118</v>
      </c>
      <c r="J40" s="25">
        <v>356.1945446164362</v>
      </c>
      <c r="K40" s="25">
        <v>364.50894207780794</v>
      </c>
      <c r="L40" s="25">
        <v>395.9735843504016</v>
      </c>
      <c r="M40" s="25">
        <v>422.3410004990595</v>
      </c>
      <c r="N40" s="24">
        <v>405.5040769626745</v>
      </c>
      <c r="O40" s="24">
        <v>411.3712632872595</v>
      </c>
      <c r="P40" s="31">
        <v>432.13301422956727</v>
      </c>
      <c r="Q40" s="31">
        <v>434.9845420040664</v>
      </c>
      <c r="R40" s="31">
        <v>391.1411009538088</v>
      </c>
    </row>
    <row r="41" spans="1:18" ht="11.25" customHeight="1">
      <c r="A41" s="5" t="s">
        <v>14</v>
      </c>
      <c r="B41" s="17" t="s">
        <v>12</v>
      </c>
      <c r="C41" s="18">
        <v>398.9216934520011</v>
      </c>
      <c r="D41" s="19">
        <v>358.3704734452603</v>
      </c>
      <c r="E41" s="30">
        <v>332.9180483099288</v>
      </c>
      <c r="F41" s="23">
        <v>361.27517236542593</v>
      </c>
      <c r="G41" s="23">
        <v>375.99274823800164</v>
      </c>
      <c r="H41" s="24">
        <v>350.08268581175236</v>
      </c>
      <c r="I41" s="24">
        <v>383.5530817200531</v>
      </c>
      <c r="J41" s="25">
        <v>337.7746776808342</v>
      </c>
      <c r="K41" s="25">
        <v>305.26266034725427</v>
      </c>
      <c r="L41" s="25">
        <v>351.03849584204113</v>
      </c>
      <c r="M41" s="25">
        <v>330.5459029278289</v>
      </c>
      <c r="N41" s="24">
        <v>349.805248218074</v>
      </c>
      <c r="O41" s="24">
        <v>330.9775690641076</v>
      </c>
      <c r="P41" s="31">
        <v>343.0036189065721</v>
      </c>
      <c r="Q41" s="31">
        <v>362.8946273933159</v>
      </c>
      <c r="R41" s="31">
        <v>336.0725327775754</v>
      </c>
    </row>
    <row r="42" spans="1:18" ht="11.25" customHeight="1">
      <c r="A42" s="7" t="s">
        <v>15</v>
      </c>
      <c r="B42" s="9" t="s">
        <v>16</v>
      </c>
      <c r="C42" s="12">
        <v>470.4123047519395</v>
      </c>
      <c r="D42" s="13">
        <v>463.91551069640053</v>
      </c>
      <c r="E42" s="32">
        <v>375.91442396173045</v>
      </c>
      <c r="F42" s="27">
        <v>409.3615300532195</v>
      </c>
      <c r="G42" s="27">
        <v>372.9782284876049</v>
      </c>
      <c r="H42" s="28">
        <v>361.00961773017184</v>
      </c>
      <c r="I42" s="28">
        <v>380.6493874604258</v>
      </c>
      <c r="J42" s="29">
        <v>394.72923972553406</v>
      </c>
      <c r="K42" s="29">
        <v>381.49350642789364</v>
      </c>
      <c r="L42" s="29">
        <v>394.08678385089866</v>
      </c>
      <c r="M42" s="29">
        <v>385.1923458432949</v>
      </c>
      <c r="N42" s="28">
        <v>396.1609806833431</v>
      </c>
      <c r="O42" s="28">
        <v>403.02264853054896</v>
      </c>
      <c r="P42" s="33">
        <v>428.3144961014593</v>
      </c>
      <c r="Q42" s="33">
        <v>431.30306494229274</v>
      </c>
      <c r="R42" s="33">
        <v>405.03708060056556</v>
      </c>
    </row>
    <row r="43" spans="1:18" ht="11.25" customHeight="1">
      <c r="A43" s="5" t="s">
        <v>17</v>
      </c>
      <c r="B43" s="17" t="s">
        <v>12</v>
      </c>
      <c r="C43" s="18">
        <v>450.0906279760572</v>
      </c>
      <c r="D43" s="19">
        <v>459.0722128616345</v>
      </c>
      <c r="E43" s="30">
        <v>359.15318437784003</v>
      </c>
      <c r="F43" s="23">
        <v>368.49385809003263</v>
      </c>
      <c r="G43" s="23">
        <v>343.7552349959322</v>
      </c>
      <c r="H43" s="24">
        <v>305.2875320962825</v>
      </c>
      <c r="I43" s="24">
        <v>348.02791159513134</v>
      </c>
      <c r="J43" s="25">
        <v>334.7156112395435</v>
      </c>
      <c r="K43" s="25">
        <v>363.739513912915</v>
      </c>
      <c r="L43" s="25">
        <v>375.04069887063497</v>
      </c>
      <c r="M43" s="25">
        <v>380.0043295158775</v>
      </c>
      <c r="N43" s="24">
        <v>388.4061362649703</v>
      </c>
      <c r="O43" s="24">
        <v>397.6734229975489</v>
      </c>
      <c r="P43" s="24">
        <v>426</v>
      </c>
      <c r="Q43" s="31">
        <v>406.13266211662915</v>
      </c>
      <c r="R43" s="31">
        <v>349.46101958521007</v>
      </c>
    </row>
    <row r="44" spans="1:18" ht="11.25" customHeight="1">
      <c r="A44" s="5" t="s">
        <v>18</v>
      </c>
      <c r="B44" s="17" t="s">
        <v>12</v>
      </c>
      <c r="C44" s="18">
        <v>488.9880446544775</v>
      </c>
      <c r="D44" s="19">
        <v>534.7612574709492</v>
      </c>
      <c r="E44" s="30">
        <v>336.3377387058958</v>
      </c>
      <c r="F44" s="23">
        <v>363.15727296617956</v>
      </c>
      <c r="G44" s="23">
        <v>407.7441734768885</v>
      </c>
      <c r="H44" s="24">
        <v>480.0882637218007</v>
      </c>
      <c r="I44" s="24">
        <v>396.9199847278281</v>
      </c>
      <c r="J44" s="25">
        <v>419.0304911140407</v>
      </c>
      <c r="K44" s="25">
        <v>413.2592809583334</v>
      </c>
      <c r="L44" s="25">
        <v>441.0885929530317</v>
      </c>
      <c r="M44" s="25">
        <v>441.541183631544</v>
      </c>
      <c r="N44" s="24">
        <v>430.20157553341795</v>
      </c>
      <c r="O44" s="24">
        <v>449.75812280588303</v>
      </c>
      <c r="P44" s="31">
        <v>510.4985999914473</v>
      </c>
      <c r="Q44" s="31">
        <v>508.1296015569307</v>
      </c>
      <c r="R44" s="31">
        <v>446.84009048934666</v>
      </c>
    </row>
    <row r="45" spans="1:18" ht="11.25" customHeight="1">
      <c r="A45" s="5" t="s">
        <v>19</v>
      </c>
      <c r="B45" s="17" t="s">
        <v>12</v>
      </c>
      <c r="C45" s="18">
        <v>454.06238653008813</v>
      </c>
      <c r="D45" s="19">
        <v>624.7100978618789</v>
      </c>
      <c r="E45" s="30">
        <v>430.82441225320747</v>
      </c>
      <c r="F45" s="23">
        <v>456.59558904587635</v>
      </c>
      <c r="G45" s="23">
        <v>456.1334083805372</v>
      </c>
      <c r="H45" s="24">
        <v>462.97921197468014</v>
      </c>
      <c r="I45" s="24">
        <v>481.68487692377954</v>
      </c>
      <c r="J45" s="25">
        <v>493.4694902426007</v>
      </c>
      <c r="K45" s="25">
        <v>470.01080021112426</v>
      </c>
      <c r="L45" s="25">
        <v>482.5731876346682</v>
      </c>
      <c r="M45" s="25">
        <v>466.33809790045353</v>
      </c>
      <c r="N45" s="24">
        <v>481.00929490845397</v>
      </c>
      <c r="O45" s="24">
        <v>542.5256856261841</v>
      </c>
      <c r="P45" s="31">
        <v>517.1893394429682</v>
      </c>
      <c r="Q45" s="31">
        <v>534.7381710343377</v>
      </c>
      <c r="R45" s="31">
        <v>482.6469697584262</v>
      </c>
    </row>
    <row r="46" spans="1:18" ht="11.25" customHeight="1">
      <c r="A46" s="7" t="s">
        <v>20</v>
      </c>
      <c r="B46" s="9" t="s">
        <v>16</v>
      </c>
      <c r="C46" s="12">
        <v>461.1752579640711</v>
      </c>
      <c r="D46" s="13">
        <v>526.1558274422056</v>
      </c>
      <c r="E46" s="32">
        <v>369.62610587179677</v>
      </c>
      <c r="F46" s="27">
        <v>390.37214630160753</v>
      </c>
      <c r="G46" s="27">
        <v>389.32806930295027</v>
      </c>
      <c r="H46" s="28">
        <v>394.0677033514077</v>
      </c>
      <c r="I46" s="28">
        <v>396.33284891939877</v>
      </c>
      <c r="J46" s="29">
        <v>398.1982764915562</v>
      </c>
      <c r="K46" s="29">
        <v>402.80083887143496</v>
      </c>
      <c r="L46" s="29">
        <v>423.9568432944062</v>
      </c>
      <c r="M46" s="29">
        <v>422.84160733870567</v>
      </c>
      <c r="N46" s="28">
        <v>426.9444133141272</v>
      </c>
      <c r="O46" s="28">
        <v>449.3600569221836</v>
      </c>
      <c r="P46" s="33">
        <v>475.9129944264215</v>
      </c>
      <c r="Q46" s="33">
        <v>470.9617540003641</v>
      </c>
      <c r="R46" s="33">
        <v>414.64320441173726</v>
      </c>
    </row>
    <row r="47" spans="1:18" ht="11.25" customHeight="1">
      <c r="A47" s="5" t="s">
        <v>21</v>
      </c>
      <c r="B47" s="17" t="s">
        <v>12</v>
      </c>
      <c r="C47" s="18">
        <v>497.61561395598056</v>
      </c>
      <c r="D47" s="19">
        <v>520.5339961094661</v>
      </c>
      <c r="E47" s="30">
        <v>451.9765011998734</v>
      </c>
      <c r="F47" s="23">
        <v>477.50251781357474</v>
      </c>
      <c r="G47" s="23">
        <v>485.4072187494809</v>
      </c>
      <c r="H47" s="24">
        <v>458.08459140962754</v>
      </c>
      <c r="I47" s="24">
        <v>473.2729680037928</v>
      </c>
      <c r="J47" s="25">
        <v>470.91940957813677</v>
      </c>
      <c r="K47" s="25">
        <v>523.2479477001484</v>
      </c>
      <c r="L47" s="25">
        <v>486.5728165699102</v>
      </c>
      <c r="M47" s="25">
        <v>490.17910634710955</v>
      </c>
      <c r="N47" s="24">
        <v>471.2824072169457</v>
      </c>
      <c r="O47" s="24">
        <v>493.9600005650515</v>
      </c>
      <c r="P47" s="31">
        <v>487.5879019418849</v>
      </c>
      <c r="Q47" s="31">
        <v>473.4238327091647</v>
      </c>
      <c r="R47" s="31">
        <v>457.0910971518817</v>
      </c>
    </row>
    <row r="48" spans="1:18" ht="11.25" customHeight="1">
      <c r="A48" s="5" t="s">
        <v>22</v>
      </c>
      <c r="B48" s="17" t="s">
        <v>12</v>
      </c>
      <c r="C48" s="18">
        <v>463.8901138436057</v>
      </c>
      <c r="D48" s="19">
        <v>485.91029929222543</v>
      </c>
      <c r="E48" s="30">
        <v>450.58082254589795</v>
      </c>
      <c r="F48" s="23">
        <v>475.0463845808564</v>
      </c>
      <c r="G48" s="23">
        <v>458.4638623109285</v>
      </c>
      <c r="H48" s="24">
        <v>439.52089599686985</v>
      </c>
      <c r="I48" s="24">
        <v>442.65568532276353</v>
      </c>
      <c r="J48" s="25">
        <v>463.7990084756554</v>
      </c>
      <c r="K48" s="25">
        <v>488.62966851107547</v>
      </c>
      <c r="L48" s="25">
        <v>494.8876633087396</v>
      </c>
      <c r="M48" s="25">
        <v>450.04979962441314</v>
      </c>
      <c r="N48" s="24">
        <v>437.11185721160007</v>
      </c>
      <c r="O48" s="24">
        <v>511.0638753310878</v>
      </c>
      <c r="P48" s="31">
        <v>518.1031512587044</v>
      </c>
      <c r="Q48" s="31">
        <v>517.731945721997</v>
      </c>
      <c r="R48" s="31">
        <v>481.2491917004892</v>
      </c>
    </row>
    <row r="49" spans="1:18" ht="11.25" customHeight="1">
      <c r="A49" s="5" t="s">
        <v>23</v>
      </c>
      <c r="B49" s="17" t="s">
        <v>12</v>
      </c>
      <c r="C49" s="18">
        <v>524.6443155903955</v>
      </c>
      <c r="D49" s="19">
        <v>562.906536718213</v>
      </c>
      <c r="E49" s="30">
        <v>439.3460854682956</v>
      </c>
      <c r="F49" s="23">
        <v>454.9035929947871</v>
      </c>
      <c r="G49" s="23">
        <v>428.03227905254954</v>
      </c>
      <c r="H49" s="24">
        <v>396.83059326806705</v>
      </c>
      <c r="I49" s="24">
        <v>405.76957763647914</v>
      </c>
      <c r="J49" s="25">
        <v>405.88165270906717</v>
      </c>
      <c r="K49" s="25">
        <v>422.0029407462442</v>
      </c>
      <c r="L49" s="25">
        <v>437.9868176045264</v>
      </c>
      <c r="M49" s="25">
        <v>439.17253107250343</v>
      </c>
      <c r="N49" s="24">
        <v>437.2868106621686</v>
      </c>
      <c r="O49" s="24">
        <v>524.8884217655292</v>
      </c>
      <c r="P49" s="31">
        <v>531.6705777306946</v>
      </c>
      <c r="Q49" s="31">
        <v>503.70331795023804</v>
      </c>
      <c r="R49" s="31">
        <v>463.57708905336716</v>
      </c>
    </row>
    <row r="50" spans="1:18" ht="11.25" customHeight="1">
      <c r="A50" s="7" t="s">
        <v>24</v>
      </c>
      <c r="B50" s="9" t="s">
        <v>16</v>
      </c>
      <c r="C50" s="12">
        <v>494.90147868353944</v>
      </c>
      <c r="D50" s="13">
        <v>520.7073100084936</v>
      </c>
      <c r="E50" s="32">
        <v>447.48770498940956</v>
      </c>
      <c r="F50" s="27">
        <v>469.6263516631218</v>
      </c>
      <c r="G50" s="27">
        <v>457.4509181398499</v>
      </c>
      <c r="H50" s="28">
        <v>433.06578923886855</v>
      </c>
      <c r="I50" s="28">
        <v>439.3317647355445</v>
      </c>
      <c r="J50" s="29">
        <v>445.53241599403515</v>
      </c>
      <c r="K50" s="29">
        <v>476.918291057361</v>
      </c>
      <c r="L50" s="29">
        <v>474.7191386407217</v>
      </c>
      <c r="M50" s="29">
        <v>459.0398441244122</v>
      </c>
      <c r="N50" s="28">
        <v>447.7493043488114</v>
      </c>
      <c r="O50" s="28">
        <v>510.7391132965634</v>
      </c>
      <c r="P50" s="33">
        <v>513.2148389503012</v>
      </c>
      <c r="Q50" s="33">
        <v>499.64282294756725</v>
      </c>
      <c r="R50" s="33">
        <v>468.13406865130287</v>
      </c>
    </row>
    <row r="51" spans="1:18" ht="11.25" customHeight="1">
      <c r="A51" s="11" t="s">
        <v>25</v>
      </c>
      <c r="B51" s="9" t="s">
        <v>10</v>
      </c>
      <c r="C51" s="15">
        <v>478.8</v>
      </c>
      <c r="D51" s="15">
        <v>506.6</v>
      </c>
      <c r="E51" s="15">
        <v>405.3</v>
      </c>
      <c r="F51" s="15">
        <v>429.4</v>
      </c>
      <c r="G51" s="15">
        <v>415</v>
      </c>
      <c r="H51" s="28">
        <v>401.82098559161784</v>
      </c>
      <c r="I51" s="28">
        <v>410.79452812856243</v>
      </c>
      <c r="J51" s="29">
        <v>418.3252089352833</v>
      </c>
      <c r="K51" s="29">
        <v>428.6904388526068</v>
      </c>
      <c r="L51" s="29">
        <v>438.23276105167986</v>
      </c>
      <c r="M51" s="29">
        <v>427.90327907505275</v>
      </c>
      <c r="N51" s="28">
        <v>427.15942919764905</v>
      </c>
      <c r="O51" s="28">
        <v>462.2930599043195</v>
      </c>
      <c r="P51" s="33">
        <v>479.2760057858106</v>
      </c>
      <c r="Q51" s="33">
        <v>473.0666977461354</v>
      </c>
      <c r="R51" s="33">
        <v>435.4670608194051</v>
      </c>
    </row>
    <row r="52" spans="1:18" ht="11.25" customHeight="1">
      <c r="A52" s="5" t="s">
        <v>26</v>
      </c>
      <c r="B52" s="17" t="s">
        <v>12</v>
      </c>
      <c r="C52" s="18">
        <v>439.5845892745047</v>
      </c>
      <c r="D52" s="19">
        <v>421.28999100076373</v>
      </c>
      <c r="E52" s="30">
        <v>325.4058931645577</v>
      </c>
      <c r="F52" s="23">
        <v>347.0364582269788</v>
      </c>
      <c r="G52" s="23">
        <v>346.57737669424733</v>
      </c>
      <c r="H52" s="24">
        <v>313.0501727076542</v>
      </c>
      <c r="I52" s="24">
        <v>310.9504463193935</v>
      </c>
      <c r="J52" s="25">
        <v>286.55565721091057</v>
      </c>
      <c r="K52" s="25">
        <v>294.43412308591616</v>
      </c>
      <c r="L52" s="25">
        <v>369.3785414153283</v>
      </c>
      <c r="M52" s="25">
        <v>352.577710502992</v>
      </c>
      <c r="N52" s="24">
        <v>373.3397423570362</v>
      </c>
      <c r="O52" s="24">
        <v>349.735984408308</v>
      </c>
      <c r="P52" s="31">
        <v>376.01756822767794</v>
      </c>
      <c r="Q52" s="31">
        <v>382.63480795509344</v>
      </c>
      <c r="R52" s="31">
        <v>357.35056292556465</v>
      </c>
    </row>
    <row r="53" spans="1:18" ht="11.25" customHeight="1">
      <c r="A53" s="5" t="s">
        <v>27</v>
      </c>
      <c r="B53" s="17" t="s">
        <v>12</v>
      </c>
      <c r="C53" s="18">
        <v>416.0093882708875</v>
      </c>
      <c r="D53" s="19">
        <v>401.22414346474164</v>
      </c>
      <c r="E53" s="30">
        <v>327.95659806928865</v>
      </c>
      <c r="F53" s="23">
        <v>325.502328366436</v>
      </c>
      <c r="G53" s="23">
        <v>304.6820407580107</v>
      </c>
      <c r="H53" s="24">
        <v>252.67356957319544</v>
      </c>
      <c r="I53" s="24">
        <v>273.6384354343246</v>
      </c>
      <c r="J53" s="25">
        <v>287.4357853578559</v>
      </c>
      <c r="K53" s="25">
        <v>291.18774557035425</v>
      </c>
      <c r="L53" s="25">
        <v>333.60121898454406</v>
      </c>
      <c r="M53" s="25">
        <v>336.8125389072517</v>
      </c>
      <c r="N53" s="24">
        <v>377.8742379664257</v>
      </c>
      <c r="O53" s="24">
        <v>326.3231893404196</v>
      </c>
      <c r="P53" s="31">
        <v>405.4880899314702</v>
      </c>
      <c r="Q53" s="31">
        <v>398.9539018522787</v>
      </c>
      <c r="R53" s="31">
        <v>354.2623431475246</v>
      </c>
    </row>
    <row r="54" spans="1:18" ht="11.25" customHeight="1">
      <c r="A54" s="5" t="s">
        <v>28</v>
      </c>
      <c r="B54" s="17" t="s">
        <v>12</v>
      </c>
      <c r="C54" s="18">
        <v>316.3861079208174</v>
      </c>
      <c r="D54" s="19">
        <v>417.08777489158996</v>
      </c>
      <c r="E54" s="30">
        <v>350.4916641072966</v>
      </c>
      <c r="F54" s="23">
        <v>268.2775305911879</v>
      </c>
      <c r="G54" s="23">
        <v>332.9760770849485</v>
      </c>
      <c r="H54" s="24">
        <v>329.69783578895886</v>
      </c>
      <c r="I54" s="24">
        <v>336.0187199376002</v>
      </c>
      <c r="J54" s="25">
        <v>228.24666044912993</v>
      </c>
      <c r="K54" s="25">
        <v>317.37977455316326</v>
      </c>
      <c r="L54" s="25">
        <v>324.3132549640481</v>
      </c>
      <c r="M54" s="25">
        <v>340.0799614523513</v>
      </c>
      <c r="N54" s="24">
        <v>353.40608985950155</v>
      </c>
      <c r="O54" s="24">
        <v>410.98573919794705</v>
      </c>
      <c r="P54" s="31">
        <v>444.2448499695196</v>
      </c>
      <c r="Q54" s="31">
        <v>440.0614261496061</v>
      </c>
      <c r="R54" s="31">
        <v>418.6897447533174</v>
      </c>
    </row>
    <row r="55" spans="1:18" ht="11.25" customHeight="1">
      <c r="A55" s="7" t="s">
        <v>29</v>
      </c>
      <c r="B55" s="9" t="s">
        <v>16</v>
      </c>
      <c r="C55" s="12">
        <v>416.3191653884005</v>
      </c>
      <c r="D55" s="13">
        <v>415.8103145120131</v>
      </c>
      <c r="E55" s="32">
        <v>329.0726805824622</v>
      </c>
      <c r="F55" s="27">
        <v>329.63052216470857</v>
      </c>
      <c r="G55" s="27">
        <v>332.86573110806137</v>
      </c>
      <c r="H55" s="28">
        <v>296.35851291950087</v>
      </c>
      <c r="I55" s="28">
        <v>302.89199081915024</v>
      </c>
      <c r="J55" s="29">
        <v>277.92358673550683</v>
      </c>
      <c r="K55" s="29">
        <v>296.2805481089625</v>
      </c>
      <c r="L55" s="29">
        <v>352.95879100330205</v>
      </c>
      <c r="M55" s="29">
        <v>346.0147883581252</v>
      </c>
      <c r="N55" s="28">
        <v>371.9474889992977</v>
      </c>
      <c r="O55" s="28">
        <v>349.4107515193734</v>
      </c>
      <c r="P55" s="33">
        <v>390.1377471798182</v>
      </c>
      <c r="Q55" s="33">
        <v>392.99081237478185</v>
      </c>
      <c r="R55" s="33">
        <v>362.9001079746107</v>
      </c>
    </row>
    <row r="56" spans="1:18" ht="11.25" customHeight="1">
      <c r="A56" s="5" t="s">
        <v>30</v>
      </c>
      <c r="B56" s="17" t="s">
        <v>12</v>
      </c>
      <c r="C56" s="18">
        <v>437.06764359599424</v>
      </c>
      <c r="D56" s="19">
        <v>431.6847319966355</v>
      </c>
      <c r="E56" s="34">
        <v>312.596251876759</v>
      </c>
      <c r="F56" s="23">
        <v>352.16013953538584</v>
      </c>
      <c r="G56" s="23">
        <v>337.8828079259368</v>
      </c>
      <c r="H56" s="24">
        <v>294.6448527381705</v>
      </c>
      <c r="I56" s="24">
        <v>293.52523269452456</v>
      </c>
      <c r="J56" s="25">
        <v>305.7634789256436</v>
      </c>
      <c r="K56" s="25">
        <v>321.60007254283346</v>
      </c>
      <c r="L56" s="25">
        <v>334.3865897340123</v>
      </c>
      <c r="M56" s="25">
        <v>329.94255129179334</v>
      </c>
      <c r="N56" s="24">
        <v>325.0221203853969</v>
      </c>
      <c r="O56" s="24">
        <v>351.5467128912844</v>
      </c>
      <c r="P56" s="31">
        <v>360.45765702735554</v>
      </c>
      <c r="Q56" s="31">
        <v>383.30507737653363</v>
      </c>
      <c r="R56" s="31">
        <v>345.3383580350316</v>
      </c>
    </row>
    <row r="57" spans="1:18" ht="11.25" customHeight="1">
      <c r="A57" s="5" t="s">
        <v>31</v>
      </c>
      <c r="B57" s="17" t="s">
        <v>12</v>
      </c>
      <c r="C57" s="18">
        <v>360.7720928715476</v>
      </c>
      <c r="D57" s="19">
        <v>389.48620065355897</v>
      </c>
      <c r="E57" s="30">
        <v>285.8595227559589</v>
      </c>
      <c r="F57" s="23">
        <v>301.89258055369305</v>
      </c>
      <c r="G57" s="23">
        <v>283.39109890664963</v>
      </c>
      <c r="H57" s="24">
        <v>253.79810335106944</v>
      </c>
      <c r="I57" s="24">
        <v>279.91766847811095</v>
      </c>
      <c r="J57" s="25">
        <v>279.40280457501285</v>
      </c>
      <c r="K57" s="25">
        <v>289.2460000581339</v>
      </c>
      <c r="L57" s="25">
        <v>282.03850648323623</v>
      </c>
      <c r="M57" s="25">
        <v>289.1925293173279</v>
      </c>
      <c r="N57" s="24">
        <v>298.55980337707217</v>
      </c>
      <c r="O57" s="24">
        <v>310.529402934107</v>
      </c>
      <c r="P57" s="24">
        <v>310</v>
      </c>
      <c r="Q57" s="31">
        <v>313.4910310714355</v>
      </c>
      <c r="R57" s="31">
        <v>297.73618962663244</v>
      </c>
    </row>
    <row r="58" spans="1:18" ht="11.25" customHeight="1">
      <c r="A58" s="5" t="s">
        <v>32</v>
      </c>
      <c r="B58" s="17" t="s">
        <v>12</v>
      </c>
      <c r="C58" s="18">
        <v>357.29708118353795</v>
      </c>
      <c r="D58" s="19">
        <v>360.5511789385553</v>
      </c>
      <c r="E58" s="30">
        <v>305.64972512742895</v>
      </c>
      <c r="F58" s="23">
        <v>324.3514623761006</v>
      </c>
      <c r="G58" s="23">
        <v>328.2008847293162</v>
      </c>
      <c r="H58" s="24">
        <v>329.5434345089645</v>
      </c>
      <c r="I58" s="24">
        <v>280.1067208203922</v>
      </c>
      <c r="J58" s="25">
        <v>301.2600090795501</v>
      </c>
      <c r="K58" s="25">
        <v>304.19677589048104</v>
      </c>
      <c r="L58" s="25">
        <v>320.9001233831284</v>
      </c>
      <c r="M58" s="25">
        <v>311.5344765117519</v>
      </c>
      <c r="N58" s="24">
        <v>298.07999940409877</v>
      </c>
      <c r="O58" s="24">
        <v>339.5818632531175</v>
      </c>
      <c r="P58" s="24">
        <v>326</v>
      </c>
      <c r="Q58" s="31">
        <v>335.5753861113476</v>
      </c>
      <c r="R58" s="31">
        <v>343.4450970704034</v>
      </c>
    </row>
    <row r="59" spans="1:18" ht="11.25" customHeight="1">
      <c r="A59" s="7" t="s">
        <v>33</v>
      </c>
      <c r="B59" s="9" t="s">
        <v>16</v>
      </c>
      <c r="C59" s="12">
        <v>385.07722968863203</v>
      </c>
      <c r="D59" s="13">
        <v>394.0828329531634</v>
      </c>
      <c r="E59" s="32">
        <v>301.5170947890457</v>
      </c>
      <c r="F59" s="27">
        <v>325.60157635473774</v>
      </c>
      <c r="G59" s="27">
        <v>316.25385501726805</v>
      </c>
      <c r="H59" s="28">
        <v>290.84371487890127</v>
      </c>
      <c r="I59" s="28">
        <v>284.9513463255668</v>
      </c>
      <c r="J59" s="29">
        <v>294.5376470710136</v>
      </c>
      <c r="K59" s="29">
        <v>303.3488969219878</v>
      </c>
      <c r="L59" s="29">
        <v>311.4770023945754</v>
      </c>
      <c r="M59" s="29">
        <v>309.16431153516237</v>
      </c>
      <c r="N59" s="28">
        <v>306.91306410523237</v>
      </c>
      <c r="O59" s="28">
        <v>332.0736491784756</v>
      </c>
      <c r="P59" s="33">
        <v>329.89638501108595</v>
      </c>
      <c r="Q59" s="33">
        <v>341.1779474788192</v>
      </c>
      <c r="R59" s="33">
        <v>326.1595247329094</v>
      </c>
    </row>
    <row r="60" spans="1:18" ht="11.25" customHeight="1">
      <c r="A60" s="5" t="s">
        <v>34</v>
      </c>
      <c r="B60" s="17" t="s">
        <v>12</v>
      </c>
      <c r="C60" s="18">
        <v>551.1185879366126</v>
      </c>
      <c r="D60" s="19">
        <v>482.69734847800083</v>
      </c>
      <c r="E60" s="30">
        <v>407.26464776869324</v>
      </c>
      <c r="F60" s="23">
        <v>408.4844786763415</v>
      </c>
      <c r="G60" s="23">
        <v>391.6518475890968</v>
      </c>
      <c r="H60" s="24">
        <v>406.9464412583679</v>
      </c>
      <c r="I60" s="24">
        <v>479.33765454664757</v>
      </c>
      <c r="J60" s="25">
        <v>372.36839881800125</v>
      </c>
      <c r="K60" s="25">
        <v>392.99705791015765</v>
      </c>
      <c r="L60" s="25">
        <v>397.6569222423058</v>
      </c>
      <c r="M60" s="25">
        <v>398.9437625542146</v>
      </c>
      <c r="N60" s="24">
        <v>376.0268873111603</v>
      </c>
      <c r="O60" s="24">
        <v>433.4706458687729</v>
      </c>
      <c r="P60" s="31">
        <v>446.18882673929687</v>
      </c>
      <c r="Q60" s="31">
        <v>434.9931933750899</v>
      </c>
      <c r="R60" s="31">
        <v>400.07889065074016</v>
      </c>
    </row>
    <row r="61" spans="1:18" ht="11.25" customHeight="1">
      <c r="A61" s="5" t="s">
        <v>35</v>
      </c>
      <c r="B61" s="17" t="s">
        <v>12</v>
      </c>
      <c r="C61" s="18">
        <v>403.71614492516403</v>
      </c>
      <c r="D61" s="19">
        <v>371.42382511050425</v>
      </c>
      <c r="E61" s="30">
        <v>329.92461178226165</v>
      </c>
      <c r="F61" s="23">
        <v>296.0180872521139</v>
      </c>
      <c r="G61" s="23">
        <v>293.1194164508553</v>
      </c>
      <c r="H61" s="24">
        <v>269.0824458461342</v>
      </c>
      <c r="I61" s="24">
        <v>305.1398214457619</v>
      </c>
      <c r="J61" s="25">
        <v>245.99720570273323</v>
      </c>
      <c r="K61" s="25">
        <v>260.25488258666593</v>
      </c>
      <c r="L61" s="25">
        <v>285.52568186420547</v>
      </c>
      <c r="M61" s="25">
        <v>278.13006283290684</v>
      </c>
      <c r="N61" s="24">
        <v>278.74900894571493</v>
      </c>
      <c r="O61" s="24">
        <v>307.3765190914194</v>
      </c>
      <c r="P61" s="31">
        <v>313.96818493121043</v>
      </c>
      <c r="Q61" s="31">
        <v>318.81396633464016</v>
      </c>
      <c r="R61" s="31">
        <v>299.63949254781136</v>
      </c>
    </row>
    <row r="62" spans="1:18" ht="11.25" customHeight="1">
      <c r="A62" s="5" t="s">
        <v>41</v>
      </c>
      <c r="B62" s="17" t="s">
        <v>12</v>
      </c>
      <c r="C62" s="18">
        <v>439.85555423748605</v>
      </c>
      <c r="D62" s="19">
        <v>385.3370709748853</v>
      </c>
      <c r="E62" s="30">
        <v>297.41927293771045</v>
      </c>
      <c r="F62" s="23">
        <v>317.60077479883034</v>
      </c>
      <c r="G62" s="23">
        <v>328.8391704270658</v>
      </c>
      <c r="H62" s="24">
        <v>293.0104270676921</v>
      </c>
      <c r="I62" s="24">
        <v>277.0120654413651</v>
      </c>
      <c r="J62" s="25">
        <v>287.32042536935796</v>
      </c>
      <c r="K62" s="25">
        <v>304.8033672023996</v>
      </c>
      <c r="L62" s="25">
        <v>299.967284339072</v>
      </c>
      <c r="M62" s="25">
        <v>322.4657094872694</v>
      </c>
      <c r="N62" s="24">
        <v>323.20190610834374</v>
      </c>
      <c r="O62" s="24">
        <v>370.25503685626</v>
      </c>
      <c r="P62" s="31">
        <v>343.9592505746383</v>
      </c>
      <c r="Q62" s="31">
        <v>366.76823752653155</v>
      </c>
      <c r="R62" s="31">
        <v>341.65537620140924</v>
      </c>
    </row>
    <row r="63" spans="1:18" ht="11.25" customHeight="1">
      <c r="A63" s="7" t="s">
        <v>36</v>
      </c>
      <c r="B63" s="9" t="s">
        <v>16</v>
      </c>
      <c r="C63" s="12">
        <v>464.2708690234965</v>
      </c>
      <c r="D63" s="13">
        <v>415.46341127518093</v>
      </c>
      <c r="E63" s="32">
        <v>352.419505107515</v>
      </c>
      <c r="F63" s="27">
        <v>339.73314467388616</v>
      </c>
      <c r="G63" s="27">
        <v>337.5953893489675</v>
      </c>
      <c r="H63" s="28">
        <v>322.8284434648033</v>
      </c>
      <c r="I63" s="28">
        <v>364.06038811709817</v>
      </c>
      <c r="J63" s="29">
        <v>299.23481421650274</v>
      </c>
      <c r="K63" s="29">
        <v>317.30735627488787</v>
      </c>
      <c r="L63" s="29">
        <v>327.05984705601827</v>
      </c>
      <c r="M63" s="29">
        <v>329.1702394849557</v>
      </c>
      <c r="N63" s="28">
        <v>321.1970892573876</v>
      </c>
      <c r="O63" s="28">
        <v>361.23184765796555</v>
      </c>
      <c r="P63" s="33">
        <v>362.3510369523066</v>
      </c>
      <c r="Q63" s="33">
        <v>364.64750698418794</v>
      </c>
      <c r="R63" s="33">
        <v>339.9689048896527</v>
      </c>
    </row>
    <row r="64" spans="1:18" ht="11.25" customHeight="1">
      <c r="A64" s="11" t="s">
        <v>37</v>
      </c>
      <c r="B64" s="9" t="s">
        <v>10</v>
      </c>
      <c r="C64" s="15">
        <v>424</v>
      </c>
      <c r="D64" s="15">
        <v>407.1</v>
      </c>
      <c r="E64" s="15">
        <v>328.8</v>
      </c>
      <c r="F64" s="27">
        <v>332.2</v>
      </c>
      <c r="G64" s="15">
        <v>328</v>
      </c>
      <c r="H64" s="28">
        <v>304.9396663640461</v>
      </c>
      <c r="I64" s="28">
        <v>321.8902949849629</v>
      </c>
      <c r="J64" s="29">
        <v>293.367884470078</v>
      </c>
      <c r="K64" s="29">
        <v>308.082080850126</v>
      </c>
      <c r="L64" s="29">
        <v>325.74696198491404</v>
      </c>
      <c r="M64" s="29">
        <v>324.13328828781624</v>
      </c>
      <c r="N64" s="28">
        <v>325.13455771644766</v>
      </c>
      <c r="O64" s="28">
        <v>347.9184083605445</v>
      </c>
      <c r="P64" s="33">
        <v>354.54538846779656</v>
      </c>
      <c r="Q64" s="33">
        <v>360.0880647301029</v>
      </c>
      <c r="R64" s="33">
        <v>338.3529365154097</v>
      </c>
    </row>
    <row r="65" spans="1:18" ht="11.25" customHeight="1">
      <c r="A65" s="7" t="s">
        <v>38</v>
      </c>
      <c r="B65" s="9" t="s">
        <v>39</v>
      </c>
      <c r="C65" s="13">
        <v>448.33503980399894</v>
      </c>
      <c r="D65" s="13">
        <v>451.9711978374317</v>
      </c>
      <c r="E65" s="13">
        <v>365.29748546176114</v>
      </c>
      <c r="F65" s="27">
        <v>375.61423459951334</v>
      </c>
      <c r="G65" s="27">
        <v>366.2376090303748</v>
      </c>
      <c r="H65" s="28">
        <v>347.7366487933148</v>
      </c>
      <c r="I65" s="28">
        <v>362.11316706355456</v>
      </c>
      <c r="J65" s="29">
        <v>350.46723785530065</v>
      </c>
      <c r="K65" s="29">
        <v>361.0254656410129</v>
      </c>
      <c r="L65" s="29">
        <v>371.02848079895176</v>
      </c>
      <c r="M65" s="29">
        <v>366.61342317065083</v>
      </c>
      <c r="N65" s="28">
        <v>366.2160880413463</v>
      </c>
      <c r="O65" s="28">
        <v>397.9862395276441</v>
      </c>
      <c r="P65" s="33">
        <v>408.84153521821816</v>
      </c>
      <c r="Q65" s="33">
        <v>407.9988314176963</v>
      </c>
      <c r="R65" s="33">
        <v>379.82300976317174</v>
      </c>
    </row>
  </sheetData>
  <sheetProtection/>
  <mergeCells count="17">
    <mergeCell ref="R2:R3"/>
    <mergeCell ref="G2:G3"/>
    <mergeCell ref="A2:B2"/>
    <mergeCell ref="C2:C3"/>
    <mergeCell ref="D2:D3"/>
    <mergeCell ref="E2:E3"/>
    <mergeCell ref="F2:F3"/>
    <mergeCell ref="N2:N3"/>
    <mergeCell ref="O2:O3"/>
    <mergeCell ref="P2:P3"/>
    <mergeCell ref="Q2:Q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2020-06-18T14:18:01Z</dcterms:modified>
  <cp:category/>
  <cp:version/>
  <cp:contentType/>
  <cp:contentStatus/>
</cp:coreProperties>
</file>