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4620" activeTab="0"/>
  </bookViews>
  <sheets>
    <sheet name="6.4.7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00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29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30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31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<sst xmlns="http://schemas.openxmlformats.org/spreadsheetml/2006/main" count="309" uniqueCount="45">
  <si>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</si>
  <si>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</si>
  <si>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</si>
  <si>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</si>
  <si>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</si>
  <si>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</si>
  <si>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</si>
  <si>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</si>
  <si>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</si>
  <si>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</si>
  <si>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</si>
  <si>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Heves</t>
  </si>
  <si>
    <t>Nógrád</t>
  </si>
  <si>
    <t>Jász-Nagykun-Szolnok</t>
  </si>
  <si>
    <t>Szabolcs-Szatmár-Bereg</t>
  </si>
  <si>
    <t>Békés</t>
  </si>
  <si>
    <t>Közép-Dunántúl</t>
  </si>
  <si>
    <t>Észak-Magyarország</t>
  </si>
  <si>
    <t>Nyugat-Dunántúl</t>
  </si>
  <si>
    <t>Dél-Dunántúl</t>
  </si>
  <si>
    <t>Hajdú-Bihar</t>
  </si>
  <si>
    <t>Bács-Kiskun</t>
  </si>
  <si>
    <t>Dél-Alföld</t>
  </si>
  <si>
    <t xml:space="preserve">$Postai szolgáltatóhelyek száma </t>
  </si>
  <si>
    <t>$Az év során felvett levélpostai küldemény, ezer darab</t>
  </si>
  <si>
    <t>$Az év során felvett csomag és értékcsomag, ezer darab</t>
  </si>
  <si>
    <t>Területi egység</t>
  </si>
  <si>
    <t>$Csekk be- és kifizetés, ezer darab</t>
  </si>
  <si>
    <t>$Az év során felvett postautalvány, ezer darab</t>
  </si>
  <si>
    <t>neve</t>
  </si>
  <si>
    <t>szintje</t>
  </si>
  <si>
    <t>főváros, régió</t>
  </si>
  <si>
    <t>megye, régió</t>
  </si>
  <si>
    <t>Közép-Magyarország</t>
  </si>
  <si>
    <t>nagyrégió</t>
  </si>
  <si>
    <t>megye</t>
  </si>
  <si>
    <t>régió</t>
  </si>
  <si>
    <t>Dunántúl</t>
  </si>
  <si>
    <t>Borsod-Abaúj-Zemplén</t>
  </si>
  <si>
    <t>Észak-Alföld</t>
  </si>
  <si>
    <t>Alföld és Észak</t>
  </si>
  <si>
    <t>Ország összesen</t>
  </si>
  <si>
    <t>ország</t>
  </si>
  <si>
    <t>Csongrád-Csanád</t>
  </si>
  <si>
    <t>6.4.7.5. Posta szolgáltatás (2006–)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</si>
</sst>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sz val="12"/>
      <color indexed="8"/>
      <name val="Arial MT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56" applyFont="1" applyFill="1" applyAlignment="1">
      <alignment horizontal="left" vertical="top" wrapText="1"/>
      <protection/>
    </xf>
    <xf numFmtId="0" fontId="5" fillId="0" borderId="0" xfId="54" applyFont="1" applyFill="1">
      <alignment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54" applyFont="1" applyFill="1" applyAlignment="1">
      <alignment horizontal="left" indent="1"/>
      <protection/>
    </xf>
    <xf numFmtId="3" fontId="5" fillId="0" borderId="0" xfId="0" applyNumberFormat="1" applyFont="1" applyFill="1" applyBorder="1" applyAlignment="1">
      <alignment horizontal="right"/>
    </xf>
    <xf numFmtId="0" fontId="4" fillId="0" borderId="0" xfId="54" applyFont="1" applyFill="1">
      <alignment/>
      <protection/>
    </xf>
    <xf numFmtId="0" fontId="4" fillId="0" borderId="0" xfId="0" applyFont="1" applyFill="1" applyAlignment="1">
      <alignment vertical="top"/>
    </xf>
    <xf numFmtId="167" fontId="5" fillId="0" borderId="0" xfId="46" applyNumberFormat="1" applyFont="1" applyFill="1" applyAlignment="1">
      <alignment/>
    </xf>
    <xf numFmtId="0" fontId="5" fillId="0" borderId="0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vertical="center" wrapText="1"/>
      <protection/>
    </xf>
    <xf numFmtId="167" fontId="4" fillId="0" borderId="0" xfId="46" applyNumberFormat="1" applyFont="1" applyFill="1" applyAlignment="1">
      <alignment/>
    </xf>
    <xf numFmtId="3" fontId="5" fillId="0" borderId="0" xfId="46" applyNumberFormat="1" applyFont="1" applyFill="1" applyAlignment="1">
      <alignment horizontal="right"/>
    </xf>
    <xf numFmtId="0" fontId="5" fillId="0" borderId="0" xfId="56" applyFont="1" applyFill="1">
      <alignment/>
      <protection/>
    </xf>
    <xf numFmtId="3" fontId="5" fillId="0" borderId="0" xfId="46" applyNumberFormat="1" applyFont="1" applyFill="1" applyAlignment="1">
      <alignment horizontal="right" vertical="top"/>
    </xf>
    <xf numFmtId="3" fontId="4" fillId="0" borderId="0" xfId="46" applyNumberFormat="1" applyFont="1" applyFill="1" applyAlignment="1">
      <alignment horizontal="right" vertical="top"/>
    </xf>
    <xf numFmtId="0" fontId="4" fillId="0" borderId="0" xfId="56" applyFont="1" applyFill="1">
      <alignment/>
      <protection/>
    </xf>
    <xf numFmtId="3" fontId="4" fillId="0" borderId="0" xfId="46" applyNumberFormat="1" applyFont="1" applyFill="1" applyAlignment="1">
      <alignment horizontal="right"/>
    </xf>
    <xf numFmtId="3" fontId="4" fillId="0" borderId="0" xfId="56" applyNumberFormat="1" applyFont="1" applyFill="1">
      <alignment/>
      <protection/>
    </xf>
    <xf numFmtId="3" fontId="5" fillId="0" borderId="0" xfId="56" applyNumberFormat="1" applyFont="1" applyFill="1" applyAlignment="1">
      <alignment horizontal="right"/>
      <protection/>
    </xf>
    <xf numFmtId="3" fontId="5" fillId="0" borderId="0" xfId="56" applyNumberFormat="1" applyFont="1" applyFill="1">
      <alignment/>
      <protection/>
    </xf>
    <xf numFmtId="3" fontId="5" fillId="0" borderId="0" xfId="56" applyNumberFormat="1" applyFont="1" applyFill="1" applyAlignment="1">
      <alignment horizontal="right" vertical="top"/>
      <protection/>
    </xf>
    <xf numFmtId="3" fontId="4" fillId="0" borderId="0" xfId="56" applyNumberFormat="1" applyFont="1" applyFill="1" applyAlignment="1">
      <alignment horizontal="right" vertical="top"/>
      <protection/>
    </xf>
    <xf numFmtId="3" fontId="4" fillId="0" borderId="0" xfId="56" applyNumberFormat="1" applyFont="1" applyFill="1" applyAlignment="1">
      <alignment horizontal="right"/>
      <protection/>
    </xf>
    <xf numFmtId="3" fontId="5" fillId="0" borderId="0" xfId="55" applyNumberFormat="1" applyFont="1" applyFill="1" applyBorder="1" applyAlignment="1">
      <alignment horizontal="right" vertical="top"/>
      <protection/>
    </xf>
    <xf numFmtId="3" fontId="4" fillId="0" borderId="0" xfId="55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 horizontal="left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0" xfId="46" applyNumberFormat="1" applyFont="1" applyFill="1" applyBorder="1" applyAlignment="1">
      <alignment horizontal="center" vertical="center"/>
    </xf>
    <xf numFmtId="1" fontId="4" fillId="0" borderId="15" xfId="46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left" vertical="center"/>
      <protection/>
    </xf>
    <xf numFmtId="167" fontId="5" fillId="0" borderId="15" xfId="46" applyNumberFormat="1" applyFont="1" applyFill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A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2" width="16.8515625" style="1" customWidth="1"/>
    <col min="3" max="3" width="8.8515625" style="1" customWidth="1"/>
    <col min="4" max="15" width="9.140625" style="1" customWidth="1"/>
    <col min="16" max="16" width="9.8515625" style="18" bestFit="1" customWidth="1"/>
    <col min="17" max="16384" width="9.140625" style="1" customWidth="1"/>
  </cols>
  <sheetData>
    <row r="1" spans="1:16" s="33" customFormat="1" ht="19.5" customHeight="1">
      <c r="A1" s="41" t="s">
        <v>44</v>
      </c>
      <c r="B1" s="41"/>
      <c r="C1" s="41"/>
      <c r="D1" s="41"/>
      <c r="P1" s="42"/>
    </row>
    <row r="2" spans="1:16" ht="16.5" customHeight="1">
      <c r="A2" s="34" t="s">
        <v>26</v>
      </c>
      <c r="B2" s="35"/>
      <c r="C2" s="36">
        <v>2006</v>
      </c>
      <c r="D2" s="36">
        <v>2007</v>
      </c>
      <c r="E2" s="36">
        <v>2008</v>
      </c>
      <c r="F2" s="36">
        <v>2009</v>
      </c>
      <c r="G2" s="36">
        <v>2010</v>
      </c>
      <c r="H2" s="36">
        <v>2011</v>
      </c>
      <c r="I2" s="36">
        <v>2012</v>
      </c>
      <c r="J2" s="36">
        <v>2013</v>
      </c>
      <c r="K2" s="36">
        <v>2014</v>
      </c>
      <c r="L2" s="36">
        <v>2015</v>
      </c>
      <c r="M2" s="36">
        <v>2016</v>
      </c>
      <c r="N2" s="36">
        <v>2017</v>
      </c>
      <c r="O2" s="37">
        <v>2018</v>
      </c>
      <c r="P2" s="39">
        <v>2019</v>
      </c>
    </row>
    <row r="3" spans="1:16" ht="16.5" customHeight="1">
      <c r="A3" s="3" t="s">
        <v>29</v>
      </c>
      <c r="B3" s="4" t="s">
        <v>30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8"/>
      <c r="P3" s="40"/>
    </row>
    <row r="4" spans="1:13" ht="11.25">
      <c r="A4" s="16" t="s">
        <v>23</v>
      </c>
      <c r="B4" s="16"/>
      <c r="C4" s="17"/>
      <c r="D4" s="17"/>
      <c r="E4" s="5"/>
      <c r="F4" s="5"/>
      <c r="G4" s="5"/>
      <c r="H4" s="5"/>
      <c r="I4" s="5"/>
      <c r="J4" s="6"/>
      <c r="K4" s="6"/>
      <c r="L4" s="6"/>
      <c r="M4" s="6"/>
    </row>
    <row r="5" spans="1:16" ht="11.25">
      <c r="A5" s="7" t="s">
        <v>0</v>
      </c>
      <c r="B5" s="7" t="s">
        <v>31</v>
      </c>
      <c r="C5" s="19">
        <v>183</v>
      </c>
      <c r="D5" s="20">
        <v>168</v>
      </c>
      <c r="E5" s="8">
        <v>167</v>
      </c>
      <c r="F5" s="8">
        <v>169</v>
      </c>
      <c r="G5" s="8">
        <v>170</v>
      </c>
      <c r="H5" s="9">
        <v>167</v>
      </c>
      <c r="I5" s="9">
        <v>164</v>
      </c>
      <c r="J5" s="9">
        <v>168</v>
      </c>
      <c r="K5" s="9">
        <v>165</v>
      </c>
      <c r="L5" s="9">
        <v>165</v>
      </c>
      <c r="M5" s="9">
        <v>165</v>
      </c>
      <c r="N5" s="9">
        <v>156</v>
      </c>
      <c r="O5" s="8">
        <v>161</v>
      </c>
      <c r="P5" s="14">
        <v>160</v>
      </c>
    </row>
    <row r="6" spans="1:16" ht="11.25">
      <c r="A6" s="7" t="s">
        <v>1</v>
      </c>
      <c r="B6" s="7" t="s">
        <v>32</v>
      </c>
      <c r="C6" s="21">
        <v>239</v>
      </c>
      <c r="D6" s="20">
        <v>235</v>
      </c>
      <c r="E6" s="8">
        <v>235</v>
      </c>
      <c r="F6" s="8">
        <v>235</v>
      </c>
      <c r="G6" s="8">
        <v>235</v>
      </c>
      <c r="H6" s="9">
        <v>236</v>
      </c>
      <c r="I6" s="9">
        <v>236</v>
      </c>
      <c r="J6" s="9">
        <v>236</v>
      </c>
      <c r="K6" s="9">
        <v>236</v>
      </c>
      <c r="L6" s="9">
        <v>236</v>
      </c>
      <c r="M6" s="9">
        <v>236</v>
      </c>
      <c r="N6" s="9">
        <v>235</v>
      </c>
      <c r="O6" s="8">
        <v>236</v>
      </c>
      <c r="P6" s="14">
        <v>236</v>
      </c>
    </row>
    <row r="7" spans="1:16" ht="12" customHeight="1">
      <c r="A7" s="10" t="s">
        <v>33</v>
      </c>
      <c r="B7" s="7" t="s">
        <v>34</v>
      </c>
      <c r="C7" s="21">
        <v>422</v>
      </c>
      <c r="D7" s="20">
        <v>403</v>
      </c>
      <c r="E7" s="8">
        <v>402</v>
      </c>
      <c r="F7" s="8">
        <v>404</v>
      </c>
      <c r="G7" s="8">
        <v>405</v>
      </c>
      <c r="H7" s="9">
        <v>403</v>
      </c>
      <c r="I7" s="9">
        <f>SUM(I5:I6)</f>
        <v>400</v>
      </c>
      <c r="J7" s="9">
        <v>404</v>
      </c>
      <c r="K7" s="11">
        <f>SUM(K5:K6)</f>
        <v>401</v>
      </c>
      <c r="L7" s="11">
        <f>SUM(L5:L6)</f>
        <v>401</v>
      </c>
      <c r="M7" s="11">
        <v>401</v>
      </c>
      <c r="N7" s="11">
        <v>391</v>
      </c>
      <c r="O7" s="8">
        <v>397</v>
      </c>
      <c r="P7" s="14">
        <v>396</v>
      </c>
    </row>
    <row r="8" spans="1:16" ht="11.25">
      <c r="A8" s="12" t="s">
        <v>2</v>
      </c>
      <c r="B8" s="12" t="s">
        <v>35</v>
      </c>
      <c r="C8" s="22">
        <v>133</v>
      </c>
      <c r="D8" s="23">
        <v>125</v>
      </c>
      <c r="E8" s="1">
        <v>125</v>
      </c>
      <c r="F8" s="1">
        <v>123</v>
      </c>
      <c r="G8" s="1">
        <v>124</v>
      </c>
      <c r="H8" s="2">
        <v>124</v>
      </c>
      <c r="I8" s="2">
        <v>124</v>
      </c>
      <c r="J8" s="2">
        <v>124</v>
      </c>
      <c r="K8" s="2">
        <v>123</v>
      </c>
      <c r="L8" s="2">
        <v>123</v>
      </c>
      <c r="M8" s="2">
        <v>123</v>
      </c>
      <c r="N8" s="2">
        <v>123</v>
      </c>
      <c r="O8" s="1">
        <v>123</v>
      </c>
      <c r="P8" s="18">
        <v>123</v>
      </c>
    </row>
    <row r="9" spans="1:16" ht="11.25">
      <c r="A9" s="12" t="s">
        <v>3</v>
      </c>
      <c r="B9" s="12" t="s">
        <v>35</v>
      </c>
      <c r="C9" s="22">
        <v>97</v>
      </c>
      <c r="D9" s="24">
        <v>97</v>
      </c>
      <c r="E9" s="1">
        <v>97</v>
      </c>
      <c r="F9" s="1">
        <v>97</v>
      </c>
      <c r="G9" s="1">
        <v>97</v>
      </c>
      <c r="H9" s="2">
        <v>97</v>
      </c>
      <c r="I9" s="2">
        <v>96</v>
      </c>
      <c r="J9" s="2">
        <v>94</v>
      </c>
      <c r="K9" s="2">
        <v>93</v>
      </c>
      <c r="L9" s="2">
        <v>93</v>
      </c>
      <c r="M9" s="2">
        <v>89</v>
      </c>
      <c r="N9" s="2">
        <v>89</v>
      </c>
      <c r="O9" s="1">
        <v>89</v>
      </c>
      <c r="P9" s="18">
        <v>89</v>
      </c>
    </row>
    <row r="10" spans="1:16" ht="11.25">
      <c r="A10" s="12" t="s">
        <v>4</v>
      </c>
      <c r="B10" s="12" t="s">
        <v>35</v>
      </c>
      <c r="C10" s="22">
        <v>154</v>
      </c>
      <c r="D10" s="23">
        <v>150</v>
      </c>
      <c r="E10" s="1">
        <v>150</v>
      </c>
      <c r="F10" s="1">
        <v>150</v>
      </c>
      <c r="G10" s="1">
        <v>153</v>
      </c>
      <c r="H10" s="2">
        <v>156</v>
      </c>
      <c r="I10" s="2">
        <v>156</v>
      </c>
      <c r="J10" s="2">
        <v>156</v>
      </c>
      <c r="K10" s="2">
        <v>155</v>
      </c>
      <c r="L10" s="2">
        <v>150</v>
      </c>
      <c r="M10" s="2">
        <v>150</v>
      </c>
      <c r="N10" s="2">
        <v>149</v>
      </c>
      <c r="O10" s="1">
        <v>149</v>
      </c>
      <c r="P10" s="18">
        <v>149</v>
      </c>
    </row>
    <row r="11" spans="1:16" ht="13.5" customHeight="1">
      <c r="A11" s="7" t="s">
        <v>16</v>
      </c>
      <c r="B11" s="7" t="s">
        <v>36</v>
      </c>
      <c r="C11" s="21">
        <v>384</v>
      </c>
      <c r="D11" s="20">
        <v>372</v>
      </c>
      <c r="E11" s="8">
        <v>372</v>
      </c>
      <c r="F11" s="8">
        <v>370</v>
      </c>
      <c r="G11" s="8">
        <v>374</v>
      </c>
      <c r="H11" s="9">
        <v>377</v>
      </c>
      <c r="I11" s="9">
        <f>SUM(I8:I10)</f>
        <v>376</v>
      </c>
      <c r="J11" s="9">
        <v>374</v>
      </c>
      <c r="K11" s="11">
        <f>SUM(K8:K10)</f>
        <v>371</v>
      </c>
      <c r="L11" s="11">
        <f>SUM(L8:L10)</f>
        <v>366</v>
      </c>
      <c r="M11" s="11">
        <v>362</v>
      </c>
      <c r="N11" s="11">
        <v>361</v>
      </c>
      <c r="O11" s="8">
        <v>361</v>
      </c>
      <c r="P11" s="14">
        <v>361</v>
      </c>
    </row>
    <row r="12" spans="1:16" ht="11.25">
      <c r="A12" s="12" t="s">
        <v>5</v>
      </c>
      <c r="B12" s="12" t="s">
        <v>35</v>
      </c>
      <c r="C12" s="22">
        <v>166</v>
      </c>
      <c r="D12" s="23">
        <v>159</v>
      </c>
      <c r="E12" s="1">
        <v>159</v>
      </c>
      <c r="F12" s="1">
        <v>159</v>
      </c>
      <c r="G12" s="1">
        <v>160</v>
      </c>
      <c r="H12" s="2">
        <v>160</v>
      </c>
      <c r="I12" s="2">
        <v>159</v>
      </c>
      <c r="J12" s="2">
        <v>159</v>
      </c>
      <c r="K12" s="2">
        <v>159</v>
      </c>
      <c r="L12" s="2">
        <v>158</v>
      </c>
      <c r="M12" s="2">
        <v>157</v>
      </c>
      <c r="N12" s="2">
        <v>157</v>
      </c>
      <c r="O12" s="1">
        <v>157</v>
      </c>
      <c r="P12" s="18">
        <v>156</v>
      </c>
    </row>
    <row r="13" spans="1:16" ht="11.25">
      <c r="A13" s="12" t="s">
        <v>6</v>
      </c>
      <c r="B13" s="12" t="s">
        <v>35</v>
      </c>
      <c r="C13" s="22">
        <v>119</v>
      </c>
      <c r="D13" s="25">
        <v>110</v>
      </c>
      <c r="E13" s="1">
        <v>110</v>
      </c>
      <c r="F13" s="1">
        <v>110</v>
      </c>
      <c r="G13" s="1">
        <v>110</v>
      </c>
      <c r="H13" s="2">
        <v>110</v>
      </c>
      <c r="I13" s="2">
        <v>110</v>
      </c>
      <c r="J13" s="2">
        <v>110</v>
      </c>
      <c r="K13" s="2">
        <v>108</v>
      </c>
      <c r="L13" s="2">
        <v>106</v>
      </c>
      <c r="M13" s="2">
        <v>105</v>
      </c>
      <c r="N13" s="2">
        <v>101</v>
      </c>
      <c r="O13" s="1">
        <v>101</v>
      </c>
      <c r="P13" s="18">
        <v>98</v>
      </c>
    </row>
    <row r="14" spans="1:16" ht="11.25">
      <c r="A14" s="12" t="s">
        <v>7</v>
      </c>
      <c r="B14" s="12" t="s">
        <v>35</v>
      </c>
      <c r="C14" s="22">
        <v>130</v>
      </c>
      <c r="D14" s="1">
        <v>125</v>
      </c>
      <c r="E14" s="1">
        <v>124</v>
      </c>
      <c r="F14" s="1">
        <v>122</v>
      </c>
      <c r="G14" s="1">
        <v>122</v>
      </c>
      <c r="H14" s="2">
        <v>123</v>
      </c>
      <c r="I14" s="2">
        <v>122</v>
      </c>
      <c r="J14" s="2">
        <v>123</v>
      </c>
      <c r="K14" s="2">
        <v>120</v>
      </c>
      <c r="L14" s="2">
        <v>118</v>
      </c>
      <c r="M14" s="2">
        <v>116</v>
      </c>
      <c r="N14" s="2">
        <v>116</v>
      </c>
      <c r="O14" s="1">
        <v>116</v>
      </c>
      <c r="P14" s="18">
        <v>116</v>
      </c>
    </row>
    <row r="15" spans="1:16" ht="12.75" customHeight="1">
      <c r="A15" s="7" t="s">
        <v>18</v>
      </c>
      <c r="B15" s="7" t="s">
        <v>36</v>
      </c>
      <c r="C15" s="21">
        <v>415</v>
      </c>
      <c r="D15" s="8">
        <v>394</v>
      </c>
      <c r="E15" s="8">
        <v>393</v>
      </c>
      <c r="F15" s="8">
        <v>391</v>
      </c>
      <c r="G15" s="8">
        <v>392</v>
      </c>
      <c r="H15" s="9">
        <v>393</v>
      </c>
      <c r="I15" s="9">
        <f>SUM(I12:I14)</f>
        <v>391</v>
      </c>
      <c r="J15" s="9">
        <v>392</v>
      </c>
      <c r="K15" s="11">
        <f>SUM(K12:K14)</f>
        <v>387</v>
      </c>
      <c r="L15" s="11">
        <f>SUM(L12:L14)</f>
        <v>382</v>
      </c>
      <c r="M15" s="11">
        <v>378</v>
      </c>
      <c r="N15" s="11">
        <v>374</v>
      </c>
      <c r="O15" s="8">
        <v>374</v>
      </c>
      <c r="P15" s="14">
        <v>370</v>
      </c>
    </row>
    <row r="16" spans="1:16" ht="11.25">
      <c r="A16" s="12" t="s">
        <v>8</v>
      </c>
      <c r="B16" s="12" t="s">
        <v>35</v>
      </c>
      <c r="C16" s="22">
        <v>133</v>
      </c>
      <c r="D16" s="1">
        <v>129</v>
      </c>
      <c r="E16" s="1">
        <v>128</v>
      </c>
      <c r="F16" s="1">
        <v>127</v>
      </c>
      <c r="G16" s="1">
        <v>126</v>
      </c>
      <c r="H16" s="2">
        <v>126</v>
      </c>
      <c r="I16" s="2">
        <v>126</v>
      </c>
      <c r="J16" s="2">
        <v>126</v>
      </c>
      <c r="K16" s="2">
        <v>126</v>
      </c>
      <c r="L16" s="2">
        <v>124</v>
      </c>
      <c r="M16" s="2">
        <v>124</v>
      </c>
      <c r="N16" s="2">
        <v>123</v>
      </c>
      <c r="O16" s="1">
        <v>121</v>
      </c>
      <c r="P16" s="18">
        <v>120</v>
      </c>
    </row>
    <row r="17" spans="1:16" ht="11.25">
      <c r="A17" s="12" t="s">
        <v>9</v>
      </c>
      <c r="B17" s="12" t="s">
        <v>35</v>
      </c>
      <c r="C17" s="22">
        <v>150</v>
      </c>
      <c r="D17" s="1">
        <v>144</v>
      </c>
      <c r="E17" s="1">
        <v>144</v>
      </c>
      <c r="F17" s="1">
        <v>144</v>
      </c>
      <c r="G17" s="1">
        <v>144</v>
      </c>
      <c r="H17" s="2">
        <v>144</v>
      </c>
      <c r="I17" s="2">
        <v>144</v>
      </c>
      <c r="J17" s="2">
        <v>146</v>
      </c>
      <c r="K17" s="2">
        <v>146</v>
      </c>
      <c r="L17" s="2">
        <v>145</v>
      </c>
      <c r="M17" s="2">
        <v>145</v>
      </c>
      <c r="N17" s="2">
        <v>143</v>
      </c>
      <c r="O17" s="1">
        <v>141</v>
      </c>
      <c r="P17" s="18">
        <v>140</v>
      </c>
    </row>
    <row r="18" spans="1:16" ht="11.25">
      <c r="A18" s="12" t="s">
        <v>10</v>
      </c>
      <c r="B18" s="12" t="s">
        <v>35</v>
      </c>
      <c r="C18" s="22">
        <v>92</v>
      </c>
      <c r="D18" s="1">
        <v>92</v>
      </c>
      <c r="E18" s="1">
        <v>91</v>
      </c>
      <c r="F18" s="1">
        <v>91</v>
      </c>
      <c r="G18" s="1">
        <v>91</v>
      </c>
      <c r="H18" s="2">
        <v>91</v>
      </c>
      <c r="I18" s="2">
        <v>91</v>
      </c>
      <c r="J18" s="2">
        <v>91</v>
      </c>
      <c r="K18" s="2">
        <v>90</v>
      </c>
      <c r="L18" s="2">
        <v>90</v>
      </c>
      <c r="M18" s="2">
        <v>90</v>
      </c>
      <c r="N18" s="2">
        <v>90</v>
      </c>
      <c r="O18" s="1">
        <v>96</v>
      </c>
      <c r="P18" s="18">
        <v>96</v>
      </c>
    </row>
    <row r="19" spans="1:16" ht="12.75" customHeight="1">
      <c r="A19" s="7" t="s">
        <v>19</v>
      </c>
      <c r="B19" s="7" t="s">
        <v>36</v>
      </c>
      <c r="C19" s="21">
        <v>375</v>
      </c>
      <c r="D19" s="8">
        <v>365</v>
      </c>
      <c r="E19" s="8">
        <v>363</v>
      </c>
      <c r="F19" s="8">
        <v>362</v>
      </c>
      <c r="G19" s="8">
        <v>361</v>
      </c>
      <c r="H19" s="9">
        <v>361</v>
      </c>
      <c r="I19" s="9">
        <f>SUM(I16:I18)</f>
        <v>361</v>
      </c>
      <c r="J19" s="9">
        <v>363</v>
      </c>
      <c r="K19" s="9">
        <f>SUM(K16:K18)</f>
        <v>362</v>
      </c>
      <c r="L19" s="9">
        <f>SUM(L16:L18)</f>
        <v>359</v>
      </c>
      <c r="M19" s="9">
        <v>359</v>
      </c>
      <c r="N19" s="9">
        <v>356</v>
      </c>
      <c r="O19" s="8">
        <v>358</v>
      </c>
      <c r="P19" s="14">
        <v>356</v>
      </c>
    </row>
    <row r="20" spans="1:16" ht="12" customHeight="1">
      <c r="A20" s="10" t="s">
        <v>37</v>
      </c>
      <c r="B20" s="7" t="s">
        <v>34</v>
      </c>
      <c r="C20" s="21">
        <v>1174</v>
      </c>
      <c r="D20" s="9">
        <v>1131</v>
      </c>
      <c r="E20" s="8">
        <v>1128</v>
      </c>
      <c r="F20" s="9">
        <v>1123</v>
      </c>
      <c r="G20" s="9">
        <v>1127</v>
      </c>
      <c r="H20" s="9">
        <v>1131</v>
      </c>
      <c r="I20" s="9">
        <f>+I19+I15+I11</f>
        <v>1128</v>
      </c>
      <c r="J20" s="9">
        <v>1129</v>
      </c>
      <c r="K20" s="11">
        <f>SUM(K19,K15,K11)</f>
        <v>1120</v>
      </c>
      <c r="L20" s="11">
        <f>SUM(L19,L15,L11)</f>
        <v>1107</v>
      </c>
      <c r="M20" s="11">
        <v>1099</v>
      </c>
      <c r="N20" s="11">
        <v>1091</v>
      </c>
      <c r="O20" s="8">
        <v>1093</v>
      </c>
      <c r="P20" s="14">
        <v>1087</v>
      </c>
    </row>
    <row r="21" spans="1:16" ht="11.25">
      <c r="A21" s="12" t="s">
        <v>38</v>
      </c>
      <c r="B21" s="12" t="s">
        <v>35</v>
      </c>
      <c r="C21" s="22">
        <v>261</v>
      </c>
      <c r="D21" s="1">
        <v>253</v>
      </c>
      <c r="E21" s="1">
        <v>252</v>
      </c>
      <c r="F21" s="1">
        <v>253</v>
      </c>
      <c r="G21" s="1">
        <v>256</v>
      </c>
      <c r="H21" s="2">
        <v>256</v>
      </c>
      <c r="I21" s="2">
        <v>256</v>
      </c>
      <c r="J21" s="2">
        <v>256</v>
      </c>
      <c r="K21" s="2">
        <v>254</v>
      </c>
      <c r="L21" s="2">
        <v>252</v>
      </c>
      <c r="M21" s="2">
        <v>251</v>
      </c>
      <c r="N21" s="2">
        <v>251</v>
      </c>
      <c r="O21" s="1">
        <v>250</v>
      </c>
      <c r="P21" s="18">
        <v>250</v>
      </c>
    </row>
    <row r="22" spans="1:16" ht="11.25">
      <c r="A22" s="12" t="s">
        <v>11</v>
      </c>
      <c r="B22" s="12" t="s">
        <v>35</v>
      </c>
      <c r="C22" s="22">
        <v>126</v>
      </c>
      <c r="D22" s="1">
        <v>122</v>
      </c>
      <c r="E22" s="1">
        <v>123</v>
      </c>
      <c r="F22" s="1">
        <v>123</v>
      </c>
      <c r="G22" s="1">
        <v>123</v>
      </c>
      <c r="H22" s="2">
        <v>123</v>
      </c>
      <c r="I22" s="2">
        <v>123</v>
      </c>
      <c r="J22" s="2">
        <v>123</v>
      </c>
      <c r="K22" s="2">
        <v>121</v>
      </c>
      <c r="L22" s="2">
        <v>122</v>
      </c>
      <c r="M22" s="2">
        <v>121</v>
      </c>
      <c r="N22" s="2">
        <v>121</v>
      </c>
      <c r="O22" s="1">
        <v>120</v>
      </c>
      <c r="P22" s="18">
        <v>120</v>
      </c>
    </row>
    <row r="23" spans="1:16" ht="11.25">
      <c r="A23" s="12" t="s">
        <v>12</v>
      </c>
      <c r="B23" s="12" t="s">
        <v>35</v>
      </c>
      <c r="C23" s="22">
        <v>115</v>
      </c>
      <c r="D23" s="1">
        <v>110</v>
      </c>
      <c r="E23" s="1">
        <v>110</v>
      </c>
      <c r="F23" s="1">
        <v>110</v>
      </c>
      <c r="G23" s="1">
        <v>110</v>
      </c>
      <c r="H23" s="2">
        <v>110</v>
      </c>
      <c r="I23" s="2">
        <v>110</v>
      </c>
      <c r="J23" s="2">
        <v>110</v>
      </c>
      <c r="K23" s="2">
        <v>110</v>
      </c>
      <c r="L23" s="2">
        <v>110</v>
      </c>
      <c r="M23" s="2">
        <v>110</v>
      </c>
      <c r="N23" s="2">
        <v>107</v>
      </c>
      <c r="O23" s="1">
        <v>107</v>
      </c>
      <c r="P23" s="18">
        <v>107</v>
      </c>
    </row>
    <row r="24" spans="1:16" ht="13.5" customHeight="1">
      <c r="A24" s="7" t="s">
        <v>17</v>
      </c>
      <c r="B24" s="7" t="s">
        <v>36</v>
      </c>
      <c r="C24" s="21">
        <v>502</v>
      </c>
      <c r="D24" s="8">
        <v>485</v>
      </c>
      <c r="E24" s="8">
        <v>485</v>
      </c>
      <c r="F24" s="8">
        <v>486</v>
      </c>
      <c r="G24" s="8">
        <v>489</v>
      </c>
      <c r="H24" s="9">
        <v>489</v>
      </c>
      <c r="I24" s="9">
        <f>SUM(I21:I23)</f>
        <v>489</v>
      </c>
      <c r="J24" s="9">
        <v>489</v>
      </c>
      <c r="K24" s="11">
        <f>SUM(K21:K23)</f>
        <v>485</v>
      </c>
      <c r="L24" s="11">
        <f>SUM(L21:L23)</f>
        <v>484</v>
      </c>
      <c r="M24" s="11">
        <v>482</v>
      </c>
      <c r="N24" s="11">
        <v>479</v>
      </c>
      <c r="O24" s="8">
        <v>477</v>
      </c>
      <c r="P24" s="14">
        <v>477</v>
      </c>
    </row>
    <row r="25" spans="1:16" ht="11.25">
      <c r="A25" s="12" t="s">
        <v>20</v>
      </c>
      <c r="B25" s="12" t="s">
        <v>35</v>
      </c>
      <c r="C25" s="22">
        <v>116</v>
      </c>
      <c r="D25" s="1">
        <v>113</v>
      </c>
      <c r="E25" s="1">
        <v>113</v>
      </c>
      <c r="F25" s="1">
        <v>113</v>
      </c>
      <c r="G25" s="1">
        <v>113</v>
      </c>
      <c r="H25" s="2">
        <v>113</v>
      </c>
      <c r="I25" s="2">
        <v>113</v>
      </c>
      <c r="J25" s="2">
        <v>112</v>
      </c>
      <c r="K25" s="2">
        <v>112</v>
      </c>
      <c r="L25" s="2">
        <v>112</v>
      </c>
      <c r="M25" s="2">
        <v>111</v>
      </c>
      <c r="N25" s="2">
        <v>110</v>
      </c>
      <c r="O25" s="1">
        <v>108</v>
      </c>
      <c r="P25" s="18">
        <v>108</v>
      </c>
    </row>
    <row r="26" spans="1:16" ht="11.25">
      <c r="A26" s="12" t="s">
        <v>13</v>
      </c>
      <c r="B26" s="12" t="s">
        <v>35</v>
      </c>
      <c r="C26" s="22">
        <v>98</v>
      </c>
      <c r="D26" s="1">
        <v>93</v>
      </c>
      <c r="E26" s="1">
        <v>93</v>
      </c>
      <c r="F26" s="1">
        <v>93</v>
      </c>
      <c r="G26" s="1">
        <v>93</v>
      </c>
      <c r="H26" s="2">
        <v>93</v>
      </c>
      <c r="I26" s="2">
        <v>93</v>
      </c>
      <c r="J26" s="2">
        <v>93</v>
      </c>
      <c r="K26" s="2">
        <v>94</v>
      </c>
      <c r="L26" s="2">
        <v>94</v>
      </c>
      <c r="M26" s="2">
        <v>94</v>
      </c>
      <c r="N26" s="2">
        <v>94</v>
      </c>
      <c r="O26" s="1">
        <v>94</v>
      </c>
      <c r="P26" s="18">
        <v>94</v>
      </c>
    </row>
    <row r="27" spans="1:16" ht="11.25">
      <c r="A27" s="12" t="s">
        <v>14</v>
      </c>
      <c r="B27" s="12" t="s">
        <v>35</v>
      </c>
      <c r="C27" s="22">
        <v>219</v>
      </c>
      <c r="D27" s="1">
        <v>212</v>
      </c>
      <c r="E27" s="1">
        <v>212</v>
      </c>
      <c r="F27" s="1">
        <v>211</v>
      </c>
      <c r="G27" s="1">
        <v>211</v>
      </c>
      <c r="H27" s="2">
        <v>211</v>
      </c>
      <c r="I27" s="2">
        <v>211</v>
      </c>
      <c r="J27" s="2">
        <v>211</v>
      </c>
      <c r="K27" s="2">
        <v>210</v>
      </c>
      <c r="L27" s="2">
        <v>210</v>
      </c>
      <c r="M27" s="2">
        <v>210</v>
      </c>
      <c r="N27" s="2">
        <v>210</v>
      </c>
      <c r="O27" s="1">
        <v>209</v>
      </c>
      <c r="P27" s="18">
        <v>208</v>
      </c>
    </row>
    <row r="28" spans="1:16" ht="12" customHeight="1">
      <c r="A28" s="7" t="s">
        <v>39</v>
      </c>
      <c r="B28" s="7" t="s">
        <v>36</v>
      </c>
      <c r="C28" s="21">
        <v>433</v>
      </c>
      <c r="D28" s="8">
        <v>418</v>
      </c>
      <c r="E28" s="8">
        <v>418</v>
      </c>
      <c r="F28" s="8">
        <v>417</v>
      </c>
      <c r="G28" s="8">
        <v>417</v>
      </c>
      <c r="H28" s="9">
        <v>417</v>
      </c>
      <c r="I28" s="9">
        <f>SUM(I25:I27)</f>
        <v>417</v>
      </c>
      <c r="J28" s="9">
        <v>416</v>
      </c>
      <c r="K28" s="9">
        <f>SUM(K25:K27)</f>
        <v>416</v>
      </c>
      <c r="L28" s="9">
        <f>SUM(L25:L27)</f>
        <v>416</v>
      </c>
      <c r="M28" s="9">
        <v>415</v>
      </c>
      <c r="N28" s="9">
        <v>414</v>
      </c>
      <c r="O28" s="8">
        <v>411</v>
      </c>
      <c r="P28" s="14">
        <v>410</v>
      </c>
    </row>
    <row r="29" spans="1:16" ht="11.25">
      <c r="A29" s="12" t="s">
        <v>21</v>
      </c>
      <c r="B29" s="12" t="s">
        <v>35</v>
      </c>
      <c r="C29" s="22">
        <v>134</v>
      </c>
      <c r="D29" s="1">
        <v>133</v>
      </c>
      <c r="E29" s="1">
        <v>133</v>
      </c>
      <c r="F29" s="1">
        <v>133</v>
      </c>
      <c r="G29" s="1">
        <v>133</v>
      </c>
      <c r="H29" s="2">
        <v>132</v>
      </c>
      <c r="I29" s="2">
        <v>132</v>
      </c>
      <c r="J29" s="2">
        <v>133</v>
      </c>
      <c r="K29" s="2">
        <v>132</v>
      </c>
      <c r="L29" s="2">
        <v>132</v>
      </c>
      <c r="M29" s="2">
        <v>132</v>
      </c>
      <c r="N29" s="2">
        <v>132</v>
      </c>
      <c r="O29" s="1">
        <v>132</v>
      </c>
      <c r="P29" s="18">
        <v>132</v>
      </c>
    </row>
    <row r="30" spans="1:16" ht="11.25">
      <c r="A30" s="12" t="s">
        <v>15</v>
      </c>
      <c r="B30" s="12" t="s">
        <v>35</v>
      </c>
      <c r="C30" s="22">
        <v>91</v>
      </c>
      <c r="D30" s="1">
        <v>87</v>
      </c>
      <c r="E30" s="1">
        <v>88</v>
      </c>
      <c r="F30" s="1">
        <v>88</v>
      </c>
      <c r="G30" s="1">
        <v>88</v>
      </c>
      <c r="H30" s="2">
        <v>88</v>
      </c>
      <c r="I30" s="2">
        <v>87</v>
      </c>
      <c r="J30" s="2">
        <v>87</v>
      </c>
      <c r="K30" s="2">
        <v>87</v>
      </c>
      <c r="L30" s="2">
        <v>87</v>
      </c>
      <c r="M30" s="2">
        <v>87</v>
      </c>
      <c r="N30" s="2">
        <v>87</v>
      </c>
      <c r="O30" s="1">
        <v>87</v>
      </c>
      <c r="P30" s="18">
        <v>87</v>
      </c>
    </row>
    <row r="31" spans="1:16" ht="11.25">
      <c r="A31" s="12" t="s">
        <v>43</v>
      </c>
      <c r="B31" s="12" t="s">
        <v>35</v>
      </c>
      <c r="C31" s="22">
        <v>88</v>
      </c>
      <c r="D31" s="1">
        <v>87</v>
      </c>
      <c r="E31" s="1">
        <v>87</v>
      </c>
      <c r="F31" s="1">
        <v>87</v>
      </c>
      <c r="G31" s="1">
        <v>86</v>
      </c>
      <c r="H31" s="2">
        <v>86</v>
      </c>
      <c r="I31" s="2">
        <v>86</v>
      </c>
      <c r="J31" s="2">
        <v>86</v>
      </c>
      <c r="K31" s="2">
        <v>85</v>
      </c>
      <c r="L31" s="2">
        <v>85</v>
      </c>
      <c r="M31" s="2">
        <v>85</v>
      </c>
      <c r="N31" s="2">
        <v>85</v>
      </c>
      <c r="O31" s="1">
        <v>85</v>
      </c>
      <c r="P31" s="18">
        <v>85</v>
      </c>
    </row>
    <row r="32" spans="1:16" ht="12.75" customHeight="1">
      <c r="A32" s="7" t="s">
        <v>22</v>
      </c>
      <c r="B32" s="7" t="s">
        <v>36</v>
      </c>
      <c r="C32" s="21">
        <v>313</v>
      </c>
      <c r="D32" s="8">
        <v>307</v>
      </c>
      <c r="E32" s="8">
        <f>E29+E30+E31</f>
        <v>308</v>
      </c>
      <c r="F32" s="8">
        <v>308</v>
      </c>
      <c r="G32" s="8">
        <v>307</v>
      </c>
      <c r="H32" s="9">
        <v>306</v>
      </c>
      <c r="I32" s="9">
        <f>SUM(I29:I31)</f>
        <v>305</v>
      </c>
      <c r="J32" s="9">
        <v>306</v>
      </c>
      <c r="K32" s="9">
        <f>SUM(K29:K31)</f>
        <v>304</v>
      </c>
      <c r="L32" s="9">
        <f>SUM(L29:L31)</f>
        <v>304</v>
      </c>
      <c r="M32" s="9">
        <v>304</v>
      </c>
      <c r="N32" s="9">
        <v>304</v>
      </c>
      <c r="O32" s="8">
        <v>304</v>
      </c>
      <c r="P32" s="14">
        <v>304</v>
      </c>
    </row>
    <row r="33" spans="1:16" ht="11.25" customHeight="1">
      <c r="A33" s="10" t="s">
        <v>40</v>
      </c>
      <c r="B33" s="7" t="s">
        <v>34</v>
      </c>
      <c r="C33" s="21">
        <v>1248</v>
      </c>
      <c r="D33" s="9">
        <v>1210</v>
      </c>
      <c r="E33" s="9">
        <v>1211</v>
      </c>
      <c r="F33" s="9">
        <v>1211</v>
      </c>
      <c r="G33" s="9">
        <v>1213</v>
      </c>
      <c r="H33" s="9">
        <v>1212</v>
      </c>
      <c r="I33" s="9">
        <f>+I32+I28+I24</f>
        <v>1211</v>
      </c>
      <c r="J33" s="9">
        <v>1211</v>
      </c>
      <c r="K33" s="11">
        <f>SUM(K32,K28,K24)</f>
        <v>1205</v>
      </c>
      <c r="L33" s="11">
        <f>SUM(L32,L28,L24)</f>
        <v>1204</v>
      </c>
      <c r="M33" s="11">
        <v>1201</v>
      </c>
      <c r="N33" s="11">
        <v>1197</v>
      </c>
      <c r="O33" s="8">
        <v>1192</v>
      </c>
      <c r="P33" s="14">
        <v>1191</v>
      </c>
    </row>
    <row r="34" spans="1:16" ht="12.75" customHeight="1">
      <c r="A34" s="7" t="s">
        <v>41</v>
      </c>
      <c r="B34" s="7" t="s">
        <v>42</v>
      </c>
      <c r="C34" s="21">
        <v>2844</v>
      </c>
      <c r="D34" s="9">
        <v>2744</v>
      </c>
      <c r="E34" s="9">
        <v>2741</v>
      </c>
      <c r="F34" s="9">
        <v>2738</v>
      </c>
      <c r="G34" s="9">
        <v>2745</v>
      </c>
      <c r="H34" s="9">
        <v>2746</v>
      </c>
      <c r="I34" s="9">
        <f>+I33+I20+I7</f>
        <v>2739</v>
      </c>
      <c r="J34" s="9">
        <v>2744</v>
      </c>
      <c r="K34" s="11">
        <f>SUM(K33,K20,K7)</f>
        <v>2726</v>
      </c>
      <c r="L34" s="11">
        <f>SUM(L33,L20,L7)</f>
        <v>2712</v>
      </c>
      <c r="M34" s="11">
        <v>2701</v>
      </c>
      <c r="N34" s="11">
        <v>2679</v>
      </c>
      <c r="O34" s="8">
        <v>2682</v>
      </c>
      <c r="P34" s="14">
        <v>2674</v>
      </c>
    </row>
    <row r="35" spans="1:11" ht="11.25">
      <c r="A35" s="15" t="s">
        <v>24</v>
      </c>
      <c r="B35" s="15"/>
      <c r="K35" s="13"/>
    </row>
    <row r="36" spans="1:16" ht="11.25">
      <c r="A36" s="7" t="s">
        <v>0</v>
      </c>
      <c r="B36" s="7" t="s">
        <v>31</v>
      </c>
      <c r="C36" s="26">
        <v>181704</v>
      </c>
      <c r="D36" s="27">
        <v>151810</v>
      </c>
      <c r="E36" s="9">
        <v>145677</v>
      </c>
      <c r="F36" s="9">
        <v>140919</v>
      </c>
      <c r="G36" s="9">
        <v>139085</v>
      </c>
      <c r="H36" s="9">
        <v>128473</v>
      </c>
      <c r="I36" s="9">
        <v>113740</v>
      </c>
      <c r="J36" s="9">
        <v>91548</v>
      </c>
      <c r="K36" s="9">
        <v>81604</v>
      </c>
      <c r="L36" s="9">
        <v>70547</v>
      </c>
      <c r="M36" s="9">
        <v>69657</v>
      </c>
      <c r="N36" s="9">
        <v>65021</v>
      </c>
      <c r="O36" s="9">
        <v>57684</v>
      </c>
      <c r="P36" s="14">
        <v>53842</v>
      </c>
    </row>
    <row r="37" spans="1:16" ht="11.25">
      <c r="A37" s="7" t="s">
        <v>1</v>
      </c>
      <c r="B37" s="7" t="s">
        <v>32</v>
      </c>
      <c r="C37" s="28">
        <v>465125</v>
      </c>
      <c r="D37" s="27">
        <v>474752</v>
      </c>
      <c r="E37" s="9">
        <v>487640</v>
      </c>
      <c r="F37" s="9">
        <v>486069</v>
      </c>
      <c r="G37" s="9">
        <v>476760</v>
      </c>
      <c r="H37" s="9">
        <v>510084</v>
      </c>
      <c r="I37" s="9">
        <v>491110</v>
      </c>
      <c r="J37" s="9">
        <v>441829</v>
      </c>
      <c r="K37" s="9">
        <v>424119</v>
      </c>
      <c r="L37" s="9">
        <v>434750</v>
      </c>
      <c r="M37" s="9">
        <v>452218</v>
      </c>
      <c r="N37" s="9">
        <v>432968</v>
      </c>
      <c r="O37" s="9">
        <v>421488</v>
      </c>
      <c r="P37" s="14">
        <v>412332</v>
      </c>
    </row>
    <row r="38" spans="1:16" ht="11.25">
      <c r="A38" s="10" t="s">
        <v>33</v>
      </c>
      <c r="B38" s="7" t="s">
        <v>34</v>
      </c>
      <c r="C38" s="21">
        <v>646829</v>
      </c>
      <c r="D38" s="27">
        <v>626562</v>
      </c>
      <c r="E38" s="9">
        <v>633317</v>
      </c>
      <c r="F38" s="9">
        <v>626988</v>
      </c>
      <c r="G38" s="9">
        <v>615845</v>
      </c>
      <c r="H38" s="9">
        <v>638557</v>
      </c>
      <c r="I38" s="9">
        <f>SUM(I36:I37)</f>
        <v>604850</v>
      </c>
      <c r="J38" s="9">
        <v>533377</v>
      </c>
      <c r="K38" s="11">
        <f>SUM(K36:K37)</f>
        <v>505723</v>
      </c>
      <c r="L38" s="11">
        <v>505297</v>
      </c>
      <c r="M38" s="11">
        <v>521875</v>
      </c>
      <c r="N38" s="11">
        <v>497989</v>
      </c>
      <c r="O38" s="9">
        <v>479172</v>
      </c>
      <c r="P38" s="14">
        <v>466174</v>
      </c>
    </row>
    <row r="39" spans="1:16" ht="11.25">
      <c r="A39" s="12" t="s">
        <v>2</v>
      </c>
      <c r="B39" s="12" t="s">
        <v>35</v>
      </c>
      <c r="C39" s="29">
        <v>18054</v>
      </c>
      <c r="D39" s="25">
        <v>16261</v>
      </c>
      <c r="E39" s="2">
        <v>15289</v>
      </c>
      <c r="F39" s="2">
        <v>16195</v>
      </c>
      <c r="G39" s="2">
        <v>15369</v>
      </c>
      <c r="H39" s="2">
        <v>13411</v>
      </c>
      <c r="I39" s="2">
        <v>11835</v>
      </c>
      <c r="J39" s="2">
        <v>10458</v>
      </c>
      <c r="K39" s="2">
        <v>9759</v>
      </c>
      <c r="L39" s="2">
        <v>6494</v>
      </c>
      <c r="M39" s="2">
        <v>6409</v>
      </c>
      <c r="N39" s="2">
        <v>5903</v>
      </c>
      <c r="O39" s="2">
        <v>5721</v>
      </c>
      <c r="P39" s="18">
        <v>4654</v>
      </c>
    </row>
    <row r="40" spans="1:16" ht="11.25">
      <c r="A40" s="12" t="s">
        <v>3</v>
      </c>
      <c r="B40" s="12" t="s">
        <v>35</v>
      </c>
      <c r="C40" s="29">
        <v>11838</v>
      </c>
      <c r="D40" s="30">
        <v>10804</v>
      </c>
      <c r="E40" s="2">
        <v>10397</v>
      </c>
      <c r="F40" s="2">
        <v>10595</v>
      </c>
      <c r="G40" s="2">
        <v>10035</v>
      </c>
      <c r="H40" s="2">
        <v>8983</v>
      </c>
      <c r="I40" s="2">
        <v>8021</v>
      </c>
      <c r="J40" s="2">
        <v>6602</v>
      </c>
      <c r="K40" s="2">
        <v>6133</v>
      </c>
      <c r="L40" s="2">
        <v>4726</v>
      </c>
      <c r="M40" s="2">
        <v>4257</v>
      </c>
      <c r="N40" s="2">
        <v>3823</v>
      </c>
      <c r="O40" s="2">
        <v>3502</v>
      </c>
      <c r="P40" s="18">
        <v>2963</v>
      </c>
    </row>
    <row r="41" spans="1:16" ht="11.25">
      <c r="A41" s="12" t="s">
        <v>4</v>
      </c>
      <c r="B41" s="12" t="s">
        <v>35</v>
      </c>
      <c r="C41" s="29">
        <v>15007</v>
      </c>
      <c r="D41" s="25">
        <v>13497</v>
      </c>
      <c r="E41" s="2">
        <v>12973</v>
      </c>
      <c r="F41" s="2">
        <v>13270</v>
      </c>
      <c r="G41" s="2">
        <v>12808</v>
      </c>
      <c r="H41" s="2">
        <v>11876</v>
      </c>
      <c r="I41" s="2">
        <v>10729</v>
      </c>
      <c r="J41" s="2">
        <v>8111</v>
      </c>
      <c r="K41" s="2">
        <v>7334</v>
      </c>
      <c r="L41" s="2">
        <v>6443</v>
      </c>
      <c r="M41" s="2">
        <v>6178</v>
      </c>
      <c r="N41" s="2">
        <v>5633</v>
      </c>
      <c r="O41" s="2">
        <v>5335</v>
      </c>
      <c r="P41" s="18">
        <v>4257</v>
      </c>
    </row>
    <row r="42" spans="1:16" ht="11.25">
      <c r="A42" s="7" t="s">
        <v>16</v>
      </c>
      <c r="B42" s="7" t="s">
        <v>36</v>
      </c>
      <c r="C42" s="21">
        <v>44899</v>
      </c>
      <c r="D42" s="27">
        <v>40562</v>
      </c>
      <c r="E42" s="9">
        <v>38659</v>
      </c>
      <c r="F42" s="9">
        <v>40060</v>
      </c>
      <c r="G42" s="9">
        <v>38212</v>
      </c>
      <c r="H42" s="9">
        <v>34270</v>
      </c>
      <c r="I42" s="9">
        <f>SUM(I39:I41)</f>
        <v>30585</v>
      </c>
      <c r="J42" s="9">
        <v>25171</v>
      </c>
      <c r="K42" s="11">
        <f>SUM(K39:K41)</f>
        <v>23226</v>
      </c>
      <c r="L42" s="11">
        <v>17663</v>
      </c>
      <c r="M42" s="11">
        <v>16844</v>
      </c>
      <c r="N42" s="11">
        <v>15359</v>
      </c>
      <c r="O42" s="9">
        <v>14558</v>
      </c>
      <c r="P42" s="14">
        <v>11874</v>
      </c>
    </row>
    <row r="43" spans="1:16" ht="11.25">
      <c r="A43" s="12" t="s">
        <v>5</v>
      </c>
      <c r="B43" s="12" t="s">
        <v>35</v>
      </c>
      <c r="C43" s="29">
        <v>26316</v>
      </c>
      <c r="D43" s="25">
        <v>25373</v>
      </c>
      <c r="E43" s="2">
        <v>24838</v>
      </c>
      <c r="F43" s="2">
        <v>28535</v>
      </c>
      <c r="G43" s="2">
        <v>30898</v>
      </c>
      <c r="H43" s="2">
        <v>21107</v>
      </c>
      <c r="I43" s="2">
        <v>19094</v>
      </c>
      <c r="J43" s="2">
        <v>15816</v>
      </c>
      <c r="K43" s="2">
        <v>14387</v>
      </c>
      <c r="L43" s="2">
        <v>12382</v>
      </c>
      <c r="M43" s="2">
        <v>11469</v>
      </c>
      <c r="N43" s="2">
        <v>10633</v>
      </c>
      <c r="O43" s="2">
        <v>9887</v>
      </c>
      <c r="P43" s="18">
        <v>7952</v>
      </c>
    </row>
    <row r="44" spans="1:16" ht="11.25">
      <c r="A44" s="12" t="s">
        <v>6</v>
      </c>
      <c r="B44" s="12" t="s">
        <v>35</v>
      </c>
      <c r="C44" s="29">
        <v>10720</v>
      </c>
      <c r="D44" s="25">
        <v>9091</v>
      </c>
      <c r="E44" s="2">
        <v>8762</v>
      </c>
      <c r="F44" s="2">
        <v>8825</v>
      </c>
      <c r="G44" s="2">
        <v>10232</v>
      </c>
      <c r="H44" s="2">
        <v>9291</v>
      </c>
      <c r="I44" s="2">
        <v>7850</v>
      </c>
      <c r="J44" s="2">
        <v>6502</v>
      </c>
      <c r="K44" s="2">
        <v>5768</v>
      </c>
      <c r="L44" s="2">
        <v>4280</v>
      </c>
      <c r="M44" s="2">
        <v>4056</v>
      </c>
      <c r="N44" s="2">
        <v>3613</v>
      </c>
      <c r="O44" s="2">
        <v>3096</v>
      </c>
      <c r="P44" s="18">
        <v>2593</v>
      </c>
    </row>
    <row r="45" spans="1:16" ht="11.25">
      <c r="A45" s="12" t="s">
        <v>7</v>
      </c>
      <c r="B45" s="12" t="s">
        <v>35</v>
      </c>
      <c r="C45" s="29">
        <v>13210</v>
      </c>
      <c r="D45" s="2">
        <v>11618</v>
      </c>
      <c r="E45" s="2">
        <v>10814</v>
      </c>
      <c r="F45" s="2">
        <v>11051</v>
      </c>
      <c r="G45" s="2">
        <v>10737</v>
      </c>
      <c r="H45" s="2">
        <v>9652</v>
      </c>
      <c r="I45" s="2">
        <v>8574</v>
      </c>
      <c r="J45" s="2">
        <v>7130</v>
      </c>
      <c r="K45" s="2">
        <v>6529</v>
      </c>
      <c r="L45" s="2">
        <v>4941</v>
      </c>
      <c r="M45" s="2">
        <v>4703</v>
      </c>
      <c r="N45" s="2">
        <v>4230</v>
      </c>
      <c r="O45" s="2">
        <v>3848</v>
      </c>
      <c r="P45" s="18">
        <v>3320</v>
      </c>
    </row>
    <row r="46" spans="1:16" ht="11.25">
      <c r="A46" s="7" t="s">
        <v>18</v>
      </c>
      <c r="B46" s="7" t="s">
        <v>36</v>
      </c>
      <c r="C46" s="28">
        <v>50246</v>
      </c>
      <c r="D46" s="9">
        <v>46082</v>
      </c>
      <c r="E46" s="9">
        <v>44413</v>
      </c>
      <c r="F46" s="9">
        <v>48411</v>
      </c>
      <c r="G46" s="9">
        <v>51867</v>
      </c>
      <c r="H46" s="9">
        <v>40050</v>
      </c>
      <c r="I46" s="9">
        <f>SUM(I43:I45)</f>
        <v>35518</v>
      </c>
      <c r="J46" s="9">
        <v>29447</v>
      </c>
      <c r="K46" s="11">
        <f>SUM(K43:K45)</f>
        <v>26684</v>
      </c>
      <c r="L46" s="11">
        <v>21603</v>
      </c>
      <c r="M46" s="11">
        <v>20228</v>
      </c>
      <c r="N46" s="11">
        <v>18476</v>
      </c>
      <c r="O46" s="9">
        <v>16831</v>
      </c>
      <c r="P46" s="14">
        <v>13865</v>
      </c>
    </row>
    <row r="47" spans="1:16" ht="11.25">
      <c r="A47" s="12" t="s">
        <v>8</v>
      </c>
      <c r="B47" s="12" t="s">
        <v>35</v>
      </c>
      <c r="C47" s="29">
        <v>34818</v>
      </c>
      <c r="D47" s="2">
        <v>34320</v>
      </c>
      <c r="E47" s="2">
        <v>31584</v>
      </c>
      <c r="F47" s="2">
        <v>19515</v>
      </c>
      <c r="G47" s="2">
        <v>16122</v>
      </c>
      <c r="H47" s="2">
        <v>14189</v>
      </c>
      <c r="I47" s="2">
        <v>12676</v>
      </c>
      <c r="J47" s="2">
        <v>10891</v>
      </c>
      <c r="K47" s="2">
        <v>10086</v>
      </c>
      <c r="L47" s="2">
        <v>7207</v>
      </c>
      <c r="M47" s="2">
        <v>6567</v>
      </c>
      <c r="N47" s="2">
        <v>5837</v>
      </c>
      <c r="O47" s="2">
        <v>5023</v>
      </c>
      <c r="P47" s="18">
        <v>4154</v>
      </c>
    </row>
    <row r="48" spans="1:16" ht="11.25">
      <c r="A48" s="12" t="s">
        <v>9</v>
      </c>
      <c r="B48" s="12" t="s">
        <v>35</v>
      </c>
      <c r="C48" s="29">
        <v>15594</v>
      </c>
      <c r="D48" s="2">
        <v>12095</v>
      </c>
      <c r="E48" s="2">
        <v>10927</v>
      </c>
      <c r="F48" s="2">
        <v>11761</v>
      </c>
      <c r="G48" s="2">
        <v>11588</v>
      </c>
      <c r="H48" s="2">
        <v>10824</v>
      </c>
      <c r="I48" s="2">
        <v>9369</v>
      </c>
      <c r="J48" s="2">
        <v>7310</v>
      </c>
      <c r="K48" s="2">
        <v>6969</v>
      </c>
      <c r="L48" s="2">
        <v>5278</v>
      </c>
      <c r="M48" s="2">
        <v>5111</v>
      </c>
      <c r="N48" s="2">
        <v>4553</v>
      </c>
      <c r="O48" s="2">
        <v>4265</v>
      </c>
      <c r="P48" s="18">
        <v>3381</v>
      </c>
    </row>
    <row r="49" spans="1:16" ht="11.25">
      <c r="A49" s="12" t="s">
        <v>10</v>
      </c>
      <c r="B49" s="12" t="s">
        <v>35</v>
      </c>
      <c r="C49" s="29">
        <v>7839</v>
      </c>
      <c r="D49" s="2">
        <v>7059</v>
      </c>
      <c r="E49" s="2">
        <v>6953</v>
      </c>
      <c r="F49" s="2">
        <v>7540</v>
      </c>
      <c r="G49" s="2">
        <v>7167</v>
      </c>
      <c r="H49" s="2">
        <v>6595</v>
      </c>
      <c r="I49" s="2">
        <v>6021</v>
      </c>
      <c r="J49" s="2">
        <v>5230</v>
      </c>
      <c r="K49" s="2">
        <v>4920</v>
      </c>
      <c r="L49" s="2">
        <v>3830</v>
      </c>
      <c r="M49" s="2">
        <v>3613</v>
      </c>
      <c r="N49" s="2">
        <v>3014</v>
      </c>
      <c r="O49" s="2">
        <v>2806</v>
      </c>
      <c r="P49" s="18">
        <v>2333</v>
      </c>
    </row>
    <row r="50" spans="1:16" ht="11.25">
      <c r="A50" s="7" t="s">
        <v>19</v>
      </c>
      <c r="B50" s="7" t="s">
        <v>36</v>
      </c>
      <c r="C50" s="28">
        <v>58251</v>
      </c>
      <c r="D50" s="9">
        <v>53474</v>
      </c>
      <c r="E50" s="9">
        <v>49463</v>
      </c>
      <c r="F50" s="9">
        <v>38816</v>
      </c>
      <c r="G50" s="9">
        <v>34877</v>
      </c>
      <c r="H50" s="9">
        <v>31608</v>
      </c>
      <c r="I50" s="9">
        <f>SUM(I47:I49)</f>
        <v>28066</v>
      </c>
      <c r="J50" s="9">
        <v>23431</v>
      </c>
      <c r="K50" s="9">
        <f>SUM(K47:K49)</f>
        <v>21975</v>
      </c>
      <c r="L50" s="9">
        <v>16315</v>
      </c>
      <c r="M50" s="9">
        <v>15291</v>
      </c>
      <c r="N50" s="9">
        <v>13404</v>
      </c>
      <c r="O50" s="9">
        <v>12094</v>
      </c>
      <c r="P50" s="14">
        <v>9868</v>
      </c>
    </row>
    <row r="51" spans="1:16" ht="11.25">
      <c r="A51" s="10" t="s">
        <v>37</v>
      </c>
      <c r="B51" s="7" t="s">
        <v>34</v>
      </c>
      <c r="C51" s="21">
        <v>153396</v>
      </c>
      <c r="D51" s="9">
        <v>140118</v>
      </c>
      <c r="E51" s="9">
        <v>132536</v>
      </c>
      <c r="F51" s="9">
        <v>127287</v>
      </c>
      <c r="G51" s="9">
        <v>124956</v>
      </c>
      <c r="H51" s="9">
        <v>105928</v>
      </c>
      <c r="I51" s="9">
        <f>+I50+I46+I42</f>
        <v>94169</v>
      </c>
      <c r="J51" s="9">
        <v>78049</v>
      </c>
      <c r="K51" s="11">
        <f>SUM(K50,K46,K42)</f>
        <v>71885</v>
      </c>
      <c r="L51" s="11">
        <v>55581</v>
      </c>
      <c r="M51" s="11">
        <v>52363</v>
      </c>
      <c r="N51" s="11">
        <v>47239</v>
      </c>
      <c r="O51" s="9">
        <v>43483</v>
      </c>
      <c r="P51" s="14">
        <v>35607</v>
      </c>
    </row>
    <row r="52" spans="1:16" ht="11.25">
      <c r="A52" s="12" t="s">
        <v>38</v>
      </c>
      <c r="B52" s="12" t="s">
        <v>35</v>
      </c>
      <c r="C52" s="29">
        <v>22646</v>
      </c>
      <c r="D52" s="2">
        <v>18630</v>
      </c>
      <c r="E52" s="2">
        <v>17127</v>
      </c>
      <c r="F52" s="2">
        <v>18401</v>
      </c>
      <c r="G52" s="2">
        <v>18000</v>
      </c>
      <c r="H52" s="2">
        <v>16334</v>
      </c>
      <c r="I52" s="2">
        <v>14896</v>
      </c>
      <c r="J52" s="2">
        <v>12566</v>
      </c>
      <c r="K52" s="2">
        <v>11661</v>
      </c>
      <c r="L52" s="2">
        <v>9604</v>
      </c>
      <c r="M52" s="2">
        <v>9228</v>
      </c>
      <c r="N52" s="2">
        <v>8377</v>
      </c>
      <c r="O52" s="2">
        <v>7855</v>
      </c>
      <c r="P52" s="18">
        <v>6488</v>
      </c>
    </row>
    <row r="53" spans="1:16" ht="11.25">
      <c r="A53" s="12" t="s">
        <v>11</v>
      </c>
      <c r="B53" s="12" t="s">
        <v>35</v>
      </c>
      <c r="C53" s="29">
        <v>10748</v>
      </c>
      <c r="D53" s="2">
        <v>10048</v>
      </c>
      <c r="E53" s="2">
        <v>9251</v>
      </c>
      <c r="F53" s="2">
        <v>9539</v>
      </c>
      <c r="G53" s="2">
        <v>9340</v>
      </c>
      <c r="H53" s="2">
        <v>8487</v>
      </c>
      <c r="I53" s="2">
        <v>7571</v>
      </c>
      <c r="J53" s="2">
        <v>6179</v>
      </c>
      <c r="K53" s="2">
        <v>5657</v>
      </c>
      <c r="L53" s="2">
        <v>4670</v>
      </c>
      <c r="M53" s="2">
        <v>4472</v>
      </c>
      <c r="N53" s="2">
        <v>4079</v>
      </c>
      <c r="O53" s="2">
        <v>3670</v>
      </c>
      <c r="P53" s="18">
        <v>3037</v>
      </c>
    </row>
    <row r="54" spans="1:16" ht="11.25">
      <c r="A54" s="12" t="s">
        <v>12</v>
      </c>
      <c r="B54" s="12" t="s">
        <v>35</v>
      </c>
      <c r="C54" s="29">
        <v>5497</v>
      </c>
      <c r="D54" s="2">
        <v>5022</v>
      </c>
      <c r="E54" s="2">
        <v>4653</v>
      </c>
      <c r="F54" s="2">
        <v>5176</v>
      </c>
      <c r="G54" s="2">
        <v>5157</v>
      </c>
      <c r="H54" s="2">
        <v>4775</v>
      </c>
      <c r="I54" s="2">
        <v>4262</v>
      </c>
      <c r="J54" s="2">
        <v>3090</v>
      </c>
      <c r="K54" s="2">
        <v>2871</v>
      </c>
      <c r="L54" s="2">
        <v>2348</v>
      </c>
      <c r="M54" s="2">
        <v>2232</v>
      </c>
      <c r="N54" s="2">
        <v>1908</v>
      </c>
      <c r="O54" s="2">
        <v>1785</v>
      </c>
      <c r="P54" s="18">
        <v>1430</v>
      </c>
    </row>
    <row r="55" spans="1:16" ht="11.25">
      <c r="A55" s="7" t="s">
        <v>17</v>
      </c>
      <c r="B55" s="7" t="s">
        <v>36</v>
      </c>
      <c r="C55" s="28">
        <v>38891</v>
      </c>
      <c r="D55" s="9">
        <v>33700</v>
      </c>
      <c r="E55" s="9">
        <v>31031</v>
      </c>
      <c r="F55" s="9">
        <v>33116</v>
      </c>
      <c r="G55" s="9">
        <v>32497</v>
      </c>
      <c r="H55" s="9">
        <v>29596</v>
      </c>
      <c r="I55" s="9">
        <f>SUM(I52:I54)</f>
        <v>26729</v>
      </c>
      <c r="J55" s="9">
        <v>21835</v>
      </c>
      <c r="K55" s="11">
        <f>SUM(K52:K54)</f>
        <v>20189</v>
      </c>
      <c r="L55" s="11">
        <v>16622</v>
      </c>
      <c r="M55" s="11">
        <v>15932</v>
      </c>
      <c r="N55" s="11">
        <v>14364</v>
      </c>
      <c r="O55" s="9">
        <v>13310</v>
      </c>
      <c r="P55" s="14">
        <v>10955</v>
      </c>
    </row>
    <row r="56" spans="1:16" ht="11.25">
      <c r="A56" s="12" t="s">
        <v>20</v>
      </c>
      <c r="B56" s="12" t="s">
        <v>35</v>
      </c>
      <c r="C56" s="29">
        <v>29767</v>
      </c>
      <c r="D56" s="2">
        <v>21756</v>
      </c>
      <c r="E56" s="2">
        <v>16083</v>
      </c>
      <c r="F56" s="2">
        <v>16893</v>
      </c>
      <c r="G56" s="2">
        <v>16936</v>
      </c>
      <c r="H56" s="2">
        <v>15323</v>
      </c>
      <c r="I56" s="2">
        <v>13499</v>
      </c>
      <c r="J56" s="2">
        <v>11579</v>
      </c>
      <c r="K56" s="2">
        <v>10655</v>
      </c>
      <c r="L56" s="2">
        <v>8980</v>
      </c>
      <c r="M56" s="2">
        <v>8859</v>
      </c>
      <c r="N56" s="2">
        <v>7833</v>
      </c>
      <c r="O56" s="2">
        <v>7543</v>
      </c>
      <c r="P56" s="18">
        <v>6212</v>
      </c>
    </row>
    <row r="57" spans="1:16" ht="11.25">
      <c r="A57" s="12" t="s">
        <v>13</v>
      </c>
      <c r="B57" s="12" t="s">
        <v>35</v>
      </c>
      <c r="C57" s="29">
        <v>14539</v>
      </c>
      <c r="D57" s="2">
        <v>13089</v>
      </c>
      <c r="E57" s="2">
        <v>12713</v>
      </c>
      <c r="F57" s="2">
        <v>13317</v>
      </c>
      <c r="G57" s="2">
        <v>13210</v>
      </c>
      <c r="H57" s="2">
        <v>11233</v>
      </c>
      <c r="I57" s="2">
        <v>10117</v>
      </c>
      <c r="J57" s="2">
        <v>8504</v>
      </c>
      <c r="K57" s="2">
        <v>7963</v>
      </c>
      <c r="L57" s="2">
        <v>6022</v>
      </c>
      <c r="M57" s="2">
        <v>5661</v>
      </c>
      <c r="N57" s="2">
        <v>4611</v>
      </c>
      <c r="O57" s="2">
        <v>4704</v>
      </c>
      <c r="P57" s="18">
        <v>3994</v>
      </c>
    </row>
    <row r="58" spans="1:16" ht="11.25">
      <c r="A58" s="12" t="s">
        <v>14</v>
      </c>
      <c r="B58" s="12" t="s">
        <v>35</v>
      </c>
      <c r="C58" s="29">
        <v>17773</v>
      </c>
      <c r="D58" s="2">
        <v>16722</v>
      </c>
      <c r="E58" s="2">
        <v>15551</v>
      </c>
      <c r="F58" s="2">
        <v>16080</v>
      </c>
      <c r="G58" s="2">
        <v>16738</v>
      </c>
      <c r="H58" s="2">
        <v>14508</v>
      </c>
      <c r="I58" s="2">
        <v>12718</v>
      </c>
      <c r="J58" s="2">
        <v>10315</v>
      </c>
      <c r="K58" s="2">
        <v>9567</v>
      </c>
      <c r="L58" s="2">
        <v>7249</v>
      </c>
      <c r="M58" s="2">
        <v>7192</v>
      </c>
      <c r="N58" s="2">
        <v>6562</v>
      </c>
      <c r="O58" s="2">
        <v>5954</v>
      </c>
      <c r="P58" s="18">
        <v>4635</v>
      </c>
    </row>
    <row r="59" spans="1:16" ht="11.25">
      <c r="A59" s="7" t="s">
        <v>39</v>
      </c>
      <c r="B59" s="7" t="s">
        <v>36</v>
      </c>
      <c r="C59" s="31">
        <v>62079</v>
      </c>
      <c r="D59" s="9">
        <v>51567</v>
      </c>
      <c r="E59" s="9">
        <v>44346</v>
      </c>
      <c r="F59" s="9">
        <v>46290</v>
      </c>
      <c r="G59" s="9">
        <v>46884</v>
      </c>
      <c r="H59" s="9">
        <v>41064</v>
      </c>
      <c r="I59" s="9">
        <f>SUM(I56:I58)</f>
        <v>36334</v>
      </c>
      <c r="J59" s="9">
        <v>30399</v>
      </c>
      <c r="K59" s="9">
        <f>SUM(K56:K58)</f>
        <v>28185</v>
      </c>
      <c r="L59" s="9">
        <v>22251</v>
      </c>
      <c r="M59" s="9">
        <v>21712</v>
      </c>
      <c r="N59" s="9">
        <v>19006</v>
      </c>
      <c r="O59" s="9">
        <v>18201</v>
      </c>
      <c r="P59" s="14">
        <v>14841</v>
      </c>
    </row>
    <row r="60" spans="1:16" ht="11.25">
      <c r="A60" s="12" t="s">
        <v>21</v>
      </c>
      <c r="B60" s="12" t="s">
        <v>35</v>
      </c>
      <c r="C60" s="29">
        <v>19561</v>
      </c>
      <c r="D60" s="2">
        <v>18905</v>
      </c>
      <c r="E60" s="2">
        <v>17364</v>
      </c>
      <c r="F60" s="2">
        <v>16985</v>
      </c>
      <c r="G60" s="2">
        <v>17162</v>
      </c>
      <c r="H60" s="2">
        <v>15007</v>
      </c>
      <c r="I60" s="2">
        <v>13899</v>
      </c>
      <c r="J60" s="2">
        <v>12532</v>
      </c>
      <c r="K60" s="2">
        <v>11570</v>
      </c>
      <c r="L60" s="2">
        <v>9644</v>
      </c>
      <c r="M60" s="2">
        <v>8726</v>
      </c>
      <c r="N60" s="2">
        <v>7902</v>
      </c>
      <c r="O60" s="2">
        <v>7717</v>
      </c>
      <c r="P60" s="18">
        <v>6640</v>
      </c>
    </row>
    <row r="61" spans="1:16" ht="11.25">
      <c r="A61" s="12" t="s">
        <v>15</v>
      </c>
      <c r="B61" s="12" t="s">
        <v>35</v>
      </c>
      <c r="C61" s="29">
        <v>14357</v>
      </c>
      <c r="D61" s="2">
        <v>13852</v>
      </c>
      <c r="E61" s="2">
        <v>11638</v>
      </c>
      <c r="F61" s="2">
        <v>11252</v>
      </c>
      <c r="G61" s="2">
        <v>11485</v>
      </c>
      <c r="H61" s="2">
        <v>10294</v>
      </c>
      <c r="I61" s="2">
        <v>9167</v>
      </c>
      <c r="J61" s="2">
        <v>7872</v>
      </c>
      <c r="K61" s="2">
        <v>7509</v>
      </c>
      <c r="L61" s="2">
        <v>5291</v>
      </c>
      <c r="M61" s="2">
        <v>5218</v>
      </c>
      <c r="N61" s="2">
        <v>4703</v>
      </c>
      <c r="O61" s="2">
        <v>4310</v>
      </c>
      <c r="P61" s="18">
        <v>3560</v>
      </c>
    </row>
    <row r="62" spans="1:16" ht="11.25">
      <c r="A62" s="12" t="s">
        <v>43</v>
      </c>
      <c r="B62" s="12" t="s">
        <v>35</v>
      </c>
      <c r="C62" s="29">
        <v>25960</v>
      </c>
      <c r="D62" s="2">
        <v>21808</v>
      </c>
      <c r="E62" s="2">
        <v>18857</v>
      </c>
      <c r="F62" s="2">
        <v>19675</v>
      </c>
      <c r="G62" s="2">
        <v>19130</v>
      </c>
      <c r="H62" s="2">
        <v>16155</v>
      </c>
      <c r="I62" s="2">
        <v>12609</v>
      </c>
      <c r="J62" s="2">
        <v>9613</v>
      </c>
      <c r="K62" s="2">
        <v>8315</v>
      </c>
      <c r="L62" s="2">
        <v>6895</v>
      </c>
      <c r="M62" s="2">
        <v>6422</v>
      </c>
      <c r="N62" s="2">
        <v>5696</v>
      </c>
      <c r="O62" s="2">
        <v>5655</v>
      </c>
      <c r="P62" s="18">
        <v>5074</v>
      </c>
    </row>
    <row r="63" spans="1:16" ht="11.25">
      <c r="A63" s="7" t="s">
        <v>22</v>
      </c>
      <c r="B63" s="7" t="s">
        <v>36</v>
      </c>
      <c r="C63" s="28">
        <v>59878</v>
      </c>
      <c r="D63" s="9">
        <v>54565</v>
      </c>
      <c r="E63" s="9">
        <v>47860</v>
      </c>
      <c r="F63" s="9">
        <v>47912</v>
      </c>
      <c r="G63" s="9">
        <v>47777</v>
      </c>
      <c r="H63" s="9">
        <v>41456</v>
      </c>
      <c r="I63" s="9">
        <f>SUM(I60:I62)</f>
        <v>35675</v>
      </c>
      <c r="J63" s="9">
        <v>30017</v>
      </c>
      <c r="K63" s="9">
        <f>SUM(K60:K62)</f>
        <v>27394</v>
      </c>
      <c r="L63" s="9">
        <v>21830</v>
      </c>
      <c r="M63" s="9">
        <v>20366</v>
      </c>
      <c r="N63" s="9">
        <v>18301</v>
      </c>
      <c r="O63" s="9">
        <v>17682</v>
      </c>
      <c r="P63" s="14">
        <v>15274</v>
      </c>
    </row>
    <row r="64" spans="1:16" ht="11.25">
      <c r="A64" s="10" t="s">
        <v>40</v>
      </c>
      <c r="B64" s="7" t="s">
        <v>34</v>
      </c>
      <c r="C64" s="21">
        <v>160848</v>
      </c>
      <c r="D64" s="9">
        <v>139832</v>
      </c>
      <c r="E64" s="9">
        <v>123237</v>
      </c>
      <c r="F64" s="9">
        <v>127318</v>
      </c>
      <c r="G64" s="9">
        <v>127158</v>
      </c>
      <c r="H64" s="9">
        <v>112116</v>
      </c>
      <c r="I64" s="9">
        <f>+I63+I59+I55</f>
        <v>98738</v>
      </c>
      <c r="J64" s="9">
        <v>82251</v>
      </c>
      <c r="K64" s="11">
        <f>SUM(K63,K59,K55)</f>
        <v>75768</v>
      </c>
      <c r="L64" s="11">
        <v>60703</v>
      </c>
      <c r="M64" s="11">
        <v>58010</v>
      </c>
      <c r="N64" s="11">
        <v>51671</v>
      </c>
      <c r="O64" s="9">
        <v>49193</v>
      </c>
      <c r="P64" s="14">
        <v>41070</v>
      </c>
    </row>
    <row r="65" spans="1:16" ht="11.25">
      <c r="A65" s="7" t="s">
        <v>41</v>
      </c>
      <c r="B65" s="7" t="s">
        <v>42</v>
      </c>
      <c r="C65" s="28">
        <v>961073</v>
      </c>
      <c r="D65" s="9">
        <v>906512</v>
      </c>
      <c r="E65" s="9">
        <v>889090</v>
      </c>
      <c r="F65" s="9">
        <v>881593</v>
      </c>
      <c r="G65" s="9">
        <v>867961</v>
      </c>
      <c r="H65" s="9">
        <v>856601</v>
      </c>
      <c r="I65" s="9">
        <f>+I64+I51+I38</f>
        <v>797757</v>
      </c>
      <c r="J65" s="9">
        <v>693677</v>
      </c>
      <c r="K65" s="11">
        <f>SUM(K64,K51,K38)</f>
        <v>653376</v>
      </c>
      <c r="L65" s="11">
        <v>621581</v>
      </c>
      <c r="M65" s="11">
        <v>632248</v>
      </c>
      <c r="N65" s="11">
        <v>596899</v>
      </c>
      <c r="O65" s="9">
        <v>571848</v>
      </c>
      <c r="P65" s="14">
        <v>542851</v>
      </c>
    </row>
    <row r="66" spans="1:15" ht="11.25">
      <c r="A66" s="15" t="s">
        <v>25</v>
      </c>
      <c r="B66" s="15"/>
      <c r="O66" s="2"/>
    </row>
    <row r="67" spans="1:16" ht="11.25">
      <c r="A67" s="7" t="s">
        <v>0</v>
      </c>
      <c r="B67" s="7" t="s">
        <v>31</v>
      </c>
      <c r="C67" s="26">
        <v>784</v>
      </c>
      <c r="D67" s="20">
        <v>512</v>
      </c>
      <c r="E67" s="8">
        <v>431</v>
      </c>
      <c r="F67" s="8">
        <v>363</v>
      </c>
      <c r="G67" s="8">
        <v>330</v>
      </c>
      <c r="H67" s="9">
        <v>311</v>
      </c>
      <c r="I67" s="9">
        <v>287</v>
      </c>
      <c r="J67" s="9">
        <v>262</v>
      </c>
      <c r="K67" s="9">
        <v>229</v>
      </c>
      <c r="L67" s="9">
        <v>191</v>
      </c>
      <c r="M67" s="9">
        <v>156</v>
      </c>
      <c r="N67" s="9">
        <v>269</v>
      </c>
      <c r="O67" s="9">
        <v>270</v>
      </c>
      <c r="P67" s="14">
        <v>259</v>
      </c>
    </row>
    <row r="68" spans="1:16" ht="11.25">
      <c r="A68" s="7" t="s">
        <v>1</v>
      </c>
      <c r="B68" s="7" t="s">
        <v>32</v>
      </c>
      <c r="C68" s="31">
        <v>426</v>
      </c>
      <c r="D68" s="20">
        <v>298</v>
      </c>
      <c r="E68" s="8">
        <v>251</v>
      </c>
      <c r="F68" s="8">
        <v>203</v>
      </c>
      <c r="G68" s="8">
        <v>177</v>
      </c>
      <c r="H68" s="9">
        <v>168</v>
      </c>
      <c r="I68" s="9">
        <v>156</v>
      </c>
      <c r="J68" s="9">
        <v>144</v>
      </c>
      <c r="K68" s="9">
        <v>125</v>
      </c>
      <c r="L68" s="9">
        <v>111</v>
      </c>
      <c r="M68" s="9">
        <v>94</v>
      </c>
      <c r="N68" s="9">
        <v>135</v>
      </c>
      <c r="O68" s="9">
        <v>134</v>
      </c>
      <c r="P68" s="14">
        <v>131</v>
      </c>
    </row>
    <row r="69" spans="1:16" ht="11.25">
      <c r="A69" s="10" t="s">
        <v>33</v>
      </c>
      <c r="B69" s="7" t="s">
        <v>34</v>
      </c>
      <c r="C69" s="21">
        <v>1210</v>
      </c>
      <c r="D69" s="20">
        <v>810</v>
      </c>
      <c r="E69" s="8">
        <v>682</v>
      </c>
      <c r="F69" s="8">
        <v>566</v>
      </c>
      <c r="G69" s="8">
        <v>507</v>
      </c>
      <c r="H69" s="9">
        <v>479</v>
      </c>
      <c r="I69" s="9">
        <f>SUM(I67:I68)</f>
        <v>443</v>
      </c>
      <c r="J69" s="9">
        <v>406</v>
      </c>
      <c r="K69" s="11">
        <f>SUM(K67:K68)</f>
        <v>354</v>
      </c>
      <c r="L69" s="11">
        <f>SUM(L67:L68)</f>
        <v>302</v>
      </c>
      <c r="M69" s="11">
        <v>250</v>
      </c>
      <c r="N69" s="11">
        <v>404</v>
      </c>
      <c r="O69" s="9">
        <v>404</v>
      </c>
      <c r="P69" s="14">
        <v>390</v>
      </c>
    </row>
    <row r="70" spans="1:16" ht="11.25">
      <c r="A70" s="12" t="s">
        <v>2</v>
      </c>
      <c r="B70" s="12" t="s">
        <v>35</v>
      </c>
      <c r="C70" s="32">
        <v>76</v>
      </c>
      <c r="D70" s="23">
        <v>59</v>
      </c>
      <c r="E70" s="1">
        <v>49</v>
      </c>
      <c r="F70" s="1">
        <v>46</v>
      </c>
      <c r="G70" s="1">
        <v>49</v>
      </c>
      <c r="H70" s="2">
        <v>50</v>
      </c>
      <c r="I70" s="2">
        <v>48</v>
      </c>
      <c r="J70" s="2">
        <v>46</v>
      </c>
      <c r="K70" s="2">
        <v>38</v>
      </c>
      <c r="L70" s="2">
        <v>33</v>
      </c>
      <c r="M70" s="2">
        <v>27</v>
      </c>
      <c r="N70" s="2">
        <v>38</v>
      </c>
      <c r="O70" s="2">
        <v>38</v>
      </c>
      <c r="P70" s="18">
        <v>38</v>
      </c>
    </row>
    <row r="71" spans="1:16" ht="11.25">
      <c r="A71" s="12" t="s">
        <v>3</v>
      </c>
      <c r="B71" s="12" t="s">
        <v>35</v>
      </c>
      <c r="C71" s="32">
        <v>70</v>
      </c>
      <c r="D71" s="30">
        <v>50</v>
      </c>
      <c r="E71" s="1">
        <v>45</v>
      </c>
      <c r="F71" s="1">
        <v>44</v>
      </c>
      <c r="G71" s="1">
        <v>46</v>
      </c>
      <c r="H71" s="2">
        <v>41</v>
      </c>
      <c r="I71" s="2">
        <v>39</v>
      </c>
      <c r="J71" s="2">
        <v>35</v>
      </c>
      <c r="K71" s="2">
        <v>31</v>
      </c>
      <c r="L71" s="2">
        <v>27</v>
      </c>
      <c r="M71" s="2">
        <v>23</v>
      </c>
      <c r="N71" s="2">
        <v>31</v>
      </c>
      <c r="O71" s="2">
        <v>31</v>
      </c>
      <c r="P71" s="18">
        <v>32</v>
      </c>
    </row>
    <row r="72" spans="1:16" ht="11.25">
      <c r="A72" s="12" t="s">
        <v>4</v>
      </c>
      <c r="B72" s="12" t="s">
        <v>35</v>
      </c>
      <c r="C72" s="29">
        <v>123</v>
      </c>
      <c r="D72" s="23">
        <v>80</v>
      </c>
      <c r="E72" s="1">
        <v>67</v>
      </c>
      <c r="F72" s="1">
        <v>56</v>
      </c>
      <c r="G72" s="1">
        <v>52</v>
      </c>
      <c r="H72" s="2">
        <v>49</v>
      </c>
      <c r="I72" s="2">
        <v>46</v>
      </c>
      <c r="J72" s="2">
        <v>44</v>
      </c>
      <c r="K72" s="2">
        <v>37</v>
      </c>
      <c r="L72" s="2">
        <v>36</v>
      </c>
      <c r="M72" s="2">
        <v>28</v>
      </c>
      <c r="N72" s="2">
        <v>41</v>
      </c>
      <c r="O72" s="2">
        <v>41</v>
      </c>
      <c r="P72" s="18">
        <v>39</v>
      </c>
    </row>
    <row r="73" spans="1:16" ht="11.25">
      <c r="A73" s="7" t="s">
        <v>16</v>
      </c>
      <c r="B73" s="7" t="s">
        <v>36</v>
      </c>
      <c r="C73" s="21">
        <v>269</v>
      </c>
      <c r="D73" s="20">
        <v>189</v>
      </c>
      <c r="E73" s="8">
        <v>161</v>
      </c>
      <c r="F73" s="8">
        <v>146</v>
      </c>
      <c r="G73" s="8">
        <v>147</v>
      </c>
      <c r="H73" s="9">
        <v>140</v>
      </c>
      <c r="I73" s="9">
        <f>SUM(I70:I72)</f>
        <v>133</v>
      </c>
      <c r="J73" s="9">
        <v>125</v>
      </c>
      <c r="K73" s="11">
        <f>SUM(K70:K72)</f>
        <v>106</v>
      </c>
      <c r="L73" s="11">
        <f>SUM(L70:L72)</f>
        <v>96</v>
      </c>
      <c r="M73" s="11">
        <v>78</v>
      </c>
      <c r="N73" s="11">
        <v>110</v>
      </c>
      <c r="O73" s="9">
        <v>110</v>
      </c>
      <c r="P73" s="14">
        <v>109</v>
      </c>
    </row>
    <row r="74" spans="1:16" ht="11.25">
      <c r="A74" s="12" t="s">
        <v>5</v>
      </c>
      <c r="B74" s="12" t="s">
        <v>35</v>
      </c>
      <c r="C74" s="29">
        <v>148</v>
      </c>
      <c r="D74" s="23">
        <v>109</v>
      </c>
      <c r="E74" s="1">
        <v>74</v>
      </c>
      <c r="F74" s="1">
        <v>71</v>
      </c>
      <c r="G74" s="1">
        <v>68</v>
      </c>
      <c r="H74" s="2">
        <v>63</v>
      </c>
      <c r="I74" s="2">
        <v>58</v>
      </c>
      <c r="J74" s="2">
        <v>53</v>
      </c>
      <c r="K74" s="2">
        <v>46</v>
      </c>
      <c r="L74" s="2">
        <v>44</v>
      </c>
      <c r="M74" s="2">
        <v>34</v>
      </c>
      <c r="N74" s="2">
        <v>50</v>
      </c>
      <c r="O74" s="2">
        <v>51</v>
      </c>
      <c r="P74" s="18">
        <v>49</v>
      </c>
    </row>
    <row r="75" spans="1:16" ht="11.25">
      <c r="A75" s="12" t="s">
        <v>6</v>
      </c>
      <c r="B75" s="12" t="s">
        <v>35</v>
      </c>
      <c r="C75" s="29">
        <v>83</v>
      </c>
      <c r="D75" s="25">
        <v>52</v>
      </c>
      <c r="E75" s="1">
        <v>39</v>
      </c>
      <c r="F75" s="1">
        <v>37</v>
      </c>
      <c r="G75" s="1">
        <v>38</v>
      </c>
      <c r="H75" s="2">
        <v>38</v>
      </c>
      <c r="I75" s="2">
        <v>35</v>
      </c>
      <c r="J75" s="2">
        <v>32</v>
      </c>
      <c r="K75" s="2">
        <v>28</v>
      </c>
      <c r="L75" s="2">
        <v>29</v>
      </c>
      <c r="M75" s="2">
        <v>22</v>
      </c>
      <c r="N75" s="2">
        <v>30</v>
      </c>
      <c r="O75" s="2">
        <v>30</v>
      </c>
      <c r="P75" s="18">
        <v>29</v>
      </c>
    </row>
    <row r="76" spans="1:16" ht="11.25">
      <c r="A76" s="12" t="s">
        <v>7</v>
      </c>
      <c r="B76" s="12" t="s">
        <v>35</v>
      </c>
      <c r="C76" s="32">
        <v>69</v>
      </c>
      <c r="D76" s="1">
        <v>50</v>
      </c>
      <c r="E76" s="1">
        <v>40</v>
      </c>
      <c r="F76" s="1">
        <v>39</v>
      </c>
      <c r="G76" s="1">
        <v>39</v>
      </c>
      <c r="H76" s="2">
        <v>40</v>
      </c>
      <c r="I76" s="2">
        <v>41</v>
      </c>
      <c r="J76" s="2">
        <v>37</v>
      </c>
      <c r="K76" s="2">
        <v>31</v>
      </c>
      <c r="L76" s="2">
        <v>26</v>
      </c>
      <c r="M76" s="2">
        <v>21</v>
      </c>
      <c r="N76" s="2">
        <v>29</v>
      </c>
      <c r="O76" s="2">
        <v>29</v>
      </c>
      <c r="P76" s="18">
        <v>28</v>
      </c>
    </row>
    <row r="77" spans="1:16" ht="11.25">
      <c r="A77" s="7" t="s">
        <v>18</v>
      </c>
      <c r="B77" s="7" t="s">
        <v>36</v>
      </c>
      <c r="C77" s="28">
        <v>300</v>
      </c>
      <c r="D77" s="8">
        <v>211</v>
      </c>
      <c r="E77" s="8">
        <v>153</v>
      </c>
      <c r="F77" s="8">
        <v>147</v>
      </c>
      <c r="G77" s="8">
        <v>145</v>
      </c>
      <c r="H77" s="9">
        <v>141</v>
      </c>
      <c r="I77" s="9">
        <f>SUM(I74:I76)</f>
        <v>134</v>
      </c>
      <c r="J77" s="9">
        <v>122</v>
      </c>
      <c r="K77" s="11">
        <f>SUM(K74:K76)</f>
        <v>105</v>
      </c>
      <c r="L77" s="11">
        <f>SUM(L74:L76)</f>
        <v>99</v>
      </c>
      <c r="M77" s="11">
        <v>77</v>
      </c>
      <c r="N77" s="11">
        <v>109</v>
      </c>
      <c r="O77" s="9">
        <v>110</v>
      </c>
      <c r="P77" s="14">
        <v>106</v>
      </c>
    </row>
    <row r="78" spans="1:16" ht="11.25">
      <c r="A78" s="12" t="s">
        <v>8</v>
      </c>
      <c r="B78" s="12" t="s">
        <v>35</v>
      </c>
      <c r="C78" s="32">
        <v>110</v>
      </c>
      <c r="D78" s="1">
        <v>72</v>
      </c>
      <c r="E78" s="1">
        <v>62</v>
      </c>
      <c r="F78" s="1">
        <v>55</v>
      </c>
      <c r="G78" s="1">
        <v>51</v>
      </c>
      <c r="H78" s="2">
        <v>50</v>
      </c>
      <c r="I78" s="2">
        <v>46</v>
      </c>
      <c r="J78" s="2">
        <v>44</v>
      </c>
      <c r="K78" s="2">
        <v>37</v>
      </c>
      <c r="L78" s="2">
        <v>29</v>
      </c>
      <c r="M78" s="2">
        <v>24</v>
      </c>
      <c r="N78" s="2">
        <v>37</v>
      </c>
      <c r="O78" s="2">
        <v>38</v>
      </c>
      <c r="P78" s="18">
        <v>38</v>
      </c>
    </row>
    <row r="79" spans="1:16" ht="11.25">
      <c r="A79" s="12" t="s">
        <v>9</v>
      </c>
      <c r="B79" s="12" t="s">
        <v>35</v>
      </c>
      <c r="C79" s="32">
        <v>67</v>
      </c>
      <c r="D79" s="1">
        <v>50</v>
      </c>
      <c r="E79" s="1">
        <v>40</v>
      </c>
      <c r="F79" s="1">
        <v>39</v>
      </c>
      <c r="G79" s="1">
        <v>39</v>
      </c>
      <c r="H79" s="2">
        <v>40</v>
      </c>
      <c r="I79" s="2">
        <v>39</v>
      </c>
      <c r="J79" s="2">
        <v>33</v>
      </c>
      <c r="K79" s="2">
        <v>30</v>
      </c>
      <c r="L79" s="2">
        <v>24</v>
      </c>
      <c r="M79" s="2">
        <v>20</v>
      </c>
      <c r="N79" s="2">
        <v>28</v>
      </c>
      <c r="O79" s="2">
        <v>28</v>
      </c>
      <c r="P79" s="18">
        <v>28</v>
      </c>
    </row>
    <row r="80" spans="1:16" ht="11.25">
      <c r="A80" s="12" t="s">
        <v>10</v>
      </c>
      <c r="B80" s="12" t="s">
        <v>35</v>
      </c>
      <c r="C80" s="32">
        <v>50</v>
      </c>
      <c r="D80" s="1">
        <v>36</v>
      </c>
      <c r="E80" s="1">
        <v>32</v>
      </c>
      <c r="F80" s="1">
        <v>30</v>
      </c>
      <c r="G80" s="1">
        <v>28</v>
      </c>
      <c r="H80" s="2">
        <v>27</v>
      </c>
      <c r="I80" s="2">
        <v>25</v>
      </c>
      <c r="J80" s="2">
        <v>22</v>
      </c>
      <c r="K80" s="2">
        <v>20</v>
      </c>
      <c r="L80" s="2">
        <v>19</v>
      </c>
      <c r="M80" s="2">
        <v>15</v>
      </c>
      <c r="N80" s="2">
        <v>22</v>
      </c>
      <c r="O80" s="2">
        <v>22</v>
      </c>
      <c r="P80" s="18">
        <v>23</v>
      </c>
    </row>
    <row r="81" spans="1:16" ht="11.25">
      <c r="A81" s="7" t="s">
        <v>19</v>
      </c>
      <c r="B81" s="7" t="s">
        <v>36</v>
      </c>
      <c r="C81" s="28">
        <v>227</v>
      </c>
      <c r="D81" s="8">
        <v>158</v>
      </c>
      <c r="E81" s="8">
        <v>134</v>
      </c>
      <c r="F81" s="8">
        <v>124</v>
      </c>
      <c r="G81" s="8">
        <v>118</v>
      </c>
      <c r="H81" s="9">
        <v>117</v>
      </c>
      <c r="I81" s="9">
        <f>SUM(I78:I80)</f>
        <v>110</v>
      </c>
      <c r="J81" s="9">
        <v>99</v>
      </c>
      <c r="K81" s="9">
        <f>SUM(K78:K80)</f>
        <v>87</v>
      </c>
      <c r="L81" s="9">
        <f>SUM(L78:L80)</f>
        <v>72</v>
      </c>
      <c r="M81" s="9">
        <v>59</v>
      </c>
      <c r="N81" s="9">
        <v>87</v>
      </c>
      <c r="O81" s="9">
        <v>88</v>
      </c>
      <c r="P81" s="14">
        <v>89</v>
      </c>
    </row>
    <row r="82" spans="1:16" ht="11.25">
      <c r="A82" s="10" t="s">
        <v>37</v>
      </c>
      <c r="B82" s="7" t="s">
        <v>34</v>
      </c>
      <c r="C82" s="21">
        <v>796</v>
      </c>
      <c r="D82" s="8">
        <v>558</v>
      </c>
      <c r="E82" s="8">
        <v>448</v>
      </c>
      <c r="F82" s="8">
        <v>417</v>
      </c>
      <c r="G82" s="8">
        <v>410</v>
      </c>
      <c r="H82" s="9">
        <v>398</v>
      </c>
      <c r="I82" s="9">
        <f>+I81+I77+I73</f>
        <v>377</v>
      </c>
      <c r="J82" s="9">
        <v>346</v>
      </c>
      <c r="K82" s="11">
        <f>SUM(K81,K77,K73)</f>
        <v>298</v>
      </c>
      <c r="L82" s="11">
        <f>SUM(L81,L77,L73)</f>
        <v>267</v>
      </c>
      <c r="M82" s="11">
        <v>214</v>
      </c>
      <c r="N82" s="11">
        <v>306</v>
      </c>
      <c r="O82" s="9">
        <v>308</v>
      </c>
      <c r="P82" s="14">
        <v>304</v>
      </c>
    </row>
    <row r="83" spans="1:16" ht="11.25">
      <c r="A83" s="12" t="s">
        <v>38</v>
      </c>
      <c r="B83" s="12" t="s">
        <v>35</v>
      </c>
      <c r="C83" s="29">
        <v>125</v>
      </c>
      <c r="D83" s="1">
        <v>91</v>
      </c>
      <c r="E83" s="1">
        <v>73</v>
      </c>
      <c r="F83" s="1">
        <v>77</v>
      </c>
      <c r="G83" s="1">
        <v>70</v>
      </c>
      <c r="H83" s="2">
        <v>66</v>
      </c>
      <c r="I83" s="2">
        <v>64</v>
      </c>
      <c r="J83" s="2">
        <v>61</v>
      </c>
      <c r="K83" s="2">
        <v>51</v>
      </c>
      <c r="L83" s="2">
        <v>45</v>
      </c>
      <c r="M83" s="2">
        <v>38</v>
      </c>
      <c r="N83" s="2">
        <v>50</v>
      </c>
      <c r="O83" s="2">
        <v>49</v>
      </c>
      <c r="P83" s="18">
        <v>48</v>
      </c>
    </row>
    <row r="84" spans="1:16" ht="11.25">
      <c r="A84" s="12" t="s">
        <v>11</v>
      </c>
      <c r="B84" s="12" t="s">
        <v>35</v>
      </c>
      <c r="C84" s="29">
        <v>60</v>
      </c>
      <c r="D84" s="1">
        <v>39</v>
      </c>
      <c r="E84" s="1">
        <v>30</v>
      </c>
      <c r="F84" s="1">
        <v>30</v>
      </c>
      <c r="G84" s="1">
        <v>32</v>
      </c>
      <c r="H84" s="2">
        <v>32</v>
      </c>
      <c r="I84" s="2">
        <v>31</v>
      </c>
      <c r="J84" s="2">
        <v>29</v>
      </c>
      <c r="K84" s="2">
        <v>25</v>
      </c>
      <c r="L84" s="2">
        <v>22</v>
      </c>
      <c r="M84" s="2">
        <v>18</v>
      </c>
      <c r="N84" s="2">
        <v>27</v>
      </c>
      <c r="O84" s="2">
        <v>27</v>
      </c>
      <c r="P84" s="18">
        <v>27</v>
      </c>
    </row>
    <row r="85" spans="1:16" ht="11.25">
      <c r="A85" s="12" t="s">
        <v>12</v>
      </c>
      <c r="B85" s="12" t="s">
        <v>35</v>
      </c>
      <c r="C85" s="29">
        <v>44</v>
      </c>
      <c r="D85" s="1">
        <v>30</v>
      </c>
      <c r="E85" s="1">
        <v>22</v>
      </c>
      <c r="F85" s="1">
        <v>19</v>
      </c>
      <c r="G85" s="1">
        <v>20</v>
      </c>
      <c r="H85" s="2">
        <v>21</v>
      </c>
      <c r="I85" s="2">
        <v>21</v>
      </c>
      <c r="J85" s="2">
        <v>19</v>
      </c>
      <c r="K85" s="2">
        <v>16</v>
      </c>
      <c r="L85" s="2">
        <v>14</v>
      </c>
      <c r="M85" s="2">
        <v>12</v>
      </c>
      <c r="N85" s="2">
        <v>17</v>
      </c>
      <c r="O85" s="2">
        <v>16</v>
      </c>
      <c r="P85" s="18">
        <v>16</v>
      </c>
    </row>
    <row r="86" spans="1:16" ht="11.25">
      <c r="A86" s="7" t="s">
        <v>17</v>
      </c>
      <c r="B86" s="7" t="s">
        <v>36</v>
      </c>
      <c r="C86" s="28">
        <v>229</v>
      </c>
      <c r="D86" s="8">
        <v>160</v>
      </c>
      <c r="E86" s="8">
        <v>125</v>
      </c>
      <c r="F86" s="8">
        <v>126</v>
      </c>
      <c r="G86" s="8">
        <v>122</v>
      </c>
      <c r="H86" s="9">
        <v>119</v>
      </c>
      <c r="I86" s="9">
        <f>SUM(I83:I85)</f>
        <v>116</v>
      </c>
      <c r="J86" s="9">
        <v>109</v>
      </c>
      <c r="K86" s="11">
        <f>SUM(K83:K85)</f>
        <v>92</v>
      </c>
      <c r="L86" s="11">
        <f>SUM(L83:L85)</f>
        <v>81</v>
      </c>
      <c r="M86" s="11">
        <v>68</v>
      </c>
      <c r="N86" s="11">
        <v>94</v>
      </c>
      <c r="O86" s="9">
        <v>92</v>
      </c>
      <c r="P86" s="14">
        <v>91</v>
      </c>
    </row>
    <row r="87" spans="1:16" ht="11.25">
      <c r="A87" s="12" t="s">
        <v>20</v>
      </c>
      <c r="B87" s="12" t="s">
        <v>35</v>
      </c>
      <c r="C87" s="32">
        <v>111</v>
      </c>
      <c r="D87" s="1">
        <v>83</v>
      </c>
      <c r="E87" s="1">
        <v>69</v>
      </c>
      <c r="F87" s="1">
        <v>65</v>
      </c>
      <c r="G87" s="1">
        <v>67</v>
      </c>
      <c r="H87" s="2">
        <v>64</v>
      </c>
      <c r="I87" s="2">
        <v>63</v>
      </c>
      <c r="J87" s="2">
        <v>57</v>
      </c>
      <c r="K87" s="2">
        <v>49</v>
      </c>
      <c r="L87" s="2">
        <v>39</v>
      </c>
      <c r="M87" s="2">
        <v>33</v>
      </c>
      <c r="N87" s="2">
        <v>43</v>
      </c>
      <c r="O87" s="2">
        <v>41</v>
      </c>
      <c r="P87" s="18">
        <v>41</v>
      </c>
    </row>
    <row r="88" spans="1:16" ht="11.25">
      <c r="A88" s="12" t="s">
        <v>13</v>
      </c>
      <c r="B88" s="12" t="s">
        <v>35</v>
      </c>
      <c r="C88" s="32">
        <v>78</v>
      </c>
      <c r="D88" s="1">
        <v>55</v>
      </c>
      <c r="E88" s="1">
        <v>49</v>
      </c>
      <c r="F88" s="1">
        <v>45</v>
      </c>
      <c r="G88" s="1">
        <v>44</v>
      </c>
      <c r="H88" s="2">
        <v>45</v>
      </c>
      <c r="I88" s="2">
        <v>42</v>
      </c>
      <c r="J88" s="2">
        <v>34</v>
      </c>
      <c r="K88" s="2">
        <v>32</v>
      </c>
      <c r="L88" s="2">
        <v>27</v>
      </c>
      <c r="M88" s="2">
        <v>20</v>
      </c>
      <c r="N88" s="2">
        <v>29</v>
      </c>
      <c r="O88" s="2">
        <v>29</v>
      </c>
      <c r="P88" s="18">
        <v>32</v>
      </c>
    </row>
    <row r="89" spans="1:16" ht="11.25">
      <c r="A89" s="12" t="s">
        <v>14</v>
      </c>
      <c r="B89" s="12" t="s">
        <v>35</v>
      </c>
      <c r="C89" s="32">
        <v>97</v>
      </c>
      <c r="D89" s="1">
        <v>66</v>
      </c>
      <c r="E89" s="1">
        <v>50</v>
      </c>
      <c r="F89" s="1">
        <v>50</v>
      </c>
      <c r="G89" s="1">
        <v>52</v>
      </c>
      <c r="H89" s="2">
        <v>52</v>
      </c>
      <c r="I89" s="2">
        <v>53</v>
      </c>
      <c r="J89" s="2">
        <v>47</v>
      </c>
      <c r="K89" s="2">
        <v>41</v>
      </c>
      <c r="L89" s="2">
        <v>28</v>
      </c>
      <c r="M89" s="2">
        <v>23</v>
      </c>
      <c r="N89" s="2">
        <v>28</v>
      </c>
      <c r="O89" s="2">
        <v>26</v>
      </c>
      <c r="P89" s="18">
        <v>26</v>
      </c>
    </row>
    <row r="90" spans="1:16" ht="11.25">
      <c r="A90" s="7" t="s">
        <v>39</v>
      </c>
      <c r="B90" s="7" t="s">
        <v>36</v>
      </c>
      <c r="C90" s="31">
        <v>286</v>
      </c>
      <c r="D90" s="8">
        <v>204</v>
      </c>
      <c r="E90" s="8">
        <v>168</v>
      </c>
      <c r="F90" s="8">
        <v>160</v>
      </c>
      <c r="G90" s="8">
        <v>163</v>
      </c>
      <c r="H90" s="9">
        <v>161</v>
      </c>
      <c r="I90" s="9">
        <f>SUM(I87:I89)</f>
        <v>158</v>
      </c>
      <c r="J90" s="9">
        <v>138</v>
      </c>
      <c r="K90" s="9">
        <f>SUM(K87:K89)</f>
        <v>122</v>
      </c>
      <c r="L90" s="9">
        <f>SUM(L87:L89)</f>
        <v>94</v>
      </c>
      <c r="M90" s="9">
        <v>76</v>
      </c>
      <c r="N90" s="9">
        <v>100</v>
      </c>
      <c r="O90" s="9">
        <v>96</v>
      </c>
      <c r="P90" s="14">
        <v>99</v>
      </c>
    </row>
    <row r="91" spans="1:16" ht="11.25">
      <c r="A91" s="12" t="s">
        <v>21</v>
      </c>
      <c r="B91" s="12" t="s">
        <v>35</v>
      </c>
      <c r="C91" s="32">
        <v>114</v>
      </c>
      <c r="D91" s="1">
        <v>88</v>
      </c>
      <c r="E91" s="1">
        <v>77</v>
      </c>
      <c r="F91" s="1">
        <v>75</v>
      </c>
      <c r="G91" s="1">
        <v>82</v>
      </c>
      <c r="H91" s="2">
        <v>83</v>
      </c>
      <c r="I91" s="2">
        <v>80</v>
      </c>
      <c r="J91" s="2">
        <v>75</v>
      </c>
      <c r="K91" s="2">
        <v>64</v>
      </c>
      <c r="L91" s="2">
        <v>48</v>
      </c>
      <c r="M91" s="2">
        <v>36</v>
      </c>
      <c r="N91" s="2">
        <v>45</v>
      </c>
      <c r="O91" s="2">
        <v>47</v>
      </c>
      <c r="P91" s="18">
        <v>49</v>
      </c>
    </row>
    <row r="92" spans="1:16" ht="11.25">
      <c r="A92" s="12" t="s">
        <v>15</v>
      </c>
      <c r="B92" s="12" t="s">
        <v>35</v>
      </c>
      <c r="C92" s="29">
        <v>71</v>
      </c>
      <c r="D92" s="1">
        <v>50</v>
      </c>
      <c r="E92" s="1">
        <v>41</v>
      </c>
      <c r="F92" s="1">
        <v>38</v>
      </c>
      <c r="G92" s="1">
        <v>37</v>
      </c>
      <c r="H92" s="2">
        <v>37</v>
      </c>
      <c r="I92" s="2">
        <v>34</v>
      </c>
      <c r="J92" s="2">
        <v>33</v>
      </c>
      <c r="K92" s="2">
        <v>28</v>
      </c>
      <c r="L92" s="2">
        <v>24</v>
      </c>
      <c r="M92" s="2">
        <v>19</v>
      </c>
      <c r="N92" s="2">
        <v>24</v>
      </c>
      <c r="O92" s="2">
        <v>25</v>
      </c>
      <c r="P92" s="18">
        <v>24</v>
      </c>
    </row>
    <row r="93" spans="1:16" ht="11.25">
      <c r="A93" s="12" t="s">
        <v>43</v>
      </c>
      <c r="B93" s="12" t="s">
        <v>35</v>
      </c>
      <c r="C93" s="29">
        <v>109</v>
      </c>
      <c r="D93" s="1">
        <v>73</v>
      </c>
      <c r="E93" s="1">
        <v>61</v>
      </c>
      <c r="F93" s="1">
        <v>57</v>
      </c>
      <c r="G93" s="1">
        <v>56</v>
      </c>
      <c r="H93" s="2">
        <v>56</v>
      </c>
      <c r="I93" s="2">
        <v>55</v>
      </c>
      <c r="J93" s="2">
        <v>51</v>
      </c>
      <c r="K93" s="2">
        <v>43</v>
      </c>
      <c r="L93" s="2">
        <v>32</v>
      </c>
      <c r="M93" s="2">
        <v>25</v>
      </c>
      <c r="N93" s="2">
        <v>35</v>
      </c>
      <c r="O93" s="2">
        <v>36</v>
      </c>
      <c r="P93" s="18">
        <v>37</v>
      </c>
    </row>
    <row r="94" spans="1:16" ht="11.25">
      <c r="A94" s="7" t="s">
        <v>22</v>
      </c>
      <c r="B94" s="7" t="s">
        <v>36</v>
      </c>
      <c r="C94" s="28">
        <v>294</v>
      </c>
      <c r="D94" s="8">
        <v>211</v>
      </c>
      <c r="E94" s="8">
        <v>180</v>
      </c>
      <c r="F94" s="8">
        <v>170</v>
      </c>
      <c r="G94" s="8">
        <v>175</v>
      </c>
      <c r="H94" s="9">
        <v>176</v>
      </c>
      <c r="I94" s="9">
        <f>SUM(I91:I93)</f>
        <v>169</v>
      </c>
      <c r="J94" s="9">
        <v>159</v>
      </c>
      <c r="K94" s="9">
        <f>SUM(K91:K93)</f>
        <v>135</v>
      </c>
      <c r="L94" s="9">
        <f>SUM(L91:L93)</f>
        <v>104</v>
      </c>
      <c r="M94" s="9">
        <v>80</v>
      </c>
      <c r="N94" s="9">
        <v>104</v>
      </c>
      <c r="O94" s="9">
        <v>108</v>
      </c>
      <c r="P94" s="14">
        <v>110</v>
      </c>
    </row>
    <row r="95" spans="1:16" ht="11.25">
      <c r="A95" s="10" t="s">
        <v>40</v>
      </c>
      <c r="B95" s="7" t="s">
        <v>34</v>
      </c>
      <c r="C95" s="21">
        <v>809</v>
      </c>
      <c r="D95" s="8">
        <v>575</v>
      </c>
      <c r="E95" s="8">
        <v>473</v>
      </c>
      <c r="F95" s="8">
        <v>456</v>
      </c>
      <c r="G95" s="8">
        <v>460</v>
      </c>
      <c r="H95" s="9">
        <v>456</v>
      </c>
      <c r="I95" s="9">
        <f>+I94+I90+I86</f>
        <v>443</v>
      </c>
      <c r="J95" s="9">
        <v>406</v>
      </c>
      <c r="K95" s="11">
        <f>SUM(K94,K90,K86)</f>
        <v>349</v>
      </c>
      <c r="L95" s="11">
        <f>SUM(L94,L90,L86)</f>
        <v>279</v>
      </c>
      <c r="M95" s="11">
        <v>224</v>
      </c>
      <c r="N95" s="11">
        <v>298</v>
      </c>
      <c r="O95" s="9">
        <v>296</v>
      </c>
      <c r="P95" s="14">
        <v>300</v>
      </c>
    </row>
    <row r="96" spans="1:16" ht="11.25">
      <c r="A96" s="7" t="s">
        <v>41</v>
      </c>
      <c r="B96" s="7" t="s">
        <v>42</v>
      </c>
      <c r="C96" s="28">
        <v>2815</v>
      </c>
      <c r="D96" s="9">
        <v>1943</v>
      </c>
      <c r="E96" s="9">
        <v>1603</v>
      </c>
      <c r="F96" s="9">
        <v>1439</v>
      </c>
      <c r="G96" s="9">
        <v>1378</v>
      </c>
      <c r="H96" s="9">
        <v>1334</v>
      </c>
      <c r="I96" s="9">
        <f>+I95+I82+I69</f>
        <v>1263</v>
      </c>
      <c r="J96" s="9">
        <v>1158</v>
      </c>
      <c r="K96" s="11">
        <f>SUM(K95,K82,K69)</f>
        <v>1001</v>
      </c>
      <c r="L96" s="11">
        <f>SUM(L95,L82,L69)</f>
        <v>848</v>
      </c>
      <c r="M96" s="11">
        <v>688</v>
      </c>
      <c r="N96" s="11">
        <v>1008</v>
      </c>
      <c r="O96" s="9">
        <v>1008</v>
      </c>
      <c r="P96" s="14">
        <v>994</v>
      </c>
    </row>
    <row r="97" spans="1:15" ht="11.25">
      <c r="A97" s="15" t="s">
        <v>28</v>
      </c>
      <c r="B97" s="15"/>
      <c r="O97" s="2"/>
    </row>
    <row r="98" spans="1:16" ht="11.25">
      <c r="A98" s="7" t="s">
        <v>0</v>
      </c>
      <c r="B98" s="7" t="s">
        <v>31</v>
      </c>
      <c r="C98" s="26">
        <v>40397</v>
      </c>
      <c r="D98" s="27">
        <v>40168</v>
      </c>
      <c r="E98" s="9">
        <v>37719</v>
      </c>
      <c r="F98" s="9">
        <v>38133</v>
      </c>
      <c r="G98" s="9">
        <v>36824</v>
      </c>
      <c r="H98" s="9">
        <v>35634</v>
      </c>
      <c r="I98" s="9">
        <v>32769</v>
      </c>
      <c r="J98" s="9">
        <v>29735</v>
      </c>
      <c r="K98" s="9">
        <v>29153</v>
      </c>
      <c r="L98" s="9">
        <v>29608</v>
      </c>
      <c r="M98" s="9">
        <v>29027</v>
      </c>
      <c r="N98" s="9">
        <v>26921</v>
      </c>
      <c r="O98" s="9">
        <v>25098</v>
      </c>
      <c r="P98" s="14">
        <v>23900</v>
      </c>
    </row>
    <row r="99" spans="1:16" ht="11.25">
      <c r="A99" s="7" t="s">
        <v>1</v>
      </c>
      <c r="B99" s="7" t="s">
        <v>32</v>
      </c>
      <c r="C99" s="31">
        <v>555</v>
      </c>
      <c r="D99" s="20">
        <v>539</v>
      </c>
      <c r="E99" s="8">
        <v>504</v>
      </c>
      <c r="F99" s="8">
        <v>447</v>
      </c>
      <c r="G99" s="8">
        <v>425</v>
      </c>
      <c r="H99" s="9">
        <v>413</v>
      </c>
      <c r="I99" s="9">
        <v>375</v>
      </c>
      <c r="J99" s="9">
        <v>340</v>
      </c>
      <c r="K99" s="9">
        <v>335</v>
      </c>
      <c r="L99" s="9">
        <v>141</v>
      </c>
      <c r="M99" s="9">
        <v>95</v>
      </c>
      <c r="N99" s="9">
        <v>104</v>
      </c>
      <c r="O99" s="9">
        <v>88</v>
      </c>
      <c r="P99" s="14">
        <v>73</v>
      </c>
    </row>
    <row r="100" spans="1:16" ht="11.25">
      <c r="A100" s="10" t="s">
        <v>33</v>
      </c>
      <c r="B100" s="7" t="s">
        <v>34</v>
      </c>
      <c r="C100" s="21">
        <v>40952</v>
      </c>
      <c r="D100" s="27">
        <v>40707</v>
      </c>
      <c r="E100" s="9">
        <v>38223</v>
      </c>
      <c r="F100" s="9">
        <v>38580</v>
      </c>
      <c r="G100" s="9">
        <v>37249</v>
      </c>
      <c r="H100" s="9">
        <v>36047</v>
      </c>
      <c r="I100" s="9">
        <f>SUM(I98:I99)</f>
        <v>33144</v>
      </c>
      <c r="J100" s="9">
        <v>30075</v>
      </c>
      <c r="K100" s="11">
        <f>SUM(K98:K99)</f>
        <v>29488</v>
      </c>
      <c r="L100" s="11">
        <f>SUM(L98:L99)</f>
        <v>29749</v>
      </c>
      <c r="M100" s="11">
        <v>29122</v>
      </c>
      <c r="N100" s="11">
        <v>27025</v>
      </c>
      <c r="O100" s="9">
        <v>25186</v>
      </c>
      <c r="P100" s="14">
        <v>23973</v>
      </c>
    </row>
    <row r="101" spans="1:16" ht="11.25">
      <c r="A101" s="12" t="s">
        <v>2</v>
      </c>
      <c r="B101" s="12" t="s">
        <v>35</v>
      </c>
      <c r="C101" s="32">
        <v>216</v>
      </c>
      <c r="D101" s="23">
        <v>192</v>
      </c>
      <c r="E101" s="1">
        <v>182</v>
      </c>
      <c r="F101" s="1">
        <v>164</v>
      </c>
      <c r="G101" s="1">
        <v>160</v>
      </c>
      <c r="H101" s="2">
        <v>157</v>
      </c>
      <c r="I101" s="2">
        <v>145</v>
      </c>
      <c r="J101" s="2">
        <v>132</v>
      </c>
      <c r="K101" s="2">
        <v>129</v>
      </c>
      <c r="L101" s="2">
        <v>51</v>
      </c>
      <c r="M101" s="2">
        <v>43</v>
      </c>
      <c r="N101" s="2">
        <v>35</v>
      </c>
      <c r="O101" s="2">
        <v>31</v>
      </c>
      <c r="P101" s="18">
        <v>26</v>
      </c>
    </row>
    <row r="102" spans="1:16" ht="11.25">
      <c r="A102" s="12" t="s">
        <v>3</v>
      </c>
      <c r="B102" s="12" t="s">
        <v>35</v>
      </c>
      <c r="C102" s="32">
        <v>204</v>
      </c>
      <c r="D102" s="30">
        <v>155</v>
      </c>
      <c r="E102" s="1">
        <v>147</v>
      </c>
      <c r="F102" s="1">
        <v>132</v>
      </c>
      <c r="G102" s="1">
        <v>126</v>
      </c>
      <c r="H102" s="2">
        <v>125</v>
      </c>
      <c r="I102" s="2">
        <v>114</v>
      </c>
      <c r="J102" s="2">
        <v>103</v>
      </c>
      <c r="K102" s="2">
        <v>102</v>
      </c>
      <c r="L102" s="2">
        <v>38</v>
      </c>
      <c r="M102" s="2">
        <v>31</v>
      </c>
      <c r="N102" s="2">
        <v>26</v>
      </c>
      <c r="O102" s="2">
        <v>22</v>
      </c>
      <c r="P102" s="18">
        <v>18</v>
      </c>
    </row>
    <row r="103" spans="1:16" ht="11.25">
      <c r="A103" s="12" t="s">
        <v>4</v>
      </c>
      <c r="B103" s="12" t="s">
        <v>35</v>
      </c>
      <c r="C103" s="29">
        <v>275</v>
      </c>
      <c r="D103" s="23">
        <v>192</v>
      </c>
      <c r="E103" s="1">
        <v>177</v>
      </c>
      <c r="F103" s="1">
        <v>159</v>
      </c>
      <c r="G103" s="1">
        <v>150</v>
      </c>
      <c r="H103" s="2">
        <v>152</v>
      </c>
      <c r="I103" s="2">
        <v>140</v>
      </c>
      <c r="J103" s="2">
        <v>127</v>
      </c>
      <c r="K103" s="2">
        <v>124</v>
      </c>
      <c r="L103" s="2">
        <v>45</v>
      </c>
      <c r="M103" s="2">
        <v>38</v>
      </c>
      <c r="N103" s="2">
        <v>33</v>
      </c>
      <c r="O103" s="2">
        <v>28</v>
      </c>
      <c r="P103" s="18">
        <v>22</v>
      </c>
    </row>
    <row r="104" spans="1:16" ht="11.25">
      <c r="A104" s="7" t="s">
        <v>16</v>
      </c>
      <c r="B104" s="7" t="s">
        <v>36</v>
      </c>
      <c r="C104" s="21">
        <v>695</v>
      </c>
      <c r="D104" s="20">
        <v>539</v>
      </c>
      <c r="E104" s="8">
        <v>506</v>
      </c>
      <c r="F104" s="8">
        <v>455</v>
      </c>
      <c r="G104" s="8">
        <v>436</v>
      </c>
      <c r="H104" s="9">
        <v>434</v>
      </c>
      <c r="I104" s="9">
        <f>SUM(I101:I103)</f>
        <v>399</v>
      </c>
      <c r="J104" s="9">
        <v>362</v>
      </c>
      <c r="K104" s="11">
        <f>SUM(K101:K103)</f>
        <v>355</v>
      </c>
      <c r="L104" s="11">
        <f>SUM(L101:L103)</f>
        <v>134</v>
      </c>
      <c r="M104" s="11">
        <v>112</v>
      </c>
      <c r="N104" s="11">
        <v>94</v>
      </c>
      <c r="O104" s="9">
        <v>81</v>
      </c>
      <c r="P104" s="14">
        <v>66</v>
      </c>
    </row>
    <row r="105" spans="1:16" ht="11.25">
      <c r="A105" s="12" t="s">
        <v>5</v>
      </c>
      <c r="B105" s="12" t="s">
        <v>35</v>
      </c>
      <c r="C105" s="29">
        <v>334</v>
      </c>
      <c r="D105" s="23">
        <v>251</v>
      </c>
      <c r="E105" s="1">
        <v>227</v>
      </c>
      <c r="F105" s="1">
        <v>207</v>
      </c>
      <c r="G105" s="1">
        <v>202</v>
      </c>
      <c r="H105" s="2">
        <v>207</v>
      </c>
      <c r="I105" s="2">
        <v>195</v>
      </c>
      <c r="J105" s="2">
        <v>177</v>
      </c>
      <c r="K105" s="2">
        <v>172</v>
      </c>
      <c r="L105" s="2">
        <v>26</v>
      </c>
      <c r="M105" s="2">
        <v>31</v>
      </c>
      <c r="N105" s="2">
        <v>52</v>
      </c>
      <c r="O105" s="2">
        <v>46</v>
      </c>
      <c r="P105" s="18">
        <v>40</v>
      </c>
    </row>
    <row r="106" spans="1:16" ht="11.25">
      <c r="A106" s="12" t="s">
        <v>6</v>
      </c>
      <c r="B106" s="12" t="s">
        <v>35</v>
      </c>
      <c r="C106" s="29">
        <v>184</v>
      </c>
      <c r="D106" s="25">
        <v>287</v>
      </c>
      <c r="E106" s="1">
        <v>247</v>
      </c>
      <c r="F106" s="1">
        <v>126</v>
      </c>
      <c r="G106" s="1">
        <v>120</v>
      </c>
      <c r="H106" s="2">
        <v>117</v>
      </c>
      <c r="I106" s="2">
        <v>114</v>
      </c>
      <c r="J106" s="2">
        <v>103</v>
      </c>
      <c r="K106" s="2">
        <v>99</v>
      </c>
      <c r="L106" s="2">
        <v>44</v>
      </c>
      <c r="M106" s="2">
        <v>38</v>
      </c>
      <c r="N106" s="2">
        <v>35</v>
      </c>
      <c r="O106" s="2">
        <v>26</v>
      </c>
      <c r="P106" s="18">
        <v>18</v>
      </c>
    </row>
    <row r="107" spans="1:16" ht="11.25">
      <c r="A107" s="12" t="s">
        <v>7</v>
      </c>
      <c r="B107" s="12" t="s">
        <v>35</v>
      </c>
      <c r="C107" s="32">
        <v>255</v>
      </c>
      <c r="D107" s="1">
        <v>169</v>
      </c>
      <c r="E107" s="1">
        <v>128</v>
      </c>
      <c r="F107" s="1">
        <v>116</v>
      </c>
      <c r="G107" s="1">
        <v>111</v>
      </c>
      <c r="H107" s="2">
        <v>113</v>
      </c>
      <c r="I107" s="2">
        <v>107</v>
      </c>
      <c r="J107" s="2">
        <v>97</v>
      </c>
      <c r="K107" s="2">
        <v>94</v>
      </c>
      <c r="L107" s="2">
        <v>36</v>
      </c>
      <c r="M107" s="2">
        <v>34</v>
      </c>
      <c r="N107" s="2">
        <v>28</v>
      </c>
      <c r="O107" s="2">
        <v>24</v>
      </c>
      <c r="P107" s="18">
        <v>20</v>
      </c>
    </row>
    <row r="108" spans="1:16" ht="11.25">
      <c r="A108" s="7" t="s">
        <v>18</v>
      </c>
      <c r="B108" s="7" t="s">
        <v>36</v>
      </c>
      <c r="C108" s="28">
        <v>773</v>
      </c>
      <c r="D108" s="8">
        <v>707</v>
      </c>
      <c r="E108" s="8">
        <v>602</v>
      </c>
      <c r="F108" s="8">
        <v>449</v>
      </c>
      <c r="G108" s="8">
        <v>433</v>
      </c>
      <c r="H108" s="9">
        <v>437</v>
      </c>
      <c r="I108" s="9">
        <f>SUM(I105:I107)</f>
        <v>416</v>
      </c>
      <c r="J108" s="9">
        <v>378</v>
      </c>
      <c r="K108" s="11">
        <f>SUM(K105:K107)</f>
        <v>365</v>
      </c>
      <c r="L108" s="11">
        <f>SUM(L105:L107)</f>
        <v>106</v>
      </c>
      <c r="M108" s="11">
        <v>103</v>
      </c>
      <c r="N108" s="11">
        <v>115</v>
      </c>
      <c r="O108" s="9">
        <v>96</v>
      </c>
      <c r="P108" s="14">
        <v>78</v>
      </c>
    </row>
    <row r="109" spans="1:16" ht="11.25">
      <c r="A109" s="12" t="s">
        <v>8</v>
      </c>
      <c r="B109" s="12" t="s">
        <v>35</v>
      </c>
      <c r="C109" s="32">
        <v>380</v>
      </c>
      <c r="D109" s="1">
        <v>236</v>
      </c>
      <c r="E109" s="1">
        <v>217</v>
      </c>
      <c r="F109" s="1">
        <v>155</v>
      </c>
      <c r="G109" s="1">
        <v>148</v>
      </c>
      <c r="H109" s="2">
        <v>146</v>
      </c>
      <c r="I109" s="2">
        <v>134</v>
      </c>
      <c r="J109" s="2">
        <v>172</v>
      </c>
      <c r="K109" s="2">
        <v>136</v>
      </c>
      <c r="L109" s="2">
        <v>43</v>
      </c>
      <c r="M109" s="2">
        <v>38</v>
      </c>
      <c r="N109" s="2">
        <v>29</v>
      </c>
      <c r="O109" s="2">
        <v>25</v>
      </c>
      <c r="P109" s="18">
        <v>20</v>
      </c>
    </row>
    <row r="110" spans="1:16" ht="11.25">
      <c r="A110" s="12" t="s">
        <v>9</v>
      </c>
      <c r="B110" s="12" t="s">
        <v>35</v>
      </c>
      <c r="C110" s="32">
        <v>315</v>
      </c>
      <c r="D110" s="1">
        <v>208</v>
      </c>
      <c r="E110" s="1">
        <v>192</v>
      </c>
      <c r="F110" s="1">
        <v>162</v>
      </c>
      <c r="G110" s="1">
        <v>145</v>
      </c>
      <c r="H110" s="2">
        <v>143</v>
      </c>
      <c r="I110" s="2">
        <v>132</v>
      </c>
      <c r="J110" s="2">
        <v>120</v>
      </c>
      <c r="K110" s="2">
        <v>117</v>
      </c>
      <c r="L110" s="2">
        <v>47</v>
      </c>
      <c r="M110" s="2">
        <v>38</v>
      </c>
      <c r="N110" s="2">
        <v>32</v>
      </c>
      <c r="O110" s="2">
        <v>28</v>
      </c>
      <c r="P110" s="18">
        <v>23</v>
      </c>
    </row>
    <row r="111" spans="1:16" ht="11.25">
      <c r="A111" s="12" t="s">
        <v>10</v>
      </c>
      <c r="B111" s="12" t="s">
        <v>35</v>
      </c>
      <c r="C111" s="32">
        <v>202</v>
      </c>
      <c r="D111" s="1">
        <v>132</v>
      </c>
      <c r="E111" s="1">
        <v>108</v>
      </c>
      <c r="F111" s="1">
        <v>100</v>
      </c>
      <c r="G111" s="1">
        <v>99</v>
      </c>
      <c r="H111" s="2">
        <v>102</v>
      </c>
      <c r="I111" s="2">
        <v>95</v>
      </c>
      <c r="J111" s="2">
        <v>86</v>
      </c>
      <c r="K111" s="2">
        <v>84</v>
      </c>
      <c r="L111" s="2">
        <v>28</v>
      </c>
      <c r="M111" s="2">
        <v>26</v>
      </c>
      <c r="N111" s="2">
        <v>20</v>
      </c>
      <c r="O111" s="2">
        <v>16</v>
      </c>
      <c r="P111" s="18">
        <v>14</v>
      </c>
    </row>
    <row r="112" spans="1:16" ht="11.25">
      <c r="A112" s="7" t="s">
        <v>19</v>
      </c>
      <c r="B112" s="7" t="s">
        <v>36</v>
      </c>
      <c r="C112" s="28">
        <v>897</v>
      </c>
      <c r="D112" s="8">
        <v>576</v>
      </c>
      <c r="E112" s="8">
        <v>517</v>
      </c>
      <c r="F112" s="8">
        <v>417</v>
      </c>
      <c r="G112" s="8">
        <v>392</v>
      </c>
      <c r="H112" s="9">
        <v>391</v>
      </c>
      <c r="I112" s="9">
        <f>SUM(I109:I111)</f>
        <v>361</v>
      </c>
      <c r="J112" s="9">
        <v>378</v>
      </c>
      <c r="K112" s="9">
        <f>SUM(K109:K111)</f>
        <v>337</v>
      </c>
      <c r="L112" s="9">
        <f>SUM(L109:L111)</f>
        <v>118</v>
      </c>
      <c r="M112" s="9">
        <v>102</v>
      </c>
      <c r="N112" s="9">
        <v>81</v>
      </c>
      <c r="O112" s="9">
        <v>69</v>
      </c>
      <c r="P112" s="14">
        <v>57</v>
      </c>
    </row>
    <row r="113" spans="1:16" ht="11.25">
      <c r="A113" s="10" t="s">
        <v>37</v>
      </c>
      <c r="B113" s="7" t="s">
        <v>34</v>
      </c>
      <c r="C113" s="21">
        <v>2365</v>
      </c>
      <c r="D113" s="9">
        <v>1822</v>
      </c>
      <c r="E113" s="9">
        <v>1625</v>
      </c>
      <c r="F113" s="9">
        <v>1321</v>
      </c>
      <c r="G113" s="9">
        <v>1261</v>
      </c>
      <c r="H113" s="9">
        <v>1262</v>
      </c>
      <c r="I113" s="9">
        <f>+I112+I108+I104</f>
        <v>1176</v>
      </c>
      <c r="J113" s="9">
        <v>1118</v>
      </c>
      <c r="K113" s="11">
        <f>SUM(K112,K108,K104)</f>
        <v>1057</v>
      </c>
      <c r="L113" s="11">
        <f>SUM(L112,L108,L104)</f>
        <v>358</v>
      </c>
      <c r="M113" s="11">
        <v>317</v>
      </c>
      <c r="N113" s="11">
        <v>290</v>
      </c>
      <c r="O113" s="9">
        <v>246</v>
      </c>
      <c r="P113" s="14">
        <v>201</v>
      </c>
    </row>
    <row r="114" spans="1:16" ht="11.25">
      <c r="A114" s="12" t="s">
        <v>38</v>
      </c>
      <c r="B114" s="12" t="s">
        <v>35</v>
      </c>
      <c r="C114" s="29">
        <v>454</v>
      </c>
      <c r="D114" s="1">
        <v>465</v>
      </c>
      <c r="E114" s="1">
        <v>345</v>
      </c>
      <c r="F114" s="1">
        <v>240</v>
      </c>
      <c r="G114" s="1">
        <v>236</v>
      </c>
      <c r="H114" s="2">
        <v>241</v>
      </c>
      <c r="I114" s="2">
        <v>219</v>
      </c>
      <c r="J114" s="2">
        <v>198</v>
      </c>
      <c r="K114" s="2">
        <v>195</v>
      </c>
      <c r="L114" s="2">
        <v>87</v>
      </c>
      <c r="M114" s="2">
        <v>40</v>
      </c>
      <c r="N114" s="2">
        <v>64</v>
      </c>
      <c r="O114" s="2">
        <v>58</v>
      </c>
      <c r="P114" s="18">
        <v>52</v>
      </c>
    </row>
    <row r="115" spans="1:16" ht="11.25">
      <c r="A115" s="12" t="s">
        <v>11</v>
      </c>
      <c r="B115" s="12" t="s">
        <v>35</v>
      </c>
      <c r="C115" s="29">
        <v>209</v>
      </c>
      <c r="D115" s="1">
        <v>146</v>
      </c>
      <c r="E115" s="1">
        <v>136</v>
      </c>
      <c r="F115" s="1">
        <v>122</v>
      </c>
      <c r="G115" s="1">
        <v>117</v>
      </c>
      <c r="H115" s="2">
        <v>114</v>
      </c>
      <c r="I115" s="2">
        <v>108</v>
      </c>
      <c r="J115" s="2">
        <v>98</v>
      </c>
      <c r="K115" s="2">
        <v>95</v>
      </c>
      <c r="L115" s="2">
        <v>39</v>
      </c>
      <c r="M115" s="2">
        <v>33</v>
      </c>
      <c r="N115" s="2">
        <v>28</v>
      </c>
      <c r="O115" s="2">
        <v>26</v>
      </c>
      <c r="P115" s="18">
        <v>23</v>
      </c>
    </row>
    <row r="116" spans="1:16" ht="11.25">
      <c r="A116" s="12" t="s">
        <v>12</v>
      </c>
      <c r="B116" s="12" t="s">
        <v>35</v>
      </c>
      <c r="C116" s="29">
        <v>154</v>
      </c>
      <c r="D116" s="1">
        <v>116</v>
      </c>
      <c r="E116" s="1">
        <v>80</v>
      </c>
      <c r="F116" s="1">
        <v>73</v>
      </c>
      <c r="G116" s="1">
        <v>71</v>
      </c>
      <c r="H116" s="2">
        <v>71</v>
      </c>
      <c r="I116" s="2">
        <v>66</v>
      </c>
      <c r="J116" s="2">
        <v>59</v>
      </c>
      <c r="K116" s="2">
        <v>58</v>
      </c>
      <c r="L116" s="2">
        <v>24</v>
      </c>
      <c r="M116" s="2">
        <v>20</v>
      </c>
      <c r="N116" s="2">
        <v>17</v>
      </c>
      <c r="O116" s="2">
        <v>15</v>
      </c>
      <c r="P116" s="18">
        <v>12</v>
      </c>
    </row>
    <row r="117" spans="1:16" ht="11.25">
      <c r="A117" s="7" t="s">
        <v>17</v>
      </c>
      <c r="B117" s="7" t="s">
        <v>36</v>
      </c>
      <c r="C117" s="28">
        <v>817</v>
      </c>
      <c r="D117" s="8">
        <v>727</v>
      </c>
      <c r="E117" s="8">
        <v>561</v>
      </c>
      <c r="F117" s="8">
        <v>435</v>
      </c>
      <c r="G117" s="8">
        <v>424</v>
      </c>
      <c r="H117" s="9">
        <v>426</v>
      </c>
      <c r="I117" s="9">
        <f>SUM(I114:I116)</f>
        <v>393</v>
      </c>
      <c r="J117" s="9">
        <v>355</v>
      </c>
      <c r="K117" s="11">
        <f>SUM(K114:K116)</f>
        <v>348</v>
      </c>
      <c r="L117" s="11">
        <f>SUM(L114:L116)</f>
        <v>150</v>
      </c>
      <c r="M117" s="11">
        <v>93</v>
      </c>
      <c r="N117" s="11">
        <v>109</v>
      </c>
      <c r="O117" s="9">
        <v>99</v>
      </c>
      <c r="P117" s="14">
        <v>87</v>
      </c>
    </row>
    <row r="118" spans="1:16" ht="11.25">
      <c r="A118" s="12" t="s">
        <v>20</v>
      </c>
      <c r="B118" s="12" t="s">
        <v>35</v>
      </c>
      <c r="C118" s="32">
        <v>482</v>
      </c>
      <c r="D118" s="1">
        <v>363</v>
      </c>
      <c r="E118" s="1">
        <v>349</v>
      </c>
      <c r="F118" s="1">
        <v>301</v>
      </c>
      <c r="G118" s="1">
        <v>261</v>
      </c>
      <c r="H118" s="2">
        <v>257</v>
      </c>
      <c r="I118" s="2">
        <v>238</v>
      </c>
      <c r="J118" s="2">
        <v>216</v>
      </c>
      <c r="K118" s="2">
        <v>211</v>
      </c>
      <c r="L118" s="2">
        <v>78</v>
      </c>
      <c r="M118" s="2">
        <v>56</v>
      </c>
      <c r="N118" s="2">
        <v>47</v>
      </c>
      <c r="O118" s="2">
        <v>43</v>
      </c>
      <c r="P118" s="18">
        <v>34</v>
      </c>
    </row>
    <row r="119" spans="1:16" ht="11.25">
      <c r="A119" s="12" t="s">
        <v>13</v>
      </c>
      <c r="B119" s="12" t="s">
        <v>35</v>
      </c>
      <c r="C119" s="32">
        <v>356</v>
      </c>
      <c r="D119" s="1">
        <v>295</v>
      </c>
      <c r="E119" s="1">
        <v>176</v>
      </c>
      <c r="F119" s="1">
        <v>162</v>
      </c>
      <c r="G119" s="1">
        <v>154</v>
      </c>
      <c r="H119" s="2">
        <v>150</v>
      </c>
      <c r="I119" s="2">
        <v>141</v>
      </c>
      <c r="J119" s="2">
        <v>128</v>
      </c>
      <c r="K119" s="2">
        <v>125</v>
      </c>
      <c r="L119" s="2">
        <v>51</v>
      </c>
      <c r="M119" s="2">
        <v>43</v>
      </c>
      <c r="N119" s="2">
        <v>36</v>
      </c>
      <c r="O119" s="2">
        <v>33</v>
      </c>
      <c r="P119" s="18">
        <v>29</v>
      </c>
    </row>
    <row r="120" spans="1:16" ht="11.25">
      <c r="A120" s="12" t="s">
        <v>14</v>
      </c>
      <c r="B120" s="12" t="s">
        <v>35</v>
      </c>
      <c r="C120" s="32">
        <v>562</v>
      </c>
      <c r="D120" s="1">
        <v>585</v>
      </c>
      <c r="E120" s="1">
        <v>532</v>
      </c>
      <c r="F120" s="1">
        <v>228</v>
      </c>
      <c r="G120" s="1">
        <v>214</v>
      </c>
      <c r="H120" s="2">
        <v>218</v>
      </c>
      <c r="I120" s="2">
        <v>215</v>
      </c>
      <c r="J120" s="2">
        <v>195</v>
      </c>
      <c r="K120" s="2">
        <v>187</v>
      </c>
      <c r="L120" s="2">
        <v>64</v>
      </c>
      <c r="M120" s="2">
        <v>54</v>
      </c>
      <c r="N120" s="2">
        <v>42</v>
      </c>
      <c r="O120" s="2">
        <v>42</v>
      </c>
      <c r="P120" s="18">
        <v>38</v>
      </c>
    </row>
    <row r="121" spans="1:16" ht="11.25">
      <c r="A121" s="7" t="s">
        <v>39</v>
      </c>
      <c r="B121" s="7" t="s">
        <v>36</v>
      </c>
      <c r="C121" s="31">
        <v>1400</v>
      </c>
      <c r="D121" s="9">
        <v>1243</v>
      </c>
      <c r="E121" s="9">
        <v>1057</v>
      </c>
      <c r="F121" s="8">
        <v>691</v>
      </c>
      <c r="G121" s="8">
        <v>629</v>
      </c>
      <c r="H121" s="9">
        <v>625</v>
      </c>
      <c r="I121" s="9">
        <f>SUM(I118:I120)</f>
        <v>594</v>
      </c>
      <c r="J121" s="9">
        <v>539</v>
      </c>
      <c r="K121" s="9">
        <f>SUM(K118:K120)</f>
        <v>523</v>
      </c>
      <c r="L121" s="9">
        <f>SUM(L118:L120)</f>
        <v>193</v>
      </c>
      <c r="M121" s="9">
        <v>153</v>
      </c>
      <c r="N121" s="9">
        <v>125</v>
      </c>
      <c r="O121" s="9">
        <v>118</v>
      </c>
      <c r="P121" s="14">
        <v>101</v>
      </c>
    </row>
    <row r="122" spans="1:16" ht="11.25">
      <c r="A122" s="12" t="s">
        <v>21</v>
      </c>
      <c r="B122" s="12" t="s">
        <v>35</v>
      </c>
      <c r="C122" s="32">
        <v>256</v>
      </c>
      <c r="D122" s="1">
        <v>243</v>
      </c>
      <c r="E122" s="1">
        <v>223</v>
      </c>
      <c r="F122" s="1">
        <v>225</v>
      </c>
      <c r="G122" s="1">
        <v>202</v>
      </c>
      <c r="H122" s="2">
        <v>199</v>
      </c>
      <c r="I122" s="2">
        <v>189</v>
      </c>
      <c r="J122" s="2">
        <v>122</v>
      </c>
      <c r="K122" s="2">
        <v>150</v>
      </c>
      <c r="L122" s="2">
        <v>15</v>
      </c>
      <c r="M122" s="2">
        <v>53</v>
      </c>
      <c r="N122" s="2">
        <v>44</v>
      </c>
      <c r="O122" s="2">
        <v>37</v>
      </c>
      <c r="P122" s="18">
        <v>30</v>
      </c>
    </row>
    <row r="123" spans="1:16" ht="11.25">
      <c r="A123" s="12" t="s">
        <v>15</v>
      </c>
      <c r="B123" s="12" t="s">
        <v>35</v>
      </c>
      <c r="C123" s="29">
        <v>254</v>
      </c>
      <c r="D123" s="1">
        <v>255</v>
      </c>
      <c r="E123" s="1">
        <v>236</v>
      </c>
      <c r="F123" s="1">
        <v>186</v>
      </c>
      <c r="G123" s="1">
        <v>164</v>
      </c>
      <c r="H123" s="2">
        <v>159</v>
      </c>
      <c r="I123" s="2">
        <v>122</v>
      </c>
      <c r="J123" s="2">
        <v>111</v>
      </c>
      <c r="K123" s="2">
        <v>116</v>
      </c>
      <c r="L123" s="2">
        <v>42</v>
      </c>
      <c r="M123" s="2">
        <v>34</v>
      </c>
      <c r="N123" s="2">
        <v>28</v>
      </c>
      <c r="O123" s="2">
        <v>24</v>
      </c>
      <c r="P123" s="18">
        <v>20</v>
      </c>
    </row>
    <row r="124" spans="1:16" ht="11.25">
      <c r="A124" s="12" t="s">
        <v>43</v>
      </c>
      <c r="B124" s="12" t="s">
        <v>35</v>
      </c>
      <c r="C124" s="29">
        <v>274</v>
      </c>
      <c r="D124" s="1">
        <v>196</v>
      </c>
      <c r="E124" s="1">
        <v>173</v>
      </c>
      <c r="F124" s="1">
        <v>158</v>
      </c>
      <c r="G124" s="1">
        <v>153</v>
      </c>
      <c r="H124" s="2">
        <v>148</v>
      </c>
      <c r="I124" s="2">
        <v>135</v>
      </c>
      <c r="J124" s="2">
        <v>123</v>
      </c>
      <c r="K124" s="2">
        <v>122</v>
      </c>
      <c r="L124" s="2">
        <v>45</v>
      </c>
      <c r="M124" s="2">
        <v>37</v>
      </c>
      <c r="N124" s="2">
        <v>32</v>
      </c>
      <c r="O124" s="2">
        <v>27</v>
      </c>
      <c r="P124" s="18">
        <v>22</v>
      </c>
    </row>
    <row r="125" spans="1:16" ht="11.25">
      <c r="A125" s="7" t="s">
        <v>22</v>
      </c>
      <c r="B125" s="7" t="s">
        <v>36</v>
      </c>
      <c r="C125" s="28">
        <v>784</v>
      </c>
      <c r="D125" s="8">
        <v>694</v>
      </c>
      <c r="E125" s="8">
        <v>632</v>
      </c>
      <c r="F125" s="8">
        <v>569</v>
      </c>
      <c r="G125" s="8">
        <v>519</v>
      </c>
      <c r="H125" s="9">
        <v>506</v>
      </c>
      <c r="I125" s="9">
        <f>SUM(I122:I124)</f>
        <v>446</v>
      </c>
      <c r="J125" s="9">
        <v>355</v>
      </c>
      <c r="K125" s="9">
        <f>SUM(K122:K124)</f>
        <v>388</v>
      </c>
      <c r="L125" s="9">
        <f>SUM(L122:L124)</f>
        <v>102</v>
      </c>
      <c r="M125" s="9">
        <v>124</v>
      </c>
      <c r="N125" s="9">
        <v>104</v>
      </c>
      <c r="O125" s="9">
        <v>88</v>
      </c>
      <c r="P125" s="14">
        <v>72</v>
      </c>
    </row>
    <row r="126" spans="1:16" ht="11.25">
      <c r="A126" s="10" t="s">
        <v>40</v>
      </c>
      <c r="B126" s="7" t="s">
        <v>34</v>
      </c>
      <c r="C126" s="21">
        <v>3001</v>
      </c>
      <c r="D126" s="9">
        <v>2664</v>
      </c>
      <c r="E126" s="9">
        <v>2249</v>
      </c>
      <c r="F126" s="9">
        <v>1695</v>
      </c>
      <c r="G126" s="9">
        <v>1572</v>
      </c>
      <c r="H126" s="9">
        <v>1557</v>
      </c>
      <c r="I126" s="9">
        <f>+I125+I121+I117</f>
        <v>1433</v>
      </c>
      <c r="J126" s="9">
        <v>1250</v>
      </c>
      <c r="K126" s="11">
        <f>SUM(K125,K121,K117)</f>
        <v>1259</v>
      </c>
      <c r="L126" s="11">
        <f>SUM(L125,L121,L117)</f>
        <v>445</v>
      </c>
      <c r="M126" s="11">
        <v>370</v>
      </c>
      <c r="N126" s="11">
        <v>338</v>
      </c>
      <c r="O126" s="9">
        <v>305</v>
      </c>
      <c r="P126" s="14">
        <v>260</v>
      </c>
    </row>
    <row r="127" spans="1:16" ht="11.25">
      <c r="A127" s="7" t="s">
        <v>41</v>
      </c>
      <c r="B127" s="7" t="s">
        <v>42</v>
      </c>
      <c r="C127" s="28">
        <v>46318</v>
      </c>
      <c r="D127" s="9">
        <v>45193</v>
      </c>
      <c r="E127" s="9">
        <v>42097</v>
      </c>
      <c r="F127" s="9">
        <v>41596</v>
      </c>
      <c r="G127" s="9">
        <v>40081</v>
      </c>
      <c r="H127" s="9">
        <v>38866</v>
      </c>
      <c r="I127" s="9">
        <f>+I126+I113+I100</f>
        <v>35753</v>
      </c>
      <c r="J127" s="9">
        <v>32443</v>
      </c>
      <c r="K127" s="11">
        <f>SUM(K126,K113,K100)</f>
        <v>31804</v>
      </c>
      <c r="L127" s="11">
        <f>SUM(L126,L113,L100)</f>
        <v>30552</v>
      </c>
      <c r="M127" s="11">
        <v>29809</v>
      </c>
      <c r="N127" s="11">
        <v>27653</v>
      </c>
      <c r="O127" s="9">
        <v>25737</v>
      </c>
      <c r="P127" s="14">
        <v>24434</v>
      </c>
    </row>
    <row r="128" spans="1:15" ht="11.25">
      <c r="A128" s="15" t="s">
        <v>27</v>
      </c>
      <c r="B128" s="15"/>
      <c r="O128" s="2"/>
    </row>
    <row r="129" spans="1:16" ht="11.25">
      <c r="A129" s="7" t="s">
        <v>0</v>
      </c>
      <c r="B129" s="7" t="s">
        <v>31</v>
      </c>
      <c r="C129" s="26">
        <v>57463</v>
      </c>
      <c r="D129" s="27">
        <v>56947</v>
      </c>
      <c r="E129" s="9">
        <v>56820</v>
      </c>
      <c r="F129" s="9">
        <v>53740</v>
      </c>
      <c r="G129" s="9">
        <v>54364</v>
      </c>
      <c r="H129" s="9">
        <v>51969</v>
      </c>
      <c r="I129" s="9">
        <v>48625.69675373643</v>
      </c>
      <c r="J129" s="9">
        <v>55202.847556393455</v>
      </c>
      <c r="K129" s="9">
        <v>52683</v>
      </c>
      <c r="L129" s="9">
        <v>50898</v>
      </c>
      <c r="M129" s="9">
        <v>49630</v>
      </c>
      <c r="N129" s="9">
        <v>45622</v>
      </c>
      <c r="O129" s="9">
        <v>41938</v>
      </c>
      <c r="P129" s="14">
        <v>40006.577</v>
      </c>
    </row>
    <row r="130" spans="1:16" ht="11.25">
      <c r="A130" s="7" t="s">
        <v>1</v>
      </c>
      <c r="B130" s="7" t="s">
        <v>32</v>
      </c>
      <c r="C130" s="31">
        <v>31432</v>
      </c>
      <c r="D130" s="27">
        <v>32732</v>
      </c>
      <c r="E130" s="9">
        <v>32700</v>
      </c>
      <c r="F130" s="9">
        <v>31981</v>
      </c>
      <c r="G130" s="9">
        <v>33515</v>
      </c>
      <c r="H130" s="9">
        <v>32973</v>
      </c>
      <c r="I130" s="9">
        <v>31431.60871125512</v>
      </c>
      <c r="J130" s="9">
        <v>28307.48528914143</v>
      </c>
      <c r="K130" s="9">
        <v>27140</v>
      </c>
      <c r="L130" s="9">
        <v>26323</v>
      </c>
      <c r="M130" s="9">
        <v>25634</v>
      </c>
      <c r="N130" s="9">
        <v>25253</v>
      </c>
      <c r="O130" s="9">
        <v>23981</v>
      </c>
      <c r="P130" s="14">
        <v>23478.271</v>
      </c>
    </row>
    <row r="131" spans="1:16" ht="11.25">
      <c r="A131" s="10" t="s">
        <v>33</v>
      </c>
      <c r="B131" s="7" t="s">
        <v>34</v>
      </c>
      <c r="C131" s="21">
        <v>88895</v>
      </c>
      <c r="D131" s="27">
        <v>89679</v>
      </c>
      <c r="E131" s="9">
        <v>89520</v>
      </c>
      <c r="F131" s="9">
        <v>85721</v>
      </c>
      <c r="G131" s="11">
        <f aca="true" t="shared" si="0" ref="G131:L131">SUM(G129:G130)</f>
        <v>87879</v>
      </c>
      <c r="H131" s="11">
        <f t="shared" si="0"/>
        <v>84942</v>
      </c>
      <c r="I131" s="11">
        <f t="shared" si="0"/>
        <v>80057.30546499156</v>
      </c>
      <c r="J131" s="11">
        <f t="shared" si="0"/>
        <v>83510.33284553488</v>
      </c>
      <c r="K131" s="11">
        <f t="shared" si="0"/>
        <v>79823</v>
      </c>
      <c r="L131" s="11">
        <f t="shared" si="0"/>
        <v>77221</v>
      </c>
      <c r="M131" s="11">
        <v>75264</v>
      </c>
      <c r="N131" s="11">
        <v>70875</v>
      </c>
      <c r="O131" s="9">
        <v>65919</v>
      </c>
      <c r="P131" s="14">
        <v>63484.848</v>
      </c>
    </row>
    <row r="132" spans="1:16" ht="11.25">
      <c r="A132" s="12" t="s">
        <v>2</v>
      </c>
      <c r="B132" s="12" t="s">
        <v>35</v>
      </c>
      <c r="C132" s="32">
        <v>12095</v>
      </c>
      <c r="D132" s="25">
        <v>12199</v>
      </c>
      <c r="E132" s="2">
        <v>12344</v>
      </c>
      <c r="F132" s="2">
        <v>11835</v>
      </c>
      <c r="G132" s="2">
        <v>12440</v>
      </c>
      <c r="H132" s="2">
        <v>11897</v>
      </c>
      <c r="I132" s="2">
        <v>11232.99616553228</v>
      </c>
      <c r="J132" s="2">
        <v>10147.128053684197</v>
      </c>
      <c r="K132" s="2">
        <v>9782</v>
      </c>
      <c r="L132" s="2">
        <v>9396</v>
      </c>
      <c r="M132" s="2">
        <v>9106</v>
      </c>
      <c r="N132" s="2">
        <v>8856</v>
      </c>
      <c r="O132" s="2">
        <v>8496</v>
      </c>
      <c r="P132" s="18">
        <v>8197.623</v>
      </c>
    </row>
    <row r="133" spans="1:16" ht="11.25">
      <c r="A133" s="12" t="s">
        <v>3</v>
      </c>
      <c r="B133" s="12" t="s">
        <v>35</v>
      </c>
      <c r="C133" s="32">
        <v>9134</v>
      </c>
      <c r="D133" s="30">
        <v>9070</v>
      </c>
      <c r="E133" s="2">
        <v>9052</v>
      </c>
      <c r="F133" s="2">
        <v>8594</v>
      </c>
      <c r="G133" s="2">
        <v>9042</v>
      </c>
      <c r="H133" s="2">
        <v>8702</v>
      </c>
      <c r="I133" s="2">
        <v>8256.639810645382</v>
      </c>
      <c r="J133" s="2">
        <v>7431.256762160903</v>
      </c>
      <c r="K133" s="2">
        <v>7166</v>
      </c>
      <c r="L133" s="2">
        <v>6838</v>
      </c>
      <c r="M133" s="2">
        <v>6532</v>
      </c>
      <c r="N133" s="2">
        <v>6400</v>
      </c>
      <c r="O133" s="2">
        <v>6014</v>
      </c>
      <c r="P133" s="18">
        <v>5890.623</v>
      </c>
    </row>
    <row r="134" spans="1:16" ht="11.25">
      <c r="A134" s="12" t="s">
        <v>4</v>
      </c>
      <c r="B134" s="12" t="s">
        <v>35</v>
      </c>
      <c r="C134" s="29">
        <v>10104</v>
      </c>
      <c r="D134" s="25">
        <v>10012</v>
      </c>
      <c r="E134" s="2">
        <v>9855</v>
      </c>
      <c r="F134" s="2">
        <v>9373</v>
      </c>
      <c r="G134" s="2">
        <v>9953</v>
      </c>
      <c r="H134" s="2">
        <v>9685</v>
      </c>
      <c r="I134" s="2">
        <v>9358.408885090987</v>
      </c>
      <c r="J134" s="2">
        <v>8493.329334264985</v>
      </c>
      <c r="K134" s="2">
        <v>8197</v>
      </c>
      <c r="L134" s="2">
        <v>7749</v>
      </c>
      <c r="M134" s="2">
        <v>7407</v>
      </c>
      <c r="N134" s="2">
        <v>7121</v>
      </c>
      <c r="O134" s="2">
        <v>6972</v>
      </c>
      <c r="P134" s="18">
        <v>6698.783</v>
      </c>
    </row>
    <row r="135" spans="1:16" ht="11.25">
      <c r="A135" s="7" t="s">
        <v>16</v>
      </c>
      <c r="B135" s="7" t="s">
        <v>36</v>
      </c>
      <c r="C135" s="21">
        <v>31333</v>
      </c>
      <c r="D135" s="27">
        <v>31281</v>
      </c>
      <c r="E135" s="9">
        <v>31251</v>
      </c>
      <c r="F135" s="9">
        <v>29802</v>
      </c>
      <c r="G135" s="11">
        <f aca="true" t="shared" si="1" ref="G135:L135">SUM(G132:G134)</f>
        <v>31435</v>
      </c>
      <c r="H135" s="11">
        <f t="shared" si="1"/>
        <v>30284</v>
      </c>
      <c r="I135" s="11">
        <f t="shared" si="1"/>
        <v>28848.04486126865</v>
      </c>
      <c r="J135" s="11">
        <f t="shared" si="1"/>
        <v>26071.714150110085</v>
      </c>
      <c r="K135" s="11">
        <f t="shared" si="1"/>
        <v>25145</v>
      </c>
      <c r="L135" s="11">
        <f t="shared" si="1"/>
        <v>23983</v>
      </c>
      <c r="M135" s="11">
        <v>23045</v>
      </c>
      <c r="N135" s="11">
        <v>22377</v>
      </c>
      <c r="O135" s="9">
        <v>21482</v>
      </c>
      <c r="P135" s="14">
        <v>20787.029</v>
      </c>
    </row>
    <row r="136" spans="1:16" ht="11.25">
      <c r="A136" s="12" t="s">
        <v>5</v>
      </c>
      <c r="B136" s="12" t="s">
        <v>35</v>
      </c>
      <c r="C136" s="29">
        <v>13263</v>
      </c>
      <c r="D136" s="25">
        <v>13403</v>
      </c>
      <c r="E136" s="2">
        <v>13668</v>
      </c>
      <c r="F136" s="2">
        <v>13209</v>
      </c>
      <c r="G136" s="2">
        <v>13947</v>
      </c>
      <c r="H136" s="2">
        <v>13497</v>
      </c>
      <c r="I136" s="2">
        <v>13171.89409814519</v>
      </c>
      <c r="J136" s="2">
        <v>12067.528663651983</v>
      </c>
      <c r="K136" s="2">
        <v>11530</v>
      </c>
      <c r="L136" s="2">
        <v>10983</v>
      </c>
      <c r="M136" s="2">
        <v>10881</v>
      </c>
      <c r="N136" s="2">
        <v>10553</v>
      </c>
      <c r="O136" s="2">
        <v>10400</v>
      </c>
      <c r="P136" s="18">
        <v>10009.229</v>
      </c>
    </row>
    <row r="137" spans="1:16" ht="11.25">
      <c r="A137" s="12" t="s">
        <v>6</v>
      </c>
      <c r="B137" s="12" t="s">
        <v>35</v>
      </c>
      <c r="C137" s="29">
        <v>7508</v>
      </c>
      <c r="D137" s="25">
        <v>7491</v>
      </c>
      <c r="E137" s="2">
        <v>7443</v>
      </c>
      <c r="F137" s="2">
        <v>7149</v>
      </c>
      <c r="G137" s="2">
        <v>7571</v>
      </c>
      <c r="H137" s="2">
        <v>7312</v>
      </c>
      <c r="I137" s="2">
        <v>6963.951956214042</v>
      </c>
      <c r="J137" s="2">
        <v>6404.947858301143</v>
      </c>
      <c r="K137" s="2">
        <v>6156</v>
      </c>
      <c r="L137" s="2">
        <v>5897</v>
      </c>
      <c r="M137" s="2">
        <v>5767</v>
      </c>
      <c r="N137" s="2">
        <v>5727</v>
      </c>
      <c r="O137" s="2">
        <v>5863</v>
      </c>
      <c r="P137" s="18">
        <v>5554.925</v>
      </c>
    </row>
    <row r="138" spans="1:16" ht="11.25">
      <c r="A138" s="12" t="s">
        <v>7</v>
      </c>
      <c r="B138" s="12" t="s">
        <v>35</v>
      </c>
      <c r="C138" s="32">
        <v>8344</v>
      </c>
      <c r="D138" s="2">
        <v>8439</v>
      </c>
      <c r="E138" s="2">
        <v>8506</v>
      </c>
      <c r="F138" s="2">
        <v>8264</v>
      </c>
      <c r="G138" s="2">
        <v>8657</v>
      </c>
      <c r="H138" s="2">
        <v>8118</v>
      </c>
      <c r="I138" s="2">
        <v>7700.842034488014</v>
      </c>
      <c r="J138" s="2">
        <v>6927.3141641727425</v>
      </c>
      <c r="K138" s="2">
        <v>6667</v>
      </c>
      <c r="L138" s="2">
        <v>6353</v>
      </c>
      <c r="M138" s="2">
        <v>6160</v>
      </c>
      <c r="N138" s="2">
        <v>6049</v>
      </c>
      <c r="O138" s="2">
        <v>5922</v>
      </c>
      <c r="P138" s="18">
        <v>5729.799</v>
      </c>
    </row>
    <row r="139" spans="1:16" ht="11.25">
      <c r="A139" s="7" t="s">
        <v>18</v>
      </c>
      <c r="B139" s="7" t="s">
        <v>36</v>
      </c>
      <c r="C139" s="28">
        <v>29115</v>
      </c>
      <c r="D139" s="9">
        <v>29333</v>
      </c>
      <c r="E139" s="9">
        <v>29617</v>
      </c>
      <c r="F139" s="9">
        <v>28622</v>
      </c>
      <c r="G139" s="11">
        <f aca="true" t="shared" si="2" ref="G139:L139">SUM(G136:G138)</f>
        <v>30175</v>
      </c>
      <c r="H139" s="11">
        <f t="shared" si="2"/>
        <v>28927</v>
      </c>
      <c r="I139" s="11">
        <f t="shared" si="2"/>
        <v>27836.688088847248</v>
      </c>
      <c r="J139" s="11">
        <f t="shared" si="2"/>
        <v>25399.790686125867</v>
      </c>
      <c r="K139" s="11">
        <f t="shared" si="2"/>
        <v>24353</v>
      </c>
      <c r="L139" s="11">
        <f t="shared" si="2"/>
        <v>23233</v>
      </c>
      <c r="M139" s="11">
        <v>22808</v>
      </c>
      <c r="N139" s="11">
        <v>22329</v>
      </c>
      <c r="O139" s="9">
        <v>22185</v>
      </c>
      <c r="P139" s="14">
        <v>21293.952999999998</v>
      </c>
    </row>
    <row r="140" spans="1:16" ht="11.25">
      <c r="A140" s="12" t="s">
        <v>8</v>
      </c>
      <c r="B140" s="12" t="s">
        <v>35</v>
      </c>
      <c r="C140" s="32">
        <v>10756</v>
      </c>
      <c r="D140" s="2">
        <v>10681</v>
      </c>
      <c r="E140" s="2">
        <v>10621</v>
      </c>
      <c r="F140" s="2">
        <v>10143</v>
      </c>
      <c r="G140" s="2">
        <v>10736</v>
      </c>
      <c r="H140" s="2">
        <v>10220</v>
      </c>
      <c r="I140" s="2">
        <v>9580.340377456814</v>
      </c>
      <c r="J140" s="2">
        <v>8585.447873682175</v>
      </c>
      <c r="K140" s="2">
        <v>8249</v>
      </c>
      <c r="L140" s="2">
        <v>7894</v>
      </c>
      <c r="M140" s="2">
        <v>7660</v>
      </c>
      <c r="N140" s="2">
        <v>7458</v>
      </c>
      <c r="O140" s="2">
        <v>7298</v>
      </c>
      <c r="P140" s="18">
        <v>7096.273</v>
      </c>
    </row>
    <row r="141" spans="1:16" ht="11.25">
      <c r="A141" s="12" t="s">
        <v>9</v>
      </c>
      <c r="B141" s="12" t="s">
        <v>35</v>
      </c>
      <c r="C141" s="32">
        <v>9228</v>
      </c>
      <c r="D141" s="2">
        <v>9322</v>
      </c>
      <c r="E141" s="2">
        <v>9342</v>
      </c>
      <c r="F141" s="2">
        <v>9051</v>
      </c>
      <c r="G141" s="2">
        <v>9627</v>
      </c>
      <c r="H141" s="2">
        <v>9040</v>
      </c>
      <c r="I141" s="2">
        <v>8656.488227229462</v>
      </c>
      <c r="J141" s="2">
        <v>7865.839518705532</v>
      </c>
      <c r="K141" s="2">
        <v>7564</v>
      </c>
      <c r="L141" s="2">
        <v>7390</v>
      </c>
      <c r="M141" s="2">
        <v>7166</v>
      </c>
      <c r="N141" s="2">
        <v>6734</v>
      </c>
      <c r="O141" s="2">
        <v>6755</v>
      </c>
      <c r="P141" s="18">
        <v>6560.813</v>
      </c>
    </row>
    <row r="142" spans="1:16" ht="11.25">
      <c r="A142" s="12" t="s">
        <v>10</v>
      </c>
      <c r="B142" s="12" t="s">
        <v>35</v>
      </c>
      <c r="C142" s="32">
        <v>6549</v>
      </c>
      <c r="D142" s="2">
        <v>6645</v>
      </c>
      <c r="E142" s="2">
        <v>6704</v>
      </c>
      <c r="F142" s="2">
        <v>6378</v>
      </c>
      <c r="G142" s="2">
        <v>6646</v>
      </c>
      <c r="H142" s="2">
        <v>6363</v>
      </c>
      <c r="I142" s="2">
        <v>6053.455327901175</v>
      </c>
      <c r="J142" s="2">
        <v>5539.03358777955</v>
      </c>
      <c r="K142" s="2">
        <v>5461</v>
      </c>
      <c r="L142" s="2">
        <v>5276</v>
      </c>
      <c r="M142" s="2">
        <v>5008</v>
      </c>
      <c r="N142" s="2">
        <v>4768</v>
      </c>
      <c r="O142" s="2">
        <v>4749</v>
      </c>
      <c r="P142" s="18">
        <v>4745.584</v>
      </c>
    </row>
    <row r="143" spans="1:16" ht="11.25">
      <c r="A143" s="7" t="s">
        <v>19</v>
      </c>
      <c r="B143" s="7" t="s">
        <v>36</v>
      </c>
      <c r="C143" s="28">
        <v>26533</v>
      </c>
      <c r="D143" s="9">
        <v>26648</v>
      </c>
      <c r="E143" s="9">
        <v>26667</v>
      </c>
      <c r="F143" s="9">
        <v>25572</v>
      </c>
      <c r="G143" s="11">
        <f aca="true" t="shared" si="3" ref="G143:L143">SUM(G140:G142)</f>
        <v>27009</v>
      </c>
      <c r="H143" s="11">
        <f t="shared" si="3"/>
        <v>25623</v>
      </c>
      <c r="I143" s="11">
        <f t="shared" si="3"/>
        <v>24290.283932587452</v>
      </c>
      <c r="J143" s="11">
        <f t="shared" si="3"/>
        <v>21990.320980167256</v>
      </c>
      <c r="K143" s="11">
        <f t="shared" si="3"/>
        <v>21274</v>
      </c>
      <c r="L143" s="11">
        <f t="shared" si="3"/>
        <v>20560</v>
      </c>
      <c r="M143" s="11">
        <v>19834</v>
      </c>
      <c r="N143" s="11">
        <v>18960</v>
      </c>
      <c r="O143" s="9">
        <v>18802</v>
      </c>
      <c r="P143" s="14">
        <v>18402.67</v>
      </c>
    </row>
    <row r="144" spans="1:16" ht="11.25">
      <c r="A144" s="10" t="s">
        <v>37</v>
      </c>
      <c r="B144" s="7" t="s">
        <v>34</v>
      </c>
      <c r="C144" s="21">
        <v>86981</v>
      </c>
      <c r="D144" s="9">
        <v>87262</v>
      </c>
      <c r="E144" s="9">
        <v>87536</v>
      </c>
      <c r="F144" s="9">
        <v>83996</v>
      </c>
      <c r="G144" s="11">
        <f aca="true" t="shared" si="4" ref="G144:L144">SUM(G143,G139,G135)</f>
        <v>88619</v>
      </c>
      <c r="H144" s="11">
        <f t="shared" si="4"/>
        <v>84834</v>
      </c>
      <c r="I144" s="11">
        <f t="shared" si="4"/>
        <v>80975.01688270335</v>
      </c>
      <c r="J144" s="11">
        <f t="shared" si="4"/>
        <v>73461.8258164032</v>
      </c>
      <c r="K144" s="11">
        <f t="shared" si="4"/>
        <v>70772</v>
      </c>
      <c r="L144" s="11">
        <f t="shared" si="4"/>
        <v>67776</v>
      </c>
      <c r="M144" s="11">
        <v>65687</v>
      </c>
      <c r="N144" s="11">
        <v>63666</v>
      </c>
      <c r="O144" s="9">
        <v>62469</v>
      </c>
      <c r="P144" s="14">
        <v>60483.651999999995</v>
      </c>
    </row>
    <row r="145" spans="1:16" ht="11.25">
      <c r="A145" s="12" t="s">
        <v>38</v>
      </c>
      <c r="B145" s="12" t="s">
        <v>35</v>
      </c>
      <c r="C145" s="29">
        <v>18112</v>
      </c>
      <c r="D145" s="2">
        <v>18081</v>
      </c>
      <c r="E145" s="2">
        <v>18327</v>
      </c>
      <c r="F145" s="2">
        <v>17464</v>
      </c>
      <c r="G145" s="2">
        <v>17898</v>
      </c>
      <c r="H145" s="2">
        <v>17430</v>
      </c>
      <c r="I145" s="2">
        <v>16885.24717525193</v>
      </c>
      <c r="J145" s="2">
        <v>15348.032414426529</v>
      </c>
      <c r="K145" s="2">
        <v>14619</v>
      </c>
      <c r="L145" s="2">
        <v>14083</v>
      </c>
      <c r="M145" s="2">
        <v>13927</v>
      </c>
      <c r="N145" s="2">
        <v>13587</v>
      </c>
      <c r="O145" s="2">
        <v>12757</v>
      </c>
      <c r="P145" s="18">
        <v>13431.7</v>
      </c>
    </row>
    <row r="146" spans="1:16" ht="11.25">
      <c r="A146" s="12" t="s">
        <v>11</v>
      </c>
      <c r="B146" s="12" t="s">
        <v>35</v>
      </c>
      <c r="C146" s="29">
        <v>8143</v>
      </c>
      <c r="D146" s="2">
        <v>8309</v>
      </c>
      <c r="E146" s="2">
        <v>8493</v>
      </c>
      <c r="F146" s="2">
        <v>8130</v>
      </c>
      <c r="G146" s="2">
        <v>8310</v>
      </c>
      <c r="H146" s="2">
        <v>7955</v>
      </c>
      <c r="I146" s="2">
        <v>7608.529729101739</v>
      </c>
      <c r="J146" s="2">
        <v>6787.510733763123</v>
      </c>
      <c r="K146" s="2">
        <v>6484</v>
      </c>
      <c r="L146" s="2">
        <v>6320</v>
      </c>
      <c r="M146" s="2">
        <v>6140</v>
      </c>
      <c r="N146" s="2">
        <v>6049</v>
      </c>
      <c r="O146" s="2">
        <v>5754</v>
      </c>
      <c r="P146" s="18">
        <v>5741.487</v>
      </c>
    </row>
    <row r="147" spans="1:16" ht="11.25">
      <c r="A147" s="12" t="s">
        <v>12</v>
      </c>
      <c r="B147" s="12" t="s">
        <v>35</v>
      </c>
      <c r="C147" s="29">
        <v>5335</v>
      </c>
      <c r="D147" s="2">
        <v>5328</v>
      </c>
      <c r="E147" s="2">
        <v>5464</v>
      </c>
      <c r="F147" s="2">
        <v>5268</v>
      </c>
      <c r="G147" s="2">
        <v>5469</v>
      </c>
      <c r="H147" s="2">
        <v>5318</v>
      </c>
      <c r="I147" s="2">
        <v>5085.930305434435</v>
      </c>
      <c r="J147" s="2">
        <v>4557.158332344552</v>
      </c>
      <c r="K147" s="2">
        <v>4343</v>
      </c>
      <c r="L147" s="2">
        <v>4227</v>
      </c>
      <c r="M147" s="2">
        <v>4147</v>
      </c>
      <c r="N147" s="2">
        <v>4129</v>
      </c>
      <c r="O147" s="2">
        <v>3945</v>
      </c>
      <c r="P147" s="18">
        <v>4061.162</v>
      </c>
    </row>
    <row r="148" spans="1:16" ht="11.25">
      <c r="A148" s="7" t="s">
        <v>17</v>
      </c>
      <c r="B148" s="7" t="s">
        <v>36</v>
      </c>
      <c r="C148" s="28">
        <v>31590</v>
      </c>
      <c r="D148" s="9">
        <v>31718</v>
      </c>
      <c r="E148" s="9">
        <v>32284</v>
      </c>
      <c r="F148" s="9">
        <v>30862</v>
      </c>
      <c r="G148" s="11">
        <f aca="true" t="shared" si="5" ref="G148:L148">SUM(G145:G147)</f>
        <v>31677</v>
      </c>
      <c r="H148" s="11">
        <f t="shared" si="5"/>
        <v>30703</v>
      </c>
      <c r="I148" s="11">
        <f t="shared" si="5"/>
        <v>29579.707209788103</v>
      </c>
      <c r="J148" s="11">
        <f t="shared" si="5"/>
        <v>26692.701480534204</v>
      </c>
      <c r="K148" s="11">
        <f t="shared" si="5"/>
        <v>25446</v>
      </c>
      <c r="L148" s="11">
        <f t="shared" si="5"/>
        <v>24630</v>
      </c>
      <c r="M148" s="11">
        <v>24214</v>
      </c>
      <c r="N148" s="11">
        <v>23765</v>
      </c>
      <c r="O148" s="9">
        <v>22456</v>
      </c>
      <c r="P148" s="14">
        <v>23234.349000000002</v>
      </c>
    </row>
    <row r="149" spans="1:16" ht="11.25">
      <c r="A149" s="12" t="s">
        <v>20</v>
      </c>
      <c r="B149" s="12" t="s">
        <v>35</v>
      </c>
      <c r="C149" s="32">
        <v>13216</v>
      </c>
      <c r="D149" s="2">
        <v>13586</v>
      </c>
      <c r="E149" s="2">
        <v>13753</v>
      </c>
      <c r="F149" s="2">
        <v>13137</v>
      </c>
      <c r="G149" s="2">
        <v>13935</v>
      </c>
      <c r="H149" s="2">
        <v>13629</v>
      </c>
      <c r="I149" s="2">
        <v>13274.80877051695</v>
      </c>
      <c r="J149" s="2">
        <v>12176.987163430058</v>
      </c>
      <c r="K149" s="2">
        <v>11643</v>
      </c>
      <c r="L149" s="2">
        <v>11156</v>
      </c>
      <c r="M149" s="2">
        <v>11006</v>
      </c>
      <c r="N149" s="2">
        <v>10832</v>
      </c>
      <c r="O149" s="2">
        <v>10382</v>
      </c>
      <c r="P149" s="18">
        <v>10124.171</v>
      </c>
    </row>
    <row r="150" spans="1:16" ht="11.25">
      <c r="A150" s="12" t="s">
        <v>13</v>
      </c>
      <c r="B150" s="12" t="s">
        <v>35</v>
      </c>
      <c r="C150" s="32">
        <v>9779</v>
      </c>
      <c r="D150" s="2">
        <v>9859</v>
      </c>
      <c r="E150" s="2">
        <v>10107</v>
      </c>
      <c r="F150" s="2">
        <v>9775</v>
      </c>
      <c r="G150" s="2">
        <v>10380</v>
      </c>
      <c r="H150" s="2">
        <v>10051</v>
      </c>
      <c r="I150" s="2">
        <v>9623.372297817476</v>
      </c>
      <c r="J150" s="2">
        <v>8774.019942606777</v>
      </c>
      <c r="K150" s="2">
        <v>8615</v>
      </c>
      <c r="L150" s="2">
        <v>8439</v>
      </c>
      <c r="M150" s="2">
        <v>8279</v>
      </c>
      <c r="N150" s="2">
        <v>8322</v>
      </c>
      <c r="O150" s="2">
        <v>7931</v>
      </c>
      <c r="P150" s="18">
        <v>7852.247</v>
      </c>
    </row>
    <row r="151" spans="1:16" ht="11.25">
      <c r="A151" s="12" t="s">
        <v>14</v>
      </c>
      <c r="B151" s="12" t="s">
        <v>35</v>
      </c>
      <c r="C151" s="32">
        <v>12995</v>
      </c>
      <c r="D151" s="2">
        <v>13218</v>
      </c>
      <c r="E151" s="2">
        <v>13526</v>
      </c>
      <c r="F151" s="2">
        <v>13036</v>
      </c>
      <c r="G151" s="2">
        <v>13880</v>
      </c>
      <c r="H151" s="2">
        <v>13524</v>
      </c>
      <c r="I151" s="2">
        <v>12954.901961598629</v>
      </c>
      <c r="J151" s="2">
        <v>11838.857936392842</v>
      </c>
      <c r="K151" s="2">
        <v>11538</v>
      </c>
      <c r="L151" s="2">
        <v>11198</v>
      </c>
      <c r="M151" s="2">
        <v>11179</v>
      </c>
      <c r="N151" s="2">
        <v>11194</v>
      </c>
      <c r="O151" s="2">
        <v>10857</v>
      </c>
      <c r="P151" s="18">
        <v>10738.425</v>
      </c>
    </row>
    <row r="152" spans="1:16" ht="11.25">
      <c r="A152" s="7" t="s">
        <v>39</v>
      </c>
      <c r="B152" s="7" t="s">
        <v>36</v>
      </c>
      <c r="C152" s="31">
        <v>35990</v>
      </c>
      <c r="D152" s="9">
        <v>36663</v>
      </c>
      <c r="E152" s="9">
        <v>37386</v>
      </c>
      <c r="F152" s="9">
        <v>35948</v>
      </c>
      <c r="G152" s="11">
        <f aca="true" t="shared" si="6" ref="G152:L152">SUM(G149:G151)</f>
        <v>38195</v>
      </c>
      <c r="H152" s="11">
        <f t="shared" si="6"/>
        <v>37204</v>
      </c>
      <c r="I152" s="11">
        <f t="shared" si="6"/>
        <v>35853.083029933056</v>
      </c>
      <c r="J152" s="11">
        <f t="shared" si="6"/>
        <v>32789.86504242968</v>
      </c>
      <c r="K152" s="11">
        <f t="shared" si="6"/>
        <v>31796</v>
      </c>
      <c r="L152" s="11">
        <f t="shared" si="6"/>
        <v>30793</v>
      </c>
      <c r="M152" s="11">
        <v>30464</v>
      </c>
      <c r="N152" s="11">
        <v>30348</v>
      </c>
      <c r="O152" s="9">
        <v>29170</v>
      </c>
      <c r="P152" s="14">
        <v>28714.843</v>
      </c>
    </row>
    <row r="153" spans="1:16" ht="11.25">
      <c r="A153" s="12" t="s">
        <v>21</v>
      </c>
      <c r="B153" s="12" t="s">
        <v>35</v>
      </c>
      <c r="C153" s="32">
        <v>14520</v>
      </c>
      <c r="D153" s="2">
        <v>14340</v>
      </c>
      <c r="E153" s="2">
        <v>14588</v>
      </c>
      <c r="F153" s="2">
        <v>14151</v>
      </c>
      <c r="G153" s="2">
        <v>14846</v>
      </c>
      <c r="H153" s="2">
        <v>14388</v>
      </c>
      <c r="I153" s="2">
        <v>13829.845892407371</v>
      </c>
      <c r="J153" s="2">
        <v>12459.845266816961</v>
      </c>
      <c r="K153" s="2">
        <v>11619</v>
      </c>
      <c r="L153" s="2">
        <v>11002</v>
      </c>
      <c r="M153" s="2">
        <v>10787</v>
      </c>
      <c r="N153" s="2">
        <v>10527</v>
      </c>
      <c r="O153" s="2">
        <v>10366</v>
      </c>
      <c r="P153" s="18">
        <v>10217.356</v>
      </c>
    </row>
    <row r="154" spans="1:16" ht="11.25">
      <c r="A154" s="12" t="s">
        <v>15</v>
      </c>
      <c r="B154" s="12" t="s">
        <v>35</v>
      </c>
      <c r="C154" s="29">
        <v>9566</v>
      </c>
      <c r="D154" s="2">
        <v>9507</v>
      </c>
      <c r="E154" s="2">
        <v>9718</v>
      </c>
      <c r="F154" s="2">
        <v>9722</v>
      </c>
      <c r="G154" s="2">
        <v>10393</v>
      </c>
      <c r="H154" s="2">
        <v>9939</v>
      </c>
      <c r="I154" s="2">
        <v>9336.638285284811</v>
      </c>
      <c r="J154" s="2">
        <v>8391.457067144796</v>
      </c>
      <c r="K154" s="2">
        <v>8160</v>
      </c>
      <c r="L154" s="2">
        <v>7743</v>
      </c>
      <c r="M154" s="2">
        <v>7637</v>
      </c>
      <c r="N154" s="2">
        <v>7230</v>
      </c>
      <c r="O154" s="2">
        <v>6978</v>
      </c>
      <c r="P154" s="18">
        <v>6744.948</v>
      </c>
    </row>
    <row r="155" spans="1:16" ht="11.25">
      <c r="A155" s="12" t="s">
        <v>43</v>
      </c>
      <c r="B155" s="12" t="s">
        <v>35</v>
      </c>
      <c r="C155" s="29">
        <v>12176</v>
      </c>
      <c r="D155" s="2">
        <v>12098</v>
      </c>
      <c r="E155" s="2">
        <v>11608</v>
      </c>
      <c r="F155" s="2">
        <v>11277</v>
      </c>
      <c r="G155" s="2">
        <v>11782</v>
      </c>
      <c r="H155" s="2">
        <v>11116</v>
      </c>
      <c r="I155" s="2">
        <v>10405.403234891795</v>
      </c>
      <c r="J155" s="2">
        <v>9303.972481136263</v>
      </c>
      <c r="K155" s="2">
        <v>8953</v>
      </c>
      <c r="L155" s="2">
        <v>8532</v>
      </c>
      <c r="M155" s="2">
        <v>8345</v>
      </c>
      <c r="N155" s="2">
        <v>7824</v>
      </c>
      <c r="O155" s="2">
        <v>7461</v>
      </c>
      <c r="P155" s="18">
        <v>7297.69</v>
      </c>
    </row>
    <row r="156" spans="1:16" ht="11.25">
      <c r="A156" s="7" t="s">
        <v>22</v>
      </c>
      <c r="B156" s="7" t="s">
        <v>36</v>
      </c>
      <c r="C156" s="28">
        <v>36262</v>
      </c>
      <c r="D156" s="9">
        <v>35945</v>
      </c>
      <c r="E156" s="9">
        <v>35914</v>
      </c>
      <c r="F156" s="9">
        <v>35150</v>
      </c>
      <c r="G156" s="11">
        <f aca="true" t="shared" si="7" ref="G156:L156">SUM(G153:G155)</f>
        <v>37021</v>
      </c>
      <c r="H156" s="11">
        <f t="shared" si="7"/>
        <v>35443</v>
      </c>
      <c r="I156" s="11">
        <f t="shared" si="7"/>
        <v>33571.88741258398</v>
      </c>
      <c r="J156" s="11">
        <f t="shared" si="7"/>
        <v>30155.27481509802</v>
      </c>
      <c r="K156" s="11">
        <f t="shared" si="7"/>
        <v>28732</v>
      </c>
      <c r="L156" s="11">
        <f t="shared" si="7"/>
        <v>27277</v>
      </c>
      <c r="M156" s="11">
        <v>26769</v>
      </c>
      <c r="N156" s="11">
        <v>25581</v>
      </c>
      <c r="O156" s="9">
        <v>24805</v>
      </c>
      <c r="P156" s="14">
        <v>24259.994</v>
      </c>
    </row>
    <row r="157" spans="1:16" ht="11.25">
      <c r="A157" s="10" t="s">
        <v>40</v>
      </c>
      <c r="B157" s="7" t="s">
        <v>34</v>
      </c>
      <c r="C157" s="21">
        <v>103842</v>
      </c>
      <c r="D157" s="9">
        <v>104326</v>
      </c>
      <c r="E157" s="9">
        <v>105584</v>
      </c>
      <c r="F157" s="9">
        <v>101960</v>
      </c>
      <c r="G157" s="11">
        <f aca="true" t="shared" si="8" ref="G157:L157">SUM(G156,G152,G148)</f>
        <v>106893</v>
      </c>
      <c r="H157" s="11">
        <f t="shared" si="8"/>
        <v>103350</v>
      </c>
      <c r="I157" s="11">
        <f t="shared" si="8"/>
        <v>99004.67765230514</v>
      </c>
      <c r="J157" s="11">
        <f t="shared" si="8"/>
        <v>89637.8413380619</v>
      </c>
      <c r="K157" s="11">
        <f t="shared" si="8"/>
        <v>85974</v>
      </c>
      <c r="L157" s="11">
        <f t="shared" si="8"/>
        <v>82700</v>
      </c>
      <c r="M157" s="11">
        <v>81447</v>
      </c>
      <c r="N157" s="11">
        <v>79694</v>
      </c>
      <c r="O157" s="9">
        <v>76431</v>
      </c>
      <c r="P157" s="14">
        <v>76209.186</v>
      </c>
    </row>
    <row r="158" spans="1:16" ht="11.25">
      <c r="A158" s="7" t="s">
        <v>41</v>
      </c>
      <c r="B158" s="7" t="s">
        <v>42</v>
      </c>
      <c r="C158" s="28">
        <v>279718</v>
      </c>
      <c r="D158" s="9">
        <v>281267</v>
      </c>
      <c r="E158" s="9">
        <v>282639</v>
      </c>
      <c r="F158" s="9">
        <v>271677</v>
      </c>
      <c r="G158" s="11">
        <f aca="true" t="shared" si="9" ref="G158:L158">SUM(G157,G144,G131)</f>
        <v>283391</v>
      </c>
      <c r="H158" s="11">
        <f t="shared" si="9"/>
        <v>273126</v>
      </c>
      <c r="I158" s="11">
        <f t="shared" si="9"/>
        <v>260037.00000000006</v>
      </c>
      <c r="J158" s="11">
        <f t="shared" si="9"/>
        <v>246610</v>
      </c>
      <c r="K158" s="11">
        <f t="shared" si="9"/>
        <v>236569</v>
      </c>
      <c r="L158" s="11">
        <f t="shared" si="9"/>
        <v>227697</v>
      </c>
      <c r="M158" s="11">
        <v>222398</v>
      </c>
      <c r="N158" s="11">
        <v>214235</v>
      </c>
      <c r="O158" s="9">
        <v>204819</v>
      </c>
      <c r="P158" s="14">
        <v>200177.686</v>
      </c>
    </row>
  </sheetData>
  <sheetProtection/>
  <mergeCells count="15">
    <mergeCell ref="P2:P3"/>
    <mergeCell ref="J2:J3"/>
    <mergeCell ref="K2:K3"/>
    <mergeCell ref="L2:L3"/>
    <mergeCell ref="M2:M3"/>
    <mergeCell ref="A2:B2"/>
    <mergeCell ref="C2:C3"/>
    <mergeCell ref="D2:D3"/>
    <mergeCell ref="E2:E3"/>
    <mergeCell ref="F2:F3"/>
    <mergeCell ref="O2:O3"/>
    <mergeCell ref="G2:G3"/>
    <mergeCell ref="N2:N3"/>
    <mergeCell ref="H2:H3"/>
    <mergeCell ref="I2:I3"/>
  </mergeCells>
  <dataValidations count="1">
    <dataValidation type="whole" operator="greaterThanOrEqual" allowBlank="1" showInputMessage="1" showErrorMessage="1" sqref="K47:K49 K60:K62 K52:K54 K39:K41 K43:K45 K56:K58 K129:L130 K67:L68 K78:L80 K91:L93 K83:L85 K70:L72 K74:L76 K87:L89 K98:L99 K109:L111 K122:L124 K114:L116 K101:L103 K105:L107 K118:L120 K140:L142 K153:L155 K145:L147 K132:L134 K136:L138 K149:L151 K36:K37 N36:N65 N67:N96 N129:N130 N140:N142 N153:N155 N145:N147 N132:N134 N136:N138 N149:N151">
      <formula1>0</formula1>
    </dataValidation>
  </dataValidations>
  <printOptions gridLines="1"/>
  <pageMargins left="0" right="0.7480314960629921" top="0" bottom="0" header="0.5118110236220472" footer="0.5118110236220472"/>
  <pageSetup horizontalDpi="600" verticalDpi="600" orientation="portrait" paperSize="9" r:id="rId3"/>
  <headerFooter alignWithMargins="0">
    <oddHeader>&amp;L&amp;D&amp;R&amp;Z&amp;F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vk1581</dc:creator>
  <cp:keywords/>
  <dc:description/>
  <cp:lastModifiedBy>Kecskés Beatrix</cp:lastModifiedBy>
  <cp:lastPrinted>2020-09-03T09:00:27Z</cp:lastPrinted>
  <dcterms:created xsi:type="dcterms:W3CDTF">2012-04-26T11:35:46Z</dcterms:created>
  <dcterms:modified xsi:type="dcterms:W3CDTF">2020-11-26T09:28:49Z</dcterms:modified>
  <cp:category/>
  <cp:version/>
  <cp:contentType/>
  <cp:contentStatus/>
</cp:coreProperties>
</file>