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852" activeTab="0"/>
  </bookViews>
  <sheets>
    <sheet name="4.1.2.1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Csontoshús-súlyban.</t>
        </r>
      </text>
    </comment>
    <comment ref="B2" authorId="0">
      <text>
        <r>
          <rPr>
            <sz val="8"/>
            <rFont val="Tahoma"/>
            <family val="2"/>
          </rPr>
          <t>Termelési adatok 2004-ig az élőállat-kivitellel együtt. 2005-től nettó hústermelés. Lásd a módszertant. Az összehasonlíthatóság érdekében a 2004-es adatokat átdolgoztuk.</t>
        </r>
      </text>
    </comment>
    <comment ref="C2" authorId="0">
      <text>
        <r>
          <rPr>
            <sz val="8"/>
            <rFont val="Tahoma"/>
            <family val="2"/>
          </rPr>
          <t>A külkereskedelmi adatok 2005-től kizárólag a hústermékeket tartalmazzák, az élő állatokat nem.</t>
        </r>
      </text>
    </comment>
    <comment ref="F32" authorId="0">
      <text>
        <r>
          <rPr>
            <sz val="8"/>
            <rFont val="Tahoma"/>
            <family val="2"/>
          </rPr>
          <t>2004. évi nyitókészlet: 17,8 ezer tonna.</t>
        </r>
      </text>
    </comment>
    <comment ref="D2" authorId="0">
      <text>
        <r>
          <rPr>
            <sz val="8"/>
            <rFont val="Tahoma"/>
            <family val="2"/>
          </rPr>
          <t>A külkereskedelmi adatok 2005-től kizárólag a hústermékeket tartalmazzák, az élő állatokat nem.</t>
        </r>
      </text>
    </comment>
  </commentList>
</comments>
</file>

<file path=xl/sharedStrings.xml><?xml version="1.0" encoding="utf-8"?>
<sst xmlns="http://schemas.openxmlformats.org/spreadsheetml/2006/main" count="15" uniqueCount="14">
  <si>
    <t>kg</t>
  </si>
  <si>
    <t>..</t>
  </si>
  <si>
    <t>Év</t>
  </si>
  <si>
    <t>Termelés</t>
  </si>
  <si>
    <t>Behozatal</t>
  </si>
  <si>
    <t>Kivitel</t>
  </si>
  <si>
    <t>Veszteség</t>
  </si>
  <si>
    <t>Zárókészlet</t>
  </si>
  <si>
    <t>Belföldi felhasználás</t>
  </si>
  <si>
    <t>Hazai fogyasztás</t>
  </si>
  <si>
    <t>összesen</t>
  </si>
  <si>
    <t>egy főre</t>
  </si>
  <si>
    <t>ezer tonna</t>
  </si>
  <si>
    <t>4.1.2.1.1. Sertéshúsmérleg (1970–)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</si>
</sst>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__"/>
    <numFmt numFmtId="166" formatCode="0.0"/>
  </numFmts>
  <fonts count="40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64" fontId="5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625" style="8" customWidth="1"/>
    <col min="2" max="2" width="10.875" style="1" customWidth="1"/>
    <col min="3" max="7" width="10.375" style="1" customWidth="1"/>
    <col min="8" max="9" width="9.75390625" style="1" customWidth="1"/>
    <col min="10" max="16384" width="9.125" style="1" customWidth="1"/>
  </cols>
  <sheetData>
    <row r="1" spans="1:9" s="15" customFormat="1" ht="19.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1.25">
      <c r="A2" s="22" t="s">
        <v>2</v>
      </c>
      <c r="B2" s="16" t="s">
        <v>3</v>
      </c>
      <c r="C2" s="20" t="s">
        <v>4</v>
      </c>
      <c r="D2" s="16" t="s">
        <v>5</v>
      </c>
      <c r="E2" s="16" t="s">
        <v>6</v>
      </c>
      <c r="F2" s="16" t="s">
        <v>7</v>
      </c>
      <c r="G2" s="20" t="s">
        <v>8</v>
      </c>
      <c r="H2" s="18" t="s">
        <v>9</v>
      </c>
      <c r="I2" s="19"/>
    </row>
    <row r="3" spans="1:9" ht="11.25">
      <c r="A3" s="22"/>
      <c r="B3" s="16"/>
      <c r="C3" s="21"/>
      <c r="D3" s="16"/>
      <c r="E3" s="16"/>
      <c r="F3" s="16"/>
      <c r="G3" s="21"/>
      <c r="H3" s="2" t="s">
        <v>10</v>
      </c>
      <c r="I3" s="3" t="s">
        <v>11</v>
      </c>
    </row>
    <row r="4" spans="1:9" ht="11.25">
      <c r="A4" s="22"/>
      <c r="B4" s="17" t="s">
        <v>12</v>
      </c>
      <c r="C4" s="17"/>
      <c r="D4" s="17"/>
      <c r="E4" s="17"/>
      <c r="F4" s="17"/>
      <c r="G4" s="17"/>
      <c r="H4" s="17"/>
      <c r="I4" s="4" t="s">
        <v>0</v>
      </c>
    </row>
    <row r="5" spans="1:9" ht="11.25">
      <c r="A5" s="5">
        <v>1970</v>
      </c>
      <c r="B5" s="10">
        <v>312</v>
      </c>
      <c r="C5" s="10">
        <v>28.8</v>
      </c>
      <c r="D5" s="10">
        <v>29.3</v>
      </c>
      <c r="E5" s="10">
        <v>6.2</v>
      </c>
      <c r="F5" s="10">
        <v>74.7</v>
      </c>
      <c r="G5" s="10">
        <v>307.4</v>
      </c>
      <c r="H5" s="10">
        <v>307.4</v>
      </c>
      <c r="I5" s="10">
        <v>29.8</v>
      </c>
    </row>
    <row r="6" spans="1:9" ht="11.25">
      <c r="A6" s="5">
        <v>1975</v>
      </c>
      <c r="B6" s="10">
        <v>501.4</v>
      </c>
      <c r="C6" s="10">
        <v>2.1</v>
      </c>
      <c r="D6" s="10">
        <v>63.3</v>
      </c>
      <c r="E6" s="10">
        <v>15</v>
      </c>
      <c r="F6" s="10">
        <v>63.5</v>
      </c>
      <c r="G6" s="10">
        <v>436.4</v>
      </c>
      <c r="H6" s="10">
        <v>436.4</v>
      </c>
      <c r="I6" s="10">
        <v>41.4</v>
      </c>
    </row>
    <row r="7" spans="1:9" ht="11.25">
      <c r="A7" s="5">
        <v>1980</v>
      </c>
      <c r="B7" s="10">
        <v>564.3</v>
      </c>
      <c r="C7" s="10">
        <v>4</v>
      </c>
      <c r="D7" s="10">
        <v>127.1</v>
      </c>
      <c r="E7" s="10">
        <v>12.5</v>
      </c>
      <c r="F7" s="10">
        <v>62.9</v>
      </c>
      <c r="G7" s="10">
        <v>430.9</v>
      </c>
      <c r="H7" s="10">
        <v>430.9</v>
      </c>
      <c r="I7" s="10">
        <v>40.2</v>
      </c>
    </row>
    <row r="8" spans="1:9" ht="11.25">
      <c r="A8" s="5">
        <v>1981</v>
      </c>
      <c r="B8" s="10">
        <v>567.5</v>
      </c>
      <c r="C8" s="10">
        <v>6.9</v>
      </c>
      <c r="D8" s="10">
        <v>126</v>
      </c>
      <c r="E8" s="10">
        <v>13.8</v>
      </c>
      <c r="F8" s="10">
        <v>60.9</v>
      </c>
      <c r="G8" s="10">
        <v>436.6</v>
      </c>
      <c r="H8" s="10">
        <v>436.6</v>
      </c>
      <c r="I8" s="10">
        <v>40.8</v>
      </c>
    </row>
    <row r="9" spans="1:9" ht="11.25">
      <c r="A9" s="5">
        <v>1982</v>
      </c>
      <c r="B9" s="10">
        <v>603.5</v>
      </c>
      <c r="C9" s="10">
        <v>1.8</v>
      </c>
      <c r="D9" s="10">
        <v>155.3</v>
      </c>
      <c r="E9" s="10">
        <v>14.6</v>
      </c>
      <c r="F9" s="10">
        <v>59.5</v>
      </c>
      <c r="G9" s="10">
        <v>436.8</v>
      </c>
      <c r="H9" s="10">
        <v>436.8</v>
      </c>
      <c r="I9" s="10">
        <v>40.9</v>
      </c>
    </row>
    <row r="10" spans="1:9" ht="11.25">
      <c r="A10" s="5">
        <v>1983</v>
      </c>
      <c r="B10" s="10">
        <v>653.8</v>
      </c>
      <c r="C10" s="10">
        <v>2.2</v>
      </c>
      <c r="D10" s="10">
        <v>171.5</v>
      </c>
      <c r="E10" s="10">
        <v>16.6</v>
      </c>
      <c r="F10" s="10">
        <v>66.1</v>
      </c>
      <c r="G10" s="10">
        <v>461.3</v>
      </c>
      <c r="H10" s="10">
        <v>461.3</v>
      </c>
      <c r="I10" s="10">
        <v>43.3</v>
      </c>
    </row>
    <row r="11" spans="1:9" ht="11.25">
      <c r="A11" s="5">
        <v>1984</v>
      </c>
      <c r="B11" s="10">
        <v>691.4</v>
      </c>
      <c r="C11" s="10">
        <v>0.5</v>
      </c>
      <c r="D11" s="10">
        <v>214.5</v>
      </c>
      <c r="E11" s="10">
        <v>18.6</v>
      </c>
      <c r="F11" s="10">
        <v>67.8</v>
      </c>
      <c r="G11" s="10">
        <v>457.1</v>
      </c>
      <c r="H11" s="10">
        <v>457.1</v>
      </c>
      <c r="I11" s="10">
        <v>43</v>
      </c>
    </row>
    <row r="12" spans="1:9" ht="11.25">
      <c r="A12" s="5">
        <v>1985</v>
      </c>
      <c r="B12" s="10">
        <v>627.6</v>
      </c>
      <c r="C12" s="10">
        <v>0.8</v>
      </c>
      <c r="D12" s="10">
        <v>167</v>
      </c>
      <c r="E12" s="10">
        <v>17.2</v>
      </c>
      <c r="F12" s="10">
        <v>56</v>
      </c>
      <c r="G12" s="10">
        <v>456</v>
      </c>
      <c r="H12" s="10">
        <v>456</v>
      </c>
      <c r="I12" s="10">
        <v>43.1</v>
      </c>
    </row>
    <row r="13" spans="1:9" ht="11.25">
      <c r="A13" s="5">
        <v>1986</v>
      </c>
      <c r="B13" s="10">
        <v>606.8</v>
      </c>
      <c r="C13" s="10">
        <v>6</v>
      </c>
      <c r="D13" s="10">
        <v>152.9</v>
      </c>
      <c r="E13" s="10">
        <v>15.3</v>
      </c>
      <c r="F13" s="10">
        <v>51.7</v>
      </c>
      <c r="G13" s="10">
        <v>448.9</v>
      </c>
      <c r="H13" s="10">
        <v>448.9</v>
      </c>
      <c r="I13" s="10">
        <v>42.6</v>
      </c>
    </row>
    <row r="14" spans="1:9" ht="11.25">
      <c r="A14" s="5">
        <v>1987</v>
      </c>
      <c r="B14" s="10">
        <v>638.6</v>
      </c>
      <c r="C14" s="10">
        <v>0.4</v>
      </c>
      <c r="D14" s="10">
        <v>165.1</v>
      </c>
      <c r="E14" s="10">
        <v>16.8</v>
      </c>
      <c r="F14" s="10">
        <v>51</v>
      </c>
      <c r="G14" s="10">
        <v>457.8</v>
      </c>
      <c r="H14" s="10">
        <v>457.8</v>
      </c>
      <c r="I14" s="10">
        <v>43.7</v>
      </c>
    </row>
    <row r="15" spans="1:9" ht="11.25">
      <c r="A15" s="5">
        <v>1988</v>
      </c>
      <c r="B15" s="10">
        <v>634.3</v>
      </c>
      <c r="C15" s="10">
        <v>0.6</v>
      </c>
      <c r="D15" s="10">
        <v>175.6</v>
      </c>
      <c r="E15" s="10">
        <v>15.6</v>
      </c>
      <c r="F15" s="10">
        <v>54.8</v>
      </c>
      <c r="G15" s="10">
        <v>439.9</v>
      </c>
      <c r="H15" s="10">
        <v>439.9</v>
      </c>
      <c r="I15" s="10">
        <v>42.1</v>
      </c>
    </row>
    <row r="16" spans="1:9" ht="11.25">
      <c r="A16" s="5">
        <v>1989</v>
      </c>
      <c r="B16" s="10">
        <v>633.2</v>
      </c>
      <c r="C16" s="10">
        <v>0.7</v>
      </c>
      <c r="D16" s="10">
        <v>178.8</v>
      </c>
      <c r="E16" s="10">
        <v>14.6</v>
      </c>
      <c r="F16" s="10">
        <v>44.6</v>
      </c>
      <c r="G16" s="10">
        <v>450.7</v>
      </c>
      <c r="H16" s="10">
        <v>450.7</v>
      </c>
      <c r="I16" s="10">
        <v>43.3</v>
      </c>
    </row>
    <row r="17" spans="1:9" ht="11.25">
      <c r="A17" s="5">
        <v>1990</v>
      </c>
      <c r="B17" s="10">
        <v>615.9</v>
      </c>
      <c r="C17" s="10">
        <v>2.6</v>
      </c>
      <c r="D17" s="10">
        <v>197.4</v>
      </c>
      <c r="E17" s="10">
        <v>12.1</v>
      </c>
      <c r="F17" s="10">
        <v>52.1</v>
      </c>
      <c r="G17" s="10">
        <v>401.5</v>
      </c>
      <c r="H17" s="10">
        <v>401.5</v>
      </c>
      <c r="I17" s="10">
        <v>38.8</v>
      </c>
    </row>
    <row r="18" spans="1:9" ht="11.25">
      <c r="A18" s="5">
        <v>1991</v>
      </c>
      <c r="B18" s="10">
        <v>562.1</v>
      </c>
      <c r="C18" s="11" t="s">
        <v>1</v>
      </c>
      <c r="D18" s="11" t="s">
        <v>1</v>
      </c>
      <c r="E18" s="10">
        <v>10.5</v>
      </c>
      <c r="F18" s="10">
        <v>41</v>
      </c>
      <c r="G18" s="10">
        <v>389.4</v>
      </c>
      <c r="H18" s="10">
        <v>389.4</v>
      </c>
      <c r="I18" s="10">
        <f>37.7/1.003</f>
        <v>37.58723828514457</v>
      </c>
    </row>
    <row r="19" spans="1:9" ht="11.25">
      <c r="A19" s="5">
        <v>1992</v>
      </c>
      <c r="B19" s="10">
        <v>445.2</v>
      </c>
      <c r="C19" s="10">
        <v>7.4</v>
      </c>
      <c r="D19" s="10">
        <v>76</v>
      </c>
      <c r="E19" s="10">
        <v>5.7</v>
      </c>
      <c r="F19" s="10">
        <v>39.7</v>
      </c>
      <c r="G19" s="10">
        <v>372.2</v>
      </c>
      <c r="H19" s="10">
        <v>372.2</v>
      </c>
      <c r="I19" s="10">
        <f>36.1/1.004</f>
        <v>35.95617529880478</v>
      </c>
    </row>
    <row r="20" spans="1:9" ht="11.25">
      <c r="A20" s="5">
        <v>1993</v>
      </c>
      <c r="B20" s="10">
        <v>391.4</v>
      </c>
      <c r="C20" s="10">
        <v>8.5</v>
      </c>
      <c r="D20" s="10">
        <v>69.5</v>
      </c>
      <c r="E20" s="10">
        <v>4.4</v>
      </c>
      <c r="F20" s="10">
        <v>37.6</v>
      </c>
      <c r="G20" s="10">
        <v>328.1</v>
      </c>
      <c r="H20" s="10">
        <v>328.1</v>
      </c>
      <c r="I20" s="10">
        <f>31.9/1.006</f>
        <v>31.709741550695824</v>
      </c>
    </row>
    <row r="21" spans="1:9" ht="11.25">
      <c r="A21" s="5">
        <v>1994</v>
      </c>
      <c r="B21" s="10">
        <v>352.4</v>
      </c>
      <c r="C21" s="10">
        <v>12.6</v>
      </c>
      <c r="D21" s="10">
        <v>63.3</v>
      </c>
      <c r="E21" s="10">
        <v>3.3</v>
      </c>
      <c r="F21" s="10">
        <v>32.1</v>
      </c>
      <c r="G21" s="10">
        <v>303.9</v>
      </c>
      <c r="H21" s="10">
        <v>303.9</v>
      </c>
      <c r="I21" s="10">
        <f>29.6/1.008</f>
        <v>29.365079365079367</v>
      </c>
    </row>
    <row r="22" spans="1:9" ht="11.25">
      <c r="A22" s="5">
        <v>1995</v>
      </c>
      <c r="B22" s="10">
        <v>332.9</v>
      </c>
      <c r="C22" s="10">
        <v>19.1</v>
      </c>
      <c r="D22" s="10">
        <v>72.7</v>
      </c>
      <c r="E22" s="10">
        <v>4.1</v>
      </c>
      <c r="F22" s="10">
        <v>27.2</v>
      </c>
      <c r="G22" s="10">
        <v>280.1</v>
      </c>
      <c r="H22" s="10">
        <v>280.1</v>
      </c>
      <c r="I22" s="10">
        <f>27.4/1.01</f>
        <v>27.128712871287128</v>
      </c>
    </row>
    <row r="23" spans="1:9" ht="11.25">
      <c r="A23" s="5">
        <v>1996</v>
      </c>
      <c r="B23" s="10">
        <v>413.9</v>
      </c>
      <c r="C23" s="10">
        <v>12.2</v>
      </c>
      <c r="D23" s="10">
        <v>134.6</v>
      </c>
      <c r="E23" s="10">
        <v>7</v>
      </c>
      <c r="F23" s="10">
        <v>33.8</v>
      </c>
      <c r="G23" s="10">
        <v>277.9</v>
      </c>
      <c r="H23" s="10">
        <v>277.9</v>
      </c>
      <c r="I23" s="10">
        <f>27.3/1.012</f>
        <v>26.976284584980238</v>
      </c>
    </row>
    <row r="24" spans="1:9" ht="11.25">
      <c r="A24" s="5">
        <v>1997</v>
      </c>
      <c r="B24" s="10">
        <v>358.3</v>
      </c>
      <c r="C24" s="10">
        <v>20.4</v>
      </c>
      <c r="D24" s="10">
        <v>103.1</v>
      </c>
      <c r="E24" s="10">
        <v>8.9</v>
      </c>
      <c r="F24" s="10">
        <v>31</v>
      </c>
      <c r="G24" s="10">
        <v>269.5</v>
      </c>
      <c r="H24" s="10">
        <v>269.5</v>
      </c>
      <c r="I24" s="10">
        <f>26.5/1.013</f>
        <v>26.159921026653507</v>
      </c>
    </row>
    <row r="25" spans="1:9" ht="11.25">
      <c r="A25" s="5">
        <v>1998</v>
      </c>
      <c r="B25" s="10">
        <v>353.2</v>
      </c>
      <c r="C25" s="10">
        <v>34</v>
      </c>
      <c r="D25" s="10">
        <v>105.5</v>
      </c>
      <c r="E25" s="10">
        <v>5.2</v>
      </c>
      <c r="F25" s="10">
        <v>34.7</v>
      </c>
      <c r="G25" s="10">
        <v>272.7</v>
      </c>
      <c r="H25" s="10">
        <v>272.7</v>
      </c>
      <c r="I25" s="10">
        <f>27/1.015</f>
        <v>26.60098522167488</v>
      </c>
    </row>
    <row r="26" spans="1:9" ht="11.25">
      <c r="A26" s="5">
        <v>1999</v>
      </c>
      <c r="B26" s="10">
        <v>393.7</v>
      </c>
      <c r="C26" s="10">
        <v>13.4</v>
      </c>
      <c r="D26" s="10">
        <v>105.7</v>
      </c>
      <c r="E26" s="10">
        <v>11.3</v>
      </c>
      <c r="F26" s="10">
        <v>35.2</v>
      </c>
      <c r="G26" s="10">
        <v>289.5</v>
      </c>
      <c r="H26" s="10">
        <v>289.5</v>
      </c>
      <c r="I26" s="10">
        <f>28.8/1.017</f>
        <v>28.318584070796465</v>
      </c>
    </row>
    <row r="27" spans="1:9" ht="11.25">
      <c r="A27" s="5">
        <v>2000</v>
      </c>
      <c r="B27" s="10">
        <v>397.3</v>
      </c>
      <c r="C27" s="10">
        <v>27.2</v>
      </c>
      <c r="D27" s="10">
        <v>131.2</v>
      </c>
      <c r="E27" s="10">
        <v>8.9</v>
      </c>
      <c r="F27" s="10">
        <v>33.9</v>
      </c>
      <c r="G27" s="10">
        <v>285.7</v>
      </c>
      <c r="H27" s="10">
        <v>285.7</v>
      </c>
      <c r="I27" s="10">
        <v>28</v>
      </c>
    </row>
    <row r="28" spans="1:9" ht="11.25">
      <c r="A28" s="5">
        <v>2001</v>
      </c>
      <c r="B28" s="10">
        <v>345.8</v>
      </c>
      <c r="C28" s="10">
        <v>30.5</v>
      </c>
      <c r="D28" s="10">
        <v>114.6</v>
      </c>
      <c r="E28" s="10">
        <v>7.1</v>
      </c>
      <c r="F28" s="10">
        <v>31.4</v>
      </c>
      <c r="G28" s="10">
        <v>257.1</v>
      </c>
      <c r="H28" s="10">
        <v>257.1</v>
      </c>
      <c r="I28" s="10">
        <v>25.2</v>
      </c>
    </row>
    <row r="29" spans="1:9" ht="11.25">
      <c r="A29" s="5">
        <v>2002</v>
      </c>
      <c r="B29" s="10">
        <v>373.3</v>
      </c>
      <c r="C29" s="10">
        <v>39.3</v>
      </c>
      <c r="D29" s="10">
        <v>108.9</v>
      </c>
      <c r="E29" s="10">
        <v>9.7</v>
      </c>
      <c r="F29" s="10">
        <v>37.4</v>
      </c>
      <c r="G29" s="10">
        <v>288</v>
      </c>
      <c r="H29" s="10">
        <v>288</v>
      </c>
      <c r="I29" s="10">
        <v>28.4</v>
      </c>
    </row>
    <row r="30" spans="1:9" ht="11.25">
      <c r="A30" s="5">
        <v>2003</v>
      </c>
      <c r="B30" s="10">
        <v>363.2</v>
      </c>
      <c r="C30" s="10">
        <v>30.2</v>
      </c>
      <c r="D30" s="10">
        <v>117.9</v>
      </c>
      <c r="E30" s="10">
        <v>5.5</v>
      </c>
      <c r="F30" s="10">
        <v>28.8</v>
      </c>
      <c r="G30" s="10">
        <v>278.6</v>
      </c>
      <c r="H30" s="10">
        <v>278.6</v>
      </c>
      <c r="I30" s="10">
        <v>27.5</v>
      </c>
    </row>
    <row r="31" spans="1:9" ht="11.25">
      <c r="A31" s="5">
        <v>2004</v>
      </c>
      <c r="B31" s="10">
        <v>334.2</v>
      </c>
      <c r="C31" s="10">
        <v>80.5</v>
      </c>
      <c r="D31" s="10">
        <v>110.5</v>
      </c>
      <c r="E31" s="10">
        <v>8.4</v>
      </c>
      <c r="F31" s="10">
        <v>33.1</v>
      </c>
      <c r="G31" s="10">
        <v>291.5</v>
      </c>
      <c r="H31" s="10">
        <v>291.5</v>
      </c>
      <c r="I31" s="10">
        <v>28.8</v>
      </c>
    </row>
    <row r="32" spans="1:9" ht="11.25">
      <c r="A32" s="6">
        <v>2004</v>
      </c>
      <c r="B32" s="12">
        <v>308.7</v>
      </c>
      <c r="C32" s="12">
        <v>66.4</v>
      </c>
      <c r="D32" s="12">
        <v>104</v>
      </c>
      <c r="E32" s="12">
        <v>7.7</v>
      </c>
      <c r="F32" s="13">
        <v>19.2</v>
      </c>
      <c r="G32" s="12">
        <v>262.1</v>
      </c>
      <c r="H32" s="12">
        <v>262.1</v>
      </c>
      <c r="I32" s="12">
        <v>25.9</v>
      </c>
    </row>
    <row r="33" spans="1:9" ht="11.25">
      <c r="A33" s="5">
        <v>2005</v>
      </c>
      <c r="B33" s="10">
        <v>289.9</v>
      </c>
      <c r="C33" s="10">
        <v>88.5</v>
      </c>
      <c r="D33" s="10">
        <v>102.5</v>
      </c>
      <c r="E33" s="10">
        <v>7.8</v>
      </c>
      <c r="F33" s="10">
        <v>17.5</v>
      </c>
      <c r="G33" s="10">
        <v>269.8</v>
      </c>
      <c r="H33" s="10">
        <v>269.8</v>
      </c>
      <c r="I33" s="10">
        <v>26.7</v>
      </c>
    </row>
    <row r="34" spans="1:9" ht="11.25">
      <c r="A34" s="5">
        <v>2006</v>
      </c>
      <c r="B34" s="10">
        <v>314.5</v>
      </c>
      <c r="C34" s="10">
        <v>83.2</v>
      </c>
      <c r="D34" s="10">
        <v>105.8</v>
      </c>
      <c r="E34" s="10">
        <v>10.9</v>
      </c>
      <c r="F34" s="10">
        <v>17.2</v>
      </c>
      <c r="G34" s="10">
        <v>281.3</v>
      </c>
      <c r="H34" s="10">
        <v>281.3</v>
      </c>
      <c r="I34" s="10">
        <v>27.9</v>
      </c>
    </row>
    <row r="35" spans="1:9" ht="11.25">
      <c r="A35" s="5">
        <v>2007</v>
      </c>
      <c r="B35" s="10">
        <v>322.5</v>
      </c>
      <c r="C35" s="10">
        <v>81.8</v>
      </c>
      <c r="D35" s="10">
        <v>114.1</v>
      </c>
      <c r="E35" s="10">
        <v>11.1</v>
      </c>
      <c r="F35" s="10">
        <v>19</v>
      </c>
      <c r="G35" s="10">
        <v>277.3</v>
      </c>
      <c r="H35" s="10">
        <v>277.3</v>
      </c>
      <c r="I35" s="10">
        <v>27.6</v>
      </c>
    </row>
    <row r="36" spans="1:9" s="7" customFormat="1" ht="11.25">
      <c r="A36" s="5">
        <v>2008</v>
      </c>
      <c r="B36" s="10">
        <v>299.9</v>
      </c>
      <c r="C36" s="10">
        <v>85.2</v>
      </c>
      <c r="D36" s="10">
        <v>115.3</v>
      </c>
      <c r="E36" s="10">
        <v>10.7</v>
      </c>
      <c r="F36" s="10">
        <v>18.8</v>
      </c>
      <c r="G36" s="10">
        <v>259.3</v>
      </c>
      <c r="H36" s="10">
        <v>259.3</v>
      </c>
      <c r="I36" s="10">
        <v>25.8</v>
      </c>
    </row>
    <row r="37" spans="1:9" s="7" customFormat="1" ht="11.25">
      <c r="A37" s="5">
        <v>2009</v>
      </c>
      <c r="B37" s="10">
        <v>298.1</v>
      </c>
      <c r="C37" s="10">
        <v>104</v>
      </c>
      <c r="D37" s="10">
        <v>119.5</v>
      </c>
      <c r="E37" s="10">
        <v>11</v>
      </c>
      <c r="F37" s="10">
        <v>19.5</v>
      </c>
      <c r="G37" s="10">
        <v>270.9</v>
      </c>
      <c r="H37" s="10">
        <v>270.9</v>
      </c>
      <c r="I37" s="10">
        <v>27</v>
      </c>
    </row>
    <row r="38" spans="1:9" s="7" customFormat="1" ht="11.25">
      <c r="A38" s="5">
        <v>2010</v>
      </c>
      <c r="B38" s="10">
        <v>300.6</v>
      </c>
      <c r="C38" s="10">
        <v>136</v>
      </c>
      <c r="D38" s="10">
        <v>174.3</v>
      </c>
      <c r="E38" s="10">
        <v>11.1</v>
      </c>
      <c r="F38" s="10">
        <v>17.3</v>
      </c>
      <c r="G38" s="10">
        <v>253.4</v>
      </c>
      <c r="H38" s="10">
        <v>253.4</v>
      </c>
      <c r="I38" s="10">
        <v>25.3</v>
      </c>
    </row>
    <row r="39" spans="1:9" ht="11.25">
      <c r="A39" s="5">
        <v>2011</v>
      </c>
      <c r="B39" s="10">
        <v>288.4</v>
      </c>
      <c r="C39" s="10">
        <v>139</v>
      </c>
      <c r="D39" s="10">
        <v>171.2</v>
      </c>
      <c r="E39" s="10">
        <v>10.6</v>
      </c>
      <c r="F39" s="10">
        <v>15.8</v>
      </c>
      <c r="G39" s="10">
        <v>247.1</v>
      </c>
      <c r="H39" s="10">
        <v>247.1</v>
      </c>
      <c r="I39" s="10">
        <v>24.8</v>
      </c>
    </row>
    <row r="40" spans="1:9" ht="11.25">
      <c r="A40" s="5">
        <v>2012</v>
      </c>
      <c r="B40" s="10">
        <v>261.2</v>
      </c>
      <c r="C40" s="10">
        <v>145.2</v>
      </c>
      <c r="D40" s="10">
        <v>154.7</v>
      </c>
      <c r="E40" s="10">
        <v>10.1</v>
      </c>
      <c r="F40" s="10">
        <v>14.5</v>
      </c>
      <c r="G40" s="10">
        <v>242.9</v>
      </c>
      <c r="H40" s="10">
        <v>242.9</v>
      </c>
      <c r="I40" s="10">
        <v>24.5</v>
      </c>
    </row>
    <row r="41" spans="1:9" ht="11.25">
      <c r="A41" s="5">
        <v>2013</v>
      </c>
      <c r="B41" s="10">
        <v>245.9</v>
      </c>
      <c r="C41" s="10">
        <v>154.6</v>
      </c>
      <c r="D41" s="10">
        <v>154.4</v>
      </c>
      <c r="E41" s="10">
        <v>9.5</v>
      </c>
      <c r="F41" s="10">
        <v>13.6</v>
      </c>
      <c r="G41" s="10">
        <v>237.5</v>
      </c>
      <c r="H41" s="10">
        <v>237.5</v>
      </c>
      <c r="I41" s="10">
        <v>24</v>
      </c>
    </row>
    <row r="42" spans="1:9" ht="11.25">
      <c r="A42" s="5">
        <v>2014</v>
      </c>
      <c r="B42" s="10">
        <v>274.2</v>
      </c>
      <c r="C42" s="10">
        <v>149</v>
      </c>
      <c r="D42" s="10">
        <v>159.9</v>
      </c>
      <c r="E42" s="10">
        <v>10.6</v>
      </c>
      <c r="F42" s="10">
        <v>17.1</v>
      </c>
      <c r="G42" s="10">
        <v>249.2</v>
      </c>
      <c r="H42" s="10">
        <v>249.2</v>
      </c>
      <c r="I42" s="10">
        <v>25.3</v>
      </c>
    </row>
    <row r="43" spans="1:9" ht="11.25">
      <c r="A43" s="5">
        <v>2015</v>
      </c>
      <c r="B43" s="10">
        <v>302.7</v>
      </c>
      <c r="C43" s="10">
        <v>143.9</v>
      </c>
      <c r="D43" s="10">
        <v>164.2</v>
      </c>
      <c r="E43" s="10">
        <v>11.7</v>
      </c>
      <c r="F43" s="10">
        <v>16.8</v>
      </c>
      <c r="G43" s="10">
        <v>271</v>
      </c>
      <c r="H43" s="10">
        <v>271</v>
      </c>
      <c r="I43" s="10">
        <v>27.5</v>
      </c>
    </row>
    <row r="44" spans="1:9" ht="11.25">
      <c r="A44" s="5">
        <v>2016</v>
      </c>
      <c r="B44" s="10">
        <v>306.5</v>
      </c>
      <c r="C44" s="10">
        <v>154.4</v>
      </c>
      <c r="D44" s="10">
        <v>159.6</v>
      </c>
      <c r="E44" s="10">
        <v>11.9</v>
      </c>
      <c r="F44" s="10">
        <v>18.5</v>
      </c>
      <c r="G44" s="10">
        <v>287.7</v>
      </c>
      <c r="H44" s="10">
        <v>287.7</v>
      </c>
      <c r="I44" s="10">
        <v>29.3</v>
      </c>
    </row>
    <row r="45" spans="1:9" ht="11.25">
      <c r="A45" s="5">
        <v>2017</v>
      </c>
      <c r="B45" s="1">
        <v>314.1</v>
      </c>
      <c r="C45" s="10">
        <v>163.4</v>
      </c>
      <c r="D45" s="1">
        <v>166.4</v>
      </c>
      <c r="E45" s="1">
        <v>12.2</v>
      </c>
      <c r="F45" s="10">
        <v>19.6</v>
      </c>
      <c r="G45" s="10">
        <v>297.8</v>
      </c>
      <c r="H45" s="1">
        <v>297.8</v>
      </c>
      <c r="I45" s="1">
        <v>30.4</v>
      </c>
    </row>
    <row r="46" spans="1:9" ht="11.25">
      <c r="A46" s="5">
        <v>2018</v>
      </c>
      <c r="B46" s="14">
        <v>313</v>
      </c>
      <c r="C46" s="1">
        <v>177.3</v>
      </c>
      <c r="D46" s="14">
        <v>156</v>
      </c>
      <c r="E46" s="1">
        <v>12.4</v>
      </c>
      <c r="F46" s="1">
        <v>19.8</v>
      </c>
      <c r="G46" s="1">
        <v>321.7</v>
      </c>
      <c r="H46" s="1">
        <v>321.7</v>
      </c>
      <c r="I46" s="1">
        <v>32.9</v>
      </c>
    </row>
    <row r="47" spans="1:9" ht="11.25">
      <c r="A47" s="5">
        <v>2019</v>
      </c>
      <c r="B47" s="1">
        <v>311.7</v>
      </c>
      <c r="C47" s="14">
        <v>197</v>
      </c>
      <c r="D47" s="1">
        <v>173.3</v>
      </c>
      <c r="E47" s="1">
        <v>12.3</v>
      </c>
      <c r="F47" s="1">
        <v>19.3</v>
      </c>
      <c r="G47" s="1">
        <v>323.6</v>
      </c>
      <c r="H47" s="1">
        <v>323.6</v>
      </c>
      <c r="I47" s="1">
        <v>33.1</v>
      </c>
    </row>
  </sheetData>
  <sheetProtection/>
  <mergeCells count="9">
    <mergeCell ref="F2:F3"/>
    <mergeCell ref="B4:H4"/>
    <mergeCell ref="H2:I2"/>
    <mergeCell ref="G2:G3"/>
    <mergeCell ref="A2:A4"/>
    <mergeCell ref="B2:B3"/>
    <mergeCell ref="C2:C3"/>
    <mergeCell ref="D2:D3"/>
    <mergeCell ref="E2:E3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2021-02-24T14:37:47Z</dcterms:modified>
  <cp:category/>
  <cp:version/>
  <cp:contentType/>
  <cp:contentStatus/>
</cp:coreProperties>
</file>