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55" windowHeight="976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_xlnm.Print_Area" localSheetId="11">'4. tábla'!$A$1:$K$43</definedName>
  </definedNames>
  <calcPr fullCalcOnLoad="1"/>
</workbook>
</file>

<file path=xl/sharedStrings.xml><?xml version="1.0" encoding="utf-8"?>
<sst xmlns="http://schemas.openxmlformats.org/spreadsheetml/2006/main" count="972" uniqueCount="469">
  <si>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</si>
  <si>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</si>
  <si>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</si>
  <si>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</si>
  <si>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</si>
  <si>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2008. április 1-jét megelőzően</t>
    </r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</si>
  <si>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</si>
  <si>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</si>
  <si>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</si>
  <si>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</si>
  <si>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</si>
  <si>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</si>
  <si>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ESA 95</t>
  </si>
  <si>
    <t>EDP B.9</t>
  </si>
  <si>
    <t>T1.B9.S13</t>
  </si>
  <si>
    <t>S.13</t>
  </si>
  <si>
    <t>T1.B9.S1311</t>
  </si>
  <si>
    <t>S.1311</t>
  </si>
  <si>
    <t>T1.B9.S1312</t>
  </si>
  <si>
    <t>S.1312</t>
  </si>
  <si>
    <t>M</t>
  </si>
  <si>
    <t>T1.B9.S1313</t>
  </si>
  <si>
    <t>S.1313</t>
  </si>
  <si>
    <t>T1.B9.S1314</t>
  </si>
  <si>
    <t>S.1314</t>
  </si>
  <si>
    <t>T1.DEBT.S13</t>
  </si>
  <si>
    <t>T1.AF2.S13</t>
  </si>
  <si>
    <t>AF.2</t>
  </si>
  <si>
    <t>T1.AF33.S13</t>
  </si>
  <si>
    <t>AF.33</t>
  </si>
  <si>
    <t>T1.AF331.S13</t>
  </si>
  <si>
    <t>AF.331</t>
  </si>
  <si>
    <t>T1.AF332.S13</t>
  </si>
  <si>
    <t>AF.332</t>
  </si>
  <si>
    <t>T1.AF4.S13</t>
  </si>
  <si>
    <t>AF.4</t>
  </si>
  <si>
    <t>T1.AF41.S13</t>
  </si>
  <si>
    <t>AF.41</t>
  </si>
  <si>
    <t>T1.AF42.S13</t>
  </si>
  <si>
    <t>AF.42</t>
  </si>
  <si>
    <t>T1.P51.S13</t>
  </si>
  <si>
    <t>P.51</t>
  </si>
  <si>
    <t>T1.EDPD41.S13</t>
  </si>
  <si>
    <t>EDP D.41</t>
  </si>
  <si>
    <t>T1.ESAD41.S13</t>
  </si>
  <si>
    <t>T1.GDP.S1</t>
  </si>
  <si>
    <t>B.1*g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</si>
  <si>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</si>
  <si>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</si>
  <si>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</si>
  <si>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</si>
  <si>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</si>
  <si>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</si>
  <si>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</si>
  <si>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</si>
  <si>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</si>
  <si>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</si>
  <si>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</si>
  <si>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</si>
  <si>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</si>
  <si>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</si>
  <si>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</si>
  <si>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</si>
  <si>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</si>
  <si>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</si>
  <si>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</si>
  <si>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</si>
  <si>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</si>
  <si>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</si>
  <si>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</si>
  <si>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Év</t>
  </si>
  <si>
    <t>kódok</t>
  </si>
  <si>
    <t>végleges</t>
  </si>
  <si>
    <t>félkész</t>
  </si>
  <si>
    <t>terv</t>
  </si>
  <si>
    <t>D.41 (felhasználás)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</si>
  <si>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</si>
  <si>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</si>
  <si>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</si>
  <si>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</si>
  <si>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</si>
  <si>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</si>
  <si>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</si>
  <si>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</si>
  <si>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</si>
  <si>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</si>
  <si>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</si>
  <si>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</si>
  <si>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</si>
  <si>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</si>
  <si>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</si>
  <si>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</si>
  <si>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</si>
  <si>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</si>
  <si>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</si>
  <si>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</si>
  <si>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</si>
  <si>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</si>
  <si>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</si>
  <si>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</si>
  <si>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</si>
  <si>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</si>
  <si>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</si>
  <si>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</si>
  <si>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2A tábla: A központi költségvetés hivatalos egyenlege és a központi kormányzat alszektor hiánya/többlete (EDP B.9) közötti levezetés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</si>
  <si>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</si>
  <si>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</si>
  <si>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</si>
  <si>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</si>
  <si>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</si>
  <si>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</si>
  <si>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</si>
  <si>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</si>
  <si>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</si>
  <si>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</si>
  <si>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</si>
  <si>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</si>
  <si>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</si>
  <si>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</si>
  <si>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</si>
  <si>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</si>
  <si>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</si>
  <si>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</si>
  <si>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</si>
  <si>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</si>
  <si>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</si>
  <si>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</si>
  <si>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</si>
  <si>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</si>
  <si>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</si>
  <si>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</si>
  <si>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</si>
  <si>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</si>
  <si>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</si>
  <si>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</si>
  <si>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</si>
  <si>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DATES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</si>
  <si>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</si>
  <si>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</si>
  <si>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</si>
  <si>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</si>
  <si>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</si>
  <si>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</si>
  <si>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</si>
  <si>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</si>
  <si>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</si>
  <si>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</si>
  <si>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</si>
  <si>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</si>
  <si>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</si>
  <si>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</si>
  <si>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</si>
  <si>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</si>
  <si>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</si>
  <si>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T2.OB.S1314</t>
  </si>
  <si>
    <t>T2.OB1.S1314</t>
  </si>
  <si>
    <t>T2.OB2.S1314</t>
  </si>
  <si>
    <t>T2.OA.S1314</t>
  </si>
  <si>
    <t>T2.OA1.S1314</t>
  </si>
  <si>
    <t>T2.OA2.S1314</t>
  </si>
  <si>
    <t>T2.OA3.S1314</t>
  </si>
  <si>
    <t>T2.B9.S1314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</si>
  <si>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</si>
  <si>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</si>
  <si>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</si>
  <si>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</si>
  <si>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</si>
  <si>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</si>
  <si>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</si>
  <si>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Társadalombiztosítási alapok alszektor nettó hitelfelvétele (-)/hitelnyújtása(+) (S.1314)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</si>
  <si>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</si>
  <si>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</si>
  <si>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</si>
  <si>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</si>
  <si>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</si>
  <si>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</si>
  <si>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</si>
  <si>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</si>
  <si>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</si>
  <si>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</si>
  <si>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</si>
  <si>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</si>
  <si>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</si>
  <si>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</si>
  <si>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</si>
  <si>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</si>
  <si>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</si>
  <si>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T2.OB.S1312</t>
  </si>
  <si>
    <t>T2.OB1.S1312</t>
  </si>
  <si>
    <t>T2.OB2.S1312</t>
  </si>
  <si>
    <t>T2.OA.S1312</t>
  </si>
  <si>
    <t>T2.OA1.S1312</t>
  </si>
  <si>
    <t>T2.OA2.S1312</t>
  </si>
  <si>
    <t>T2.OA3.S1312</t>
  </si>
  <si>
    <t>T2.B9.S1312</t>
  </si>
  <si>
    <t>2B tábla: A tartományi költségvetés hivatalos egyenlege és a tartományi kormányzat alszektor hiánya/többlete (EDP B.9) közötti levezetés</t>
  </si>
  <si>
    <t>A tartományi költségvetés hivatalos egyenlege</t>
  </si>
  <si>
    <t>A Tartományi kormányzat alszektor nettó hitelfelvétele(-)/hitelnyújtása(+) (S.1312)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</si>
  <si>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</si>
  <si>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</si>
  <si>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</si>
  <si>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</si>
  <si>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</si>
  <si>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</si>
  <si>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</si>
  <si>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</si>
  <si>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</si>
  <si>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</si>
  <si>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</si>
  <si>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</si>
  <si>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</si>
  <si>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</si>
  <si>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</si>
  <si>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</si>
  <si>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</si>
  <si>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T2.OB.S1313</t>
  </si>
  <si>
    <t>T2.OB1.S1313</t>
  </si>
  <si>
    <t>T2.OB2.S1313</t>
  </si>
  <si>
    <t>T2.OA.S1313</t>
  </si>
  <si>
    <t>T2.OA1.S1313</t>
  </si>
  <si>
    <t>T2.OA2.S1313</t>
  </si>
  <si>
    <t>T2.OA3.S1313</t>
  </si>
  <si>
    <t>T2.B9.S1313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</si>
  <si>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</si>
  <si>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</si>
  <si>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</si>
  <si>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</si>
  <si>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</si>
  <si>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</si>
  <si>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</si>
  <si>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</si>
  <si>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</si>
  <si>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</si>
  <si>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</si>
  <si>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</si>
  <si>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</si>
  <si>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</si>
  <si>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</si>
  <si>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</si>
  <si>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</si>
  <si>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</si>
  <si>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</si>
  <si>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</si>
  <si>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</si>
  <si>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</si>
  <si>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</si>
  <si>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</si>
  <si>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</si>
  <si>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</si>
  <si>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</si>
  <si>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</si>
  <si>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</si>
  <si>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</si>
  <si>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</si>
  <si>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</si>
  <si>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</si>
  <si>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</si>
  <si>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</si>
  <si>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</si>
  <si>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</si>
  <si>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</si>
  <si>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</si>
  <si>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</si>
  <si>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</si>
  <si>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</si>
  <si>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</si>
  <si>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</si>
  <si>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</si>
  <si>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</si>
  <si>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</si>
  <si>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</si>
  <si>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</si>
  <si>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</si>
  <si>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</si>
  <si>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</si>
  <si>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</si>
  <si>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</si>
  <si>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</si>
  <si>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</si>
  <si>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</si>
  <si>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becsült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</si>
  <si>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</si>
  <si>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</si>
  <si>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</si>
  <si>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</si>
  <si>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</si>
  <si>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</si>
  <si>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</si>
  <si>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</si>
  <si>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</si>
  <si>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</si>
  <si>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</si>
  <si>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</si>
  <si>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</si>
  <si>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</si>
  <si>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</si>
  <si>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</si>
  <si>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</si>
  <si>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</si>
  <si>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</si>
  <si>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</si>
  <si>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</si>
  <si>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</si>
  <si>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</si>
  <si>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</si>
  <si>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</si>
  <si>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</si>
  <si>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</si>
  <si>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</si>
  <si>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</si>
  <si>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</si>
  <si>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</si>
  <si>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</si>
  <si>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</si>
  <si>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</si>
  <si>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</si>
  <si>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</si>
  <si>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</si>
  <si>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</si>
  <si>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</si>
  <si>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</si>
  <si>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</si>
  <si>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</si>
  <si>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</si>
  <si>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</si>
  <si>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</si>
  <si>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</si>
  <si>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</si>
  <si>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</si>
  <si>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</si>
  <si>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</si>
  <si>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</si>
  <si>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</si>
  <si>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</si>
  <si>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</si>
  <si>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</si>
  <si>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</si>
  <si>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</si>
  <si>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</si>
  <si>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</si>
  <si>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</si>
  <si>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</si>
  <si>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</si>
  <si>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</si>
  <si>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</si>
  <si>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</si>
  <si>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</si>
  <si>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</si>
  <si>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</si>
  <si>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</si>
  <si>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</si>
  <si>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</si>
  <si>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</si>
  <si>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</si>
  <si>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</si>
  <si>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</si>
  <si>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</si>
  <si>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</si>
  <si>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</si>
  <si>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</si>
  <si>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</si>
  <si>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</si>
  <si>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</si>
  <si>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</si>
  <si>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</si>
  <si>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</si>
  <si>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</si>
  <si>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</si>
  <si>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</si>
  <si>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</si>
  <si>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</si>
  <si>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</si>
  <si>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</si>
  <si>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</si>
  <si>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</si>
  <si>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</si>
  <si>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</si>
  <si>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</si>
  <si>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</si>
  <si>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</si>
  <si>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</si>
  <si>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</si>
  <si>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</si>
  <si>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</si>
  <si>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</si>
  <si>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</si>
  <si>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</si>
  <si>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</si>
  <si>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</si>
  <si>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</si>
  <si>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</si>
  <si>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</si>
  <si>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</si>
  <si>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</si>
  <si>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</si>
  <si>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</si>
  <si>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</si>
  <si>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</si>
  <si>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</si>
  <si>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</si>
  <si>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</si>
  <si>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</si>
  <si>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</si>
  <si>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</si>
  <si>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</si>
  <si>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</si>
  <si>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</si>
  <si>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</si>
  <si>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</si>
  <si>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</si>
  <si>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</si>
  <si>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</si>
  <si>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</si>
  <si>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</si>
  <si>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</si>
  <si>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</si>
  <si>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</si>
  <si>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T4.AF71L.S13</t>
  </si>
  <si>
    <t>T4.FPU.S13</t>
  </si>
  <si>
    <t>T4.GNI.S1</t>
  </si>
  <si>
    <t>4. tábla: Egyéb adatszolgáltatás az 1993/11/12-én kelt tanácsi jegyzőkönyv közleményének megfelelően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</si>
  <si>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</si>
  <si>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</si>
  <si>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</si>
  <si>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</si>
  <si>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</si>
  <si>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</si>
  <si>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</si>
  <si>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</si>
  <si>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</si>
  <si>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</si>
  <si>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Közlemény</t>
  </si>
  <si>
    <t>száma</t>
  </si>
  <si>
    <t>Dátum: 2008. április 7.</t>
  </si>
  <si>
    <t>P.11-hez és P.131-hez kapcsolódóan</t>
  </si>
  <si>
    <t>D.4-hez kapcsolódóan</t>
  </si>
  <si>
    <t>Memorandum tétel: P.2-höz kapcsolódóan</t>
  </si>
  <si>
    <t>Memorandum tétel: D.1-hez kapcsolódóan</t>
  </si>
  <si>
    <t>Imputált lakásprivatizációhoz kapcsolódó hitelnyújtás</t>
  </si>
  <si>
    <t>ÁPV Zrt-nek  részvényvásárlásához nyújtott támogatás</t>
  </si>
  <si>
    <t>D.611-haz kapcsolódóan</t>
  </si>
  <si>
    <t>A központi kötségvetés adósságátvállalása</t>
  </si>
  <si>
    <t xml:space="preserve">Memorandum tétel: MOL Rt. előlegfizetése </t>
  </si>
  <si>
    <t xml:space="preserve">Memorandum tétel: a pénzügyi számlákban F.7-ként elszámolt UMTS licensz bevétel </t>
  </si>
  <si>
    <t>Memorandum tétel: pénzügyi intézmények részére fizetett előleg (lakástámogatásokhoz kapcsolódóan)</t>
  </si>
  <si>
    <t>D.2-höz kapcsolódóan</t>
  </si>
  <si>
    <t>D.5-höz kapcsolódóan</t>
  </si>
  <si>
    <t>P.11-hez, P.131-hez és D.41-hez (2006-ban) kapcsolódóan</t>
  </si>
  <si>
    <t>Memorandum tétel: D.211-hez kapcsolódóan</t>
  </si>
  <si>
    <t>Memorandum tétel: D.3-hoz kapcsolódóan</t>
  </si>
  <si>
    <t>Memorandum tétel: P.51-hez kapcsolódóan</t>
  </si>
  <si>
    <t>Memorandum tétel: D.9-hez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</si>
  <si>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</si>
  <si>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</si>
  <si>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</si>
  <si>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</si>
  <si>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Adósság átvállalása a Rendezvénycsarnok Rt.-től (döntéshozatal 2002-ben, előirányzat a 2004-es költségvetésben)</t>
  </si>
  <si>
    <t>A Postabank által fizetett társasági adó</t>
  </si>
  <si>
    <t>Az ÁPV. Rt. privatizációs bevételeinek befizetése a KESZ-re (költségvetésen kívüli tranzakció)</t>
  </si>
  <si>
    <t>Mobil telefon licenc-ek</t>
  </si>
  <si>
    <t>Természetbeni tőketranszferek a Központi Kormányzatba sorolt nonprofit intézményektől</t>
  </si>
  <si>
    <t>Állami követelés elengedése: 2006 Irak, 2007 Oroszország</t>
  </si>
  <si>
    <t>Tőketranszfer a MAHART részére</t>
  </si>
  <si>
    <t>EU transzferek</t>
  </si>
  <si>
    <t>Egy kereskedelmi bank Állammal szembeni követelése (egyházi kárpótlás), tőketranszfer</t>
  </si>
  <si>
    <t>Gripen beszerzés pénzügyi lízing</t>
  </si>
  <si>
    <t>MOL Rt-től származó bevétel</t>
  </si>
  <si>
    <t>Tőketranszfer nem pénzügyi vállalatoknak</t>
  </si>
  <si>
    <t>Tőketranszfer az elektronikus díjbeszedési rendszerre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</si>
</sst>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2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0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57"/>
      <name val="Arial"/>
      <family val="0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 quotePrefix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0" fillId="0" borderId="2" xfId="0" applyFont="1" applyFill="1" applyBorder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16" fillId="0" borderId="3" xfId="0" applyFont="1" applyFill="1" applyBorder="1" applyAlignment="1" applyProtection="1">
      <alignment/>
      <protection/>
    </xf>
    <xf numFmtId="0" fontId="1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20" fillId="0" borderId="5" xfId="0" applyFont="1" applyFill="1" applyBorder="1" applyAlignment="1" applyProtection="1">
      <alignment horizontal="center"/>
      <protection/>
    </xf>
    <xf numFmtId="0" fontId="16" fillId="0" borderId="5" xfId="0" applyFont="1" applyFill="1" applyBorder="1" applyAlignment="1" applyProtection="1">
      <alignment horizontal="center"/>
      <protection/>
    </xf>
    <xf numFmtId="0" fontId="16" fillId="0" borderId="6" xfId="0" applyFont="1" applyFill="1" applyBorder="1" applyAlignment="1" applyProtection="1">
      <alignment/>
      <protection/>
    </xf>
    <xf numFmtId="0" fontId="23" fillId="0" borderId="6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Fill="1" applyAlignment="1" applyProtection="1">
      <alignment horizontal="centerContinuous"/>
      <protection/>
    </xf>
    <xf numFmtId="0" fontId="16" fillId="0" borderId="7" xfId="0" applyFont="1" applyFill="1" applyBorder="1" applyAlignment="1" applyProtection="1">
      <alignment horizontal="centerContinuous" vertical="center"/>
      <protection/>
    </xf>
    <xf numFmtId="0" fontId="0" fillId="0" borderId="8" xfId="0" applyFill="1" applyBorder="1" applyAlignment="1" applyProtection="1">
      <alignment/>
      <protection/>
    </xf>
    <xf numFmtId="0" fontId="16" fillId="0" borderId="6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5" fillId="0" borderId="7" xfId="0" applyFont="1" applyFill="1" applyBorder="1" applyAlignment="1" applyProtection="1">
      <alignment/>
      <protection/>
    </xf>
    <xf numFmtId="0" fontId="16" fillId="0" borderId="7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7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3" fontId="16" fillId="2" borderId="14" xfId="0" applyNumberFormat="1" applyFont="1" applyFill="1" applyBorder="1" applyAlignment="1" applyProtection="1">
      <alignment/>
      <protection locked="0"/>
    </xf>
    <xf numFmtId="3" fontId="16" fillId="2" borderId="15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 locked="0"/>
    </xf>
    <xf numFmtId="0" fontId="16" fillId="2" borderId="16" xfId="0" applyFont="1" applyFill="1" applyBorder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16" fillId="0" borderId="19" xfId="0" applyFont="1" applyFill="1" applyBorder="1" applyAlignment="1" applyProtection="1">
      <alignment/>
      <protection/>
    </xf>
    <xf numFmtId="0" fontId="16" fillId="0" borderId="2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25" fillId="0" borderId="7" xfId="0" applyFont="1" applyFill="1" applyBorder="1" applyAlignment="1" applyProtection="1">
      <alignment/>
      <protection/>
    </xf>
    <xf numFmtId="0" fontId="24" fillId="0" borderId="7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7" xfId="0" applyFont="1" applyFill="1" applyBorder="1" applyAlignment="1" applyProtection="1">
      <alignment/>
      <protection/>
    </xf>
    <xf numFmtId="0" fontId="16" fillId="0" borderId="21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3" fontId="16" fillId="2" borderId="23" xfId="0" applyNumberFormat="1" applyFont="1" applyFill="1" applyBorder="1" applyAlignment="1" applyProtection="1">
      <alignment/>
      <protection locked="0"/>
    </xf>
    <xf numFmtId="0" fontId="16" fillId="0" borderId="9" xfId="0" applyFont="1" applyFill="1" applyBorder="1" applyAlignment="1" applyProtection="1">
      <alignment/>
      <protection locked="0"/>
    </xf>
    <xf numFmtId="0" fontId="16" fillId="0" borderId="7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6" fillId="0" borderId="25" xfId="0" applyFont="1" applyFill="1" applyBorder="1" applyAlignment="1" applyProtection="1">
      <alignment/>
      <protection/>
    </xf>
    <xf numFmtId="0" fontId="16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24" fillId="0" borderId="17" xfId="0" applyFont="1" applyFill="1" applyBorder="1" applyAlignment="1" applyProtection="1">
      <alignment horizontal="center"/>
      <protection/>
    </xf>
    <xf numFmtId="0" fontId="16" fillId="0" borderId="5" xfId="0" applyFont="1" applyFill="1" applyBorder="1" applyAlignment="1" applyProtection="1">
      <alignment/>
      <protection/>
    </xf>
    <xf numFmtId="0" fontId="26" fillId="0" borderId="5" xfId="0" applyFont="1" applyFill="1" applyBorder="1" applyAlignment="1" applyProtection="1">
      <alignment/>
      <protection/>
    </xf>
    <xf numFmtId="0" fontId="26" fillId="0" borderId="7" xfId="0" applyFont="1" applyFill="1" applyBorder="1" applyAlignment="1" applyProtection="1">
      <alignment horizontal="center"/>
      <protection/>
    </xf>
    <xf numFmtId="3" fontId="28" fillId="2" borderId="16" xfId="0" applyNumberFormat="1" applyFont="1" applyFill="1" applyBorder="1" applyAlignment="1" applyProtection="1">
      <alignment/>
      <protection locked="0"/>
    </xf>
    <xf numFmtId="0" fontId="28" fillId="0" borderId="8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3" fontId="16" fillId="2" borderId="30" xfId="0" applyNumberFormat="1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/>
      <protection/>
    </xf>
    <xf numFmtId="0" fontId="16" fillId="0" borderId="32" xfId="0" applyFont="1" applyFill="1" applyBorder="1" applyAlignment="1" applyProtection="1">
      <alignment/>
      <protection/>
    </xf>
    <xf numFmtId="0" fontId="16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31" fillId="0" borderId="0" xfId="0" applyFont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25" fillId="0" borderId="7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26" fillId="0" borderId="7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1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/>
      <protection/>
    </xf>
    <xf numFmtId="0" fontId="20" fillId="0" borderId="3" xfId="0" applyFont="1" applyFill="1" applyBorder="1" applyAlignment="1" applyProtection="1">
      <alignment/>
      <protection/>
    </xf>
    <xf numFmtId="0" fontId="20" fillId="0" borderId="4" xfId="0" applyFont="1" applyFill="1" applyBorder="1" applyAlignment="1" applyProtection="1">
      <alignment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20" fillId="0" borderId="39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Continuous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center"/>
      <protection/>
    </xf>
    <xf numFmtId="3" fontId="22" fillId="2" borderId="40" xfId="0" applyNumberFormat="1" applyFont="1" applyFill="1" applyBorder="1" applyAlignment="1" applyProtection="1">
      <alignment/>
      <protection locked="0"/>
    </xf>
    <xf numFmtId="3" fontId="22" fillId="2" borderId="41" xfId="0" applyNumberFormat="1" applyFont="1" applyFill="1" applyBorder="1" applyAlignment="1" applyProtection="1">
      <alignment/>
      <protection locked="0"/>
    </xf>
    <xf numFmtId="0" fontId="33" fillId="0" borderId="42" xfId="0" applyFont="1" applyFill="1" applyBorder="1" applyAlignment="1" applyProtection="1">
      <alignment horizontal="centerContinuous" vertical="center"/>
      <protection locked="0"/>
    </xf>
    <xf numFmtId="0" fontId="34" fillId="0" borderId="8" xfId="0" applyFont="1" applyFill="1" applyBorder="1" applyAlignment="1" applyProtection="1">
      <alignment/>
      <protection/>
    </xf>
    <xf numFmtId="0" fontId="26" fillId="0" borderId="7" xfId="0" applyFont="1" applyFill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 locked="0"/>
    </xf>
    <xf numFmtId="0" fontId="20" fillId="0" borderId="8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 horizontal="centerContinuous"/>
      <protection locked="0"/>
    </xf>
    <xf numFmtId="0" fontId="28" fillId="0" borderId="0" xfId="0" applyFont="1" applyFill="1" applyBorder="1" applyAlignment="1" applyProtection="1">
      <alignment horizontal="left"/>
      <protection/>
    </xf>
    <xf numFmtId="3" fontId="0" fillId="3" borderId="16" xfId="0" applyNumberFormat="1" applyFont="1" applyFill="1" applyBorder="1" applyAlignment="1" applyProtection="1">
      <alignment/>
      <protection locked="0"/>
    </xf>
    <xf numFmtId="0" fontId="0" fillId="3" borderId="16" xfId="0" applyFont="1" applyFill="1" applyBorder="1" applyAlignment="1" applyProtection="1">
      <alignment/>
      <protection locked="0"/>
    </xf>
    <xf numFmtId="0" fontId="35" fillId="3" borderId="45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3" borderId="45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3" fontId="0" fillId="3" borderId="47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20" fillId="0" borderId="35" xfId="0" applyFont="1" applyBorder="1" applyAlignment="1" applyProtection="1">
      <alignment/>
      <protection/>
    </xf>
    <xf numFmtId="0" fontId="22" fillId="0" borderId="42" xfId="0" applyFont="1" applyFill="1" applyBorder="1" applyAlignment="1" applyProtection="1">
      <alignment/>
      <protection locked="0"/>
    </xf>
    <xf numFmtId="0" fontId="20" fillId="0" borderId="3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20" fillId="0" borderId="48" xfId="0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0" fillId="0" borderId="32" xfId="0" applyFont="1" applyFill="1" applyBorder="1" applyAlignment="1" applyProtection="1">
      <alignment horizontal="left"/>
      <protection/>
    </xf>
    <xf numFmtId="0" fontId="20" fillId="0" borderId="32" xfId="0" applyFont="1" applyFill="1" applyBorder="1" applyAlignment="1" applyProtection="1">
      <alignment/>
      <protection/>
    </xf>
    <xf numFmtId="0" fontId="20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horizontal="left" wrapText="1"/>
      <protection/>
    </xf>
    <xf numFmtId="2" fontId="1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6" fillId="0" borderId="4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/>
    </xf>
    <xf numFmtId="0" fontId="3" fillId="0" borderId="7" xfId="0" applyNumberFormat="1" applyFont="1" applyFill="1" applyBorder="1" applyAlignment="1" applyProtection="1">
      <alignment horizontal="left" wrapText="1"/>
      <protection/>
    </xf>
    <xf numFmtId="0" fontId="36" fillId="0" borderId="49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20" fillId="0" borderId="2" xfId="0" applyFont="1" applyFill="1" applyBorder="1" applyAlignment="1" applyProtection="1">
      <alignment horizontal="center"/>
      <protection/>
    </xf>
    <xf numFmtId="0" fontId="20" fillId="0" borderId="5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20" fillId="0" borderId="8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3" fillId="0" borderId="52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left"/>
      <protection/>
    </xf>
    <xf numFmtId="0" fontId="0" fillId="0" borderId="54" xfId="0" applyFont="1" applyFill="1" applyBorder="1" applyAlignment="1" applyProtection="1">
      <alignment horizontal="centerContinuous"/>
      <protection locked="0"/>
    </xf>
    <xf numFmtId="0" fontId="0" fillId="3" borderId="45" xfId="0" applyFont="1" applyFill="1" applyBorder="1" applyAlignment="1" applyProtection="1">
      <alignment horizontal="centerContinuous"/>
      <protection locked="0"/>
    </xf>
    <xf numFmtId="0" fontId="28" fillId="0" borderId="7" xfId="0" applyFont="1" applyFill="1" applyBorder="1" applyAlignment="1" applyProtection="1">
      <alignment horizontal="left"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3" borderId="55" xfId="0" applyFont="1" applyFill="1" applyBorder="1" applyAlignment="1" applyProtection="1">
      <alignment horizontal="centerContinuous"/>
      <protection locked="0"/>
    </xf>
    <xf numFmtId="0" fontId="28" fillId="0" borderId="5" xfId="0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 applyProtection="1">
      <alignment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36" fillId="0" borderId="49" xfId="0" applyFont="1" applyFill="1" applyBorder="1" applyAlignment="1" applyProtection="1">
      <alignment horizontal="left"/>
      <protection/>
    </xf>
    <xf numFmtId="0" fontId="22" fillId="0" borderId="52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0" fillId="0" borderId="4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0" fillId="0" borderId="57" xfId="0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3" fontId="0" fillId="2" borderId="36" xfId="0" applyNumberFormat="1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2" fontId="16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61" xfId="0" applyFont="1" applyFill="1" applyBorder="1" applyAlignment="1" applyProtection="1">
      <alignment horizontal="center"/>
      <protection/>
    </xf>
    <xf numFmtId="0" fontId="36" fillId="0" borderId="5" xfId="0" applyFont="1" applyFill="1" applyBorder="1" applyAlignment="1" applyProtection="1">
      <alignment horizontal="left"/>
      <protection/>
    </xf>
    <xf numFmtId="0" fontId="32" fillId="4" borderId="18" xfId="0" applyFont="1" applyFill="1" applyBorder="1" applyAlignment="1" applyProtection="1">
      <alignment/>
      <protection/>
    </xf>
    <xf numFmtId="0" fontId="32" fillId="4" borderId="16" xfId="0" applyFont="1" applyFill="1" applyBorder="1" applyAlignment="1" applyProtection="1">
      <alignment/>
      <protection/>
    </xf>
    <xf numFmtId="0" fontId="32" fillId="0" borderId="45" xfId="0" applyFont="1" applyFill="1" applyBorder="1" applyAlignment="1" applyProtection="1">
      <alignment horizontal="centerContinuous"/>
      <protection locked="0"/>
    </xf>
    <xf numFmtId="0" fontId="32" fillId="0" borderId="8" xfId="0" applyFont="1" applyFill="1" applyBorder="1" applyAlignment="1" applyProtection="1">
      <alignment/>
      <protection/>
    </xf>
    <xf numFmtId="0" fontId="32" fillId="0" borderId="5" xfId="0" applyFont="1" applyFill="1" applyBorder="1" applyAlignment="1" applyProtection="1">
      <alignment horizontal="center"/>
      <protection/>
    </xf>
    <xf numFmtId="0" fontId="32" fillId="0" borderId="7" xfId="0" applyFont="1" applyFill="1" applyBorder="1" applyAlignment="1" applyProtection="1">
      <alignment horizontal="left"/>
      <protection/>
    </xf>
    <xf numFmtId="3" fontId="32" fillId="2" borderId="18" xfId="0" applyNumberFormat="1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37" xfId="0" applyFont="1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18" xfId="0" applyFont="1" applyFill="1" applyBorder="1" applyAlignment="1" applyProtection="1">
      <alignment/>
      <protection/>
    </xf>
    <xf numFmtId="0" fontId="32" fillId="0" borderId="46" xfId="0" applyFont="1" applyFill="1" applyBorder="1" applyAlignment="1" applyProtection="1">
      <alignment/>
      <protection/>
    </xf>
    <xf numFmtId="0" fontId="32" fillId="0" borderId="45" xfId="0" applyFont="1" applyFill="1" applyBorder="1" applyAlignment="1" applyProtection="1">
      <alignment horizontal="center"/>
      <protection locked="0"/>
    </xf>
    <xf numFmtId="0" fontId="32" fillId="0" borderId="2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 locked="0"/>
    </xf>
    <xf numFmtId="0" fontId="20" fillId="0" borderId="62" xfId="0" applyFont="1" applyBorder="1" applyAlignment="1" applyProtection="1">
      <alignment/>
      <protection/>
    </xf>
    <xf numFmtId="0" fontId="36" fillId="0" borderId="42" xfId="0" applyFont="1" applyFill="1" applyBorder="1" applyAlignment="1" applyProtection="1">
      <alignment/>
      <protection locked="0"/>
    </xf>
    <xf numFmtId="0" fontId="36" fillId="0" borderId="63" xfId="0" applyFont="1" applyFill="1" applyBorder="1" applyAlignment="1" applyProtection="1">
      <alignment horizontal="left"/>
      <protection/>
    </xf>
    <xf numFmtId="0" fontId="36" fillId="0" borderId="63" xfId="0" applyFont="1" applyFill="1" applyBorder="1" applyAlignment="1" applyProtection="1">
      <alignment/>
      <protection/>
    </xf>
    <xf numFmtId="0" fontId="40" fillId="0" borderId="64" xfId="0" applyFont="1" applyFill="1" applyBorder="1" applyAlignment="1" applyProtection="1">
      <alignment horizontal="centerContinuous" vertical="center"/>
      <protection/>
    </xf>
    <xf numFmtId="0" fontId="40" fillId="0" borderId="65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20" fillId="0" borderId="48" xfId="0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36" fillId="0" borderId="7" xfId="0" applyFont="1" applyFill="1" applyBorder="1" applyAlignment="1">
      <alignment/>
    </xf>
    <xf numFmtId="0" fontId="32" fillId="0" borderId="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2" fillId="0" borderId="7" xfId="0" applyFont="1" applyFill="1" applyBorder="1" applyAlignment="1">
      <alignment/>
    </xf>
    <xf numFmtId="0" fontId="40" fillId="0" borderId="66" xfId="0" applyFont="1" applyFill="1" applyBorder="1" applyAlignment="1">
      <alignment horizontal="centerContinuous" vertical="center"/>
    </xf>
    <xf numFmtId="0" fontId="16" fillId="0" borderId="51" xfId="0" applyFont="1" applyFill="1" applyBorder="1" applyAlignment="1" applyProtection="1">
      <alignment horizontal="center"/>
      <protection/>
    </xf>
    <xf numFmtId="0" fontId="32" fillId="0" borderId="7" xfId="0" applyFont="1" applyFill="1" applyBorder="1" applyAlignment="1" applyProtection="1">
      <alignment horizontal="centerContinuous"/>
      <protection locked="0"/>
    </xf>
    <xf numFmtId="0" fontId="22" fillId="0" borderId="63" xfId="0" applyFont="1" applyFill="1" applyBorder="1" applyAlignment="1" applyProtection="1">
      <alignment/>
      <protection/>
    </xf>
    <xf numFmtId="0" fontId="22" fillId="0" borderId="63" xfId="0" applyFont="1" applyFill="1" applyBorder="1" applyAlignment="1" applyProtection="1">
      <alignment/>
      <protection locked="0"/>
    </xf>
    <xf numFmtId="0" fontId="6" fillId="0" borderId="67" xfId="0" applyFont="1" applyFill="1" applyBorder="1" applyAlignment="1" applyProtection="1">
      <alignment horizontal="left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22" fillId="0" borderId="67" xfId="0" applyFont="1" applyFill="1" applyBorder="1" applyAlignment="1" applyProtection="1">
      <alignment/>
      <protection/>
    </xf>
    <xf numFmtId="0" fontId="22" fillId="0" borderId="67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20" fillId="0" borderId="0" xfId="0" applyNumberFormat="1" applyFont="1" applyFill="1" applyAlignment="1" applyProtection="1">
      <alignment/>
      <protection/>
    </xf>
    <xf numFmtId="2" fontId="0" fillId="0" borderId="32" xfId="0" applyNumberFormat="1" applyFill="1" applyBorder="1" applyAlignment="1" applyProtection="1">
      <alignment/>
      <protection/>
    </xf>
    <xf numFmtId="2" fontId="20" fillId="0" borderId="32" xfId="0" applyNumberFormat="1" applyFont="1" applyFill="1" applyBorder="1" applyAlignment="1" applyProtection="1">
      <alignment/>
      <protection/>
    </xf>
    <xf numFmtId="0" fontId="32" fillId="0" borderId="7" xfId="0" applyFont="1" applyFill="1" applyBorder="1" applyAlignment="1">
      <alignment horizontal="left" wrapText="1"/>
    </xf>
    <xf numFmtId="0" fontId="22" fillId="2" borderId="40" xfId="0" applyFont="1" applyFill="1" applyBorder="1" applyAlignment="1" applyProtection="1">
      <alignment/>
      <protection locked="0"/>
    </xf>
    <xf numFmtId="0" fontId="32" fillId="2" borderId="18" xfId="0" applyFont="1" applyFill="1" applyBorder="1" applyAlignment="1" applyProtection="1">
      <alignment/>
      <protection locked="0"/>
    </xf>
    <xf numFmtId="0" fontId="32" fillId="2" borderId="16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6" fillId="2" borderId="4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2" fillId="2" borderId="36" xfId="0" applyFont="1" applyFill="1" applyBorder="1" applyAlignment="1" applyProtection="1">
      <alignment/>
      <protection locked="0"/>
    </xf>
    <xf numFmtId="0" fontId="32" fillId="2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34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45" fillId="0" borderId="5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/>
      <protection/>
    </xf>
    <xf numFmtId="0" fontId="24" fillId="0" borderId="5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0" fillId="3" borderId="69" xfId="0" applyFont="1" applyFill="1" applyBorder="1" applyAlignment="1" applyProtection="1">
      <alignment/>
      <protection locked="0"/>
    </xf>
    <xf numFmtId="0" fontId="16" fillId="0" borderId="22" xfId="0" applyFont="1" applyFill="1" applyBorder="1" applyAlignment="1" applyProtection="1">
      <alignment/>
      <protection locked="0"/>
    </xf>
    <xf numFmtId="0" fontId="24" fillId="0" borderId="5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24" fillId="0" borderId="3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15" fillId="0" borderId="0" xfId="0" applyFont="1" applyFill="1" applyAlignment="1">
      <alignment horizontal="left" wrapText="1"/>
    </xf>
    <xf numFmtId="0" fontId="3" fillId="0" borderId="3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20975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3</xdr:col>
      <xdr:colOff>0</xdr:colOff>
      <xdr:row>10</xdr:row>
      <xdr:rowOff>0</xdr:rowOff>
    </xdr:from>
    <xdr:ext cx="142875" cy="295275"/>
    <xdr:sp>
      <xdr:nvSpPr>
        <xdr:cNvPr id="2" name="TextBox 2"/>
        <xdr:cNvSpPr txBox="1">
          <a:spLocks noChangeArrowheads="1"/>
        </xdr:cNvSpPr>
      </xdr:nvSpPr>
      <xdr:spPr>
        <a:xfrm>
          <a:off x="5800725" y="428625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838325" y="11382375"/>
          <a:ext cx="15420975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3</xdr:col>
      <xdr:colOff>0</xdr:colOff>
      <xdr:row>10</xdr:row>
      <xdr:rowOff>0</xdr:rowOff>
    </xdr:from>
    <xdr:ext cx="142875" cy="295275"/>
    <xdr:sp>
      <xdr:nvSpPr>
        <xdr:cNvPr id="4" name="TextBox 4"/>
        <xdr:cNvSpPr txBox="1">
          <a:spLocks noChangeArrowheads="1"/>
        </xdr:cNvSpPr>
      </xdr:nvSpPr>
      <xdr:spPr>
        <a:xfrm>
          <a:off x="5800725" y="428625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42875" cy="295275"/>
    <xdr:sp>
      <xdr:nvSpPr>
        <xdr:cNvPr id="5" name="TextBox 5"/>
        <xdr:cNvSpPr txBox="1">
          <a:spLocks noChangeArrowheads="1"/>
        </xdr:cNvSpPr>
      </xdr:nvSpPr>
      <xdr:spPr>
        <a:xfrm>
          <a:off x="5800725" y="428625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0495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725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325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" customWidth="1"/>
    <col min="2" max="2" width="4.8515625" style="1" customWidth="1"/>
    <col min="3" max="3" width="69.57421875" style="1" customWidth="1"/>
    <col min="4" max="4" width="14.140625" style="1" customWidth="1"/>
    <col min="5" max="7" width="13.8515625" style="1" customWidth="1"/>
    <col min="8" max="8" width="13.7109375" style="1" customWidth="1"/>
    <col min="9" max="9" width="17.28125" style="1" customWidth="1"/>
    <col min="10" max="10" width="77.00390625" style="1" customWidth="1"/>
    <col min="11" max="11" width="6.8515625" style="1" customWidth="1"/>
    <col min="12" max="12" width="1.28515625" style="1" customWidth="1"/>
    <col min="13" max="13" width="0.71875" style="1" customWidth="1"/>
    <col min="14" max="14" width="12.57421875" style="1" customWidth="1"/>
    <col min="15" max="15" width="52.421875" style="1" customWidth="1"/>
    <col min="16" max="16384" width="12.57421875" style="1" customWidth="1"/>
  </cols>
  <sheetData>
    <row r="1" spans="3:12" ht="33.75">
      <c r="C1" s="2"/>
      <c r="D1" s="2"/>
      <c r="E1" s="2"/>
      <c r="F1" s="2"/>
      <c r="G1" s="2"/>
      <c r="H1" s="2"/>
      <c r="I1" s="2"/>
      <c r="J1" s="2"/>
      <c r="K1" s="2"/>
      <c r="L1" s="2"/>
    </row>
    <row r="2" spans="3:14" ht="31.5" customHeight="1">
      <c r="C2" s="2"/>
      <c r="D2" s="2"/>
      <c r="E2" s="2"/>
      <c r="F2" s="2"/>
      <c r="G2" s="2"/>
      <c r="H2" s="2"/>
      <c r="I2" s="2"/>
      <c r="J2" s="2"/>
      <c r="K2" s="2"/>
      <c r="L2" s="2"/>
      <c r="N2" s="3"/>
    </row>
    <row r="3" spans="2:12" ht="41.25">
      <c r="B3" s="4"/>
      <c r="C3" s="5" t="s">
        <v>0</v>
      </c>
      <c r="D3" s="5"/>
      <c r="E3" s="6"/>
      <c r="F3" s="6"/>
      <c r="G3" s="7"/>
      <c r="H3" s="7"/>
      <c r="I3" s="7"/>
      <c r="J3" s="7"/>
      <c r="K3" s="7"/>
      <c r="L3" s="7"/>
    </row>
    <row r="4" spans="2:12" ht="42">
      <c r="B4" s="4"/>
      <c r="C4" s="8" t="s">
        <v>1</v>
      </c>
      <c r="D4" s="9"/>
      <c r="E4" s="6"/>
      <c r="F4" s="6"/>
      <c r="G4" s="7"/>
      <c r="H4" s="7"/>
      <c r="I4" s="7"/>
      <c r="J4" s="7"/>
      <c r="K4" s="7"/>
      <c r="L4" s="7"/>
    </row>
    <row r="5" spans="2:12" ht="42">
      <c r="B5" s="4"/>
      <c r="C5" s="8" t="s">
        <v>2</v>
      </c>
      <c r="D5" s="9"/>
      <c r="E5" s="6"/>
      <c r="F5" s="6"/>
      <c r="G5" s="7"/>
      <c r="H5" s="7"/>
      <c r="I5" s="7"/>
      <c r="J5" s="7"/>
      <c r="K5" s="7"/>
      <c r="L5" s="7"/>
    </row>
    <row r="6" spans="2:12" ht="42">
      <c r="B6" s="4"/>
      <c r="C6" s="8" t="s">
        <v>3</v>
      </c>
      <c r="D6" s="9"/>
      <c r="E6" s="6"/>
      <c r="F6" s="6"/>
      <c r="G6" s="7"/>
      <c r="H6" s="7"/>
      <c r="I6" s="7"/>
      <c r="J6" s="7"/>
      <c r="K6" s="7"/>
      <c r="L6" s="7"/>
    </row>
    <row r="7" spans="2:12" ht="42">
      <c r="B7" s="4"/>
      <c r="C7" s="10"/>
      <c r="D7" s="9"/>
      <c r="E7" s="6"/>
      <c r="F7" s="6"/>
      <c r="G7" s="7"/>
      <c r="H7" s="7"/>
      <c r="I7" s="7"/>
      <c r="J7" s="7"/>
      <c r="K7" s="7"/>
      <c r="L7" s="7"/>
    </row>
    <row r="8" spans="2:12" ht="42">
      <c r="B8" s="4"/>
      <c r="C8" s="10"/>
      <c r="D8" s="11"/>
      <c r="E8" s="12"/>
      <c r="F8" s="12"/>
      <c r="G8" s="13"/>
      <c r="H8" s="13"/>
      <c r="I8" s="13"/>
      <c r="J8" s="7"/>
      <c r="K8" s="7"/>
      <c r="L8" s="7"/>
    </row>
    <row r="9" spans="2:12" ht="10.5" customHeight="1" thickBot="1">
      <c r="B9" s="4"/>
      <c r="C9" s="10"/>
      <c r="D9" s="14"/>
      <c r="E9" s="15"/>
      <c r="F9" s="15"/>
      <c r="G9" s="16"/>
      <c r="H9" s="16"/>
      <c r="I9" s="16"/>
      <c r="J9" s="7"/>
      <c r="K9" s="7"/>
      <c r="L9" s="7"/>
    </row>
    <row r="10" spans="2:12" ht="10.5" customHeight="1">
      <c r="B10" s="4"/>
      <c r="C10" s="10"/>
      <c r="D10" s="11"/>
      <c r="E10" s="12"/>
      <c r="F10" s="12"/>
      <c r="G10" s="13"/>
      <c r="H10" s="13"/>
      <c r="I10" s="13"/>
      <c r="J10" s="7"/>
      <c r="K10" s="7"/>
      <c r="L10" s="7"/>
    </row>
    <row r="11" spans="2:12" ht="42">
      <c r="B11" s="4"/>
      <c r="C11" s="17" t="s">
        <v>4</v>
      </c>
      <c r="D11" s="11"/>
      <c r="E11" s="12"/>
      <c r="F11" s="12"/>
      <c r="G11" s="13"/>
      <c r="H11" s="13"/>
      <c r="I11" s="13"/>
      <c r="J11" s="7"/>
      <c r="K11" s="7"/>
      <c r="L11" s="7"/>
    </row>
    <row r="12" spans="2:12" ht="32.25" customHeight="1">
      <c r="B12" s="4"/>
      <c r="G12" s="7"/>
      <c r="H12" s="7"/>
      <c r="I12" s="7"/>
      <c r="J12" s="7"/>
      <c r="K12" s="7"/>
      <c r="L12" s="7"/>
    </row>
    <row r="13" spans="2:12" ht="30.75">
      <c r="B13" s="4"/>
      <c r="C13" s="18" t="s">
        <v>5</v>
      </c>
      <c r="D13" s="19"/>
      <c r="E13" s="7"/>
      <c r="F13" s="7"/>
      <c r="G13" s="7"/>
      <c r="H13" s="7"/>
      <c r="I13" s="7"/>
      <c r="J13" s="7"/>
      <c r="K13" s="7"/>
      <c r="L13" s="7"/>
    </row>
    <row r="14" spans="2:12" ht="31.5">
      <c r="B14" s="4"/>
      <c r="C14" s="20"/>
      <c r="D14" s="20"/>
      <c r="E14" s="7"/>
      <c r="F14" s="7"/>
      <c r="G14" s="7"/>
      <c r="H14" s="7"/>
      <c r="I14" s="7"/>
      <c r="J14" s="7"/>
      <c r="K14" s="7"/>
      <c r="L14" s="7"/>
    </row>
    <row r="15" spans="2:12" ht="31.5">
      <c r="B15" s="4"/>
      <c r="C15" s="20"/>
      <c r="D15" s="20"/>
      <c r="E15" s="7"/>
      <c r="F15" s="7"/>
      <c r="G15" s="7"/>
      <c r="H15" s="7"/>
      <c r="I15" s="7"/>
      <c r="J15" s="7"/>
      <c r="K15" s="7"/>
      <c r="L15" s="7"/>
    </row>
    <row r="16" spans="2:12" ht="31.5">
      <c r="B16" s="4"/>
      <c r="C16" s="20"/>
      <c r="D16" s="20"/>
      <c r="E16" s="7"/>
      <c r="F16" s="7"/>
      <c r="G16" s="7"/>
      <c r="H16" s="7"/>
      <c r="I16" s="7"/>
      <c r="J16" s="7"/>
      <c r="K16" s="7"/>
      <c r="L16" s="7"/>
    </row>
    <row r="17" spans="2:4" ht="31.5">
      <c r="B17" s="4"/>
      <c r="C17" s="21"/>
      <c r="D17" s="21"/>
    </row>
    <row r="18" spans="2:4" ht="23.25">
      <c r="B18" s="4"/>
      <c r="C18" s="22" t="s">
        <v>6</v>
      </c>
      <c r="D18" s="22"/>
    </row>
    <row r="19" spans="2:4" ht="23.25">
      <c r="B19" s="4"/>
      <c r="C19" s="22"/>
      <c r="D19" s="22"/>
    </row>
    <row r="20" spans="1:16" ht="23.25" customHeight="1">
      <c r="A20" s="23"/>
      <c r="B20" s="24"/>
      <c r="C20" s="345" t="s">
        <v>7</v>
      </c>
      <c r="D20" s="345"/>
      <c r="E20" s="345"/>
      <c r="F20" s="345"/>
      <c r="G20" s="345"/>
      <c r="H20" s="345"/>
      <c r="I20" s="345"/>
      <c r="J20" s="345"/>
      <c r="K20" s="23"/>
      <c r="L20" s="23"/>
      <c r="M20" s="23"/>
      <c r="N20" s="23"/>
      <c r="O20" s="23"/>
      <c r="P20" s="23"/>
    </row>
    <row r="21" spans="1:16" ht="23.25" customHeight="1">
      <c r="A21" s="23"/>
      <c r="B21" s="24"/>
      <c r="C21" s="345"/>
      <c r="D21" s="345"/>
      <c r="E21" s="345"/>
      <c r="F21" s="345"/>
      <c r="G21" s="345"/>
      <c r="H21" s="345"/>
      <c r="I21" s="345"/>
      <c r="J21" s="345"/>
      <c r="K21" s="23"/>
      <c r="L21" s="23"/>
      <c r="M21" s="23"/>
      <c r="N21" s="23"/>
      <c r="O21" s="23"/>
      <c r="P21" s="23"/>
    </row>
    <row r="22" spans="1:16" ht="23.25">
      <c r="A22" s="23"/>
      <c r="B22" s="24"/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0" ht="23.25" customHeight="1">
      <c r="A23" s="23"/>
      <c r="C23" s="345" t="s">
        <v>8</v>
      </c>
      <c r="D23" s="345"/>
      <c r="E23" s="345"/>
      <c r="F23" s="345"/>
      <c r="G23" s="345"/>
      <c r="H23" s="345"/>
      <c r="I23" s="345"/>
      <c r="J23" s="345"/>
    </row>
    <row r="24" spans="1:10" ht="23.25" customHeight="1">
      <c r="A24" s="23"/>
      <c r="C24" s="345"/>
      <c r="D24" s="345"/>
      <c r="E24" s="345"/>
      <c r="F24" s="345"/>
      <c r="G24" s="345"/>
      <c r="H24" s="345"/>
      <c r="I24" s="345"/>
      <c r="J24" s="345"/>
    </row>
    <row r="25" spans="1:4" ht="23.25">
      <c r="A25" s="23"/>
      <c r="C25" s="22"/>
      <c r="D25" s="22"/>
    </row>
    <row r="26" spans="1:4" ht="23.25">
      <c r="A26" s="23"/>
      <c r="C26" s="25" t="s">
        <v>9</v>
      </c>
      <c r="D26" s="25"/>
    </row>
    <row r="27" spans="1:13" ht="15.75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5.75">
      <c r="A28" s="23"/>
      <c r="B28" s="24"/>
      <c r="G28" s="23"/>
      <c r="H28" s="23"/>
      <c r="I28" s="23"/>
      <c r="J28" s="23"/>
      <c r="K28" s="23"/>
      <c r="L28" s="23"/>
      <c r="M28" s="23"/>
    </row>
    <row r="29" spans="1:13" ht="23.25">
      <c r="A29" s="23"/>
      <c r="B29" s="24"/>
      <c r="C29" s="26" t="s">
        <v>10</v>
      </c>
      <c r="D29" s="23"/>
      <c r="G29" s="23"/>
      <c r="H29" s="23"/>
      <c r="I29" s="23"/>
      <c r="J29" s="23"/>
      <c r="K29" s="23"/>
      <c r="L29" s="23"/>
      <c r="M29" s="23"/>
    </row>
    <row r="30" spans="1:13" ht="36" customHeight="1">
      <c r="A30" s="23"/>
      <c r="B30" s="24"/>
      <c r="C30" s="26" t="s">
        <v>11</v>
      </c>
      <c r="D30" s="27"/>
      <c r="G30" s="27"/>
      <c r="H30" s="27"/>
      <c r="I30" s="23"/>
      <c r="K30" s="23"/>
      <c r="L30" s="23"/>
      <c r="M30" s="23"/>
    </row>
    <row r="31" spans="1:13" ht="15.7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.75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5.75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22.5">
      <c r="A34" s="23"/>
      <c r="B34" s="24"/>
      <c r="E34" s="28"/>
      <c r="F34" s="28"/>
      <c r="G34" s="23"/>
      <c r="H34" s="23"/>
      <c r="I34" s="23"/>
      <c r="J34" s="23"/>
      <c r="K34" s="23"/>
      <c r="L34" s="23"/>
      <c r="M34" s="23"/>
    </row>
    <row r="35" spans="1:13" ht="15.75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5.75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ht="30.75">
      <c r="A37" s="29"/>
      <c r="B37" s="30"/>
      <c r="C37" s="7"/>
      <c r="D37" s="7"/>
      <c r="E37" s="29"/>
      <c r="F37" s="29"/>
      <c r="G37" s="29"/>
      <c r="H37" s="29"/>
      <c r="I37" s="29"/>
      <c r="J37" s="29"/>
      <c r="K37" s="29"/>
      <c r="L37" s="29"/>
      <c r="M37" s="29"/>
      <c r="N37" s="7"/>
    </row>
    <row r="38" spans="1:13" ht="15.75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5.75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5.75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5.75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mergeCells count="2">
    <mergeCell ref="C20:J21"/>
    <mergeCell ref="C23:J24"/>
  </mergeCells>
  <printOptions/>
  <pageMargins left="0.31496062992125984" right="0.31496062992125984" top="0.1968503937007874" bottom="0.15748031496062992" header="0" footer="0"/>
  <pageSetup horizontalDpi="600" verticalDpi="600" orientation="landscape" paperSize="9" scale="4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80" zoomScaleNormal="80" workbookViewId="0" topLeftCell="B1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90.281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2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9.75" customHeight="1">
      <c r="A1" s="185"/>
      <c r="B1" s="185"/>
      <c r="C1" s="253"/>
      <c r="D1" s="205"/>
      <c r="E1" s="241"/>
      <c r="F1" s="241"/>
      <c r="G1" s="241"/>
      <c r="H1" s="241"/>
      <c r="I1" s="241"/>
      <c r="K1" s="35"/>
    </row>
    <row r="2" spans="1:11" ht="18">
      <c r="A2" s="137" t="s">
        <v>79</v>
      </c>
      <c r="B2" s="214" t="s">
        <v>79</v>
      </c>
      <c r="C2" s="139" t="s">
        <v>376</v>
      </c>
      <c r="D2" s="33"/>
      <c r="K2" s="35"/>
    </row>
    <row r="3" spans="1:11" ht="18">
      <c r="A3" s="137"/>
      <c r="B3" s="214"/>
      <c r="C3" s="194" t="s">
        <v>377</v>
      </c>
      <c r="D3" s="33"/>
      <c r="K3" s="35"/>
    </row>
    <row r="4" spans="1:11" ht="16.5" thickBot="1">
      <c r="A4" s="137"/>
      <c r="B4" s="214"/>
      <c r="D4" s="237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1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254"/>
      <c r="H9" s="255"/>
      <c r="I9" s="168"/>
    </row>
    <row r="10" spans="1:9" ht="16.5" thickBot="1" thickTop="1">
      <c r="A10" s="191" t="s">
        <v>349</v>
      </c>
      <c r="B10" s="43"/>
      <c r="C10" s="234" t="s">
        <v>378</v>
      </c>
      <c r="D10" s="159">
        <v>44949</v>
      </c>
      <c r="E10" s="159">
        <v>95300.61538461538</v>
      </c>
      <c r="F10" s="159">
        <v>159606</v>
      </c>
      <c r="G10" s="159">
        <v>42395.49945461842</v>
      </c>
      <c r="H10" s="192"/>
      <c r="I10" s="168"/>
    </row>
    <row r="11" spans="1:9" ht="6" customHeight="1" thickTop="1">
      <c r="A11" s="193"/>
      <c r="B11" s="43"/>
      <c r="C11" s="228"/>
      <c r="D11" s="320"/>
      <c r="E11" s="321"/>
      <c r="F11" s="321"/>
      <c r="G11" s="172"/>
      <c r="H11" s="172"/>
      <c r="I11" s="168"/>
    </row>
    <row r="12" spans="1:9" s="124" customFormat="1" ht="16.5" customHeight="1">
      <c r="A12" s="191" t="s">
        <v>350</v>
      </c>
      <c r="B12" s="256"/>
      <c r="C12" s="291" t="s">
        <v>252</v>
      </c>
      <c r="D12" s="257">
        <f>D13+D14+D15+D18+D21</f>
        <v>53666</v>
      </c>
      <c r="E12" s="257">
        <f>E13+E14+E15+E18+E21</f>
        <v>-22294.000000000007</v>
      </c>
      <c r="F12" s="257">
        <f>F13+F14+F15+F18+F21</f>
        <v>-11325.999999999993</v>
      </c>
      <c r="G12" s="258">
        <f>G13+G14+G15+G18+G21</f>
        <v>105714</v>
      </c>
      <c r="H12" s="259"/>
      <c r="I12" s="260"/>
    </row>
    <row r="13" spans="1:9" s="124" customFormat="1" ht="16.5" customHeight="1">
      <c r="A13" s="191" t="s">
        <v>351</v>
      </c>
      <c r="B13" s="261"/>
      <c r="C13" s="292" t="s">
        <v>253</v>
      </c>
      <c r="D13" s="263">
        <v>30818</v>
      </c>
      <c r="E13" s="263">
        <v>-2057.000000000009</v>
      </c>
      <c r="F13" s="263">
        <v>3728.0000000000086</v>
      </c>
      <c r="G13" s="263">
        <v>137953</v>
      </c>
      <c r="H13" s="259"/>
      <c r="I13" s="260"/>
    </row>
    <row r="14" spans="1:9" s="124" customFormat="1" ht="16.5" customHeight="1">
      <c r="A14" s="191" t="s">
        <v>352</v>
      </c>
      <c r="B14" s="261"/>
      <c r="C14" s="292" t="s">
        <v>254</v>
      </c>
      <c r="D14" s="263">
        <v>14409</v>
      </c>
      <c r="E14" s="263">
        <v>-18493</v>
      </c>
      <c r="F14" s="263">
        <v>-9911</v>
      </c>
      <c r="G14" s="263">
        <v>8568</v>
      </c>
      <c r="H14" s="259"/>
      <c r="I14" s="260"/>
    </row>
    <row r="15" spans="1:9" s="124" customFormat="1" ht="16.5" customHeight="1">
      <c r="A15" s="191" t="s">
        <v>353</v>
      </c>
      <c r="B15" s="261"/>
      <c r="C15" s="292" t="s">
        <v>255</v>
      </c>
      <c r="D15" s="263">
        <v>8636</v>
      </c>
      <c r="E15" s="263">
        <v>4811</v>
      </c>
      <c r="F15" s="263">
        <v>-2196</v>
      </c>
      <c r="G15" s="263">
        <v>-17401</v>
      </c>
      <c r="H15" s="259"/>
      <c r="I15" s="260"/>
    </row>
    <row r="16" spans="1:9" s="124" customFormat="1" ht="16.5" customHeight="1">
      <c r="A16" s="191" t="s">
        <v>354</v>
      </c>
      <c r="B16" s="261"/>
      <c r="C16" s="293" t="s">
        <v>256</v>
      </c>
      <c r="D16" s="263">
        <v>15000</v>
      </c>
      <c r="E16" s="263">
        <v>22000</v>
      </c>
      <c r="F16" s="263">
        <v>23224</v>
      </c>
      <c r="G16" s="263">
        <v>13200</v>
      </c>
      <c r="H16" s="259"/>
      <c r="I16" s="260"/>
    </row>
    <row r="17" spans="1:9" s="124" customFormat="1" ht="16.5" customHeight="1">
      <c r="A17" s="191" t="s">
        <v>355</v>
      </c>
      <c r="B17" s="261"/>
      <c r="C17" s="292" t="s">
        <v>257</v>
      </c>
      <c r="D17" s="263">
        <v>-6364</v>
      </c>
      <c r="E17" s="263">
        <v>-17189</v>
      </c>
      <c r="F17" s="263">
        <v>-25420</v>
      </c>
      <c r="G17" s="263">
        <v>-30601</v>
      </c>
      <c r="H17" s="259"/>
      <c r="I17" s="260"/>
    </row>
    <row r="18" spans="1:9" s="124" customFormat="1" ht="16.5" customHeight="1">
      <c r="A18" s="191" t="s">
        <v>356</v>
      </c>
      <c r="B18" s="261"/>
      <c r="C18" s="293" t="s">
        <v>258</v>
      </c>
      <c r="D18" s="263">
        <v>-473</v>
      </c>
      <c r="E18" s="263">
        <v>-11032</v>
      </c>
      <c r="F18" s="263">
        <v>-10343</v>
      </c>
      <c r="G18" s="263">
        <v>-18996</v>
      </c>
      <c r="H18" s="259"/>
      <c r="I18" s="260"/>
    </row>
    <row r="19" spans="1:9" s="124" customFormat="1" ht="16.5" customHeight="1">
      <c r="A19" s="191" t="s">
        <v>357</v>
      </c>
      <c r="B19" s="261"/>
      <c r="C19" s="293" t="s">
        <v>259</v>
      </c>
      <c r="D19" s="263">
        <v>9529.750791213479</v>
      </c>
      <c r="E19" s="263">
        <v>5800</v>
      </c>
      <c r="F19" s="263">
        <v>8600</v>
      </c>
      <c r="G19" s="263">
        <v>11700</v>
      </c>
      <c r="H19" s="259"/>
      <c r="I19" s="260"/>
    </row>
    <row r="20" spans="1:9" s="124" customFormat="1" ht="16.5" customHeight="1">
      <c r="A20" s="191" t="s">
        <v>358</v>
      </c>
      <c r="B20" s="261"/>
      <c r="C20" s="292" t="s">
        <v>260</v>
      </c>
      <c r="D20" s="263">
        <v>-10002.750791213479</v>
      </c>
      <c r="E20" s="263">
        <v>-16832</v>
      </c>
      <c r="F20" s="263">
        <v>-18943</v>
      </c>
      <c r="G20" s="263">
        <v>-30696</v>
      </c>
      <c r="H20" s="259"/>
      <c r="I20" s="260"/>
    </row>
    <row r="21" spans="1:9" s="124" customFormat="1" ht="16.5" customHeight="1">
      <c r="A21" s="191" t="s">
        <v>359</v>
      </c>
      <c r="B21" s="261"/>
      <c r="C21" s="292" t="s">
        <v>261</v>
      </c>
      <c r="D21" s="263">
        <v>276</v>
      </c>
      <c r="E21" s="263">
        <v>4477</v>
      </c>
      <c r="F21" s="263">
        <v>7396</v>
      </c>
      <c r="G21" s="263">
        <v>-4410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360</v>
      </c>
      <c r="B23" s="261"/>
      <c r="C23" s="291" t="s">
        <v>262</v>
      </c>
      <c r="D23" s="258">
        <f>D24+D25+D27+D28+D29+D31+D32+D33</f>
        <v>-49494.99999999995</v>
      </c>
      <c r="E23" s="258">
        <f>E24+E25+E27+E28+E29+E31+E32+E33</f>
        <v>-36399.00000000003</v>
      </c>
      <c r="F23" s="258">
        <f>F24+F25+F27+F28+F29+F31+F32+F33</f>
        <v>-29435.99999999994</v>
      </c>
      <c r="G23" s="258">
        <f>G24+G25+G27+G28+G29+G31+G32+G33</f>
        <v>27667.999999999913</v>
      </c>
      <c r="H23" s="259"/>
      <c r="I23" s="260"/>
    </row>
    <row r="24" spans="1:9" s="124" customFormat="1" ht="16.5" customHeight="1">
      <c r="A24" s="191" t="s">
        <v>361</v>
      </c>
      <c r="B24" s="261"/>
      <c r="C24" s="294" t="s">
        <v>263</v>
      </c>
      <c r="D24" s="263">
        <v>0</v>
      </c>
      <c r="E24" s="263">
        <v>0</v>
      </c>
      <c r="F24" s="263">
        <v>0</v>
      </c>
      <c r="G24" s="263">
        <v>0</v>
      </c>
      <c r="H24" s="259"/>
      <c r="I24" s="260"/>
    </row>
    <row r="25" spans="1:9" s="124" customFormat="1" ht="16.5" customHeight="1">
      <c r="A25" s="191" t="s">
        <v>362</v>
      </c>
      <c r="B25" s="261"/>
      <c r="C25" s="294"/>
      <c r="D25" s="263">
        <v>-46315</v>
      </c>
      <c r="E25" s="263">
        <v>-39674</v>
      </c>
      <c r="F25" s="263">
        <v>-26176</v>
      </c>
      <c r="G25" s="263">
        <v>28901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363</v>
      </c>
      <c r="B27" s="261"/>
      <c r="C27" s="295" t="s">
        <v>264</v>
      </c>
      <c r="D27" s="263">
        <v>0</v>
      </c>
      <c r="E27" s="263">
        <v>0</v>
      </c>
      <c r="F27" s="263">
        <v>0</v>
      </c>
      <c r="G27" s="263">
        <v>0</v>
      </c>
      <c r="H27" s="271"/>
      <c r="I27" s="260"/>
    </row>
    <row r="28" spans="1:9" s="124" customFormat="1" ht="16.5" customHeight="1">
      <c r="A28" s="191" t="s">
        <v>364</v>
      </c>
      <c r="B28" s="261"/>
      <c r="C28" s="294" t="s">
        <v>265</v>
      </c>
      <c r="D28" s="263">
        <v>-72</v>
      </c>
      <c r="E28" s="263">
        <v>-1048</v>
      </c>
      <c r="F28" s="263">
        <v>-180</v>
      </c>
      <c r="G28" s="263">
        <v>-1506</v>
      </c>
      <c r="H28" s="259"/>
      <c r="I28" s="260"/>
    </row>
    <row r="29" spans="1:9" s="124" customFormat="1" ht="16.5" customHeight="1">
      <c r="A29" s="191" t="s">
        <v>365</v>
      </c>
      <c r="B29" s="261"/>
      <c r="C29" s="296" t="s">
        <v>266</v>
      </c>
      <c r="D29" s="263">
        <v>0</v>
      </c>
      <c r="E29" s="263">
        <v>0</v>
      </c>
      <c r="F29" s="263">
        <v>0</v>
      </c>
      <c r="G29" s="263">
        <v>0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366</v>
      </c>
      <c r="B31" s="261"/>
      <c r="C31" s="294" t="s">
        <v>267</v>
      </c>
      <c r="D31" s="263">
        <v>-3107.999999999949</v>
      </c>
      <c r="E31" s="263">
        <v>4322.999999999971</v>
      </c>
      <c r="F31" s="263">
        <v>-3079.999999999942</v>
      </c>
      <c r="G31" s="263">
        <v>272.9999999999127</v>
      </c>
      <c r="H31" s="259"/>
      <c r="I31" s="260"/>
    </row>
    <row r="32" spans="1:9" s="124" customFormat="1" ht="16.5" customHeight="1">
      <c r="A32" s="191" t="s">
        <v>367</v>
      </c>
      <c r="B32" s="261"/>
      <c r="C32" s="294" t="s">
        <v>268</v>
      </c>
      <c r="D32" s="263">
        <v>0</v>
      </c>
      <c r="E32" s="263">
        <v>0</v>
      </c>
      <c r="F32" s="263">
        <v>0</v>
      </c>
      <c r="G32" s="263">
        <v>0</v>
      </c>
      <c r="H32" s="259"/>
      <c r="I32" s="260"/>
    </row>
    <row r="33" spans="1:9" s="124" customFormat="1" ht="16.5" customHeight="1">
      <c r="A33" s="191" t="s">
        <v>368</v>
      </c>
      <c r="B33" s="261"/>
      <c r="C33" s="294" t="s">
        <v>269</v>
      </c>
      <c r="D33" s="263">
        <v>0</v>
      </c>
      <c r="E33" s="263">
        <v>0</v>
      </c>
      <c r="F33" s="263">
        <v>0</v>
      </c>
      <c r="G33" s="263">
        <v>0</v>
      </c>
      <c r="H33" s="259"/>
      <c r="I33" s="260"/>
    </row>
    <row r="34" spans="1:9" s="124" customFormat="1" ht="16.5" customHeight="1">
      <c r="A34" s="193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369</v>
      </c>
      <c r="B35" s="261"/>
      <c r="C35" s="297" t="s">
        <v>270</v>
      </c>
      <c r="D35" s="263">
        <f>+D36</f>
        <v>11947.999999999949</v>
      </c>
      <c r="E35" s="263">
        <f>+E36</f>
        <v>39055.38461538465</v>
      </c>
      <c r="F35" s="263">
        <f>+F36</f>
        <v>32020.99999999994</v>
      </c>
      <c r="G35" s="263">
        <f>+G36</f>
        <v>39355.500545381656</v>
      </c>
      <c r="H35" s="259"/>
      <c r="I35" s="260"/>
    </row>
    <row r="36" spans="1:9" s="124" customFormat="1" ht="16.5" customHeight="1">
      <c r="A36" s="191" t="s">
        <v>370</v>
      </c>
      <c r="B36" s="261"/>
      <c r="C36" s="298" t="s">
        <v>271</v>
      </c>
      <c r="D36" s="263">
        <f>D39-(D10+D12+D24+D25+D27+D28+D29+D31)</f>
        <v>11947.999999999949</v>
      </c>
      <c r="E36" s="263">
        <f>E39-(E10+E12+E24+E25+E27+E28+E29+E31)</f>
        <v>39055.38461538465</v>
      </c>
      <c r="F36" s="263">
        <f>F39-(F10+F12+F24+F25+F27+F28+F29+F31)</f>
        <v>32020.99999999994</v>
      </c>
      <c r="G36" s="263">
        <f>G39-(G10+G12+G24+G25+G27+G28+G29+G31)</f>
        <v>39355.500545381656</v>
      </c>
      <c r="H36" s="259"/>
      <c r="I36" s="260"/>
    </row>
    <row r="37" spans="1:9" s="124" customFormat="1" ht="16.5" customHeight="1">
      <c r="A37" s="191" t="s">
        <v>371</v>
      </c>
      <c r="B37" s="261"/>
      <c r="C37" s="294" t="s">
        <v>272</v>
      </c>
      <c r="D37" s="263">
        <v>0</v>
      </c>
      <c r="E37" s="263">
        <v>0</v>
      </c>
      <c r="F37" s="263">
        <v>0</v>
      </c>
      <c r="G37" s="263">
        <v>0</v>
      </c>
      <c r="H37" s="259"/>
      <c r="I37" s="260"/>
    </row>
    <row r="38" spans="1:9" ht="12.75" customHeight="1" thickBot="1">
      <c r="A38" s="148"/>
      <c r="B38" s="261"/>
      <c r="C38" s="262"/>
      <c r="D38" s="273"/>
      <c r="E38" s="274"/>
      <c r="F38" s="274"/>
      <c r="G38" s="275"/>
      <c r="H38" s="322"/>
      <c r="I38" s="260"/>
    </row>
    <row r="39" spans="1:9" s="124" customFormat="1" ht="20.25" customHeight="1" thickBot="1" thickTop="1">
      <c r="A39" s="277" t="s">
        <v>372</v>
      </c>
      <c r="B39" s="261"/>
      <c r="C39" s="234" t="s">
        <v>379</v>
      </c>
      <c r="D39" s="263">
        <v>61068</v>
      </c>
      <c r="E39" s="263">
        <v>75663</v>
      </c>
      <c r="F39" s="263">
        <v>150865</v>
      </c>
      <c r="G39" s="263">
        <v>215133</v>
      </c>
      <c r="H39" s="278"/>
      <c r="I39" s="260"/>
    </row>
    <row r="40" spans="1:9" ht="9" customHeight="1" thickBot="1" thickTop="1">
      <c r="A40" s="148"/>
      <c r="B40" s="43"/>
      <c r="C40" s="279"/>
      <c r="D40" s="302"/>
      <c r="E40" s="302"/>
      <c r="F40" s="302"/>
      <c r="G40" s="302"/>
      <c r="H40" s="303"/>
      <c r="I40" s="168"/>
    </row>
    <row r="41" spans="1:9" ht="9" customHeight="1" thickBot="1" thickTop="1">
      <c r="A41" s="148"/>
      <c r="B41" s="43"/>
      <c r="C41" s="304"/>
      <c r="D41" s="305"/>
      <c r="E41" s="306"/>
      <c r="F41" s="306"/>
      <c r="G41" s="306"/>
      <c r="H41" s="307"/>
      <c r="I41" s="168"/>
    </row>
    <row r="42" spans="1:9" ht="16.5" thickBot="1" thickTop="1">
      <c r="A42" s="277" t="s">
        <v>373</v>
      </c>
      <c r="B42" s="43"/>
      <c r="C42" s="212" t="s">
        <v>380</v>
      </c>
      <c r="D42" s="263">
        <v>270061</v>
      </c>
      <c r="E42" s="263">
        <v>364168</v>
      </c>
      <c r="F42" s="263">
        <v>524785</v>
      </c>
      <c r="G42" s="263">
        <v>731459</v>
      </c>
      <c r="H42" s="192"/>
      <c r="I42" s="168"/>
    </row>
    <row r="43" spans="1:9" ht="17.25" thickTop="1">
      <c r="A43" s="191" t="s">
        <v>374</v>
      </c>
      <c r="B43" s="43"/>
      <c r="C43" s="292" t="s">
        <v>381</v>
      </c>
      <c r="D43" s="263">
        <v>340470</v>
      </c>
      <c r="E43" s="263">
        <v>416133</v>
      </c>
      <c r="F43" s="263">
        <v>566998</v>
      </c>
      <c r="G43" s="263">
        <v>782131</v>
      </c>
      <c r="H43" s="176"/>
      <c r="I43" s="168"/>
    </row>
    <row r="44" spans="1:9" ht="30.75">
      <c r="A44" s="191" t="s">
        <v>375</v>
      </c>
      <c r="B44" s="43"/>
      <c r="C44" s="313" t="s">
        <v>382</v>
      </c>
      <c r="D44" s="263">
        <v>70409</v>
      </c>
      <c r="E44" s="263">
        <v>51965</v>
      </c>
      <c r="F44" s="263">
        <v>42213</v>
      </c>
      <c r="G44" s="263">
        <v>50672</v>
      </c>
      <c r="H44" s="308"/>
      <c r="I44" s="168"/>
    </row>
    <row r="45" spans="1:9" ht="9.75" customHeight="1" thickBot="1">
      <c r="A45" s="148"/>
      <c r="B45" s="43"/>
      <c r="C45" s="264"/>
      <c r="D45" s="170"/>
      <c r="E45" s="170"/>
      <c r="F45" s="170"/>
      <c r="G45" s="170"/>
      <c r="H45" s="309"/>
      <c r="I45" s="168"/>
    </row>
    <row r="46" spans="1:11" ht="20.25" thickBot="1" thickTop="1">
      <c r="A46" s="148"/>
      <c r="B46" s="43"/>
      <c r="C46" s="299" t="s">
        <v>274</v>
      </c>
      <c r="D46" s="281"/>
      <c r="E46" s="281"/>
      <c r="F46" s="281"/>
      <c r="G46" s="281"/>
      <c r="H46" s="282"/>
      <c r="I46" s="168"/>
      <c r="K46" s="35"/>
    </row>
    <row r="47" spans="1:11" ht="8.25" customHeight="1" thickTop="1">
      <c r="A47" s="148"/>
      <c r="B47" s="43"/>
      <c r="C47" s="283"/>
      <c r="D47" s="284"/>
      <c r="E47" s="285"/>
      <c r="F47" s="285"/>
      <c r="G47" s="285"/>
      <c r="H47" s="285"/>
      <c r="I47" s="168"/>
      <c r="K47" s="35"/>
    </row>
    <row r="48" spans="1:11" ht="15.75">
      <c r="A48" s="148"/>
      <c r="B48" s="43"/>
      <c r="C48" s="113" t="s">
        <v>69</v>
      </c>
      <c r="D48" s="35"/>
      <c r="E48" s="31"/>
      <c r="F48" s="31"/>
      <c r="G48" s="35" t="s">
        <v>277</v>
      </c>
      <c r="H48" s="31"/>
      <c r="I48" s="168"/>
      <c r="K48" s="35"/>
    </row>
    <row r="49" spans="1:11" ht="15.75">
      <c r="A49" s="148"/>
      <c r="B49" s="43"/>
      <c r="C49" s="195" t="s">
        <v>275</v>
      </c>
      <c r="D49" s="35"/>
      <c r="E49" s="31"/>
      <c r="F49" s="31"/>
      <c r="G49" s="35" t="s">
        <v>278</v>
      </c>
      <c r="H49" s="31"/>
      <c r="I49" s="168"/>
      <c r="K49" s="35"/>
    </row>
    <row r="50" spans="1:11" ht="15.75">
      <c r="A50" s="148"/>
      <c r="B50" s="43"/>
      <c r="C50" s="195" t="s">
        <v>276</v>
      </c>
      <c r="D50" s="252"/>
      <c r="E50" s="310"/>
      <c r="F50" s="310"/>
      <c r="G50" s="252" t="s">
        <v>279</v>
      </c>
      <c r="H50" s="310"/>
      <c r="I50" s="168"/>
      <c r="K50" s="35"/>
    </row>
    <row r="51" spans="1:11" ht="9.75" customHeight="1" thickBot="1">
      <c r="A51" s="286"/>
      <c r="B51" s="233"/>
      <c r="C51" s="287"/>
      <c r="D51" s="311"/>
      <c r="E51" s="312"/>
      <c r="F51" s="312"/>
      <c r="G51" s="312"/>
      <c r="H51" s="312"/>
      <c r="I51" s="200"/>
      <c r="K51" s="35"/>
    </row>
    <row r="52" spans="1:11" ht="16.5" thickTop="1">
      <c r="A52" s="137"/>
      <c r="B52" s="288"/>
      <c r="C52" s="195"/>
      <c r="D52" s="252"/>
      <c r="E52" s="252"/>
      <c r="F52" s="252"/>
      <c r="G52" s="252"/>
      <c r="H52" s="252"/>
      <c r="I52" s="35"/>
      <c r="J52" s="35"/>
      <c r="K52" s="35"/>
    </row>
    <row r="53" spans="4:8" ht="12.75">
      <c r="D53" s="240"/>
      <c r="E53" s="240"/>
      <c r="F53" s="240"/>
      <c r="G53" s="240"/>
      <c r="H53" s="240"/>
    </row>
    <row r="54" spans="2:9" ht="15">
      <c r="B54" s="341"/>
      <c r="C54" s="253"/>
      <c r="D54" s="289"/>
      <c r="E54" s="289"/>
      <c r="F54" s="289"/>
      <c r="G54" s="289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205"/>
      <c r="C56" s="203"/>
      <c r="D56" s="204"/>
      <c r="E56" s="204"/>
      <c r="F56" s="204"/>
      <c r="G56" s="204"/>
      <c r="H56" s="205"/>
      <c r="I56" s="205"/>
    </row>
    <row r="57" spans="2:9" ht="15.75">
      <c r="B57" s="205"/>
      <c r="C57" s="203"/>
      <c r="D57" s="204"/>
      <c r="E57" s="204"/>
      <c r="F57" s="204"/>
      <c r="G57" s="204"/>
      <c r="H57" s="205"/>
      <c r="I57" s="205"/>
    </row>
    <row r="58" spans="2:9" ht="15.75">
      <c r="B58" s="205"/>
      <c r="C58" s="203"/>
      <c r="D58" s="204"/>
      <c r="E58" s="204"/>
      <c r="F58" s="204"/>
      <c r="G58" s="204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2:9" ht="15.75">
      <c r="B60" s="205"/>
      <c r="C60" s="203"/>
      <c r="D60" s="204"/>
      <c r="E60" s="204"/>
      <c r="F60" s="204"/>
      <c r="G60" s="204"/>
      <c r="H60" s="205"/>
      <c r="I60" s="205"/>
    </row>
    <row r="61" spans="2:9" ht="15.75">
      <c r="B61" s="205"/>
      <c r="C61" s="203"/>
      <c r="D61" s="123"/>
      <c r="E61" s="123"/>
      <c r="F61" s="123"/>
      <c r="G61" s="123"/>
      <c r="H61" s="205"/>
      <c r="I61" s="205"/>
    </row>
    <row r="62" spans="2:9" ht="15.75">
      <c r="B62" s="205"/>
      <c r="C62" s="203"/>
      <c r="D62" s="204"/>
      <c r="E62" s="204"/>
      <c r="F62" s="204"/>
      <c r="G62" s="204"/>
      <c r="H62" s="205"/>
      <c r="I62" s="205"/>
    </row>
    <row r="63" spans="2:9" ht="15.75">
      <c r="B63" s="344"/>
      <c r="C63" s="290"/>
      <c r="D63" s="123"/>
      <c r="E63" s="123"/>
      <c r="F63" s="123"/>
      <c r="G63" s="123"/>
      <c r="H63" s="205"/>
      <c r="I63" s="205"/>
    </row>
    <row r="64" spans="2:9" ht="15.75">
      <c r="B64" s="205"/>
      <c r="C64" s="203"/>
      <c r="D64" s="204"/>
      <c r="E64" s="204"/>
      <c r="F64" s="204"/>
      <c r="G64" s="204"/>
      <c r="H64" s="205"/>
      <c r="I64" s="20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80" zoomScaleNormal="80" workbookViewId="0" topLeftCell="C1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93.1406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2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9.75" customHeight="1">
      <c r="A1" s="185"/>
      <c r="B1" s="185"/>
      <c r="C1" s="253"/>
      <c r="D1" s="205"/>
      <c r="E1" s="241"/>
      <c r="F1" s="241"/>
      <c r="G1" s="241"/>
      <c r="H1" s="241"/>
      <c r="I1" s="241"/>
      <c r="K1" s="35"/>
    </row>
    <row r="2" spans="1:11" ht="18">
      <c r="A2" s="137" t="s">
        <v>79</v>
      </c>
      <c r="B2" s="214" t="s">
        <v>79</v>
      </c>
      <c r="C2" s="139" t="s">
        <v>410</v>
      </c>
      <c r="D2" s="33"/>
      <c r="K2" s="35"/>
    </row>
    <row r="3" spans="1:11" ht="18">
      <c r="A3" s="137"/>
      <c r="B3" s="214"/>
      <c r="C3" s="194" t="s">
        <v>411</v>
      </c>
      <c r="D3" s="33"/>
      <c r="K3" s="35"/>
    </row>
    <row r="4" spans="1:11" ht="16.5" thickBot="1">
      <c r="A4" s="137"/>
      <c r="B4" s="214"/>
      <c r="D4" s="237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1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254"/>
      <c r="H9" s="255"/>
      <c r="I9" s="168"/>
    </row>
    <row r="10" spans="1:9" ht="16.5" thickBot="1" thickTop="1">
      <c r="A10" s="191" t="s">
        <v>383</v>
      </c>
      <c r="B10" s="43"/>
      <c r="C10" s="234" t="s">
        <v>412</v>
      </c>
      <c r="D10" s="159">
        <v>61672</v>
      </c>
      <c r="E10" s="159">
        <v>37335</v>
      </c>
      <c r="F10" s="159">
        <v>-376953</v>
      </c>
      <c r="G10" s="159">
        <v>-169947</v>
      </c>
      <c r="H10" s="192"/>
      <c r="I10" s="168"/>
    </row>
    <row r="11" spans="1:9" ht="6" customHeight="1" thickTop="1">
      <c r="A11" s="193"/>
      <c r="B11" s="43"/>
      <c r="C11" s="228"/>
      <c r="D11" s="169"/>
      <c r="E11" s="170"/>
      <c r="F11" s="170"/>
      <c r="G11" s="171"/>
      <c r="H11" s="172"/>
      <c r="I11" s="168"/>
    </row>
    <row r="12" spans="1:9" s="124" customFormat="1" ht="16.5" customHeight="1">
      <c r="A12" s="191" t="s">
        <v>384</v>
      </c>
      <c r="B12" s="256"/>
      <c r="C12" s="291" t="s">
        <v>252</v>
      </c>
      <c r="D12" s="257">
        <f>D13+D14+D15+D18+D21</f>
        <v>36672</v>
      </c>
      <c r="E12" s="257">
        <f>E13+E14+E15+E18+E21</f>
        <v>19550</v>
      </c>
      <c r="F12" s="257">
        <f>F13+F14+F15+F18+F21</f>
        <v>52557</v>
      </c>
      <c r="G12" s="258">
        <f>G13+G14+G15+G18+G21</f>
        <v>33857.99999999999</v>
      </c>
      <c r="H12" s="259"/>
      <c r="I12" s="260"/>
    </row>
    <row r="13" spans="1:9" s="124" customFormat="1" ht="16.5" customHeight="1">
      <c r="A13" s="191" t="s">
        <v>385</v>
      </c>
      <c r="B13" s="261"/>
      <c r="C13" s="292" t="s">
        <v>253</v>
      </c>
      <c r="D13" s="263">
        <v>1099</v>
      </c>
      <c r="E13" s="263">
        <v>-1843</v>
      </c>
      <c r="F13" s="263">
        <v>5846</v>
      </c>
      <c r="G13" s="263">
        <v>39772</v>
      </c>
      <c r="H13" s="259"/>
      <c r="I13" s="260"/>
    </row>
    <row r="14" spans="1:9" s="124" customFormat="1" ht="16.5" customHeight="1">
      <c r="A14" s="191" t="s">
        <v>386</v>
      </c>
      <c r="B14" s="261"/>
      <c r="C14" s="292" t="s">
        <v>254</v>
      </c>
      <c r="D14" s="263">
        <v>0</v>
      </c>
      <c r="E14" s="263">
        <v>0</v>
      </c>
      <c r="F14" s="263">
        <v>0</v>
      </c>
      <c r="G14" s="263">
        <v>0</v>
      </c>
      <c r="H14" s="259"/>
      <c r="I14" s="260"/>
    </row>
    <row r="15" spans="1:9" s="124" customFormat="1" ht="16.5" customHeight="1">
      <c r="A15" s="191" t="s">
        <v>387</v>
      </c>
      <c r="B15" s="261"/>
      <c r="C15" s="292" t="s">
        <v>255</v>
      </c>
      <c r="D15" s="263">
        <v>70</v>
      </c>
      <c r="E15" s="263">
        <v>40</v>
      </c>
      <c r="F15" s="263">
        <v>31</v>
      </c>
      <c r="G15" s="263">
        <v>-48</v>
      </c>
      <c r="H15" s="259"/>
      <c r="I15" s="260"/>
    </row>
    <row r="16" spans="1:9" s="124" customFormat="1" ht="16.5" customHeight="1">
      <c r="A16" s="191" t="s">
        <v>388</v>
      </c>
      <c r="B16" s="261"/>
      <c r="C16" s="293" t="s">
        <v>256</v>
      </c>
      <c r="D16" s="263">
        <v>138.55</v>
      </c>
      <c r="E16" s="263">
        <v>169</v>
      </c>
      <c r="F16" s="263">
        <v>1091</v>
      </c>
      <c r="G16" s="263">
        <v>900</v>
      </c>
      <c r="H16" s="259"/>
      <c r="I16" s="260"/>
    </row>
    <row r="17" spans="1:9" s="124" customFormat="1" ht="16.5" customHeight="1">
      <c r="A17" s="191" t="s">
        <v>389</v>
      </c>
      <c r="B17" s="261"/>
      <c r="C17" s="292" t="s">
        <v>257</v>
      </c>
      <c r="D17" s="263">
        <v>-68.55</v>
      </c>
      <c r="E17" s="263">
        <v>-129</v>
      </c>
      <c r="F17" s="263">
        <v>-1060</v>
      </c>
      <c r="G17" s="263">
        <v>-948</v>
      </c>
      <c r="H17" s="259"/>
      <c r="I17" s="260"/>
    </row>
    <row r="18" spans="1:9" s="124" customFormat="1" ht="16.5" customHeight="1">
      <c r="A18" s="191" t="s">
        <v>390</v>
      </c>
      <c r="B18" s="261"/>
      <c r="C18" s="293" t="s">
        <v>258</v>
      </c>
      <c r="D18" s="263">
        <v>0</v>
      </c>
      <c r="E18" s="263">
        <v>0</v>
      </c>
      <c r="F18" s="263">
        <v>0</v>
      </c>
      <c r="G18" s="263">
        <v>0</v>
      </c>
      <c r="H18" s="259"/>
      <c r="I18" s="260"/>
    </row>
    <row r="19" spans="1:9" s="124" customFormat="1" ht="16.5" customHeight="1">
      <c r="A19" s="191" t="s">
        <v>391</v>
      </c>
      <c r="B19" s="261"/>
      <c r="C19" s="293" t="s">
        <v>259</v>
      </c>
      <c r="D19" s="263">
        <v>0</v>
      </c>
      <c r="E19" s="263">
        <v>0</v>
      </c>
      <c r="F19" s="263">
        <v>0</v>
      </c>
      <c r="G19" s="263">
        <v>0</v>
      </c>
      <c r="H19" s="259"/>
      <c r="I19" s="260"/>
    </row>
    <row r="20" spans="1:9" s="124" customFormat="1" ht="16.5" customHeight="1">
      <c r="A20" s="191" t="s">
        <v>392</v>
      </c>
      <c r="B20" s="261"/>
      <c r="C20" s="292" t="s">
        <v>260</v>
      </c>
      <c r="D20" s="263">
        <v>0</v>
      </c>
      <c r="E20" s="263">
        <v>0</v>
      </c>
      <c r="F20" s="263">
        <v>0</v>
      </c>
      <c r="G20" s="263">
        <v>0</v>
      </c>
      <c r="H20" s="259"/>
      <c r="I20" s="260"/>
    </row>
    <row r="21" spans="1:9" s="124" customFormat="1" ht="16.5" customHeight="1">
      <c r="A21" s="191" t="s">
        <v>393</v>
      </c>
      <c r="B21" s="261"/>
      <c r="C21" s="292" t="s">
        <v>261</v>
      </c>
      <c r="D21" s="263">
        <v>35503</v>
      </c>
      <c r="E21" s="263">
        <v>21353</v>
      </c>
      <c r="F21" s="263">
        <v>46680</v>
      </c>
      <c r="G21" s="263">
        <v>-5866.000000000006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394</v>
      </c>
      <c r="B23" s="261"/>
      <c r="C23" s="291" t="s">
        <v>262</v>
      </c>
      <c r="D23" s="258">
        <f>D24+D25+D27+D28+D29+D31+D32+D33</f>
        <v>657</v>
      </c>
      <c r="E23" s="258">
        <f>E24+E25+E27+E28+E29+E31+E32+E33</f>
        <v>-1134</v>
      </c>
      <c r="F23" s="258">
        <f>F24+F25+F27+F28+F29+F31+F32+F33</f>
        <v>-4292</v>
      </c>
      <c r="G23" s="258">
        <f>G24+G25+G27+G28+G29+G31+G32+G33</f>
        <v>2692</v>
      </c>
      <c r="H23" s="259"/>
      <c r="I23" s="260"/>
    </row>
    <row r="24" spans="1:9" s="124" customFormat="1" ht="16.5" customHeight="1">
      <c r="A24" s="191" t="s">
        <v>395</v>
      </c>
      <c r="B24" s="261"/>
      <c r="C24" s="294" t="s">
        <v>263</v>
      </c>
      <c r="D24" s="263">
        <v>0</v>
      </c>
      <c r="E24" s="263">
        <v>0</v>
      </c>
      <c r="F24" s="263">
        <v>0</v>
      </c>
      <c r="G24" s="263">
        <v>0</v>
      </c>
      <c r="H24" s="259"/>
      <c r="I24" s="260"/>
    </row>
    <row r="25" spans="1:9" s="124" customFormat="1" ht="16.5" customHeight="1">
      <c r="A25" s="191" t="s">
        <v>396</v>
      </c>
      <c r="B25" s="261"/>
      <c r="C25" s="294"/>
      <c r="D25" s="263">
        <v>657</v>
      </c>
      <c r="E25" s="263">
        <v>-1134</v>
      </c>
      <c r="F25" s="263">
        <v>-4292</v>
      </c>
      <c r="G25" s="263">
        <v>2692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397</v>
      </c>
      <c r="B27" s="261"/>
      <c r="C27" s="295" t="s">
        <v>264</v>
      </c>
      <c r="D27" s="315">
        <v>0</v>
      </c>
      <c r="E27" s="315">
        <v>0</v>
      </c>
      <c r="F27" s="315">
        <v>0</v>
      </c>
      <c r="G27" s="316">
        <v>0</v>
      </c>
      <c r="H27" s="271"/>
      <c r="I27" s="260"/>
    </row>
    <row r="28" spans="1:9" s="124" customFormat="1" ht="16.5" customHeight="1">
      <c r="A28" s="191" t="s">
        <v>398</v>
      </c>
      <c r="B28" s="261"/>
      <c r="C28" s="294" t="s">
        <v>265</v>
      </c>
      <c r="D28" s="323">
        <v>0</v>
      </c>
      <c r="E28" s="323">
        <v>0</v>
      </c>
      <c r="F28" s="323">
        <v>0</v>
      </c>
      <c r="G28" s="324">
        <v>0</v>
      </c>
      <c r="H28" s="259"/>
      <c r="I28" s="260"/>
    </row>
    <row r="29" spans="1:9" s="124" customFormat="1" ht="16.5" customHeight="1">
      <c r="A29" s="191" t="s">
        <v>399</v>
      </c>
      <c r="B29" s="261"/>
      <c r="C29" s="296" t="s">
        <v>266</v>
      </c>
      <c r="D29" s="316">
        <v>0</v>
      </c>
      <c r="E29" s="316">
        <v>0</v>
      </c>
      <c r="F29" s="316">
        <v>0</v>
      </c>
      <c r="G29" s="316">
        <v>0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400</v>
      </c>
      <c r="B31" s="261"/>
      <c r="C31" s="294" t="s">
        <v>267</v>
      </c>
      <c r="D31" s="315">
        <v>0</v>
      </c>
      <c r="E31" s="315">
        <v>0</v>
      </c>
      <c r="F31" s="315">
        <v>0</v>
      </c>
      <c r="G31" s="316">
        <v>0</v>
      </c>
      <c r="H31" s="259"/>
      <c r="I31" s="260"/>
    </row>
    <row r="32" spans="1:9" s="124" customFormat="1" ht="16.5" customHeight="1">
      <c r="A32" s="191" t="s">
        <v>401</v>
      </c>
      <c r="B32" s="261"/>
      <c r="C32" s="294" t="s">
        <v>268</v>
      </c>
      <c r="D32" s="323">
        <v>0</v>
      </c>
      <c r="E32" s="323">
        <v>0</v>
      </c>
      <c r="F32" s="323">
        <v>0</v>
      </c>
      <c r="G32" s="324">
        <v>0</v>
      </c>
      <c r="H32" s="259"/>
      <c r="I32" s="260"/>
    </row>
    <row r="33" spans="1:9" s="124" customFormat="1" ht="16.5" customHeight="1">
      <c r="A33" s="191" t="s">
        <v>402</v>
      </c>
      <c r="B33" s="261"/>
      <c r="C33" s="294" t="s">
        <v>269</v>
      </c>
      <c r="D33" s="316">
        <v>0</v>
      </c>
      <c r="E33" s="316">
        <v>0</v>
      </c>
      <c r="F33" s="316">
        <v>0</v>
      </c>
      <c r="G33" s="316">
        <v>0</v>
      </c>
      <c r="H33" s="259"/>
      <c r="I33" s="260"/>
    </row>
    <row r="34" spans="1:9" s="124" customFormat="1" ht="16.5" customHeight="1">
      <c r="A34" s="193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403</v>
      </c>
      <c r="B35" s="261"/>
      <c r="C35" s="297" t="s">
        <v>270</v>
      </c>
      <c r="D35" s="263">
        <f>+D36</f>
        <v>-41292</v>
      </c>
      <c r="E35" s="263">
        <f>+E36</f>
        <v>-16469</v>
      </c>
      <c r="F35" s="263">
        <f>+F36</f>
        <v>-10459</v>
      </c>
      <c r="G35" s="263">
        <f>+G36</f>
        <v>3552</v>
      </c>
      <c r="H35" s="259"/>
      <c r="I35" s="260"/>
    </row>
    <row r="36" spans="1:9" s="124" customFormat="1" ht="16.5" customHeight="1">
      <c r="A36" s="191" t="s">
        <v>404</v>
      </c>
      <c r="B36" s="261"/>
      <c r="C36" s="298" t="s">
        <v>271</v>
      </c>
      <c r="D36" s="263">
        <f>D39-(D10+D12+D24+D25+D27+D28+D29+D31)</f>
        <v>-41292</v>
      </c>
      <c r="E36" s="263">
        <f>E39-(E10+E12+E24+E25+E27+E28+E29+E31)</f>
        <v>-16469</v>
      </c>
      <c r="F36" s="263">
        <f>F39-(F10+F12+F24+F25+F27+F28+F29+F31)</f>
        <v>-10459</v>
      </c>
      <c r="G36" s="263">
        <f>G39-(G10+G12+G24+G25+G27+G28+G29+G31)</f>
        <v>3552</v>
      </c>
      <c r="H36" s="259"/>
      <c r="I36" s="260"/>
    </row>
    <row r="37" spans="1:9" s="124" customFormat="1" ht="16.5" customHeight="1">
      <c r="A37" s="191" t="s">
        <v>405</v>
      </c>
      <c r="B37" s="261"/>
      <c r="C37" s="294" t="s">
        <v>272</v>
      </c>
      <c r="D37" s="263">
        <v>0</v>
      </c>
      <c r="E37" s="263">
        <v>0</v>
      </c>
      <c r="F37" s="263">
        <v>0</v>
      </c>
      <c r="G37" s="263">
        <v>0</v>
      </c>
      <c r="H37" s="259"/>
      <c r="I37" s="260"/>
    </row>
    <row r="38" spans="1:9" s="124" customFormat="1" ht="13.5" customHeight="1" thickBot="1">
      <c r="A38" s="148"/>
      <c r="B38" s="261"/>
      <c r="C38" s="262"/>
      <c r="D38" s="273"/>
      <c r="E38" s="274"/>
      <c r="F38" s="274"/>
      <c r="G38" s="275"/>
      <c r="H38" s="317"/>
      <c r="I38" s="260"/>
    </row>
    <row r="39" spans="1:9" s="124" customFormat="1" ht="19.5" customHeight="1" thickBot="1" thickTop="1">
      <c r="A39" s="277" t="s">
        <v>406</v>
      </c>
      <c r="B39" s="261"/>
      <c r="C39" s="234" t="s">
        <v>413</v>
      </c>
      <c r="D39" s="159">
        <v>57709</v>
      </c>
      <c r="E39" s="159">
        <v>39282</v>
      </c>
      <c r="F39" s="159">
        <v>-339147</v>
      </c>
      <c r="G39" s="159">
        <v>-129845</v>
      </c>
      <c r="H39" s="278"/>
      <c r="I39" s="260"/>
    </row>
    <row r="40" spans="1:9" ht="9" customHeight="1" thickBot="1" thickTop="1">
      <c r="A40" s="148"/>
      <c r="B40" s="43"/>
      <c r="C40" s="279"/>
      <c r="D40" s="302"/>
      <c r="E40" s="302"/>
      <c r="F40" s="302"/>
      <c r="G40" s="302"/>
      <c r="H40" s="303"/>
      <c r="I40" s="168"/>
    </row>
    <row r="41" spans="1:9" ht="9" customHeight="1" thickBot="1" thickTop="1">
      <c r="A41" s="148"/>
      <c r="B41" s="43"/>
      <c r="C41" s="304"/>
      <c r="D41" s="305"/>
      <c r="E41" s="306"/>
      <c r="F41" s="306"/>
      <c r="G41" s="306"/>
      <c r="H41" s="307"/>
      <c r="I41" s="168"/>
    </row>
    <row r="42" spans="1:9" ht="16.5" thickBot="1" thickTop="1">
      <c r="A42" s="277" t="s">
        <v>407</v>
      </c>
      <c r="B42" s="43"/>
      <c r="C42" s="212" t="s">
        <v>414</v>
      </c>
      <c r="D42" s="159">
        <v>436192</v>
      </c>
      <c r="E42" s="159">
        <v>477318</v>
      </c>
      <c r="F42" s="159">
        <v>132324</v>
      </c>
      <c r="G42" s="159">
        <v>-37293</v>
      </c>
      <c r="H42" s="192"/>
      <c r="I42" s="168"/>
    </row>
    <row r="43" spans="1:9" ht="17.25" thickTop="1">
      <c r="A43" s="191" t="s">
        <v>408</v>
      </c>
      <c r="B43" s="43"/>
      <c r="C43" s="292" t="s">
        <v>415</v>
      </c>
      <c r="D43" s="263">
        <v>441870</v>
      </c>
      <c r="E43" s="263">
        <v>481152</v>
      </c>
      <c r="F43" s="263">
        <v>142005</v>
      </c>
      <c r="G43" s="263">
        <v>12160</v>
      </c>
      <c r="H43" s="176"/>
      <c r="I43" s="168"/>
    </row>
    <row r="44" spans="1:9" ht="30.75">
      <c r="A44" s="191" t="s">
        <v>409</v>
      </c>
      <c r="B44" s="43"/>
      <c r="C44" s="313" t="s">
        <v>416</v>
      </c>
      <c r="D44" s="263">
        <v>5678</v>
      </c>
      <c r="E44" s="263">
        <v>3834</v>
      </c>
      <c r="F44" s="263">
        <v>9681</v>
      </c>
      <c r="G44" s="263">
        <v>49453</v>
      </c>
      <c r="H44" s="308"/>
      <c r="I44" s="168"/>
    </row>
    <row r="45" spans="1:9" ht="9.75" customHeight="1" thickBot="1">
      <c r="A45" s="148"/>
      <c r="B45" s="43"/>
      <c r="C45" s="264"/>
      <c r="D45" s="170"/>
      <c r="E45" s="170"/>
      <c r="F45" s="170"/>
      <c r="G45" s="170"/>
      <c r="H45" s="309"/>
      <c r="I45" s="168"/>
    </row>
    <row r="46" spans="1:11" ht="20.25" thickBot="1" thickTop="1">
      <c r="A46" s="148"/>
      <c r="B46" s="43"/>
      <c r="C46" s="299" t="s">
        <v>274</v>
      </c>
      <c r="D46" s="281"/>
      <c r="E46" s="281"/>
      <c r="F46" s="281"/>
      <c r="G46" s="281"/>
      <c r="H46" s="282"/>
      <c r="I46" s="168"/>
      <c r="K46" s="35"/>
    </row>
    <row r="47" spans="1:11" ht="8.25" customHeight="1" thickTop="1">
      <c r="A47" s="148"/>
      <c r="B47" s="43"/>
      <c r="C47" s="283"/>
      <c r="D47" s="284"/>
      <c r="E47" s="285"/>
      <c r="F47" s="285"/>
      <c r="G47" s="285"/>
      <c r="H47" s="285"/>
      <c r="I47" s="168"/>
      <c r="K47" s="35"/>
    </row>
    <row r="48" spans="1:11" ht="15.75">
      <c r="A48" s="148"/>
      <c r="B48" s="43"/>
      <c r="C48" s="113" t="s">
        <v>69</v>
      </c>
      <c r="D48" s="35"/>
      <c r="E48" s="31"/>
      <c r="F48" s="31"/>
      <c r="G48" s="35" t="s">
        <v>277</v>
      </c>
      <c r="H48" s="31"/>
      <c r="I48" s="168"/>
      <c r="K48" s="35"/>
    </row>
    <row r="49" spans="1:11" ht="15.75">
      <c r="A49" s="148"/>
      <c r="B49" s="43"/>
      <c r="C49" s="195" t="s">
        <v>275</v>
      </c>
      <c r="D49" s="35"/>
      <c r="E49" s="31"/>
      <c r="F49" s="31"/>
      <c r="G49" s="35" t="s">
        <v>278</v>
      </c>
      <c r="H49" s="31"/>
      <c r="I49" s="168"/>
      <c r="K49" s="35"/>
    </row>
    <row r="50" spans="1:11" ht="15.75">
      <c r="A50" s="148"/>
      <c r="B50" s="43"/>
      <c r="C50" s="195" t="s">
        <v>276</v>
      </c>
      <c r="D50" s="252"/>
      <c r="E50" s="310"/>
      <c r="F50" s="310"/>
      <c r="G50" s="252" t="s">
        <v>279</v>
      </c>
      <c r="H50" s="310"/>
      <c r="I50" s="168"/>
      <c r="K50" s="35"/>
    </row>
    <row r="51" spans="1:11" ht="9.75" customHeight="1" thickBot="1">
      <c r="A51" s="286"/>
      <c r="B51" s="233"/>
      <c r="C51" s="287"/>
      <c r="D51" s="311"/>
      <c r="E51" s="312"/>
      <c r="F51" s="312"/>
      <c r="G51" s="312"/>
      <c r="H51" s="312"/>
      <c r="I51" s="200"/>
      <c r="K51" s="35"/>
    </row>
    <row r="52" spans="1:11" ht="16.5" thickTop="1">
      <c r="A52" s="137"/>
      <c r="B52" s="288"/>
      <c r="C52" s="195"/>
      <c r="D52" s="252"/>
      <c r="E52" s="252"/>
      <c r="F52" s="252"/>
      <c r="G52" s="252"/>
      <c r="H52" s="252"/>
      <c r="I52" s="35"/>
      <c r="J52" s="35"/>
      <c r="K52" s="35"/>
    </row>
    <row r="53" spans="4:8" ht="12.75">
      <c r="D53" s="240"/>
      <c r="E53" s="240"/>
      <c r="F53" s="240"/>
      <c r="G53" s="240"/>
      <c r="H53" s="240"/>
    </row>
    <row r="54" spans="2:9" ht="15">
      <c r="B54" s="341"/>
      <c r="C54" s="253"/>
      <c r="D54" s="289"/>
      <c r="E54" s="289"/>
      <c r="F54" s="289"/>
      <c r="G54" s="289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205"/>
      <c r="C56" s="203"/>
      <c r="D56" s="204"/>
      <c r="E56" s="204"/>
      <c r="F56" s="204"/>
      <c r="G56" s="204"/>
      <c r="H56" s="205"/>
      <c r="I56" s="205"/>
    </row>
    <row r="57" spans="2:9" ht="15.75">
      <c r="B57" s="205"/>
      <c r="C57" s="203"/>
      <c r="D57" s="204"/>
      <c r="E57" s="204"/>
      <c r="F57" s="204"/>
      <c r="G57" s="204"/>
      <c r="H57" s="205"/>
      <c r="I57" s="205"/>
    </row>
    <row r="58" spans="2:9" ht="15.75">
      <c r="B58" s="205"/>
      <c r="C58" s="203"/>
      <c r="D58" s="204"/>
      <c r="E58" s="204"/>
      <c r="F58" s="204"/>
      <c r="G58" s="204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2:9" ht="15.75">
      <c r="B60" s="205"/>
      <c r="C60" s="203"/>
      <c r="D60" s="204"/>
      <c r="E60" s="204"/>
      <c r="F60" s="204"/>
      <c r="G60" s="204"/>
      <c r="H60" s="205"/>
      <c r="I60" s="205"/>
    </row>
    <row r="61" spans="2:9" ht="15.75">
      <c r="B61" s="205"/>
      <c r="C61" s="203"/>
      <c r="D61" s="123"/>
      <c r="E61" s="123"/>
      <c r="F61" s="123"/>
      <c r="G61" s="123"/>
      <c r="H61" s="205"/>
      <c r="I61" s="205"/>
    </row>
    <row r="62" spans="2:9" ht="15.75">
      <c r="B62" s="205"/>
      <c r="C62" s="203"/>
      <c r="D62" s="204"/>
      <c r="E62" s="204"/>
      <c r="F62" s="204"/>
      <c r="G62" s="204"/>
      <c r="H62" s="205"/>
      <c r="I62" s="205"/>
    </row>
    <row r="63" spans="2:9" ht="15.75">
      <c r="B63" s="344"/>
      <c r="C63" s="290"/>
      <c r="D63" s="123"/>
      <c r="E63" s="123"/>
      <c r="F63" s="123"/>
      <c r="G63" s="123"/>
      <c r="H63" s="205"/>
      <c r="I63" s="205"/>
    </row>
    <row r="64" spans="2:9" ht="15.75">
      <c r="B64" s="205"/>
      <c r="C64" s="203"/>
      <c r="D64" s="204"/>
      <c r="E64" s="204"/>
      <c r="F64" s="204"/>
      <c r="G64" s="204"/>
      <c r="H64" s="205"/>
      <c r="I64" s="20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 topLeftCell="B1">
      <selection activeCell="C35" sqref="C35"/>
    </sheetView>
  </sheetViews>
  <sheetFormatPr defaultColWidth="12.57421875" defaultRowHeight="12.75"/>
  <cols>
    <col min="1" max="1" width="24.28125" style="31" hidden="1" customWidth="1"/>
    <col min="2" max="2" width="12.57421875" style="32" customWidth="1"/>
    <col min="3" max="3" width="52.421875" style="32" customWidth="1"/>
    <col min="4" max="4" width="25.7109375" style="32" customWidth="1"/>
    <col min="5" max="16384" width="12.57421875" style="32" customWidth="1"/>
  </cols>
  <sheetData>
    <row r="1" ht="7.5" customHeight="1"/>
    <row r="2" spans="2:4" ht="18">
      <c r="B2" s="325" t="s">
        <v>420</v>
      </c>
      <c r="D2" s="326"/>
    </row>
    <row r="3" ht="13.5" thickBot="1"/>
    <row r="4" spans="1:10" ht="16.5" thickTop="1">
      <c r="A4" s="327"/>
      <c r="B4" s="38"/>
      <c r="C4" s="40"/>
      <c r="D4" s="40"/>
      <c r="E4" s="41"/>
      <c r="F4" s="41"/>
      <c r="G4" s="41"/>
      <c r="H4" s="41"/>
      <c r="I4" s="41"/>
      <c r="J4" s="42"/>
    </row>
    <row r="5" spans="1:10" ht="18.75">
      <c r="A5" s="193"/>
      <c r="B5" s="44"/>
      <c r="C5" s="129" t="s">
        <v>48</v>
      </c>
      <c r="E5" s="46" t="s">
        <v>70</v>
      </c>
      <c r="F5" s="47"/>
      <c r="G5" s="48"/>
      <c r="H5" s="47"/>
      <c r="I5" s="49"/>
      <c r="J5" s="50"/>
    </row>
    <row r="6" spans="1:10" ht="15.75">
      <c r="A6" s="193"/>
      <c r="B6" s="44"/>
      <c r="C6" s="130" t="s">
        <v>49</v>
      </c>
      <c r="D6" s="328"/>
      <c r="E6" s="52">
        <v>2004</v>
      </c>
      <c r="F6" s="52">
        <v>2005</v>
      </c>
      <c r="G6" s="52">
        <v>2006</v>
      </c>
      <c r="H6" s="52">
        <v>2007</v>
      </c>
      <c r="I6" s="52">
        <v>2008</v>
      </c>
      <c r="J6" s="50"/>
    </row>
    <row r="7" spans="1:10" ht="15.75">
      <c r="A7" s="193"/>
      <c r="B7" s="44"/>
      <c r="C7" s="130" t="s">
        <v>433</v>
      </c>
      <c r="D7" s="329"/>
      <c r="E7" s="53" t="s">
        <v>72</v>
      </c>
      <c r="F7" s="53" t="s">
        <v>72</v>
      </c>
      <c r="G7" s="53" t="s">
        <v>73</v>
      </c>
      <c r="H7" s="53" t="s">
        <v>280</v>
      </c>
      <c r="I7" s="52" t="s">
        <v>74</v>
      </c>
      <c r="J7" s="50"/>
    </row>
    <row r="8" spans="1:10" ht="16.5" thickBot="1">
      <c r="A8" s="193"/>
      <c r="B8" s="330" t="s">
        <v>431</v>
      </c>
      <c r="C8" s="86"/>
      <c r="D8" s="93"/>
      <c r="E8" s="331"/>
      <c r="F8" s="331"/>
      <c r="G8" s="331"/>
      <c r="H8" s="331"/>
      <c r="I8" s="331"/>
      <c r="J8" s="50"/>
    </row>
    <row r="9" spans="1:10" ht="15.75">
      <c r="A9" s="193"/>
      <c r="B9" s="330" t="s">
        <v>432</v>
      </c>
      <c r="C9" s="79"/>
      <c r="D9" s="79"/>
      <c r="E9" s="61"/>
      <c r="F9" s="61"/>
      <c r="G9" s="61"/>
      <c r="H9" s="61"/>
      <c r="I9" s="61"/>
      <c r="J9" s="50"/>
    </row>
    <row r="10" spans="1:10" ht="15.75">
      <c r="A10" s="191" t="s">
        <v>417</v>
      </c>
      <c r="B10" s="332">
        <v>2</v>
      </c>
      <c r="C10" s="333" t="s">
        <v>421</v>
      </c>
      <c r="D10" s="333"/>
      <c r="E10" s="263">
        <v>178802</v>
      </c>
      <c r="F10" s="263">
        <v>210854</v>
      </c>
      <c r="G10" s="263">
        <v>235442</v>
      </c>
      <c r="H10" s="263">
        <v>298541</v>
      </c>
      <c r="I10" s="71"/>
      <c r="J10" s="50"/>
    </row>
    <row r="11" spans="1:10" ht="16.5" thickBot="1">
      <c r="A11" s="191"/>
      <c r="B11" s="332"/>
      <c r="C11" s="35"/>
      <c r="D11" s="35"/>
      <c r="E11" s="35"/>
      <c r="F11" s="35"/>
      <c r="G11" s="35"/>
      <c r="H11" s="35"/>
      <c r="I11" s="35"/>
      <c r="J11" s="50"/>
    </row>
    <row r="12" spans="1:10" ht="15.75">
      <c r="A12" s="191"/>
      <c r="B12" s="332"/>
      <c r="C12" s="61"/>
      <c r="D12" s="61"/>
      <c r="E12" s="79"/>
      <c r="F12" s="79"/>
      <c r="G12" s="79"/>
      <c r="H12" s="79"/>
      <c r="I12" s="79"/>
      <c r="J12" s="50"/>
    </row>
    <row r="13" spans="1:10" ht="15.75">
      <c r="A13" s="193"/>
      <c r="B13" s="332">
        <v>3</v>
      </c>
      <c r="C13" s="333" t="s">
        <v>422</v>
      </c>
      <c r="D13" s="333"/>
      <c r="E13" s="35"/>
      <c r="F13" s="35"/>
      <c r="G13" s="35"/>
      <c r="H13" s="35"/>
      <c r="I13" s="35"/>
      <c r="J13" s="50"/>
    </row>
    <row r="14" spans="1:10" ht="12.75">
      <c r="A14" s="193"/>
      <c r="B14" s="332"/>
      <c r="J14" s="50"/>
    </row>
    <row r="15" spans="1:10" ht="12.75">
      <c r="A15" s="193"/>
      <c r="B15" s="332"/>
      <c r="J15" s="50"/>
    </row>
    <row r="16" spans="1:10" ht="15.75">
      <c r="A16" s="191" t="s">
        <v>418</v>
      </c>
      <c r="B16" s="332"/>
      <c r="C16" s="236" t="s">
        <v>423</v>
      </c>
      <c r="D16" s="236"/>
      <c r="E16" s="71"/>
      <c r="F16" s="71"/>
      <c r="G16" s="71"/>
      <c r="H16" s="71"/>
      <c r="I16" s="71"/>
      <c r="J16" s="50"/>
    </row>
    <row r="17" spans="1:10" ht="12.75">
      <c r="A17" s="193"/>
      <c r="B17" s="332"/>
      <c r="J17" s="50"/>
    </row>
    <row r="18" spans="1:10" ht="15.75">
      <c r="A18" s="193"/>
      <c r="B18" s="332"/>
      <c r="C18" s="236" t="s">
        <v>424</v>
      </c>
      <c r="D18" s="236"/>
      <c r="E18" s="334"/>
      <c r="F18" s="334"/>
      <c r="G18" s="334"/>
      <c r="H18" s="334"/>
      <c r="I18" s="334"/>
      <c r="J18" s="50"/>
    </row>
    <row r="19" spans="1:10" ht="15.75">
      <c r="A19" s="193"/>
      <c r="B19" s="332"/>
      <c r="C19" s="236"/>
      <c r="D19" s="236"/>
      <c r="E19" s="334"/>
      <c r="F19" s="334"/>
      <c r="G19" s="334"/>
      <c r="H19" s="334"/>
      <c r="I19" s="334"/>
      <c r="J19" s="50"/>
    </row>
    <row r="20" spans="1:10" ht="15.75">
      <c r="A20" s="193"/>
      <c r="B20" s="332"/>
      <c r="C20" s="236"/>
      <c r="D20" s="236"/>
      <c r="E20" s="334"/>
      <c r="F20" s="334"/>
      <c r="G20" s="334"/>
      <c r="H20" s="334"/>
      <c r="I20" s="334"/>
      <c r="J20" s="50"/>
    </row>
    <row r="21" spans="1:10" ht="15.75">
      <c r="A21" s="193"/>
      <c r="B21" s="332"/>
      <c r="C21" s="236"/>
      <c r="D21" s="236"/>
      <c r="E21" s="334"/>
      <c r="F21" s="334"/>
      <c r="G21" s="334"/>
      <c r="H21" s="334"/>
      <c r="I21" s="334"/>
      <c r="J21" s="50"/>
    </row>
    <row r="22" spans="1:10" ht="15.75">
      <c r="A22" s="193"/>
      <c r="B22" s="332"/>
      <c r="C22" s="35"/>
      <c r="D22" s="35"/>
      <c r="E22" s="334"/>
      <c r="F22" s="334"/>
      <c r="G22" s="334"/>
      <c r="H22" s="334"/>
      <c r="I22" s="334"/>
      <c r="J22" s="50"/>
    </row>
    <row r="23" spans="1:10" ht="15.75">
      <c r="A23" s="193"/>
      <c r="B23" s="332"/>
      <c r="C23" s="35"/>
      <c r="D23" s="35"/>
      <c r="E23" s="334"/>
      <c r="F23" s="334"/>
      <c r="G23" s="334"/>
      <c r="H23" s="334"/>
      <c r="I23" s="334"/>
      <c r="J23" s="50"/>
    </row>
    <row r="24" spans="1:10" ht="15.75">
      <c r="A24" s="193"/>
      <c r="B24" s="332"/>
      <c r="C24" s="35"/>
      <c r="D24" s="35"/>
      <c r="E24" s="334"/>
      <c r="F24" s="334"/>
      <c r="G24" s="334"/>
      <c r="H24" s="334"/>
      <c r="I24" s="334"/>
      <c r="J24" s="50"/>
    </row>
    <row r="25" spans="1:10" ht="16.5" thickBot="1">
      <c r="A25" s="193"/>
      <c r="B25" s="332"/>
      <c r="E25" s="335"/>
      <c r="F25" s="335"/>
      <c r="G25" s="335"/>
      <c r="H25" s="335"/>
      <c r="I25" s="335"/>
      <c r="J25" s="50"/>
    </row>
    <row r="26" spans="1:10" ht="9.75" customHeight="1">
      <c r="A26" s="193"/>
      <c r="B26" s="332"/>
      <c r="C26" s="61"/>
      <c r="D26" s="61"/>
      <c r="E26" s="79"/>
      <c r="F26" s="79"/>
      <c r="G26" s="79"/>
      <c r="H26" s="79"/>
      <c r="I26" s="79"/>
      <c r="J26" s="50"/>
    </row>
    <row r="27" spans="1:10" ht="15.75">
      <c r="A27" s="193"/>
      <c r="B27" s="332">
        <v>4</v>
      </c>
      <c r="C27" s="333" t="s">
        <v>425</v>
      </c>
      <c r="D27" s="333"/>
      <c r="J27" s="50"/>
    </row>
    <row r="28" spans="1:10" ht="15.75">
      <c r="A28" s="193"/>
      <c r="B28" s="336"/>
      <c r="C28" s="333" t="s">
        <v>426</v>
      </c>
      <c r="D28" s="333"/>
      <c r="J28" s="50"/>
    </row>
    <row r="29" spans="1:10" ht="15.75">
      <c r="A29" s="193"/>
      <c r="B29" s="337"/>
      <c r="C29" s="35" t="s">
        <v>427</v>
      </c>
      <c r="E29" s="334"/>
      <c r="F29" s="334"/>
      <c r="G29" s="334"/>
      <c r="H29" s="334"/>
      <c r="I29" s="334"/>
      <c r="J29" s="50"/>
    </row>
    <row r="30" spans="1:10" ht="12.75">
      <c r="A30" s="193"/>
      <c r="B30" s="337"/>
      <c r="E30" s="334"/>
      <c r="F30" s="334"/>
      <c r="G30" s="334"/>
      <c r="H30" s="334"/>
      <c r="I30" s="334"/>
      <c r="J30" s="50"/>
    </row>
    <row r="31" spans="1:10" ht="12.75">
      <c r="A31" s="193"/>
      <c r="B31" s="337"/>
      <c r="E31" s="334"/>
      <c r="F31" s="334"/>
      <c r="G31" s="334"/>
      <c r="H31" s="334"/>
      <c r="I31" s="334"/>
      <c r="J31" s="50"/>
    </row>
    <row r="32" spans="1:10" ht="12.75">
      <c r="A32" s="193"/>
      <c r="B32" s="337"/>
      <c r="E32" s="334"/>
      <c r="F32" s="334"/>
      <c r="G32" s="334"/>
      <c r="H32" s="334"/>
      <c r="I32" s="334"/>
      <c r="J32" s="50"/>
    </row>
    <row r="33" spans="1:10" ht="15.75">
      <c r="A33" s="193"/>
      <c r="B33" s="337"/>
      <c r="C33" s="35" t="s">
        <v>428</v>
      </c>
      <c r="D33" s="35"/>
      <c r="E33" s="334"/>
      <c r="F33" s="334"/>
      <c r="G33" s="334"/>
      <c r="H33" s="334"/>
      <c r="I33" s="334"/>
      <c r="J33" s="50"/>
    </row>
    <row r="34" spans="1:10" ht="12.75">
      <c r="A34" s="193"/>
      <c r="B34" s="336"/>
      <c r="E34" s="334"/>
      <c r="F34" s="334"/>
      <c r="G34" s="334"/>
      <c r="H34" s="334"/>
      <c r="I34" s="334"/>
      <c r="J34" s="50"/>
    </row>
    <row r="35" spans="1:10" ht="15.75">
      <c r="A35" s="193"/>
      <c r="B35" s="336"/>
      <c r="C35" s="333"/>
      <c r="D35" s="333"/>
      <c r="E35" s="334"/>
      <c r="F35" s="334"/>
      <c r="G35" s="334"/>
      <c r="H35" s="334"/>
      <c r="I35" s="334"/>
      <c r="J35" s="50"/>
    </row>
    <row r="36" spans="1:10" ht="13.5" thickBot="1">
      <c r="A36" s="193"/>
      <c r="B36" s="337"/>
      <c r="C36" s="338"/>
      <c r="D36" s="338"/>
      <c r="E36" s="339"/>
      <c r="F36" s="339"/>
      <c r="G36" s="339"/>
      <c r="H36" s="339"/>
      <c r="I36" s="339"/>
      <c r="J36" s="50"/>
    </row>
    <row r="37" spans="1:10" ht="15.75">
      <c r="A37" s="193"/>
      <c r="B37" s="336"/>
      <c r="C37" s="35"/>
      <c r="D37" s="35"/>
      <c r="J37" s="50"/>
    </row>
    <row r="38" spans="1:10" ht="18.75">
      <c r="A38" s="191" t="s">
        <v>419</v>
      </c>
      <c r="B38" s="332">
        <v>10</v>
      </c>
      <c r="C38" s="333" t="s">
        <v>429</v>
      </c>
      <c r="D38" s="35"/>
      <c r="E38" s="71"/>
      <c r="F38" s="71"/>
      <c r="G38" s="71"/>
      <c r="H38" s="71"/>
      <c r="I38" s="71"/>
      <c r="J38" s="50"/>
    </row>
    <row r="39" spans="1:10" ht="12.75">
      <c r="A39" s="193"/>
      <c r="B39" s="112" t="s">
        <v>79</v>
      </c>
      <c r="J39" s="50"/>
    </row>
    <row r="40" spans="1:10" ht="12.75">
      <c r="A40" s="193"/>
      <c r="B40" s="112"/>
      <c r="C40" s="114" t="s">
        <v>69</v>
      </c>
      <c r="J40" s="50"/>
    </row>
    <row r="41" spans="1:10" ht="15.75">
      <c r="A41" s="193"/>
      <c r="B41" s="336"/>
      <c r="C41" s="115" t="s">
        <v>430</v>
      </c>
      <c r="D41" s="35"/>
      <c r="J41" s="50"/>
    </row>
    <row r="42" spans="1:10" ht="16.5" thickBot="1">
      <c r="A42" s="196"/>
      <c r="B42" s="340"/>
      <c r="C42" s="119"/>
      <c r="D42" s="119"/>
      <c r="E42" s="120"/>
      <c r="F42" s="120"/>
      <c r="G42" s="120"/>
      <c r="H42" s="120"/>
      <c r="I42" s="120"/>
      <c r="J42" s="121"/>
    </row>
    <row r="43" spans="2:4" ht="16.5" thickTop="1">
      <c r="B43" s="35"/>
      <c r="C43" s="35"/>
      <c r="D43" s="35"/>
    </row>
  </sheetData>
  <printOptions/>
  <pageMargins left="0.75" right="0.75" top="1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5"/>
  <sheetViews>
    <sheetView showGridLines="0" zoomScale="80" zoomScaleNormal="80" workbookViewId="0" topLeftCell="B1">
      <selection activeCell="C25" sqref="C25"/>
    </sheetView>
  </sheetViews>
  <sheetFormatPr defaultColWidth="12.57421875" defaultRowHeight="12.75"/>
  <cols>
    <col min="1" max="1" width="21.00390625" style="31" hidden="1" customWidth="1"/>
    <col min="2" max="2" width="12.57421875" style="32" customWidth="1"/>
    <col min="3" max="3" width="66.140625" style="54" customWidth="1"/>
    <col min="4" max="4" width="20.00390625" style="32" customWidth="1"/>
    <col min="5" max="7" width="12.7109375" style="32" bestFit="1" customWidth="1"/>
    <col min="8" max="9" width="14.140625" style="32" bestFit="1" customWidth="1"/>
    <col min="10" max="16384" width="12.57421875" style="32" customWidth="1"/>
  </cols>
  <sheetData>
    <row r="1" spans="3:10" ht="18" customHeight="1">
      <c r="C1" s="128" t="s">
        <v>47</v>
      </c>
      <c r="D1" s="33"/>
      <c r="J1" s="34"/>
    </row>
    <row r="2" spans="2:4" ht="11.25" customHeight="1" thickBot="1">
      <c r="B2" s="35"/>
      <c r="C2" s="36"/>
      <c r="D2" s="35"/>
    </row>
    <row r="3" spans="1:10" ht="11.25" customHeight="1" thickTop="1">
      <c r="A3" s="37"/>
      <c r="B3" s="38"/>
      <c r="C3" s="39"/>
      <c r="D3" s="40"/>
      <c r="E3" s="41"/>
      <c r="F3" s="41"/>
      <c r="G3" s="41"/>
      <c r="H3" s="41"/>
      <c r="I3" s="41"/>
      <c r="J3" s="42"/>
    </row>
    <row r="4" spans="1:10" ht="18.75">
      <c r="A4" s="43"/>
      <c r="B4" s="44"/>
      <c r="C4" s="129" t="s">
        <v>48</v>
      </c>
      <c r="D4" s="45"/>
      <c r="E4" s="46" t="s">
        <v>70</v>
      </c>
      <c r="F4" s="47"/>
      <c r="G4" s="48"/>
      <c r="H4" s="47"/>
      <c r="I4" s="49"/>
      <c r="J4" s="50"/>
    </row>
    <row r="5" spans="1:10" ht="15.75">
      <c r="A5" s="43"/>
      <c r="B5" s="44"/>
      <c r="C5" s="130" t="s">
        <v>49</v>
      </c>
      <c r="D5" s="51" t="s">
        <v>12</v>
      </c>
      <c r="E5" s="52">
        <v>2004</v>
      </c>
      <c r="F5" s="52">
        <v>2005</v>
      </c>
      <c r="G5" s="52">
        <v>2006</v>
      </c>
      <c r="H5" s="52">
        <v>2007</v>
      </c>
      <c r="I5" s="52">
        <v>2008</v>
      </c>
      <c r="J5" s="50"/>
    </row>
    <row r="6" spans="1:10" ht="15.75">
      <c r="A6" s="43"/>
      <c r="B6" s="44"/>
      <c r="C6" s="131" t="s">
        <v>433</v>
      </c>
      <c r="D6" s="51" t="s">
        <v>71</v>
      </c>
      <c r="E6" s="53" t="s">
        <v>72</v>
      </c>
      <c r="F6" s="53" t="s">
        <v>72</v>
      </c>
      <c r="G6" s="53" t="s">
        <v>73</v>
      </c>
      <c r="H6" s="53" t="s">
        <v>280</v>
      </c>
      <c r="I6" s="52" t="s">
        <v>74</v>
      </c>
      <c r="J6" s="50"/>
    </row>
    <row r="7" spans="1:10" ht="16.5" thickBot="1">
      <c r="A7" s="43"/>
      <c r="B7" s="44"/>
      <c r="D7" s="55"/>
      <c r="E7" s="56"/>
      <c r="F7" s="56"/>
      <c r="G7" s="56"/>
      <c r="H7" s="56"/>
      <c r="I7" s="57"/>
      <c r="J7" s="50"/>
    </row>
    <row r="8" spans="1:10" ht="15.75">
      <c r="A8" s="43"/>
      <c r="B8" s="44"/>
      <c r="C8" s="58"/>
      <c r="D8" s="59"/>
      <c r="E8" s="60"/>
      <c r="F8" s="61"/>
      <c r="G8" s="61"/>
      <c r="H8" s="61"/>
      <c r="I8" s="62"/>
      <c r="J8" s="50"/>
    </row>
    <row r="9" spans="1:10" ht="16.5" thickBot="1">
      <c r="A9" s="43"/>
      <c r="B9" s="44"/>
      <c r="C9" s="132" t="s">
        <v>50</v>
      </c>
      <c r="D9" s="64" t="s">
        <v>13</v>
      </c>
      <c r="E9" s="45"/>
      <c r="F9" s="65"/>
      <c r="G9" s="65"/>
      <c r="H9" s="65"/>
      <c r="I9" s="66"/>
      <c r="J9" s="50"/>
    </row>
    <row r="10" spans="1:10" ht="17.25" thickBot="1" thickTop="1">
      <c r="A10" s="43" t="s">
        <v>14</v>
      </c>
      <c r="B10" s="44"/>
      <c r="C10" s="133" t="s">
        <v>51</v>
      </c>
      <c r="D10" s="67" t="s">
        <v>15</v>
      </c>
      <c r="E10" s="68">
        <f>+E11+E13+E14</f>
        <v>-1336355</v>
      </c>
      <c r="F10" s="69">
        <f>+F11+F13+F14</f>
        <v>-1715712.6153846155</v>
      </c>
      <c r="G10" s="69">
        <f>+G11+G13+G14</f>
        <v>-2191508</v>
      </c>
      <c r="H10" s="69">
        <f>+H11+H13+H14</f>
        <v>-1394283.1434156147</v>
      </c>
      <c r="I10" s="69">
        <v>-1100135.93735428</v>
      </c>
      <c r="J10" s="50"/>
    </row>
    <row r="11" spans="1:10" ht="16.5" thickTop="1">
      <c r="A11" s="43" t="s">
        <v>16</v>
      </c>
      <c r="B11" s="44"/>
      <c r="C11" s="133" t="s">
        <v>52</v>
      </c>
      <c r="D11" s="64" t="s">
        <v>17</v>
      </c>
      <c r="E11" s="70">
        <v>-1229734</v>
      </c>
      <c r="F11" s="70">
        <v>-1583077</v>
      </c>
      <c r="G11" s="70">
        <v>-2408855</v>
      </c>
      <c r="H11" s="70">
        <v>-1521834.6439609963</v>
      </c>
      <c r="I11" s="70">
        <v>-1039073.23735428</v>
      </c>
      <c r="J11" s="50"/>
    </row>
    <row r="12" spans="1:10" ht="15.75">
      <c r="A12" s="43" t="s">
        <v>18</v>
      </c>
      <c r="B12" s="44"/>
      <c r="C12" s="133" t="s">
        <v>53</v>
      </c>
      <c r="D12" s="64" t="s">
        <v>19</v>
      </c>
      <c r="E12" s="71" t="s">
        <v>20</v>
      </c>
      <c r="F12" s="71" t="s">
        <v>20</v>
      </c>
      <c r="G12" s="71" t="s">
        <v>20</v>
      </c>
      <c r="H12" s="71" t="s">
        <v>20</v>
      </c>
      <c r="I12" s="71" t="s">
        <v>20</v>
      </c>
      <c r="J12" s="50"/>
    </row>
    <row r="13" spans="1:10" ht="15.75">
      <c r="A13" s="43" t="s">
        <v>21</v>
      </c>
      <c r="B13" s="44"/>
      <c r="C13" s="133" t="s">
        <v>54</v>
      </c>
      <c r="D13" s="64" t="s">
        <v>22</v>
      </c>
      <c r="E13" s="70">
        <v>-44949</v>
      </c>
      <c r="F13" s="70">
        <v>-95300.61538461538</v>
      </c>
      <c r="G13" s="70">
        <v>-159606</v>
      </c>
      <c r="H13" s="70">
        <v>-42395.49945461842</v>
      </c>
      <c r="I13" s="70">
        <v>-87754.5</v>
      </c>
      <c r="J13" s="50"/>
    </row>
    <row r="14" spans="1:10" ht="15.75">
      <c r="A14" s="43" t="s">
        <v>23</v>
      </c>
      <c r="B14" s="44"/>
      <c r="C14" s="133" t="s">
        <v>55</v>
      </c>
      <c r="D14" s="64" t="s">
        <v>24</v>
      </c>
      <c r="E14" s="70">
        <v>-61672</v>
      </c>
      <c r="F14" s="70">
        <v>-37335</v>
      </c>
      <c r="G14" s="70">
        <v>376953</v>
      </c>
      <c r="H14" s="70">
        <v>169947</v>
      </c>
      <c r="I14" s="70">
        <v>26691.8</v>
      </c>
      <c r="J14" s="50"/>
    </row>
    <row r="15" spans="1:10" ht="16.5" thickBot="1">
      <c r="A15" s="43"/>
      <c r="B15" s="44"/>
      <c r="C15" s="72"/>
      <c r="D15" s="73"/>
      <c r="E15" s="74"/>
      <c r="F15" s="75"/>
      <c r="G15" s="75"/>
      <c r="H15" s="75"/>
      <c r="I15" s="76"/>
      <c r="J15" s="50"/>
    </row>
    <row r="16" spans="1:10" ht="15.75">
      <c r="A16" s="43"/>
      <c r="B16" s="44"/>
      <c r="C16" s="77"/>
      <c r="D16" s="62"/>
      <c r="E16" s="78"/>
      <c r="F16" s="79"/>
      <c r="G16" s="79"/>
      <c r="H16" s="79"/>
      <c r="I16" s="80"/>
      <c r="J16" s="50"/>
    </row>
    <row r="17" spans="1:10" ht="16.5" thickBot="1">
      <c r="A17" s="43"/>
      <c r="B17" s="44"/>
      <c r="C17" s="132" t="s">
        <v>56</v>
      </c>
      <c r="D17" s="81"/>
      <c r="E17" s="45"/>
      <c r="F17" s="65"/>
      <c r="G17" s="65"/>
      <c r="H17" s="65"/>
      <c r="I17" s="82"/>
      <c r="J17" s="50"/>
    </row>
    <row r="18" spans="1:10" ht="17.25" thickBot="1" thickTop="1">
      <c r="A18" s="43" t="s">
        <v>25</v>
      </c>
      <c r="B18" s="44"/>
      <c r="C18" s="132" t="s">
        <v>57</v>
      </c>
      <c r="D18" s="83"/>
      <c r="E18" s="68">
        <v>12296209</v>
      </c>
      <c r="F18" s="69">
        <v>13582512</v>
      </c>
      <c r="G18" s="69">
        <v>15592502</v>
      </c>
      <c r="H18" s="69">
        <v>16735489</v>
      </c>
      <c r="I18" s="69">
        <v>18195600</v>
      </c>
      <c r="J18" s="50"/>
    </row>
    <row r="19" spans="1:10" ht="16.5" thickTop="1">
      <c r="A19" s="43"/>
      <c r="B19" s="44"/>
      <c r="C19" s="134" t="s">
        <v>58</v>
      </c>
      <c r="D19" s="84"/>
      <c r="E19" s="85"/>
      <c r="F19" s="86"/>
      <c r="G19" s="86"/>
      <c r="H19" s="86"/>
      <c r="I19" s="66"/>
      <c r="J19" s="50"/>
    </row>
    <row r="20" spans="1:10" ht="15.75">
      <c r="A20" s="43" t="s">
        <v>26</v>
      </c>
      <c r="B20" s="44"/>
      <c r="C20" s="133" t="s">
        <v>59</v>
      </c>
      <c r="D20" s="64" t="s">
        <v>27</v>
      </c>
      <c r="E20" s="87">
        <v>223</v>
      </c>
      <c r="F20" s="87">
        <v>129</v>
      </c>
      <c r="G20" s="87">
        <v>3750</v>
      </c>
      <c r="H20" s="87">
        <v>8134</v>
      </c>
      <c r="I20" s="88"/>
      <c r="J20" s="50"/>
    </row>
    <row r="21" spans="1:10" ht="15.75">
      <c r="A21" s="43" t="s">
        <v>28</v>
      </c>
      <c r="B21" s="44"/>
      <c r="C21" s="133" t="s">
        <v>60</v>
      </c>
      <c r="D21" s="67" t="s">
        <v>29</v>
      </c>
      <c r="E21" s="87">
        <v>10863473</v>
      </c>
      <c r="F21" s="87">
        <v>12153912</v>
      </c>
      <c r="G21" s="87">
        <v>13738280.999999998</v>
      </c>
      <c r="H21" s="87">
        <v>15037560</v>
      </c>
      <c r="I21" s="89"/>
      <c r="J21" s="50"/>
    </row>
    <row r="22" spans="1:10" ht="15.75">
      <c r="A22" s="43" t="s">
        <v>30</v>
      </c>
      <c r="B22" s="44"/>
      <c r="C22" s="135" t="s">
        <v>61</v>
      </c>
      <c r="D22" s="64" t="s">
        <v>31</v>
      </c>
      <c r="E22" s="87">
        <v>2044557</v>
      </c>
      <c r="F22" s="87">
        <v>2057204</v>
      </c>
      <c r="G22" s="87">
        <v>2390366</v>
      </c>
      <c r="H22" s="87">
        <v>2153909</v>
      </c>
      <c r="I22" s="88"/>
      <c r="J22" s="50"/>
    </row>
    <row r="23" spans="1:10" ht="15.75">
      <c r="A23" s="43" t="s">
        <v>32</v>
      </c>
      <c r="B23" s="44"/>
      <c r="C23" s="135" t="s">
        <v>62</v>
      </c>
      <c r="D23" s="64" t="s">
        <v>33</v>
      </c>
      <c r="E23" s="87">
        <v>8818916</v>
      </c>
      <c r="F23" s="87">
        <v>10096708</v>
      </c>
      <c r="G23" s="87">
        <v>11347914.999999998</v>
      </c>
      <c r="H23" s="87">
        <v>12883651</v>
      </c>
      <c r="I23" s="88"/>
      <c r="J23" s="50"/>
    </row>
    <row r="24" spans="1:10" ht="15.75">
      <c r="A24" s="43" t="s">
        <v>34</v>
      </c>
      <c r="B24" s="44"/>
      <c r="C24" s="133" t="s">
        <v>63</v>
      </c>
      <c r="D24" s="64" t="s">
        <v>35</v>
      </c>
      <c r="E24" s="87">
        <v>1432513</v>
      </c>
      <c r="F24" s="87">
        <v>1428471</v>
      </c>
      <c r="G24" s="87">
        <v>1850471</v>
      </c>
      <c r="H24" s="87">
        <v>1689795</v>
      </c>
      <c r="I24" s="89"/>
      <c r="J24" s="50"/>
    </row>
    <row r="25" spans="1:10" ht="15.75">
      <c r="A25" s="43" t="s">
        <v>36</v>
      </c>
      <c r="B25" s="44"/>
      <c r="C25" s="135"/>
      <c r="D25" s="67" t="s">
        <v>37</v>
      </c>
      <c r="E25" s="87">
        <v>128679</v>
      </c>
      <c r="F25" s="87">
        <v>104909</v>
      </c>
      <c r="G25" s="87">
        <v>125812</v>
      </c>
      <c r="H25" s="87">
        <v>77033</v>
      </c>
      <c r="I25" s="88"/>
      <c r="J25" s="50"/>
    </row>
    <row r="26" spans="1:10" ht="15.75">
      <c r="A26" s="43" t="s">
        <v>38</v>
      </c>
      <c r="B26" s="44"/>
      <c r="C26" s="135" t="s">
        <v>62</v>
      </c>
      <c r="D26" s="67" t="s">
        <v>39</v>
      </c>
      <c r="E26" s="87">
        <v>1303834</v>
      </c>
      <c r="F26" s="87">
        <v>1323562</v>
      </c>
      <c r="G26" s="87">
        <v>1724659</v>
      </c>
      <c r="H26" s="87">
        <v>1612762</v>
      </c>
      <c r="I26" s="88"/>
      <c r="J26" s="50"/>
    </row>
    <row r="27" spans="1:10" ht="16.5" thickBot="1">
      <c r="A27" s="43"/>
      <c r="B27" s="44"/>
      <c r="C27" s="90"/>
      <c r="D27" s="91"/>
      <c r="E27" s="92"/>
      <c r="F27" s="75"/>
      <c r="G27" s="75"/>
      <c r="H27" s="75"/>
      <c r="I27" s="93"/>
      <c r="J27" s="50"/>
    </row>
    <row r="28" spans="1:10" ht="15.75">
      <c r="A28" s="43"/>
      <c r="B28" s="44"/>
      <c r="C28" s="94"/>
      <c r="D28" s="95"/>
      <c r="E28" s="78"/>
      <c r="F28" s="79"/>
      <c r="G28" s="79"/>
      <c r="H28" s="79"/>
      <c r="I28" s="59"/>
      <c r="J28" s="50"/>
    </row>
    <row r="29" spans="1:10" ht="15.75">
      <c r="A29" s="43"/>
      <c r="B29" s="44"/>
      <c r="C29" s="132" t="s">
        <v>64</v>
      </c>
      <c r="D29" s="81"/>
      <c r="E29" s="85"/>
      <c r="F29" s="86"/>
      <c r="G29" s="86"/>
      <c r="H29" s="86"/>
      <c r="I29" s="96"/>
      <c r="J29" s="50"/>
    </row>
    <row r="30" spans="1:10" ht="15.75">
      <c r="A30" s="43" t="s">
        <v>40</v>
      </c>
      <c r="B30" s="97"/>
      <c r="C30" s="132" t="s">
        <v>65</v>
      </c>
      <c r="D30" s="64" t="s">
        <v>41</v>
      </c>
      <c r="E30" s="70">
        <v>733655</v>
      </c>
      <c r="F30" s="70">
        <v>873037</v>
      </c>
      <c r="G30" s="70">
        <v>1049938</v>
      </c>
      <c r="H30" s="70">
        <v>912919.6261079999</v>
      </c>
      <c r="I30" s="70">
        <v>976913</v>
      </c>
      <c r="J30" s="50"/>
    </row>
    <row r="31" spans="1:10" ht="15.75">
      <c r="A31" s="43" t="s">
        <v>42</v>
      </c>
      <c r="B31" s="97"/>
      <c r="C31" s="132" t="s">
        <v>66</v>
      </c>
      <c r="D31" s="64" t="s">
        <v>43</v>
      </c>
      <c r="E31" s="70">
        <v>906667</v>
      </c>
      <c r="F31" s="70">
        <v>908429</v>
      </c>
      <c r="G31" s="70">
        <v>928844</v>
      </c>
      <c r="H31" s="70">
        <f>H32-1478</f>
        <v>1037816.7583798694</v>
      </c>
      <c r="I31" s="70">
        <v>1124901.2398400002</v>
      </c>
      <c r="J31" s="50"/>
    </row>
    <row r="32" spans="1:10" s="102" customFormat="1" ht="15.75">
      <c r="A32" s="43" t="s">
        <v>44</v>
      </c>
      <c r="B32" s="98"/>
      <c r="C32" s="136" t="s">
        <v>67</v>
      </c>
      <c r="D32" s="99" t="s">
        <v>75</v>
      </c>
      <c r="E32" s="100">
        <v>902967</v>
      </c>
      <c r="F32" s="100">
        <v>910595</v>
      </c>
      <c r="G32" s="100">
        <v>940946</v>
      </c>
      <c r="H32" s="100">
        <v>1039294.7583798694</v>
      </c>
      <c r="I32" s="100">
        <v>1122822.77779619</v>
      </c>
      <c r="J32" s="101"/>
    </row>
    <row r="33" spans="1:10" ht="16.5" thickBot="1">
      <c r="A33" s="43"/>
      <c r="B33" s="97"/>
      <c r="C33" s="103"/>
      <c r="D33" s="104"/>
      <c r="E33" s="105"/>
      <c r="F33" s="106"/>
      <c r="G33" s="106"/>
      <c r="H33" s="106"/>
      <c r="I33" s="107"/>
      <c r="J33" s="50"/>
    </row>
    <row r="34" spans="1:10" ht="16.5" thickBot="1">
      <c r="A34" s="43"/>
      <c r="B34" s="97"/>
      <c r="C34" s="58"/>
      <c r="D34" s="80"/>
      <c r="E34" s="108"/>
      <c r="F34" s="109"/>
      <c r="G34" s="109"/>
      <c r="H34" s="109"/>
      <c r="I34" s="110"/>
      <c r="J34" s="50"/>
    </row>
    <row r="35" spans="1:10" ht="17.25" thickBot="1" thickTop="1">
      <c r="A35" s="43" t="s">
        <v>45</v>
      </c>
      <c r="B35" s="97"/>
      <c r="C35" s="63" t="s">
        <v>68</v>
      </c>
      <c r="D35" s="64" t="s">
        <v>46</v>
      </c>
      <c r="E35" s="68">
        <v>20717110</v>
      </c>
      <c r="F35" s="69">
        <v>22055093</v>
      </c>
      <c r="G35" s="69">
        <v>23757230</v>
      </c>
      <c r="H35" s="69">
        <v>25373909</v>
      </c>
      <c r="I35" s="111">
        <v>27320000</v>
      </c>
      <c r="J35" s="50"/>
    </row>
    <row r="36" spans="1:10" ht="11.25" customHeight="1" thickTop="1">
      <c r="A36" s="43"/>
      <c r="B36" s="112"/>
      <c r="C36" s="113"/>
      <c r="D36" s="35"/>
      <c r="J36" s="50"/>
    </row>
    <row r="37" spans="1:10" ht="15.75">
      <c r="A37" s="43"/>
      <c r="B37" s="97"/>
      <c r="C37" s="114" t="s">
        <v>69</v>
      </c>
      <c r="D37" s="115"/>
      <c r="J37" s="50"/>
    </row>
    <row r="38" spans="1:10" ht="11.25" customHeight="1" thickBot="1">
      <c r="A38" s="116"/>
      <c r="B38" s="117"/>
      <c r="C38" s="118"/>
      <c r="D38" s="119"/>
      <c r="E38" s="120"/>
      <c r="F38" s="120"/>
      <c r="G38" s="120"/>
      <c r="H38" s="120"/>
      <c r="I38" s="120"/>
      <c r="J38" s="121"/>
    </row>
    <row r="39" ht="13.5" thickTop="1"/>
    <row r="41" spans="2:10" ht="15">
      <c r="B41" s="341"/>
      <c r="C41" s="94"/>
      <c r="D41" s="205"/>
      <c r="E41" s="205"/>
      <c r="F41" s="205"/>
      <c r="G41" s="205"/>
      <c r="H41" s="205"/>
      <c r="I41" s="205"/>
      <c r="J41" s="205"/>
    </row>
    <row r="42" spans="2:10" ht="15.75">
      <c r="B42" s="342"/>
      <c r="C42" s="122"/>
      <c r="D42" s="65"/>
      <c r="E42" s="123"/>
      <c r="F42" s="123"/>
      <c r="G42" s="123"/>
      <c r="H42" s="123"/>
      <c r="I42" s="123"/>
      <c r="J42" s="65"/>
    </row>
    <row r="43" spans="2:10" ht="15.75">
      <c r="B43" s="65"/>
      <c r="C43" s="122"/>
      <c r="D43" s="65"/>
      <c r="E43" s="123"/>
      <c r="F43" s="123"/>
      <c r="G43" s="123"/>
      <c r="H43" s="123"/>
      <c r="I43" s="123"/>
      <c r="J43" s="65"/>
    </row>
    <row r="44" spans="2:10" ht="15.75">
      <c r="B44" s="65"/>
      <c r="C44" s="122"/>
      <c r="D44" s="65"/>
      <c r="E44" s="123"/>
      <c r="F44" s="123"/>
      <c r="G44" s="123"/>
      <c r="H44" s="123"/>
      <c r="I44" s="123"/>
      <c r="J44" s="65"/>
    </row>
    <row r="45" spans="2:10" ht="15.75">
      <c r="B45" s="65"/>
      <c r="C45" s="122"/>
      <c r="D45" s="65"/>
      <c r="E45" s="123"/>
      <c r="F45" s="123"/>
      <c r="G45" s="123"/>
      <c r="H45" s="123"/>
      <c r="I45" s="123"/>
      <c r="J45" s="65"/>
    </row>
    <row r="46" ht="15.75">
      <c r="D46" s="35"/>
    </row>
    <row r="47" ht="10.5" customHeight="1">
      <c r="D47" s="35"/>
    </row>
    <row r="48" ht="15.75">
      <c r="D48" s="35"/>
    </row>
    <row r="49" ht="15.75">
      <c r="D49" s="35"/>
    </row>
    <row r="50" ht="6" customHeight="1">
      <c r="D50" s="35"/>
    </row>
    <row r="51" ht="15.75">
      <c r="D51" s="35"/>
    </row>
    <row r="52" ht="15.75">
      <c r="D52" s="35"/>
    </row>
    <row r="53" ht="15.75">
      <c r="D53" s="35"/>
    </row>
    <row r="54" ht="15.75">
      <c r="D54" s="35"/>
    </row>
    <row r="55" ht="15.75">
      <c r="D55" s="35"/>
    </row>
    <row r="56" ht="15.75">
      <c r="D56" s="35"/>
    </row>
    <row r="57" ht="15.75">
      <c r="D57" s="35"/>
    </row>
    <row r="58" ht="15.75">
      <c r="D58" s="35"/>
    </row>
    <row r="59" ht="15.75">
      <c r="D59" s="35"/>
    </row>
    <row r="60" ht="15.75">
      <c r="D60" s="35"/>
    </row>
    <row r="61" ht="15.75">
      <c r="D61" s="35"/>
    </row>
    <row r="62" ht="15.75">
      <c r="D62" s="35"/>
    </row>
    <row r="63" ht="15.75">
      <c r="D63" s="35"/>
    </row>
    <row r="64" ht="15.75">
      <c r="D64" s="35"/>
    </row>
    <row r="65" ht="15.75">
      <c r="D65" s="35"/>
    </row>
    <row r="66" ht="15.75">
      <c r="D66" s="35"/>
    </row>
    <row r="67" ht="15.75">
      <c r="D67" s="35"/>
    </row>
    <row r="68" ht="15.75">
      <c r="D68" s="35"/>
    </row>
    <row r="69" ht="15.75">
      <c r="D69" s="35"/>
    </row>
    <row r="70" ht="15.75">
      <c r="D70" s="35"/>
    </row>
    <row r="71" ht="15.75">
      <c r="D71" s="35"/>
    </row>
    <row r="72" ht="15.75">
      <c r="D72" s="35"/>
    </row>
    <row r="73" ht="15.75">
      <c r="D73" s="35"/>
    </row>
    <row r="74" ht="15.75">
      <c r="D74" s="35"/>
    </row>
    <row r="76" ht="9" customHeight="1"/>
    <row r="78" ht="12" customHeight="1"/>
    <row r="81" ht="11.25" customHeight="1"/>
    <row r="83" ht="15.75">
      <c r="D83" s="35"/>
    </row>
    <row r="84" ht="15.75">
      <c r="D84" s="35"/>
    </row>
    <row r="85" ht="15.75">
      <c r="D85" s="35"/>
    </row>
    <row r="86" ht="10.5" customHeight="1">
      <c r="D86" s="35"/>
    </row>
    <row r="87" ht="15.75">
      <c r="D87" s="35"/>
    </row>
    <row r="88" ht="15.75">
      <c r="D88" s="35"/>
    </row>
    <row r="89" ht="6" customHeight="1">
      <c r="D89" s="35"/>
    </row>
    <row r="90" ht="15.75">
      <c r="D90" s="35"/>
    </row>
    <row r="91" ht="15.75">
      <c r="D91" s="35"/>
    </row>
    <row r="92" ht="15.75">
      <c r="D92" s="35"/>
    </row>
    <row r="93" ht="15.75">
      <c r="D93" s="35"/>
    </row>
    <row r="94" ht="15.75">
      <c r="D94" s="35"/>
    </row>
    <row r="95" ht="15.75">
      <c r="D95" s="35"/>
    </row>
    <row r="96" ht="15.75">
      <c r="D96" s="35"/>
    </row>
    <row r="97" ht="15.75">
      <c r="D97" s="35"/>
    </row>
    <row r="98" ht="15.75">
      <c r="D98" s="35"/>
    </row>
    <row r="99" ht="15.75">
      <c r="D99" s="35"/>
    </row>
    <row r="100" ht="15.75">
      <c r="D100" s="35"/>
    </row>
    <row r="101" ht="15.75">
      <c r="D101" s="35"/>
    </row>
    <row r="102" ht="15.75">
      <c r="D102" s="35"/>
    </row>
    <row r="103" ht="15.75">
      <c r="D103" s="35"/>
    </row>
    <row r="104" ht="15.75">
      <c r="D104" s="35"/>
    </row>
    <row r="105" ht="15.75">
      <c r="D105" s="35"/>
    </row>
    <row r="106" ht="15.75">
      <c r="D106" s="35"/>
    </row>
    <row r="107" ht="15.75">
      <c r="D107" s="35"/>
    </row>
    <row r="108" ht="15.75">
      <c r="D108" s="35"/>
    </row>
    <row r="109" ht="15.75">
      <c r="D109" s="35"/>
    </row>
    <row r="110" ht="15.75">
      <c r="D110" s="35"/>
    </row>
    <row r="112" ht="9" customHeight="1"/>
    <row r="114" ht="12" customHeight="1"/>
    <row r="117" ht="11.25" customHeight="1"/>
    <row r="119" ht="15.75">
      <c r="D119" s="35"/>
    </row>
    <row r="120" ht="15.75">
      <c r="D120" s="35"/>
    </row>
    <row r="121" ht="15.75">
      <c r="D121" s="35"/>
    </row>
    <row r="122" ht="10.5" customHeight="1">
      <c r="D122" s="35"/>
    </row>
    <row r="123" ht="15.75">
      <c r="D123" s="35"/>
    </row>
    <row r="124" ht="15.75">
      <c r="D124" s="35"/>
    </row>
    <row r="125" ht="6" customHeight="1">
      <c r="D125" s="35"/>
    </row>
    <row r="126" ht="15.75">
      <c r="D126" s="35"/>
    </row>
    <row r="127" ht="15.75">
      <c r="D127" s="35"/>
    </row>
    <row r="128" ht="15.75">
      <c r="D128" s="35"/>
    </row>
    <row r="129" ht="15.75">
      <c r="D129" s="35"/>
    </row>
    <row r="130" ht="15.75">
      <c r="D130" s="35"/>
    </row>
    <row r="131" ht="15.75">
      <c r="D131" s="35"/>
    </row>
    <row r="132" ht="15.75">
      <c r="D132" s="35"/>
    </row>
    <row r="133" ht="15.75">
      <c r="D133" s="35"/>
    </row>
    <row r="134" ht="15.75">
      <c r="D134" s="35"/>
    </row>
    <row r="135" ht="15.75">
      <c r="D135" s="35"/>
    </row>
    <row r="136" ht="15.75">
      <c r="D136" s="35"/>
    </row>
    <row r="137" ht="15.75">
      <c r="D137" s="35"/>
    </row>
    <row r="138" ht="15.75">
      <c r="D138" s="35"/>
    </row>
    <row r="139" ht="15.75">
      <c r="D139" s="35"/>
    </row>
    <row r="140" ht="15.75">
      <c r="D140" s="35"/>
    </row>
    <row r="141" ht="15.75">
      <c r="D141" s="35"/>
    </row>
    <row r="142" ht="15.75">
      <c r="D142" s="35"/>
    </row>
    <row r="143" ht="15.75">
      <c r="D143" s="35"/>
    </row>
    <row r="144" ht="15.75">
      <c r="D144" s="35"/>
    </row>
    <row r="145" ht="15.75">
      <c r="D145" s="35"/>
    </row>
    <row r="146" ht="15.75">
      <c r="D146" s="35"/>
    </row>
    <row r="148" ht="9" customHeight="1"/>
    <row r="150" ht="12" customHeight="1"/>
    <row r="153" ht="11.25" customHeight="1"/>
    <row r="155" ht="15.75">
      <c r="D155" s="35"/>
    </row>
    <row r="156" ht="15.75">
      <c r="D156" s="35"/>
    </row>
    <row r="157" ht="15.75">
      <c r="D157" s="35"/>
    </row>
    <row r="158" ht="10.5" customHeight="1">
      <c r="D158" s="35"/>
    </row>
    <row r="159" ht="15.75">
      <c r="D159" s="35"/>
    </row>
    <row r="160" ht="15.75">
      <c r="D160" s="35"/>
    </row>
    <row r="161" ht="6" customHeight="1">
      <c r="D161" s="35"/>
    </row>
    <row r="162" ht="15.75">
      <c r="D162" s="35"/>
    </row>
    <row r="163" ht="15.75">
      <c r="D163" s="35"/>
    </row>
    <row r="164" ht="15.75">
      <c r="D164" s="35"/>
    </row>
    <row r="165" ht="15.75">
      <c r="D165" s="35"/>
    </row>
    <row r="166" ht="15.75">
      <c r="D166" s="35"/>
    </row>
    <row r="167" ht="15.75">
      <c r="D167" s="35"/>
    </row>
    <row r="168" ht="15.75">
      <c r="D168" s="35"/>
    </row>
    <row r="169" ht="15.75">
      <c r="D169" s="35"/>
    </row>
    <row r="170" ht="15.75">
      <c r="D170" s="35"/>
    </row>
    <row r="171" ht="15.75">
      <c r="D171" s="35"/>
    </row>
    <row r="172" ht="15.75">
      <c r="D172" s="35"/>
    </row>
    <row r="173" ht="15.75">
      <c r="D173" s="35"/>
    </row>
    <row r="174" ht="15.75">
      <c r="D174" s="35"/>
    </row>
    <row r="175" ht="15.75">
      <c r="D175" s="35"/>
    </row>
    <row r="176" ht="15.75">
      <c r="D176" s="35"/>
    </row>
    <row r="177" ht="15.75">
      <c r="D177" s="35"/>
    </row>
    <row r="178" ht="15.75">
      <c r="D178" s="35"/>
    </row>
    <row r="179" ht="15.75">
      <c r="D179" s="35"/>
    </row>
    <row r="180" ht="15.75">
      <c r="D180" s="35"/>
    </row>
    <row r="181" ht="15.75">
      <c r="D181" s="35"/>
    </row>
    <row r="182" ht="15.75">
      <c r="D182" s="35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24" customFormat="1" ht="14.25">
      <c r="A253" s="31"/>
      <c r="C253" s="125"/>
    </row>
    <row r="254" spans="1:3" s="126" customFormat="1" ht="12.75">
      <c r="A254" s="31"/>
      <c r="C254" s="127"/>
    </row>
    <row r="255" spans="1:3" s="124" customFormat="1" ht="14.25">
      <c r="A255" s="31"/>
      <c r="C255" s="125"/>
    </row>
    <row r="256" spans="1:3" s="124" customFormat="1" ht="14.25">
      <c r="A256" s="31"/>
      <c r="C256" s="125"/>
    </row>
    <row r="257" spans="1:3" s="124" customFormat="1" ht="14.25">
      <c r="A257" s="31"/>
      <c r="C257" s="125"/>
    </row>
    <row r="258" spans="1:3" s="124" customFormat="1" ht="14.25">
      <c r="A258" s="31"/>
      <c r="C258" s="125"/>
    </row>
    <row r="259" spans="1:3" s="124" customFormat="1" ht="14.25">
      <c r="A259" s="31"/>
      <c r="C259" s="125"/>
    </row>
    <row r="260" spans="1:3" s="124" customFormat="1" ht="14.25">
      <c r="A260" s="31"/>
      <c r="C260" s="125"/>
    </row>
    <row r="261" spans="1:3" s="124" customFormat="1" ht="14.25">
      <c r="A261" s="31"/>
      <c r="C261" s="125"/>
    </row>
    <row r="262" spans="1:3" s="124" customFormat="1" ht="14.25">
      <c r="A262" s="31"/>
      <c r="C262" s="125"/>
    </row>
    <row r="263" spans="1:3" s="124" customFormat="1" ht="14.25">
      <c r="A263" s="31"/>
      <c r="C263" s="125"/>
    </row>
    <row r="264" spans="1:3" s="124" customFormat="1" ht="14.25">
      <c r="A264" s="31"/>
      <c r="C264" s="125"/>
    </row>
    <row r="265" spans="1:3" s="124" customFormat="1" ht="14.25">
      <c r="A265" s="31"/>
      <c r="C265" s="125"/>
    </row>
    <row r="266" spans="1:3" s="124" customFormat="1" ht="14.25">
      <c r="A266" s="31"/>
      <c r="C266" s="125"/>
    </row>
    <row r="267" spans="1:3" s="124" customFormat="1" ht="14.25">
      <c r="A267" s="31"/>
      <c r="C267" s="125"/>
    </row>
    <row r="268" spans="1:3" s="124" customFormat="1" ht="14.25">
      <c r="A268" s="31"/>
      <c r="C268" s="125"/>
    </row>
    <row r="269" spans="1:3" s="124" customFormat="1" ht="14.25">
      <c r="A269" s="31"/>
      <c r="C269" s="125"/>
    </row>
    <row r="270" spans="1:3" s="124" customFormat="1" ht="14.25">
      <c r="A270" s="31"/>
      <c r="C270" s="125"/>
    </row>
    <row r="271" spans="1:3" s="124" customFormat="1" ht="14.25">
      <c r="A271" s="31"/>
      <c r="C271" s="125"/>
    </row>
    <row r="272" spans="1:3" s="124" customFormat="1" ht="14.25">
      <c r="A272" s="31"/>
      <c r="C272" s="125"/>
    </row>
    <row r="273" spans="1:3" s="124" customFormat="1" ht="14.25">
      <c r="A273" s="31"/>
      <c r="C273" s="125"/>
    </row>
    <row r="274" spans="1:3" s="124" customFormat="1" ht="14.25">
      <c r="A274" s="31"/>
      <c r="C274" s="125"/>
    </row>
    <row r="275" spans="1:3" s="124" customFormat="1" ht="14.25">
      <c r="A275" s="31"/>
      <c r="C275" s="125"/>
    </row>
    <row r="276" spans="1:3" s="124" customFormat="1" ht="14.25">
      <c r="A276" s="31"/>
      <c r="C276" s="125"/>
    </row>
    <row r="277" spans="1:3" s="124" customFormat="1" ht="14.25">
      <c r="A277" s="31"/>
      <c r="C277" s="125"/>
    </row>
    <row r="278" spans="1:3" s="124" customFormat="1" ht="14.25">
      <c r="A278" s="31"/>
      <c r="C278" s="125"/>
    </row>
    <row r="279" spans="1:3" s="124" customFormat="1" ht="14.25">
      <c r="A279" s="31"/>
      <c r="C279" s="125"/>
    </row>
    <row r="280" spans="1:3" s="124" customFormat="1" ht="14.25">
      <c r="A280" s="31"/>
      <c r="C280" s="125"/>
    </row>
    <row r="281" spans="1:3" s="124" customFormat="1" ht="14.25">
      <c r="A281" s="31"/>
      <c r="C281" s="125"/>
    </row>
    <row r="282" spans="1:3" s="124" customFormat="1" ht="14.25">
      <c r="A282" s="31"/>
      <c r="C282" s="125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24" customFormat="1" ht="14.25">
      <c r="A307" s="31"/>
      <c r="C307" s="125"/>
    </row>
    <row r="308" spans="1:3" s="126" customFormat="1" ht="12.75">
      <c r="A308" s="31"/>
      <c r="C308" s="127"/>
    </row>
    <row r="309" spans="1:3" s="124" customFormat="1" ht="14.25">
      <c r="A309" s="31"/>
      <c r="C309" s="125"/>
    </row>
    <row r="310" spans="1:3" s="124" customFormat="1" ht="14.25">
      <c r="A310" s="31"/>
      <c r="C310" s="125"/>
    </row>
    <row r="311" spans="1:3" s="124" customFormat="1" ht="14.25">
      <c r="A311" s="31"/>
      <c r="C311" s="125"/>
    </row>
    <row r="312" spans="1:3" s="124" customFormat="1" ht="14.25">
      <c r="A312" s="31"/>
      <c r="C312" s="125"/>
    </row>
    <row r="313" spans="1:3" s="124" customFormat="1" ht="14.25">
      <c r="A313" s="31"/>
      <c r="C313" s="125"/>
    </row>
    <row r="314" spans="1:3" s="124" customFormat="1" ht="14.25">
      <c r="A314" s="31"/>
      <c r="C314" s="125"/>
    </row>
    <row r="315" spans="1:3" s="124" customFormat="1" ht="14.25">
      <c r="A315" s="31"/>
      <c r="C315" s="125"/>
    </row>
    <row r="316" spans="1:3" s="124" customFormat="1" ht="14.25">
      <c r="A316" s="31"/>
      <c r="C316" s="125"/>
    </row>
    <row r="317" spans="1:3" s="124" customFormat="1" ht="14.25">
      <c r="A317" s="31"/>
      <c r="C317" s="125"/>
    </row>
    <row r="318" spans="1:3" s="124" customFormat="1" ht="14.25">
      <c r="A318" s="31"/>
      <c r="C318" s="125"/>
    </row>
    <row r="319" spans="1:3" s="124" customFormat="1" ht="14.25">
      <c r="A319" s="31"/>
      <c r="C319" s="125"/>
    </row>
    <row r="320" spans="1:3" s="124" customFormat="1" ht="14.25">
      <c r="A320" s="31"/>
      <c r="C320" s="125"/>
    </row>
    <row r="321" spans="1:3" s="124" customFormat="1" ht="14.25">
      <c r="A321" s="31"/>
      <c r="C321" s="125"/>
    </row>
    <row r="322" spans="1:3" s="124" customFormat="1" ht="14.25">
      <c r="A322" s="31"/>
      <c r="C322" s="125"/>
    </row>
    <row r="323" spans="1:3" s="124" customFormat="1" ht="14.25">
      <c r="A323" s="31"/>
      <c r="C323" s="125"/>
    </row>
    <row r="324" spans="1:3" s="124" customFormat="1" ht="14.25">
      <c r="A324" s="31"/>
      <c r="C324" s="125"/>
    </row>
    <row r="325" spans="1:3" s="124" customFormat="1" ht="14.25">
      <c r="A325" s="31"/>
      <c r="C325" s="125"/>
    </row>
    <row r="326" spans="1:3" s="124" customFormat="1" ht="14.25">
      <c r="A326" s="31"/>
      <c r="C326" s="125"/>
    </row>
    <row r="327" spans="1:3" s="124" customFormat="1" ht="14.25">
      <c r="A327" s="31"/>
      <c r="C327" s="125"/>
    </row>
    <row r="328" spans="1:3" s="124" customFormat="1" ht="14.25">
      <c r="A328" s="31"/>
      <c r="C328" s="125"/>
    </row>
    <row r="329" spans="1:3" s="124" customFormat="1" ht="14.25">
      <c r="A329" s="31"/>
      <c r="C329" s="125"/>
    </row>
    <row r="330" spans="1:3" s="124" customFormat="1" ht="14.25">
      <c r="A330" s="31"/>
      <c r="C330" s="125"/>
    </row>
    <row r="331" spans="1:3" s="124" customFormat="1" ht="14.25">
      <c r="A331" s="31"/>
      <c r="C331" s="125"/>
    </row>
    <row r="332" spans="1:3" s="124" customFormat="1" ht="14.25">
      <c r="A332" s="31"/>
      <c r="C332" s="125"/>
    </row>
    <row r="333" spans="1:3" s="124" customFormat="1" ht="14.25">
      <c r="A333" s="31"/>
      <c r="C333" s="125"/>
    </row>
    <row r="334" spans="1:3" s="124" customFormat="1" ht="14.25">
      <c r="A334" s="31"/>
      <c r="C334" s="125"/>
    </row>
    <row r="335" spans="1:3" s="124" customFormat="1" ht="14.25">
      <c r="A335" s="31"/>
      <c r="C335" s="125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24" customFormat="1" ht="14.25">
      <c r="A362" s="31"/>
      <c r="C362" s="125"/>
    </row>
    <row r="363" spans="1:3" s="126" customFormat="1" ht="12.75">
      <c r="A363" s="31"/>
      <c r="C363" s="127"/>
    </row>
    <row r="364" spans="1:3" s="124" customFormat="1" ht="14.25">
      <c r="A364" s="31"/>
      <c r="C364" s="125"/>
    </row>
    <row r="365" spans="1:3" s="124" customFormat="1" ht="14.25">
      <c r="A365" s="31"/>
      <c r="C365" s="125"/>
    </row>
    <row r="366" spans="1:3" s="124" customFormat="1" ht="14.25">
      <c r="A366" s="31"/>
      <c r="C366" s="125"/>
    </row>
    <row r="367" spans="1:3" s="124" customFormat="1" ht="14.25">
      <c r="A367" s="31"/>
      <c r="C367" s="125"/>
    </row>
    <row r="368" spans="1:3" s="124" customFormat="1" ht="14.25">
      <c r="A368" s="31"/>
      <c r="C368" s="125"/>
    </row>
    <row r="369" spans="1:3" s="124" customFormat="1" ht="14.25">
      <c r="A369" s="31"/>
      <c r="C369" s="125"/>
    </row>
    <row r="370" spans="1:3" s="124" customFormat="1" ht="14.25">
      <c r="A370" s="31"/>
      <c r="C370" s="125"/>
    </row>
    <row r="371" spans="1:3" s="124" customFormat="1" ht="14.25">
      <c r="A371" s="31"/>
      <c r="C371" s="125"/>
    </row>
    <row r="372" spans="1:3" s="124" customFormat="1" ht="14.25">
      <c r="A372" s="31"/>
      <c r="C372" s="125"/>
    </row>
    <row r="373" spans="1:3" s="124" customFormat="1" ht="14.25">
      <c r="A373" s="31"/>
      <c r="C373" s="125"/>
    </row>
    <row r="374" spans="1:3" s="124" customFormat="1" ht="14.25">
      <c r="A374" s="31"/>
      <c r="C374" s="125"/>
    </row>
    <row r="375" spans="1:3" s="124" customFormat="1" ht="14.25">
      <c r="A375" s="31"/>
      <c r="C375" s="125"/>
    </row>
    <row r="376" spans="1:3" s="124" customFormat="1" ht="14.25">
      <c r="A376" s="31"/>
      <c r="C376" s="125"/>
    </row>
    <row r="377" spans="1:3" s="124" customFormat="1" ht="14.25">
      <c r="A377" s="31"/>
      <c r="C377" s="125"/>
    </row>
    <row r="378" spans="1:3" s="124" customFormat="1" ht="14.25">
      <c r="A378" s="31"/>
      <c r="C378" s="125"/>
    </row>
    <row r="379" spans="1:3" s="124" customFormat="1" ht="14.25">
      <c r="A379" s="31"/>
      <c r="C379" s="125"/>
    </row>
    <row r="380" spans="1:3" s="124" customFormat="1" ht="14.25">
      <c r="A380" s="31"/>
      <c r="C380" s="125"/>
    </row>
    <row r="381" spans="1:3" s="124" customFormat="1" ht="14.25">
      <c r="A381" s="31"/>
      <c r="C381" s="125"/>
    </row>
    <row r="382" spans="1:3" s="124" customFormat="1" ht="14.25">
      <c r="A382" s="31"/>
      <c r="C382" s="125"/>
    </row>
    <row r="383" spans="1:3" s="124" customFormat="1" ht="14.25">
      <c r="A383" s="31"/>
      <c r="C383" s="125"/>
    </row>
    <row r="384" spans="1:3" s="124" customFormat="1" ht="14.25">
      <c r="A384" s="31"/>
      <c r="C384" s="125"/>
    </row>
    <row r="385" spans="1:3" s="124" customFormat="1" ht="14.25">
      <c r="A385" s="31"/>
      <c r="C385" s="125"/>
    </row>
    <row r="386" spans="1:3" s="124" customFormat="1" ht="14.25">
      <c r="A386" s="31"/>
      <c r="C386" s="125"/>
    </row>
    <row r="387" spans="1:3" s="124" customFormat="1" ht="14.25">
      <c r="A387" s="31"/>
      <c r="C387" s="125"/>
    </row>
    <row r="388" spans="1:3" s="124" customFormat="1" ht="14.25">
      <c r="A388" s="31"/>
      <c r="C388" s="125"/>
    </row>
    <row r="389" spans="1:3" s="124" customFormat="1" ht="14.25">
      <c r="A389" s="31"/>
      <c r="C389" s="125"/>
    </row>
    <row r="390" spans="1:3" s="124" customFormat="1" ht="14.25">
      <c r="A390" s="31"/>
      <c r="C390" s="125"/>
    </row>
    <row r="391" spans="1:3" s="124" customFormat="1" ht="14.25">
      <c r="A391" s="31"/>
      <c r="C391" s="125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24" customFormat="1" ht="14.25">
      <c r="A416" s="31"/>
      <c r="C416" s="125"/>
    </row>
    <row r="417" spans="1:3" s="124" customFormat="1" ht="14.25">
      <c r="A417" s="31"/>
      <c r="C417" s="125"/>
    </row>
    <row r="418" spans="1:3" s="124" customFormat="1" ht="14.25">
      <c r="A418" s="31"/>
      <c r="C418" s="125"/>
    </row>
    <row r="419" spans="1:3" s="124" customFormat="1" ht="14.25">
      <c r="A419" s="31"/>
      <c r="C419" s="125"/>
    </row>
    <row r="420" spans="1:3" s="124" customFormat="1" ht="14.25">
      <c r="A420" s="31"/>
      <c r="C420" s="125"/>
    </row>
    <row r="421" spans="1:3" s="124" customFormat="1" ht="14.25">
      <c r="A421" s="31"/>
      <c r="C421" s="125"/>
    </row>
    <row r="422" spans="1:3" s="124" customFormat="1" ht="14.25">
      <c r="A422" s="31"/>
      <c r="C422" s="125"/>
    </row>
    <row r="423" spans="1:3" s="124" customFormat="1" ht="14.25">
      <c r="A423" s="31"/>
      <c r="C423" s="125"/>
    </row>
    <row r="424" spans="1:3" s="124" customFormat="1" ht="14.25">
      <c r="A424" s="31"/>
      <c r="C424" s="125"/>
    </row>
    <row r="425" spans="1:3" s="124" customFormat="1" ht="14.25">
      <c r="A425" s="31"/>
      <c r="C425" s="125"/>
    </row>
    <row r="426" spans="1:3" s="124" customFormat="1" ht="14.25">
      <c r="A426" s="31"/>
      <c r="C426" s="125"/>
    </row>
    <row r="427" spans="1:3" s="124" customFormat="1" ht="14.25">
      <c r="A427" s="31"/>
      <c r="C427" s="125"/>
    </row>
    <row r="428" spans="1:3" s="124" customFormat="1" ht="14.25">
      <c r="A428" s="31"/>
      <c r="C428" s="125"/>
    </row>
    <row r="429" spans="1:3" s="124" customFormat="1" ht="14.25">
      <c r="A429" s="31"/>
      <c r="C429" s="125"/>
    </row>
    <row r="430" spans="1:3" s="124" customFormat="1" ht="14.25">
      <c r="A430" s="31"/>
      <c r="C430" s="125"/>
    </row>
    <row r="431" spans="1:3" s="124" customFormat="1" ht="14.25">
      <c r="A431" s="31"/>
      <c r="C431" s="125"/>
    </row>
    <row r="432" spans="1:3" s="124" customFormat="1" ht="14.25">
      <c r="A432" s="31"/>
      <c r="C432" s="125"/>
    </row>
    <row r="433" spans="1:3" s="124" customFormat="1" ht="14.25">
      <c r="A433" s="31"/>
      <c r="C433" s="125"/>
    </row>
    <row r="434" spans="1:3" s="124" customFormat="1" ht="14.25">
      <c r="A434" s="31"/>
      <c r="C434" s="125"/>
    </row>
    <row r="435" spans="1:3" s="124" customFormat="1" ht="14.25">
      <c r="A435" s="31"/>
      <c r="C435" s="125"/>
    </row>
    <row r="436" spans="1:3" s="124" customFormat="1" ht="14.25">
      <c r="A436" s="31"/>
      <c r="C436" s="125"/>
    </row>
    <row r="437" spans="1:3" s="124" customFormat="1" ht="14.25">
      <c r="A437" s="31"/>
      <c r="C437" s="125"/>
    </row>
    <row r="438" spans="1:3" s="124" customFormat="1" ht="14.25">
      <c r="A438" s="31"/>
      <c r="C438" s="125"/>
    </row>
    <row r="439" spans="1:3" s="124" customFormat="1" ht="14.25">
      <c r="A439" s="31"/>
      <c r="C439" s="125"/>
    </row>
    <row r="440" spans="1:3" s="124" customFormat="1" ht="14.25">
      <c r="A440" s="31"/>
      <c r="C440" s="125"/>
    </row>
    <row r="441" spans="1:3" s="124" customFormat="1" ht="14.25">
      <c r="A441" s="31"/>
      <c r="C441" s="125"/>
    </row>
    <row r="442" spans="1:3" s="124" customFormat="1" ht="14.25">
      <c r="A442" s="31"/>
      <c r="C442" s="125"/>
    </row>
    <row r="443" spans="1:3" s="124" customFormat="1" ht="14.25">
      <c r="A443" s="31"/>
      <c r="C443" s="125"/>
    </row>
    <row r="444" spans="1:3" s="124" customFormat="1" ht="14.25">
      <c r="A444" s="31"/>
      <c r="C444" s="125"/>
    </row>
    <row r="445" spans="1:3" s="124" customFormat="1" ht="9" customHeight="1">
      <c r="A445" s="31"/>
      <c r="C445" s="125"/>
    </row>
    <row r="447" ht="8.25" customHeight="1"/>
    <row r="448" ht="16.5" customHeight="1"/>
  </sheetData>
  <conditionalFormatting sqref="E18:I18 E12:I12 E35:I35 E10:I10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showGridLines="0" zoomScale="80" zoomScaleNormal="80" workbookViewId="0" topLeftCell="D22">
      <selection activeCell="I56" sqref="I56"/>
    </sheetView>
  </sheetViews>
  <sheetFormatPr defaultColWidth="12.57421875" defaultRowHeight="12.75"/>
  <cols>
    <col min="1" max="1" width="22.28125" style="31" hidden="1" customWidth="1"/>
    <col min="2" max="2" width="12.57421875" style="138" customWidth="1"/>
    <col min="3" max="3" width="89.00390625" style="201" customWidth="1"/>
    <col min="4" max="4" width="14.140625" style="32" customWidth="1"/>
    <col min="5" max="6" width="13.8515625" style="32" customWidth="1"/>
    <col min="7" max="8" width="13.7109375" style="32" customWidth="1"/>
    <col min="9" max="9" width="84.00390625" style="32" customWidth="1"/>
    <col min="10" max="10" width="6.8515625" style="32" customWidth="1"/>
    <col min="11" max="11" width="1.28515625" style="32" customWidth="1"/>
    <col min="12" max="12" width="0.71875" style="32" customWidth="1"/>
    <col min="13" max="13" width="12.57421875" style="32" customWidth="1"/>
    <col min="14" max="14" width="52.421875" style="32" customWidth="1"/>
    <col min="15" max="16384" width="12.57421875" style="32" customWidth="1"/>
  </cols>
  <sheetData>
    <row r="1" spans="1:12" ht="18">
      <c r="A1" s="137"/>
      <c r="C1" s="206" t="s">
        <v>104</v>
      </c>
      <c r="D1" s="33"/>
      <c r="L1" s="35"/>
    </row>
    <row r="2" spans="1:11" ht="11.25" customHeight="1" thickBot="1">
      <c r="A2" s="137"/>
      <c r="C2" s="140"/>
      <c r="D2" s="141"/>
      <c r="K2" s="35"/>
    </row>
    <row r="3" spans="1:11" ht="16.5" thickTop="1">
      <c r="A3" s="142"/>
      <c r="B3" s="143"/>
      <c r="C3" s="144"/>
      <c r="D3" s="145"/>
      <c r="E3" s="146"/>
      <c r="F3" s="243"/>
      <c r="G3" s="243"/>
      <c r="H3" s="146"/>
      <c r="I3" s="146"/>
      <c r="J3" s="147"/>
      <c r="K3" s="35"/>
    </row>
    <row r="4" spans="1:15" ht="15.75">
      <c r="A4" s="148"/>
      <c r="B4" s="149"/>
      <c r="C4" s="129" t="s">
        <v>48</v>
      </c>
      <c r="D4" s="150"/>
      <c r="E4" s="151"/>
      <c r="F4" s="48" t="s">
        <v>70</v>
      </c>
      <c r="G4" s="156"/>
      <c r="H4" s="152"/>
      <c r="I4" s="151"/>
      <c r="J4" s="153"/>
      <c r="O4" s="35"/>
    </row>
    <row r="5" spans="1:15" ht="15.75">
      <c r="A5" s="148"/>
      <c r="B5" s="149"/>
      <c r="C5" s="130" t="s">
        <v>49</v>
      </c>
      <c r="D5" s="52">
        <v>2004</v>
      </c>
      <c r="E5" s="52">
        <v>2005</v>
      </c>
      <c r="F5" s="52">
        <v>2006</v>
      </c>
      <c r="G5" s="52">
        <v>2007</v>
      </c>
      <c r="H5" s="52">
        <v>2008</v>
      </c>
      <c r="I5" s="154"/>
      <c r="J5" s="153"/>
      <c r="O5" s="35"/>
    </row>
    <row r="6" spans="1:15" ht="15.75">
      <c r="A6" s="148"/>
      <c r="B6" s="149"/>
      <c r="C6" s="131" t="s">
        <v>433</v>
      </c>
      <c r="D6" s="53" t="s">
        <v>72</v>
      </c>
      <c r="E6" s="53" t="s">
        <v>72</v>
      </c>
      <c r="F6" s="53" t="s">
        <v>73</v>
      </c>
      <c r="G6" s="53" t="s">
        <v>280</v>
      </c>
      <c r="H6" s="52" t="s">
        <v>74</v>
      </c>
      <c r="I6" s="156"/>
      <c r="J6" s="153"/>
      <c r="O6" s="35"/>
    </row>
    <row r="7" spans="1:15" ht="10.5" customHeight="1" thickBot="1">
      <c r="A7" s="148"/>
      <c r="B7" s="149"/>
      <c r="C7" s="157"/>
      <c r="D7" s="158"/>
      <c r="E7" s="158"/>
      <c r="F7" s="158"/>
      <c r="G7" s="158"/>
      <c r="H7" s="155"/>
      <c r="I7" s="67"/>
      <c r="J7" s="153"/>
      <c r="O7" s="35"/>
    </row>
    <row r="8" spans="1:15" ht="17.25" thickBot="1" thickTop="1">
      <c r="A8" s="148" t="s">
        <v>76</v>
      </c>
      <c r="B8" s="149"/>
      <c r="C8" s="207" t="s">
        <v>105</v>
      </c>
      <c r="D8" s="159">
        <v>-904520</v>
      </c>
      <c r="E8" s="159">
        <v>-547801</v>
      </c>
      <c r="F8" s="159">
        <v>-1961632</v>
      </c>
      <c r="G8" s="159">
        <f>-1389875</f>
        <v>-1389875</v>
      </c>
      <c r="H8" s="160">
        <v>-1099429.3</v>
      </c>
      <c r="I8" s="161"/>
      <c r="J8" s="162"/>
      <c r="O8" s="35"/>
    </row>
    <row r="9" spans="1:15" ht="16.5" thickTop="1">
      <c r="A9" s="148"/>
      <c r="B9" s="149"/>
      <c r="C9" s="134" t="s">
        <v>106</v>
      </c>
      <c r="D9" s="164"/>
      <c r="E9" s="165"/>
      <c r="F9" s="165"/>
      <c r="G9" s="165"/>
      <c r="H9" s="166"/>
      <c r="I9" s="167"/>
      <c r="J9" s="168"/>
      <c r="O9" s="35"/>
    </row>
    <row r="10" spans="1:15" ht="6" customHeight="1">
      <c r="A10" s="148"/>
      <c r="B10" s="149"/>
      <c r="C10" s="163"/>
      <c r="D10" s="169"/>
      <c r="E10" s="170"/>
      <c r="F10" s="170"/>
      <c r="G10" s="170"/>
      <c r="H10" s="171"/>
      <c r="I10" s="172"/>
      <c r="J10" s="168"/>
      <c r="O10" s="35"/>
    </row>
    <row r="11" spans="1:15" ht="15.75">
      <c r="A11" s="148" t="s">
        <v>77</v>
      </c>
      <c r="B11" s="149"/>
      <c r="C11" s="208" t="s">
        <v>107</v>
      </c>
      <c r="D11" s="174">
        <f>SUM(D12:D16)</f>
        <v>688</v>
      </c>
      <c r="E11" s="175">
        <f>SUM(E12:E16)</f>
        <v>-455756</v>
      </c>
      <c r="F11" s="175">
        <f>SUM(F12:F16)</f>
        <v>5209</v>
      </c>
      <c r="G11" s="175">
        <f>SUM(G12:G16)</f>
        <v>2104</v>
      </c>
      <c r="H11" s="175">
        <v>35719.6</v>
      </c>
      <c r="I11" s="176"/>
      <c r="J11" s="168"/>
      <c r="O11" s="35"/>
    </row>
    <row r="12" spans="1:15" ht="15.75">
      <c r="A12" s="148" t="s">
        <v>78</v>
      </c>
      <c r="B12" s="149"/>
      <c r="C12" s="209" t="s">
        <v>108</v>
      </c>
      <c r="D12" s="174">
        <v>20941</v>
      </c>
      <c r="E12" s="175">
        <v>30360</v>
      </c>
      <c r="F12" s="175">
        <v>14902</v>
      </c>
      <c r="G12" s="175">
        <v>5473</v>
      </c>
      <c r="H12" s="175">
        <v>5316.6</v>
      </c>
      <c r="I12" s="176" t="s">
        <v>79</v>
      </c>
      <c r="J12" s="168"/>
      <c r="O12" s="35"/>
    </row>
    <row r="13" spans="1:15" ht="15.75">
      <c r="A13" s="148" t="s">
        <v>80</v>
      </c>
      <c r="B13" s="149"/>
      <c r="C13" s="209" t="s">
        <v>109</v>
      </c>
      <c r="D13" s="174">
        <v>-30346</v>
      </c>
      <c r="E13" s="175">
        <v>-18715</v>
      </c>
      <c r="F13" s="175">
        <v>-19872</v>
      </c>
      <c r="G13" s="175">
        <v>-7189</v>
      </c>
      <c r="H13" s="175">
        <v>-5623.2</v>
      </c>
      <c r="I13" s="176"/>
      <c r="J13" s="168"/>
      <c r="O13" s="35"/>
    </row>
    <row r="14" spans="1:15" ht="15.75">
      <c r="A14" s="148" t="s">
        <v>81</v>
      </c>
      <c r="B14" s="149"/>
      <c r="C14" s="209" t="s">
        <v>110</v>
      </c>
      <c r="D14" s="174">
        <v>8496</v>
      </c>
      <c r="E14" s="175">
        <v>8056</v>
      </c>
      <c r="F14" s="175">
        <v>17264</v>
      </c>
      <c r="G14" s="175">
        <v>14492</v>
      </c>
      <c r="H14" s="175">
        <v>16036.2</v>
      </c>
      <c r="I14" s="176"/>
      <c r="J14" s="168"/>
      <c r="O14" s="35"/>
    </row>
    <row r="15" spans="1:15" ht="15.75">
      <c r="A15" s="148" t="s">
        <v>82</v>
      </c>
      <c r="B15" s="149"/>
      <c r="C15" s="209" t="s">
        <v>111</v>
      </c>
      <c r="D15" s="174">
        <v>-223</v>
      </c>
      <c r="E15" s="175">
        <v>-401919</v>
      </c>
      <c r="F15" s="175">
        <v>-2258</v>
      </c>
      <c r="G15" s="175">
        <v>-7400</v>
      </c>
      <c r="H15" s="175">
        <v>0</v>
      </c>
      <c r="I15" s="176"/>
      <c r="J15" s="168"/>
      <c r="O15" s="35"/>
    </row>
    <row r="16" spans="1:15" ht="15.75">
      <c r="A16" s="148" t="s">
        <v>83</v>
      </c>
      <c r="B16" s="149"/>
      <c r="C16" s="209" t="s">
        <v>112</v>
      </c>
      <c r="D16" s="174">
        <v>1820</v>
      </c>
      <c r="E16" s="175">
        <v>-73538</v>
      </c>
      <c r="F16" s="175">
        <v>-4827</v>
      </c>
      <c r="G16" s="175">
        <v>-3272</v>
      </c>
      <c r="H16" s="175">
        <v>19990</v>
      </c>
      <c r="I16" s="176"/>
      <c r="J16" s="168"/>
      <c r="O16" s="35"/>
    </row>
    <row r="17" spans="1:15" ht="15.75">
      <c r="A17" s="148" t="s">
        <v>84</v>
      </c>
      <c r="B17" s="149"/>
      <c r="C17" s="177" t="s">
        <v>113</v>
      </c>
      <c r="D17" s="178"/>
      <c r="E17" s="178">
        <v>-60000</v>
      </c>
      <c r="F17" s="178"/>
      <c r="G17" s="179"/>
      <c r="H17" s="179"/>
      <c r="I17" s="180" t="s">
        <v>442</v>
      </c>
      <c r="J17" s="168"/>
      <c r="O17" s="35"/>
    </row>
    <row r="18" spans="1:15" ht="15.75">
      <c r="A18" s="148"/>
      <c r="B18" s="149"/>
      <c r="C18" s="177" t="s">
        <v>114</v>
      </c>
      <c r="D18" s="178"/>
      <c r="E18" s="178">
        <v>-19000</v>
      </c>
      <c r="F18" s="178">
        <v>-5500</v>
      </c>
      <c r="G18" s="178">
        <v>-23000</v>
      </c>
      <c r="H18" s="178">
        <v>19990</v>
      </c>
      <c r="I18" s="180" t="s">
        <v>443</v>
      </c>
      <c r="J18" s="168"/>
      <c r="O18" s="35"/>
    </row>
    <row r="19" spans="1:15" ht="15.75">
      <c r="A19" s="148" t="s">
        <v>85</v>
      </c>
      <c r="B19" s="149"/>
      <c r="C19" s="177" t="s">
        <v>115</v>
      </c>
      <c r="D19" s="178">
        <v>990</v>
      </c>
      <c r="E19" s="178">
        <v>4859</v>
      </c>
      <c r="F19" s="178">
        <v>-4662</v>
      </c>
      <c r="G19" s="178">
        <v>4252</v>
      </c>
      <c r="H19" s="179"/>
      <c r="I19" s="180" t="s">
        <v>444</v>
      </c>
      <c r="J19" s="168"/>
      <c r="O19" s="35"/>
    </row>
    <row r="20" spans="1:15" ht="15.75">
      <c r="A20" s="148"/>
      <c r="B20" s="149"/>
      <c r="C20" s="173"/>
      <c r="D20" s="181"/>
      <c r="E20" s="182"/>
      <c r="F20" s="182"/>
      <c r="G20" s="182"/>
      <c r="H20" s="183"/>
      <c r="I20" s="176"/>
      <c r="J20" s="168"/>
      <c r="O20" s="35"/>
    </row>
    <row r="21" spans="1:15" ht="15.75">
      <c r="A21" s="148" t="s">
        <v>86</v>
      </c>
      <c r="B21" s="149"/>
      <c r="C21" s="210" t="s">
        <v>116</v>
      </c>
      <c r="D21" s="174">
        <v>-38590</v>
      </c>
      <c r="E21" s="175">
        <v>-62554</v>
      </c>
      <c r="F21" s="175">
        <v>20607</v>
      </c>
      <c r="G21" s="175">
        <v>-51083</v>
      </c>
      <c r="H21" s="175">
        <v>-14599</v>
      </c>
      <c r="I21" s="176"/>
      <c r="J21" s="168"/>
      <c r="O21" s="35"/>
    </row>
    <row r="22" spans="1:15" ht="15.75">
      <c r="A22" s="148"/>
      <c r="B22" s="149"/>
      <c r="C22" s="173"/>
      <c r="D22" s="181"/>
      <c r="E22" s="182"/>
      <c r="F22" s="182"/>
      <c r="G22" s="182"/>
      <c r="H22" s="183"/>
      <c r="I22" s="176"/>
      <c r="J22" s="168"/>
      <c r="O22" s="35"/>
    </row>
    <row r="23" spans="1:15" ht="15.75">
      <c r="A23" s="148" t="s">
        <v>87</v>
      </c>
      <c r="B23" s="149"/>
      <c r="C23" s="210" t="s">
        <v>117</v>
      </c>
      <c r="D23" s="174">
        <f>SUM(D24:D26)</f>
        <v>148374</v>
      </c>
      <c r="E23" s="175">
        <f>SUM(E24:E26)</f>
        <v>35381</v>
      </c>
      <c r="F23" s="175">
        <f>SUM(F24:F26)</f>
        <v>41908</v>
      </c>
      <c r="G23" s="175">
        <f>SUM(G24:G26)</f>
        <v>-1669.250000000049</v>
      </c>
      <c r="H23" s="175">
        <v>15554.1</v>
      </c>
      <c r="I23" s="176"/>
      <c r="J23" s="168"/>
      <c r="O23" s="35"/>
    </row>
    <row r="24" spans="1:15" ht="15.75">
      <c r="A24" s="148" t="s">
        <v>88</v>
      </c>
      <c r="B24" s="149"/>
      <c r="C24" s="177" t="s">
        <v>113</v>
      </c>
      <c r="D24" s="178">
        <v>1168</v>
      </c>
      <c r="E24" s="178">
        <v>8118</v>
      </c>
      <c r="F24" s="178">
        <v>17863</v>
      </c>
      <c r="G24" s="178">
        <v>-4539</v>
      </c>
      <c r="H24" s="178">
        <v>4539</v>
      </c>
      <c r="I24" s="184" t="s">
        <v>447</v>
      </c>
      <c r="J24" s="168"/>
      <c r="O24" s="35"/>
    </row>
    <row r="25" spans="1:15" ht="15.75">
      <c r="A25" s="148"/>
      <c r="B25" s="149"/>
      <c r="C25" s="177"/>
      <c r="D25" s="178">
        <v>144535</v>
      </c>
      <c r="E25" s="178">
        <v>15484</v>
      </c>
      <c r="F25" s="178">
        <v>4253</v>
      </c>
      <c r="G25" s="178">
        <v>5147.999999999951</v>
      </c>
      <c r="H25" s="178">
        <v>5715.099999999977</v>
      </c>
      <c r="I25" s="184" t="s">
        <v>445</v>
      </c>
      <c r="J25" s="168"/>
      <c r="O25" s="35"/>
    </row>
    <row r="26" spans="1:15" ht="15.75">
      <c r="A26" s="148" t="s">
        <v>89</v>
      </c>
      <c r="B26" s="149"/>
      <c r="C26" s="177" t="s">
        <v>115</v>
      </c>
      <c r="D26" s="178">
        <v>2671</v>
      </c>
      <c r="E26" s="178">
        <v>11779</v>
      </c>
      <c r="F26" s="178">
        <v>19792</v>
      </c>
      <c r="G26" s="178">
        <v>-2278.25</v>
      </c>
      <c r="H26" s="178">
        <v>5300</v>
      </c>
      <c r="I26" s="184" t="s">
        <v>446</v>
      </c>
      <c r="J26" s="168"/>
      <c r="O26" s="35"/>
    </row>
    <row r="27" spans="1:15" ht="15.75">
      <c r="A27" s="148" t="s">
        <v>90</v>
      </c>
      <c r="B27" s="149"/>
      <c r="C27" s="210" t="s">
        <v>118</v>
      </c>
      <c r="D27" s="174">
        <v>-92809</v>
      </c>
      <c r="E27" s="175">
        <v>49511</v>
      </c>
      <c r="F27" s="175">
        <v>-35704</v>
      </c>
      <c r="G27" s="175">
        <v>49250.23076937708</v>
      </c>
      <c r="H27" s="175">
        <v>-9591.39999999998</v>
      </c>
      <c r="I27" s="176"/>
      <c r="J27" s="168"/>
      <c r="O27" s="35"/>
    </row>
    <row r="28" spans="1:15" ht="15.75">
      <c r="A28" s="148" t="s">
        <v>91</v>
      </c>
      <c r="B28" s="149"/>
      <c r="C28" s="177" t="s">
        <v>113</v>
      </c>
      <c r="D28" s="178">
        <v>6955</v>
      </c>
      <c r="E28" s="178">
        <v>-8158</v>
      </c>
      <c r="F28" s="178">
        <v>-14653</v>
      </c>
      <c r="G28" s="178">
        <v>38049</v>
      </c>
      <c r="H28" s="178">
        <v>0</v>
      </c>
      <c r="I28" s="180" t="s">
        <v>436</v>
      </c>
      <c r="J28" s="168"/>
      <c r="O28" s="35"/>
    </row>
    <row r="29" spans="1:15" ht="15.75">
      <c r="A29" s="148"/>
      <c r="B29" s="149"/>
      <c r="C29" s="177" t="s">
        <v>114</v>
      </c>
      <c r="D29" s="178">
        <v>-1789</v>
      </c>
      <c r="E29" s="178">
        <v>9100</v>
      </c>
      <c r="F29" s="178">
        <v>21515</v>
      </c>
      <c r="G29" s="178">
        <v>6009</v>
      </c>
      <c r="H29" s="178">
        <v>35410.7</v>
      </c>
      <c r="I29" s="180" t="s">
        <v>437</v>
      </c>
      <c r="J29" s="168"/>
      <c r="O29" s="35"/>
    </row>
    <row r="30" spans="1:15" ht="15.75">
      <c r="A30" s="148"/>
      <c r="B30" s="149"/>
      <c r="C30" s="177" t="s">
        <v>115</v>
      </c>
      <c r="D30" s="178">
        <v>-35436</v>
      </c>
      <c r="E30" s="178">
        <v>71298</v>
      </c>
      <c r="F30" s="178">
        <v>-58970</v>
      </c>
      <c r="G30" s="178">
        <v>27931</v>
      </c>
      <c r="H30" s="178">
        <v>2084.9000000000233</v>
      </c>
      <c r="I30" s="180" t="s">
        <v>448</v>
      </c>
      <c r="J30" s="168"/>
      <c r="O30" s="35"/>
    </row>
    <row r="31" spans="1:15" ht="15.75">
      <c r="A31" s="148"/>
      <c r="B31" s="149"/>
      <c r="C31" s="177" t="s">
        <v>119</v>
      </c>
      <c r="D31" s="178">
        <v>-77826</v>
      </c>
      <c r="E31" s="178">
        <v>1217</v>
      </c>
      <c r="F31" s="178">
        <v>14367</v>
      </c>
      <c r="G31" s="178">
        <v>65</v>
      </c>
      <c r="H31" s="178">
        <v>-45437</v>
      </c>
      <c r="I31" s="180" t="s">
        <v>449</v>
      </c>
      <c r="J31" s="168"/>
      <c r="O31" s="35"/>
    </row>
    <row r="32" spans="1:15" ht="15.75">
      <c r="A32" s="148" t="s">
        <v>92</v>
      </c>
      <c r="B32" s="149"/>
      <c r="C32" s="177" t="s">
        <v>120</v>
      </c>
      <c r="D32" s="178">
        <v>19358</v>
      </c>
      <c r="E32" s="178">
        <v>-34855</v>
      </c>
      <c r="F32" s="178">
        <v>-35835</v>
      </c>
      <c r="G32" s="178">
        <v>-38921.76923062297</v>
      </c>
      <c r="H32" s="178">
        <v>0</v>
      </c>
      <c r="I32" s="180" t="s">
        <v>450</v>
      </c>
      <c r="J32" s="168"/>
      <c r="O32" s="35"/>
    </row>
    <row r="33" spans="1:15" ht="15.75">
      <c r="A33" s="185"/>
      <c r="B33" s="149"/>
      <c r="C33" s="173"/>
      <c r="D33" s="178"/>
      <c r="E33" s="178"/>
      <c r="F33" s="178"/>
      <c r="G33" s="178"/>
      <c r="H33" s="178">
        <v>-1650</v>
      </c>
      <c r="I33" s="180" t="s">
        <v>451</v>
      </c>
      <c r="J33" s="168"/>
      <c r="O33" s="35"/>
    </row>
    <row r="34" spans="2:15" ht="15.75">
      <c r="B34" s="149"/>
      <c r="C34" s="32"/>
      <c r="H34" s="107"/>
      <c r="I34" s="176"/>
      <c r="J34" s="168"/>
      <c r="O34" s="35"/>
    </row>
    <row r="35" spans="1:15" ht="30.75">
      <c r="A35" s="148" t="s">
        <v>93</v>
      </c>
      <c r="B35" s="149"/>
      <c r="C35" s="211" t="s">
        <v>121</v>
      </c>
      <c r="D35" s="174" t="s">
        <v>20</v>
      </c>
      <c r="E35" s="175" t="s">
        <v>20</v>
      </c>
      <c r="F35" s="175" t="s">
        <v>20</v>
      </c>
      <c r="G35" s="175" t="s">
        <v>20</v>
      </c>
      <c r="H35" s="175" t="s">
        <v>20</v>
      </c>
      <c r="I35" s="176"/>
      <c r="J35" s="168"/>
      <c r="O35" s="35"/>
    </row>
    <row r="36" spans="1:15" ht="15.75">
      <c r="A36" s="148" t="s">
        <v>94</v>
      </c>
      <c r="B36" s="149"/>
      <c r="C36" s="210" t="s">
        <v>122</v>
      </c>
      <c r="D36" s="174">
        <f>SUM(D37:D39)</f>
        <v>-205647</v>
      </c>
      <c r="E36" s="175">
        <f>SUM(E37:E39)</f>
        <v>-164480</v>
      </c>
      <c r="F36" s="175">
        <f>SUM(F37:F39)</f>
        <v>-116849</v>
      </c>
      <c r="G36" s="175">
        <f>SUM(G37:G39)</f>
        <v>3472.3752696267693</v>
      </c>
      <c r="H36" s="175">
        <v>16963.10626965773</v>
      </c>
      <c r="I36" s="176"/>
      <c r="J36" s="168"/>
      <c r="O36" s="35"/>
    </row>
    <row r="37" spans="1:15" ht="15.75">
      <c r="A37" s="148" t="s">
        <v>95</v>
      </c>
      <c r="B37" s="149"/>
      <c r="C37" s="177" t="s">
        <v>113</v>
      </c>
      <c r="D37" s="178">
        <v>39355</v>
      </c>
      <c r="E37" s="178">
        <v>39652</v>
      </c>
      <c r="F37" s="178">
        <v>60197</v>
      </c>
      <c r="G37" s="178">
        <v>58299</v>
      </c>
      <c r="H37" s="178">
        <v>15097.7</v>
      </c>
      <c r="I37" s="184" t="s">
        <v>452</v>
      </c>
      <c r="J37" s="168"/>
      <c r="O37" s="35"/>
    </row>
    <row r="38" spans="1:15" ht="15.75">
      <c r="A38" s="148"/>
      <c r="B38" s="149"/>
      <c r="C38" s="177" t="s">
        <v>114</v>
      </c>
      <c r="D38" s="178">
        <v>-244307</v>
      </c>
      <c r="E38" s="178">
        <v>-203776</v>
      </c>
      <c r="F38" s="178">
        <v>-173766</v>
      </c>
      <c r="G38" s="178">
        <v>-53576.77473037324</v>
      </c>
      <c r="H38" s="178">
        <v>2815.406269657717</v>
      </c>
      <c r="I38" s="184" t="s">
        <v>453</v>
      </c>
      <c r="J38" s="168"/>
      <c r="O38" s="35"/>
    </row>
    <row r="39" spans="1:15" ht="15.75">
      <c r="A39" s="148" t="s">
        <v>96</v>
      </c>
      <c r="B39" s="149"/>
      <c r="C39" s="177" t="s">
        <v>115</v>
      </c>
      <c r="D39" s="178">
        <v>-695</v>
      </c>
      <c r="E39" s="178">
        <v>-356</v>
      </c>
      <c r="F39" s="178">
        <v>-3280</v>
      </c>
      <c r="G39" s="178">
        <v>-1249.8499999999913</v>
      </c>
      <c r="H39" s="178">
        <v>-950</v>
      </c>
      <c r="I39" s="184" t="s">
        <v>454</v>
      </c>
      <c r="J39" s="168"/>
      <c r="O39" s="35"/>
    </row>
    <row r="40" spans="1:15" ht="15.75">
      <c r="A40" s="148"/>
      <c r="B40" s="112"/>
      <c r="C40" s="177"/>
      <c r="D40" s="186"/>
      <c r="E40" s="187"/>
      <c r="F40" s="187"/>
      <c r="G40" s="187"/>
      <c r="H40" s="188"/>
      <c r="I40" s="176"/>
      <c r="J40" s="168"/>
      <c r="O40" s="35"/>
    </row>
    <row r="41" spans="1:15" ht="15.75">
      <c r="A41" s="148" t="s">
        <v>97</v>
      </c>
      <c r="B41" s="149"/>
      <c r="C41" s="210" t="s">
        <v>123</v>
      </c>
      <c r="D41" s="174">
        <f>SUM(D42:D54)</f>
        <v>-137230</v>
      </c>
      <c r="E41" s="175">
        <f>SUM(E42:E54)</f>
        <v>-437378</v>
      </c>
      <c r="F41" s="175">
        <f>SUM(F42:F54)</f>
        <v>-362394</v>
      </c>
      <c r="G41" s="175">
        <f>SUM(G42:G54)</f>
        <v>-134034</v>
      </c>
      <c r="H41" s="175">
        <v>16309.656376065403</v>
      </c>
      <c r="I41" s="176"/>
      <c r="J41" s="168"/>
      <c r="O41" s="35"/>
    </row>
    <row r="42" spans="1:15" ht="15.75">
      <c r="A42" s="148" t="s">
        <v>98</v>
      </c>
      <c r="B42" s="149"/>
      <c r="C42" s="177" t="s">
        <v>113</v>
      </c>
      <c r="D42" s="178">
        <v>-348968</v>
      </c>
      <c r="E42" s="178">
        <v>-423903</v>
      </c>
      <c r="F42" s="178">
        <v>-468806</v>
      </c>
      <c r="G42" s="178">
        <v>-130793</v>
      </c>
      <c r="H42" s="178">
        <v>0</v>
      </c>
      <c r="I42" s="184" t="s">
        <v>455</v>
      </c>
      <c r="J42" s="168"/>
      <c r="O42" s="35"/>
    </row>
    <row r="43" spans="1:15" ht="15.75">
      <c r="A43" s="148" t="s">
        <v>99</v>
      </c>
      <c r="B43" s="149"/>
      <c r="C43" s="177" t="s">
        <v>114</v>
      </c>
      <c r="D43" s="178">
        <v>28877</v>
      </c>
      <c r="E43" s="179"/>
      <c r="F43" s="179"/>
      <c r="G43" s="179"/>
      <c r="H43" s="179"/>
      <c r="I43" s="184" t="s">
        <v>456</v>
      </c>
      <c r="J43" s="168"/>
      <c r="O43" s="35"/>
    </row>
    <row r="44" spans="1:15" ht="15.75">
      <c r="A44" s="148" t="s">
        <v>100</v>
      </c>
      <c r="B44" s="149"/>
      <c r="C44" s="177" t="s">
        <v>115</v>
      </c>
      <c r="D44" s="178">
        <v>-10670</v>
      </c>
      <c r="E44" s="179"/>
      <c r="F44" s="179"/>
      <c r="G44" s="179"/>
      <c r="H44" s="179"/>
      <c r="I44" s="184" t="s">
        <v>457</v>
      </c>
      <c r="J44" s="168"/>
      <c r="O44" s="35"/>
    </row>
    <row r="45" spans="1:15" ht="15.75">
      <c r="A45" s="148" t="s">
        <v>101</v>
      </c>
      <c r="B45" s="149"/>
      <c r="C45" s="177" t="s">
        <v>119</v>
      </c>
      <c r="D45" s="178">
        <v>166537</v>
      </c>
      <c r="E45" s="179"/>
      <c r="F45" s="178">
        <v>268696</v>
      </c>
      <c r="G45" s="178">
        <v>67790</v>
      </c>
      <c r="H45" s="178">
        <v>0</v>
      </c>
      <c r="I45" s="184" t="s">
        <v>458</v>
      </c>
      <c r="J45" s="168"/>
      <c r="O45" s="35"/>
    </row>
    <row r="46" spans="1:15" ht="15.75">
      <c r="A46" s="148"/>
      <c r="B46" s="149"/>
      <c r="C46" s="177" t="s">
        <v>120</v>
      </c>
      <c r="D46" s="178">
        <v>36122</v>
      </c>
      <c r="E46" s="178">
        <v>800</v>
      </c>
      <c r="F46" s="178">
        <v>800</v>
      </c>
      <c r="G46" s="179">
        <v>800</v>
      </c>
      <c r="H46" s="179">
        <v>800</v>
      </c>
      <c r="I46" s="184" t="s">
        <v>459</v>
      </c>
      <c r="J46" s="168"/>
      <c r="O46" s="35"/>
    </row>
    <row r="47" spans="1:15" ht="15.75">
      <c r="A47" s="148"/>
      <c r="B47" s="149"/>
      <c r="C47" s="177" t="s">
        <v>124</v>
      </c>
      <c r="D47" s="178"/>
      <c r="E47" s="178">
        <v>1722</v>
      </c>
      <c r="F47" s="179"/>
      <c r="G47" s="179"/>
      <c r="H47" s="179"/>
      <c r="I47" s="184" t="s">
        <v>460</v>
      </c>
      <c r="J47" s="168"/>
      <c r="O47" s="35"/>
    </row>
    <row r="48" spans="1:15" ht="15.75">
      <c r="A48" s="148"/>
      <c r="B48" s="149"/>
      <c r="C48" s="177" t="s">
        <v>125</v>
      </c>
      <c r="D48" s="178">
        <v>-4812</v>
      </c>
      <c r="E48" s="178"/>
      <c r="F48" s="178">
        <v>-46060</v>
      </c>
      <c r="G48" s="179">
        <v>-1500</v>
      </c>
      <c r="H48" s="179"/>
      <c r="I48" s="184" t="s">
        <v>461</v>
      </c>
      <c r="J48" s="168"/>
      <c r="O48" s="35"/>
    </row>
    <row r="49" spans="1:15" ht="15.75">
      <c r="A49" s="148"/>
      <c r="B49" s="149"/>
      <c r="C49" s="177" t="s">
        <v>126</v>
      </c>
      <c r="D49" s="178">
        <v>-1519</v>
      </c>
      <c r="E49" s="178"/>
      <c r="F49" s="178"/>
      <c r="G49" s="179"/>
      <c r="H49" s="179"/>
      <c r="I49" s="184" t="s">
        <v>462</v>
      </c>
      <c r="J49" s="168"/>
      <c r="O49" s="35"/>
    </row>
    <row r="50" spans="1:15" ht="15.75">
      <c r="A50" s="148"/>
      <c r="B50" s="149"/>
      <c r="C50" s="177" t="s">
        <v>127</v>
      </c>
      <c r="D50" s="178">
        <v>-2797</v>
      </c>
      <c r="E50" s="178">
        <v>-15997</v>
      </c>
      <c r="F50" s="178">
        <v>-3918</v>
      </c>
      <c r="G50" s="179"/>
      <c r="H50" s="179"/>
      <c r="I50" s="184" t="s">
        <v>463</v>
      </c>
      <c r="J50" s="168"/>
      <c r="O50" s="35"/>
    </row>
    <row r="51" spans="1:15" ht="15.75">
      <c r="A51" s="148"/>
      <c r="B51" s="149"/>
      <c r="C51" s="177" t="s">
        <v>128</v>
      </c>
      <c r="D51" s="179"/>
      <c r="E51" s="179"/>
      <c r="F51" s="178">
        <v>-17799</v>
      </c>
      <c r="G51" s="178">
        <v>-964</v>
      </c>
      <c r="H51" s="178"/>
      <c r="I51" s="184" t="s">
        <v>464</v>
      </c>
      <c r="J51" s="168"/>
      <c r="O51" s="35"/>
    </row>
    <row r="52" spans="1:15" ht="15.75">
      <c r="A52" s="148"/>
      <c r="B52" s="149"/>
      <c r="C52" s="177" t="s">
        <v>129</v>
      </c>
      <c r="D52" s="179"/>
      <c r="E52" s="179"/>
      <c r="F52" s="189">
        <v>-101925</v>
      </c>
      <c r="G52" s="178">
        <v>-81367</v>
      </c>
      <c r="H52" s="178">
        <v>8609.6563760654</v>
      </c>
      <c r="I52" s="184" t="s">
        <v>465</v>
      </c>
      <c r="J52" s="168"/>
      <c r="O52" s="35"/>
    </row>
    <row r="53" spans="1:15" ht="15.75">
      <c r="A53" s="148"/>
      <c r="B53" s="149"/>
      <c r="C53" s="177" t="s">
        <v>130</v>
      </c>
      <c r="D53" s="179"/>
      <c r="E53" s="179"/>
      <c r="F53" s="178">
        <v>12000</v>
      </c>
      <c r="G53" s="178">
        <v>12000</v>
      </c>
      <c r="H53" s="178">
        <v>12000</v>
      </c>
      <c r="I53" s="184" t="s">
        <v>466</v>
      </c>
      <c r="J53" s="168"/>
      <c r="O53" s="35"/>
    </row>
    <row r="54" spans="1:15" ht="15.75">
      <c r="A54" s="148"/>
      <c r="B54" s="149"/>
      <c r="C54" s="177" t="s">
        <v>131</v>
      </c>
      <c r="D54" s="179"/>
      <c r="E54" s="179"/>
      <c r="F54" s="190">
        <v>-5382</v>
      </c>
      <c r="G54" s="179"/>
      <c r="H54" s="179"/>
      <c r="I54" s="184" t="s">
        <v>467</v>
      </c>
      <c r="J54" s="168"/>
      <c r="O54" s="35"/>
    </row>
    <row r="55" spans="1:15" ht="15.75">
      <c r="A55" s="148" t="s">
        <v>102</v>
      </c>
      <c r="B55" s="149"/>
      <c r="C55" s="177" t="s">
        <v>132</v>
      </c>
      <c r="D55" s="179"/>
      <c r="E55" s="179"/>
      <c r="F55" s="179"/>
      <c r="G55" s="179"/>
      <c r="H55" s="179">
        <v>-5100</v>
      </c>
      <c r="I55" s="184" t="s">
        <v>468</v>
      </c>
      <c r="J55" s="168"/>
      <c r="O55" s="35"/>
    </row>
    <row r="56" spans="1:15" ht="16.5" thickBot="1">
      <c r="A56" s="191"/>
      <c r="B56" s="149"/>
      <c r="C56" s="177"/>
      <c r="D56" s="181"/>
      <c r="E56" s="182"/>
      <c r="F56" s="182"/>
      <c r="G56" s="182"/>
      <c r="H56" s="183"/>
      <c r="I56" s="176"/>
      <c r="J56" s="168"/>
      <c r="O56" s="35"/>
    </row>
    <row r="57" spans="1:15" ht="17.25" thickBot="1" thickTop="1">
      <c r="A57" s="148" t="s">
        <v>103</v>
      </c>
      <c r="B57" s="149"/>
      <c r="C57" s="212" t="s">
        <v>133</v>
      </c>
      <c r="D57" s="159">
        <f>D8+D11+D21+D23+D27+D36+D41</f>
        <v>-1229734</v>
      </c>
      <c r="E57" s="159">
        <f>E8+E11+E21+E23+E27+E36+E41</f>
        <v>-1583077</v>
      </c>
      <c r="F57" s="159">
        <f>F8+F11+F21+F23+F27+F36+F41</f>
        <v>-2408855</v>
      </c>
      <c r="G57" s="159">
        <f>G8+G11+G21+G23+G27+G36+G41</f>
        <v>-1521834.6439609963</v>
      </c>
      <c r="H57" s="160">
        <f>H8+H11+H21+H23+H27+H36+H41</f>
        <v>-1039073.2373542765</v>
      </c>
      <c r="I57" s="192"/>
      <c r="J57" s="162"/>
      <c r="O57" s="35"/>
    </row>
    <row r="58" spans="1:11" ht="16.5" thickTop="1">
      <c r="A58" s="193"/>
      <c r="B58" s="149"/>
      <c r="C58" s="213" t="s">
        <v>134</v>
      </c>
      <c r="D58" s="31"/>
      <c r="E58" s="31"/>
      <c r="F58" s="31"/>
      <c r="G58" s="137"/>
      <c r="H58" s="31"/>
      <c r="I58" s="31"/>
      <c r="J58" s="168"/>
      <c r="K58" s="35"/>
    </row>
    <row r="59" spans="1:11" ht="9" customHeight="1">
      <c r="A59" s="193"/>
      <c r="B59" s="149"/>
      <c r="C59" s="194"/>
      <c r="D59" s="31"/>
      <c r="E59" s="31"/>
      <c r="F59" s="31"/>
      <c r="G59" s="31"/>
      <c r="H59" s="31"/>
      <c r="I59" s="31"/>
      <c r="J59" s="168"/>
      <c r="K59" s="35"/>
    </row>
    <row r="60" spans="1:11" ht="15.75">
      <c r="A60" s="193"/>
      <c r="B60" s="149"/>
      <c r="C60" s="113" t="s">
        <v>69</v>
      </c>
      <c r="D60" s="31"/>
      <c r="E60" s="31"/>
      <c r="F60" s="31"/>
      <c r="G60" s="31"/>
      <c r="H60" s="31"/>
      <c r="I60" s="31"/>
      <c r="J60" s="168"/>
      <c r="K60" s="35"/>
    </row>
    <row r="61" spans="1:11" ht="15.75">
      <c r="A61" s="193"/>
      <c r="B61" s="149"/>
      <c r="C61" s="195" t="s">
        <v>135</v>
      </c>
      <c r="D61" s="31"/>
      <c r="E61" s="31"/>
      <c r="F61" s="31"/>
      <c r="G61" s="31"/>
      <c r="H61" s="31"/>
      <c r="I61" s="31"/>
      <c r="J61" s="168"/>
      <c r="K61" s="35"/>
    </row>
    <row r="62" spans="1:12" ht="12" customHeight="1" thickBot="1">
      <c r="A62" s="196"/>
      <c r="B62" s="197"/>
      <c r="C62" s="244"/>
      <c r="D62" s="199"/>
      <c r="E62" s="199"/>
      <c r="F62" s="199"/>
      <c r="G62" s="199"/>
      <c r="H62" s="199"/>
      <c r="I62" s="199"/>
      <c r="J62" s="200"/>
      <c r="L62" s="35"/>
    </row>
    <row r="63" ht="13.5" thickTop="1">
      <c r="C63" s="32"/>
    </row>
    <row r="64" ht="12.75">
      <c r="C64" s="32"/>
    </row>
    <row r="65" spans="1:10" ht="15">
      <c r="A65" s="202"/>
      <c r="B65" s="341"/>
      <c r="C65" s="253"/>
      <c r="D65" s="205"/>
      <c r="E65" s="205"/>
      <c r="F65" s="205"/>
      <c r="G65" s="205"/>
      <c r="H65" s="205"/>
      <c r="I65" s="205"/>
      <c r="J65" s="205"/>
    </row>
    <row r="66" spans="1:10" ht="15.75">
      <c r="A66" s="202"/>
      <c r="B66" s="343"/>
      <c r="C66" s="203"/>
      <c r="D66" s="204"/>
      <c r="E66" s="204"/>
      <c r="F66" s="204"/>
      <c r="G66" s="204"/>
      <c r="H66" s="204"/>
      <c r="I66" s="205"/>
      <c r="J66" s="205"/>
    </row>
    <row r="67" spans="1:10" ht="15.75">
      <c r="A67" s="202"/>
      <c r="B67" s="343"/>
      <c r="C67" s="203"/>
      <c r="D67" s="204"/>
      <c r="E67" s="204"/>
      <c r="F67" s="204"/>
      <c r="G67" s="204"/>
      <c r="H67" s="204"/>
      <c r="I67" s="205"/>
      <c r="J67" s="205"/>
    </row>
    <row r="68" spans="1:10" ht="15.75">
      <c r="A68" s="202"/>
      <c r="B68" s="343"/>
      <c r="C68" s="203"/>
      <c r="D68" s="204"/>
      <c r="E68" s="204"/>
      <c r="F68" s="204"/>
      <c r="G68" s="204"/>
      <c r="H68" s="204"/>
      <c r="I68" s="205"/>
      <c r="J68" s="205"/>
    </row>
    <row r="69" spans="1:10" ht="15.75">
      <c r="A69" s="202"/>
      <c r="B69" s="344"/>
      <c r="C69" s="203"/>
      <c r="D69" s="123"/>
      <c r="E69" s="123"/>
      <c r="F69" s="123"/>
      <c r="G69" s="123"/>
      <c r="H69" s="123"/>
      <c r="I69" s="205"/>
      <c r="J69" s="205"/>
    </row>
    <row r="70" spans="1:10" ht="15.75">
      <c r="A70" s="202"/>
      <c r="B70" s="343"/>
      <c r="C70" s="203"/>
      <c r="D70" s="123"/>
      <c r="E70" s="123"/>
      <c r="F70" s="123"/>
      <c r="G70" s="123"/>
      <c r="H70" s="123"/>
      <c r="I70" s="205"/>
      <c r="J70" s="205"/>
    </row>
    <row r="71" ht="12.75">
      <c r="A71" s="202"/>
    </row>
    <row r="72" ht="12.75">
      <c r="A72" s="202"/>
    </row>
    <row r="73" ht="12.75">
      <c r="A73" s="202"/>
    </row>
    <row r="74" ht="12.75">
      <c r="A74" s="202"/>
    </row>
    <row r="75" ht="12.75">
      <c r="A75" s="202"/>
    </row>
    <row r="76" ht="12.75">
      <c r="A76" s="185"/>
    </row>
    <row r="77" ht="12.75">
      <c r="A77" s="185"/>
    </row>
    <row r="78" ht="12.75">
      <c r="A78" s="185"/>
    </row>
    <row r="79" ht="12.75">
      <c r="A79" s="185"/>
    </row>
  </sheetData>
  <printOptions/>
  <pageMargins left="0.75" right="0.75" top="1" bottom="1" header="0.5" footer="0.5"/>
  <pageSetup horizontalDpi="600" verticalDpi="6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workbookViewId="0" topLeftCell="B1">
      <selection activeCell="C25" sqref="C25"/>
    </sheetView>
  </sheetViews>
  <sheetFormatPr defaultColWidth="12.57421875" defaultRowHeight="12.75"/>
  <cols>
    <col min="1" max="1" width="18.28125" style="31" hidden="1" customWidth="1"/>
    <col min="2" max="2" width="4.8515625" style="32" customWidth="1"/>
    <col min="3" max="3" width="77.57421875" style="201" customWidth="1"/>
    <col min="4" max="4" width="14.140625" style="32" customWidth="1"/>
    <col min="5" max="6" width="13.8515625" style="32" customWidth="1"/>
    <col min="7" max="8" width="13.7109375" style="32" customWidth="1"/>
    <col min="9" max="9" width="87.7109375" style="32" customWidth="1"/>
    <col min="10" max="10" width="6.8515625" style="32" hidden="1" customWidth="1"/>
    <col min="11" max="11" width="1.28515625" style="32" customWidth="1"/>
    <col min="12" max="12" width="0.71875" style="32" customWidth="1"/>
    <col min="13" max="13" width="12.57421875" style="32" customWidth="1"/>
    <col min="14" max="14" width="52.421875" style="32" customWidth="1"/>
    <col min="15" max="16384" width="12.57421875" style="32" customWidth="1"/>
  </cols>
  <sheetData>
    <row r="1" spans="1:12" ht="18">
      <c r="A1" s="137"/>
      <c r="B1" s="214"/>
      <c r="C1" s="206" t="s">
        <v>195</v>
      </c>
      <c r="D1" s="33"/>
      <c r="L1" s="35"/>
    </row>
    <row r="2" spans="1:11" ht="11.25" customHeight="1" thickBot="1">
      <c r="A2" s="137"/>
      <c r="B2" s="214"/>
      <c r="C2" s="140"/>
      <c r="D2" s="141"/>
      <c r="K2" s="35"/>
    </row>
    <row r="3" spans="1:11" ht="16.5" thickTop="1">
      <c r="A3" s="142"/>
      <c r="B3" s="215"/>
      <c r="C3" s="144"/>
      <c r="D3" s="145"/>
      <c r="E3" s="146"/>
      <c r="F3" s="146"/>
      <c r="G3" s="146"/>
      <c r="H3" s="146"/>
      <c r="I3" s="146"/>
      <c r="J3" s="147"/>
      <c r="K3" s="35"/>
    </row>
    <row r="4" spans="1:15" ht="15.75">
      <c r="A4" s="148"/>
      <c r="B4" s="43"/>
      <c r="C4" s="129" t="s">
        <v>48</v>
      </c>
      <c r="D4" s="150"/>
      <c r="E4" s="151"/>
      <c r="F4" s="151" t="s">
        <v>70</v>
      </c>
      <c r="G4" s="151"/>
      <c r="H4" s="151"/>
      <c r="I4" s="217"/>
      <c r="J4" s="153"/>
      <c r="O4" s="35"/>
    </row>
    <row r="5" spans="1:15" ht="15.75">
      <c r="A5" s="148"/>
      <c r="B5" s="43"/>
      <c r="C5" s="130" t="s">
        <v>49</v>
      </c>
      <c r="D5" s="52">
        <v>2004</v>
      </c>
      <c r="E5" s="52">
        <v>2005</v>
      </c>
      <c r="F5" s="52">
        <v>2006</v>
      </c>
      <c r="G5" s="52">
        <v>2007</v>
      </c>
      <c r="H5" s="52">
        <v>2008</v>
      </c>
      <c r="I5" s="219"/>
      <c r="J5" s="153"/>
      <c r="O5" s="35"/>
    </row>
    <row r="6" spans="1:15" ht="15.75">
      <c r="A6" s="148"/>
      <c r="B6" s="43"/>
      <c r="C6" s="131" t="s">
        <v>433</v>
      </c>
      <c r="D6" s="53" t="s">
        <v>72</v>
      </c>
      <c r="E6" s="53" t="s">
        <v>72</v>
      </c>
      <c r="F6" s="53" t="s">
        <v>73</v>
      </c>
      <c r="G6" s="53" t="s">
        <v>280</v>
      </c>
      <c r="H6" s="52" t="s">
        <v>74</v>
      </c>
      <c r="I6" s="156"/>
      <c r="J6" s="153"/>
      <c r="O6" s="35"/>
    </row>
    <row r="7" spans="1:15" ht="10.5" customHeight="1" thickBot="1">
      <c r="A7" s="148"/>
      <c r="B7" s="43"/>
      <c r="C7" s="220"/>
      <c r="D7" s="158"/>
      <c r="E7" s="158"/>
      <c r="F7" s="158"/>
      <c r="G7" s="158"/>
      <c r="H7" s="221"/>
      <c r="I7" s="67"/>
      <c r="J7" s="153"/>
      <c r="O7" s="35"/>
    </row>
    <row r="8" spans="1:15" ht="17.25" thickBot="1" thickTop="1">
      <c r="A8" s="148" t="s">
        <v>170</v>
      </c>
      <c r="B8" s="43"/>
      <c r="C8" s="207" t="s">
        <v>196</v>
      </c>
      <c r="D8" s="159" t="s">
        <v>20</v>
      </c>
      <c r="E8" s="159" t="s">
        <v>20</v>
      </c>
      <c r="F8" s="159" t="s">
        <v>20</v>
      </c>
      <c r="G8" s="159" t="s">
        <v>20</v>
      </c>
      <c r="H8" s="160" t="s">
        <v>20</v>
      </c>
      <c r="I8" s="245"/>
      <c r="J8" s="162"/>
      <c r="O8" s="35"/>
    </row>
    <row r="9" spans="1:15" ht="16.5" thickTop="1">
      <c r="A9" s="148"/>
      <c r="B9" s="43"/>
      <c r="C9" s="134" t="s">
        <v>106</v>
      </c>
      <c r="D9" s="164"/>
      <c r="E9" s="165"/>
      <c r="F9" s="165"/>
      <c r="G9" s="165"/>
      <c r="H9" s="165"/>
      <c r="I9" s="223"/>
      <c r="J9" s="168"/>
      <c r="O9" s="35"/>
    </row>
    <row r="10" spans="1:15" ht="6" customHeight="1">
      <c r="A10" s="148"/>
      <c r="B10" s="43"/>
      <c r="C10" s="163"/>
      <c r="D10" s="169"/>
      <c r="E10" s="170"/>
      <c r="F10" s="170"/>
      <c r="G10" s="170"/>
      <c r="H10" s="170"/>
      <c r="I10" s="224"/>
      <c r="J10" s="168"/>
      <c r="O10" s="35"/>
    </row>
    <row r="11" spans="1:15" ht="15.75">
      <c r="A11" s="148" t="s">
        <v>171</v>
      </c>
      <c r="B11" s="225"/>
      <c r="C11" s="208" t="s">
        <v>107</v>
      </c>
      <c r="D11" s="246" t="s">
        <v>20</v>
      </c>
      <c r="E11" s="246" t="s">
        <v>20</v>
      </c>
      <c r="F11" s="246" t="s">
        <v>20</v>
      </c>
      <c r="G11" s="246" t="s">
        <v>20</v>
      </c>
      <c r="H11" s="246" t="s">
        <v>20</v>
      </c>
      <c r="I11" s="226"/>
      <c r="J11" s="168"/>
      <c r="O11" s="35"/>
    </row>
    <row r="12" spans="1:15" ht="15.75">
      <c r="A12" s="148" t="s">
        <v>172</v>
      </c>
      <c r="B12" s="43"/>
      <c r="C12" s="173" t="s">
        <v>164</v>
      </c>
      <c r="D12" s="246" t="s">
        <v>20</v>
      </c>
      <c r="E12" s="246" t="s">
        <v>20</v>
      </c>
      <c r="F12" s="246" t="s">
        <v>20</v>
      </c>
      <c r="G12" s="246" t="s">
        <v>20</v>
      </c>
      <c r="H12" s="246" t="s">
        <v>20</v>
      </c>
      <c r="I12" s="176"/>
      <c r="J12" s="168"/>
      <c r="O12" s="35"/>
    </row>
    <row r="13" spans="1:15" ht="15.75">
      <c r="A13" s="148" t="s">
        <v>173</v>
      </c>
      <c r="B13" s="43"/>
      <c r="C13" s="173" t="s">
        <v>165</v>
      </c>
      <c r="D13" s="246" t="s">
        <v>20</v>
      </c>
      <c r="E13" s="246" t="s">
        <v>20</v>
      </c>
      <c r="F13" s="246" t="s">
        <v>20</v>
      </c>
      <c r="G13" s="246" t="s">
        <v>20</v>
      </c>
      <c r="H13" s="246" t="s">
        <v>20</v>
      </c>
      <c r="I13" s="176"/>
      <c r="J13" s="168"/>
      <c r="O13" s="35"/>
    </row>
    <row r="14" spans="1:15" ht="15.75">
      <c r="A14" s="148" t="s">
        <v>174</v>
      </c>
      <c r="B14" s="43"/>
      <c r="C14" s="173" t="s">
        <v>166</v>
      </c>
      <c r="D14" s="246" t="s">
        <v>20</v>
      </c>
      <c r="E14" s="246" t="s">
        <v>20</v>
      </c>
      <c r="F14" s="246" t="s">
        <v>20</v>
      </c>
      <c r="G14" s="246" t="s">
        <v>20</v>
      </c>
      <c r="H14" s="246" t="s">
        <v>20</v>
      </c>
      <c r="I14" s="176"/>
      <c r="J14" s="168"/>
      <c r="O14" s="35"/>
    </row>
    <row r="15" spans="1:15" ht="15.75">
      <c r="A15" s="148" t="s">
        <v>175</v>
      </c>
      <c r="B15" s="43"/>
      <c r="C15" s="177" t="s">
        <v>113</v>
      </c>
      <c r="D15" s="179"/>
      <c r="E15" s="179"/>
      <c r="F15" s="179"/>
      <c r="G15" s="179"/>
      <c r="H15" s="179"/>
      <c r="I15" s="227"/>
      <c r="J15" s="168"/>
      <c r="O15" s="35"/>
    </row>
    <row r="16" spans="1:15" ht="15.75">
      <c r="A16" s="148" t="s">
        <v>176</v>
      </c>
      <c r="B16" s="43"/>
      <c r="C16" s="177" t="s">
        <v>114</v>
      </c>
      <c r="D16" s="179"/>
      <c r="E16" s="179"/>
      <c r="F16" s="179"/>
      <c r="G16" s="179"/>
      <c r="H16" s="179"/>
      <c r="I16" s="227"/>
      <c r="J16" s="168"/>
      <c r="O16" s="35"/>
    </row>
    <row r="17" spans="1:15" ht="15.75">
      <c r="A17" s="148"/>
      <c r="B17" s="43"/>
      <c r="C17" s="228"/>
      <c r="D17" s="181"/>
      <c r="E17" s="182"/>
      <c r="F17" s="182"/>
      <c r="G17" s="182"/>
      <c r="H17" s="188"/>
      <c r="I17" s="176"/>
      <c r="J17" s="168"/>
      <c r="O17" s="35"/>
    </row>
    <row r="18" spans="1:15" ht="15.75">
      <c r="A18" s="148" t="s">
        <v>177</v>
      </c>
      <c r="B18" s="43"/>
      <c r="C18" s="173" t="s">
        <v>167</v>
      </c>
      <c r="D18" s="246" t="s">
        <v>20</v>
      </c>
      <c r="E18" s="246" t="s">
        <v>20</v>
      </c>
      <c r="F18" s="246" t="s">
        <v>20</v>
      </c>
      <c r="G18" s="246" t="s">
        <v>20</v>
      </c>
      <c r="H18" s="246" t="s">
        <v>20</v>
      </c>
      <c r="I18" s="176"/>
      <c r="J18" s="168"/>
      <c r="O18" s="35"/>
    </row>
    <row r="19" spans="1:15" ht="15.75">
      <c r="A19" s="148" t="s">
        <v>178</v>
      </c>
      <c r="B19" s="43"/>
      <c r="C19" s="177" t="s">
        <v>113</v>
      </c>
      <c r="D19" s="179"/>
      <c r="E19" s="179"/>
      <c r="F19" s="179"/>
      <c r="G19" s="179"/>
      <c r="H19" s="179"/>
      <c r="I19" s="227"/>
      <c r="J19" s="168"/>
      <c r="O19" s="35"/>
    </row>
    <row r="20" spans="1:15" ht="15.75">
      <c r="A20" s="148" t="s">
        <v>179</v>
      </c>
      <c r="B20" s="43"/>
      <c r="C20" s="177" t="s">
        <v>114</v>
      </c>
      <c r="D20" s="179"/>
      <c r="E20" s="179"/>
      <c r="F20" s="179"/>
      <c r="G20" s="179"/>
      <c r="H20" s="179"/>
      <c r="I20" s="227"/>
      <c r="J20" s="168"/>
      <c r="O20" s="35"/>
    </row>
    <row r="21" spans="1:15" ht="15.75">
      <c r="A21" s="50"/>
      <c r="B21" s="43"/>
      <c r="C21" s="228"/>
      <c r="D21" s="181"/>
      <c r="E21" s="182"/>
      <c r="F21" s="182"/>
      <c r="G21" s="182"/>
      <c r="H21" s="188"/>
      <c r="I21" s="176"/>
      <c r="J21" s="168"/>
      <c r="O21" s="35"/>
    </row>
    <row r="22" spans="1:15" ht="15.75">
      <c r="A22" s="148" t="s">
        <v>180</v>
      </c>
      <c r="B22" s="225"/>
      <c r="C22" s="210" t="s">
        <v>116</v>
      </c>
      <c r="D22" s="246" t="s">
        <v>20</v>
      </c>
      <c r="E22" s="246" t="s">
        <v>20</v>
      </c>
      <c r="F22" s="246" t="s">
        <v>20</v>
      </c>
      <c r="G22" s="246" t="s">
        <v>20</v>
      </c>
      <c r="H22" s="246" t="s">
        <v>20</v>
      </c>
      <c r="I22" s="176"/>
      <c r="J22" s="168"/>
      <c r="O22" s="35"/>
    </row>
    <row r="23" spans="1:15" ht="15.75">
      <c r="A23" s="148"/>
      <c r="B23" s="43"/>
      <c r="C23" s="228"/>
      <c r="D23" s="181"/>
      <c r="E23" s="182"/>
      <c r="F23" s="182"/>
      <c r="G23" s="182"/>
      <c r="H23" s="188"/>
      <c r="I23" s="176"/>
      <c r="J23" s="168"/>
      <c r="O23" s="35"/>
    </row>
    <row r="24" spans="1:15" ht="15.75">
      <c r="A24" s="148" t="s">
        <v>181</v>
      </c>
      <c r="B24" s="225"/>
      <c r="C24" s="210" t="s">
        <v>117</v>
      </c>
      <c r="D24" s="246" t="s">
        <v>20</v>
      </c>
      <c r="E24" s="246" t="s">
        <v>20</v>
      </c>
      <c r="F24" s="246" t="s">
        <v>20</v>
      </c>
      <c r="G24" s="246" t="s">
        <v>20</v>
      </c>
      <c r="H24" s="246" t="s">
        <v>20</v>
      </c>
      <c r="I24" s="176"/>
      <c r="J24" s="168"/>
      <c r="O24" s="35"/>
    </row>
    <row r="25" spans="1:15" ht="15.75">
      <c r="A25" s="148" t="s">
        <v>182</v>
      </c>
      <c r="B25" s="225"/>
      <c r="C25" s="177"/>
      <c r="D25" s="179"/>
      <c r="E25" s="179"/>
      <c r="F25" s="179"/>
      <c r="G25" s="179"/>
      <c r="H25" s="179"/>
      <c r="I25" s="227"/>
      <c r="J25" s="168"/>
      <c r="O25" s="35"/>
    </row>
    <row r="26" spans="1:15" ht="15.75">
      <c r="A26" s="148" t="s">
        <v>183</v>
      </c>
      <c r="B26" s="225"/>
      <c r="C26" s="177" t="s">
        <v>114</v>
      </c>
      <c r="D26" s="179"/>
      <c r="E26" s="179"/>
      <c r="F26" s="179"/>
      <c r="G26" s="179"/>
      <c r="H26" s="179"/>
      <c r="I26" s="227"/>
      <c r="J26" s="168"/>
      <c r="O26" s="35"/>
    </row>
    <row r="27" spans="1:15" ht="15.75">
      <c r="A27" s="148" t="s">
        <v>184</v>
      </c>
      <c r="B27" s="225"/>
      <c r="C27" s="210" t="s">
        <v>118</v>
      </c>
      <c r="D27" s="246" t="s">
        <v>20</v>
      </c>
      <c r="E27" s="246" t="s">
        <v>20</v>
      </c>
      <c r="F27" s="246" t="s">
        <v>20</v>
      </c>
      <c r="G27" s="246" t="s">
        <v>20</v>
      </c>
      <c r="H27" s="246" t="s">
        <v>20</v>
      </c>
      <c r="I27" s="176"/>
      <c r="J27" s="168"/>
      <c r="O27" s="35"/>
    </row>
    <row r="28" spans="1:15" ht="15.75">
      <c r="A28" s="148" t="s">
        <v>185</v>
      </c>
      <c r="B28" s="225"/>
      <c r="C28" s="177" t="s">
        <v>113</v>
      </c>
      <c r="D28" s="179"/>
      <c r="E28" s="179"/>
      <c r="F28" s="179"/>
      <c r="G28" s="179"/>
      <c r="H28" s="179"/>
      <c r="I28" s="227"/>
      <c r="J28" s="168"/>
      <c r="O28" s="35"/>
    </row>
    <row r="29" spans="1:15" ht="15.75">
      <c r="A29" s="148" t="s">
        <v>186</v>
      </c>
      <c r="B29" s="225"/>
      <c r="C29" s="177" t="s">
        <v>114</v>
      </c>
      <c r="D29" s="179"/>
      <c r="E29" s="179"/>
      <c r="F29" s="179"/>
      <c r="G29" s="179"/>
      <c r="H29" s="179"/>
      <c r="I29" s="227"/>
      <c r="J29" s="168"/>
      <c r="O29" s="35"/>
    </row>
    <row r="30" spans="1:15" ht="15.75">
      <c r="A30" s="148"/>
      <c r="B30" s="225"/>
      <c r="C30" s="173"/>
      <c r="D30" s="181"/>
      <c r="E30" s="182"/>
      <c r="F30" s="182"/>
      <c r="G30" s="182"/>
      <c r="H30" s="188"/>
      <c r="I30" s="176"/>
      <c r="J30" s="168"/>
      <c r="O30" s="35"/>
    </row>
    <row r="31" spans="1:15" ht="15.75">
      <c r="A31" s="148" t="s">
        <v>187</v>
      </c>
      <c r="B31" s="225"/>
      <c r="C31" s="210" t="s">
        <v>168</v>
      </c>
      <c r="D31" s="246" t="s">
        <v>20</v>
      </c>
      <c r="E31" s="246" t="s">
        <v>20</v>
      </c>
      <c r="F31" s="246" t="s">
        <v>20</v>
      </c>
      <c r="G31" s="246" t="s">
        <v>20</v>
      </c>
      <c r="H31" s="246" t="s">
        <v>20</v>
      </c>
      <c r="I31" s="176"/>
      <c r="J31" s="168"/>
      <c r="O31" s="35"/>
    </row>
    <row r="32" spans="1:15" ht="15.75">
      <c r="A32" s="148" t="s">
        <v>188</v>
      </c>
      <c r="B32" s="225"/>
      <c r="C32" s="177" t="s">
        <v>113</v>
      </c>
      <c r="D32" s="179"/>
      <c r="E32" s="179"/>
      <c r="F32" s="179"/>
      <c r="G32" s="179"/>
      <c r="H32" s="179"/>
      <c r="I32" s="227"/>
      <c r="J32" s="168"/>
      <c r="O32" s="35"/>
    </row>
    <row r="33" spans="1:15" ht="15.75">
      <c r="A33" s="148" t="s">
        <v>189</v>
      </c>
      <c r="B33" s="225"/>
      <c r="C33" s="177" t="s">
        <v>114</v>
      </c>
      <c r="D33" s="179"/>
      <c r="E33" s="179"/>
      <c r="F33" s="179"/>
      <c r="G33" s="179"/>
      <c r="H33" s="179"/>
      <c r="I33" s="227"/>
      <c r="J33" s="168"/>
      <c r="O33" s="35"/>
    </row>
    <row r="34" spans="1:15" ht="15.75">
      <c r="A34" s="148"/>
      <c r="B34" s="43"/>
      <c r="C34" s="173"/>
      <c r="D34" s="181"/>
      <c r="E34" s="182"/>
      <c r="F34" s="182"/>
      <c r="G34" s="182"/>
      <c r="H34" s="188"/>
      <c r="I34" s="176"/>
      <c r="J34" s="168"/>
      <c r="O34" s="35"/>
    </row>
    <row r="35" spans="1:15" ht="15.75">
      <c r="A35" s="148" t="s">
        <v>190</v>
      </c>
      <c r="B35" s="43"/>
      <c r="C35" s="210" t="s">
        <v>123</v>
      </c>
      <c r="D35" s="246" t="s">
        <v>20</v>
      </c>
      <c r="E35" s="246" t="s">
        <v>20</v>
      </c>
      <c r="F35" s="246" t="s">
        <v>20</v>
      </c>
      <c r="G35" s="246" t="s">
        <v>20</v>
      </c>
      <c r="H35" s="246" t="s">
        <v>20</v>
      </c>
      <c r="I35" s="176"/>
      <c r="J35" s="168"/>
      <c r="O35" s="35"/>
    </row>
    <row r="36" spans="1:15" ht="15.75">
      <c r="A36" s="148" t="s">
        <v>191</v>
      </c>
      <c r="B36" s="43"/>
      <c r="C36" s="177" t="s">
        <v>113</v>
      </c>
      <c r="D36" s="179"/>
      <c r="E36" s="179"/>
      <c r="F36" s="179"/>
      <c r="G36" s="179"/>
      <c r="H36" s="179"/>
      <c r="I36" s="227"/>
      <c r="J36" s="168"/>
      <c r="O36" s="35"/>
    </row>
    <row r="37" spans="1:15" ht="15.75">
      <c r="A37" s="148" t="s">
        <v>192</v>
      </c>
      <c r="B37" s="43"/>
      <c r="C37" s="177" t="s">
        <v>114</v>
      </c>
      <c r="D37" s="179"/>
      <c r="E37" s="179"/>
      <c r="F37" s="179"/>
      <c r="G37" s="179"/>
      <c r="H37" s="179"/>
      <c r="I37" s="227"/>
      <c r="J37" s="168"/>
      <c r="O37" s="35"/>
    </row>
    <row r="38" spans="1:15" ht="15.75">
      <c r="A38" s="148" t="s">
        <v>193</v>
      </c>
      <c r="B38" s="43"/>
      <c r="C38" s="177" t="s">
        <v>115</v>
      </c>
      <c r="D38" s="179"/>
      <c r="E38" s="179"/>
      <c r="F38" s="179"/>
      <c r="G38" s="179"/>
      <c r="H38" s="179"/>
      <c r="I38" s="227"/>
      <c r="J38" s="168"/>
      <c r="O38" s="35"/>
    </row>
    <row r="39" spans="1:15" ht="16.5" thickBot="1">
      <c r="A39" s="148"/>
      <c r="B39" s="43"/>
      <c r="C39" s="173"/>
      <c r="D39" s="181"/>
      <c r="E39" s="182"/>
      <c r="F39" s="182"/>
      <c r="G39" s="182"/>
      <c r="H39" s="232"/>
      <c r="I39" s="176"/>
      <c r="J39" s="168"/>
      <c r="O39" s="35"/>
    </row>
    <row r="40" spans="1:15" ht="17.25" thickBot="1" thickTop="1">
      <c r="A40" s="148" t="s">
        <v>194</v>
      </c>
      <c r="B40" s="43"/>
      <c r="C40" s="212" t="s">
        <v>197</v>
      </c>
      <c r="D40" s="159" t="s">
        <v>20</v>
      </c>
      <c r="E40" s="159" t="s">
        <v>20</v>
      </c>
      <c r="F40" s="159" t="s">
        <v>20</v>
      </c>
      <c r="G40" s="159" t="s">
        <v>20</v>
      </c>
      <c r="H40" s="160" t="s">
        <v>20</v>
      </c>
      <c r="I40" s="192"/>
      <c r="J40" s="162"/>
      <c r="O40" s="35"/>
    </row>
    <row r="41" spans="1:11" ht="16.5" thickTop="1">
      <c r="A41" s="193"/>
      <c r="B41" s="43"/>
      <c r="C41" s="213" t="s">
        <v>134</v>
      </c>
      <c r="D41" s="83"/>
      <c r="E41" s="241"/>
      <c r="F41" s="241"/>
      <c r="G41" s="185"/>
      <c r="H41" s="185"/>
      <c r="I41" s="241"/>
      <c r="J41" s="168"/>
      <c r="K41" s="35"/>
    </row>
    <row r="42" spans="1:11" ht="9" customHeight="1">
      <c r="A42" s="193"/>
      <c r="B42" s="43"/>
      <c r="C42" s="242"/>
      <c r="D42" s="247"/>
      <c r="E42" s="241"/>
      <c r="F42" s="241"/>
      <c r="G42" s="241"/>
      <c r="H42" s="241"/>
      <c r="I42" s="241"/>
      <c r="J42" s="168"/>
      <c r="K42" s="35"/>
    </row>
    <row r="43" spans="1:11" ht="15.75">
      <c r="A43" s="193"/>
      <c r="B43" s="43"/>
      <c r="C43" s="113" t="s">
        <v>69</v>
      </c>
      <c r="D43" s="65"/>
      <c r="E43" s="241"/>
      <c r="F43" s="241"/>
      <c r="G43" s="241"/>
      <c r="H43" s="241"/>
      <c r="I43" s="241"/>
      <c r="J43" s="168"/>
      <c r="K43" s="35"/>
    </row>
    <row r="44" spans="1:11" ht="15.75">
      <c r="A44" s="193"/>
      <c r="B44" s="43"/>
      <c r="C44" s="195" t="s">
        <v>135</v>
      </c>
      <c r="D44" s="65"/>
      <c r="E44" s="241"/>
      <c r="F44" s="241"/>
      <c r="G44" s="241"/>
      <c r="H44" s="241"/>
      <c r="I44" s="241"/>
      <c r="J44" s="168"/>
      <c r="K44" s="35"/>
    </row>
    <row r="45" spans="1:12" ht="12" customHeight="1" thickBot="1">
      <c r="A45" s="196"/>
      <c r="B45" s="233"/>
      <c r="C45" s="198"/>
      <c r="D45" s="199"/>
      <c r="E45" s="199"/>
      <c r="F45" s="199"/>
      <c r="G45" s="199"/>
      <c r="H45" s="199"/>
      <c r="I45" s="199"/>
      <c r="J45" s="200"/>
      <c r="L45" s="35"/>
    </row>
    <row r="46" ht="13.5" thickTop="1">
      <c r="A46" s="202"/>
    </row>
    <row r="47" spans="1:3" ht="12.75">
      <c r="A47" s="202"/>
      <c r="C47" s="201" t="s">
        <v>79</v>
      </c>
    </row>
    <row r="48" spans="1:10" ht="15">
      <c r="A48" s="239"/>
      <c r="B48" s="341"/>
      <c r="C48" s="253"/>
      <c r="D48" s="205"/>
      <c r="E48" s="205"/>
      <c r="F48" s="205"/>
      <c r="G48" s="205"/>
      <c r="H48" s="205"/>
      <c r="I48" s="205"/>
      <c r="J48" s="205"/>
    </row>
    <row r="49" spans="1:10" ht="15.75">
      <c r="A49" s="239"/>
      <c r="B49" s="343"/>
      <c r="C49" s="203"/>
      <c r="D49" s="204"/>
      <c r="E49" s="204"/>
      <c r="F49" s="204"/>
      <c r="G49" s="204"/>
      <c r="H49" s="204"/>
      <c r="I49" s="205"/>
      <c r="J49" s="205"/>
    </row>
    <row r="50" spans="1:10" ht="15.75">
      <c r="A50" s="239"/>
      <c r="B50" s="343"/>
      <c r="C50" s="203"/>
      <c r="D50" s="204"/>
      <c r="E50" s="204"/>
      <c r="F50" s="204"/>
      <c r="G50" s="204"/>
      <c r="H50" s="204"/>
      <c r="I50" s="205"/>
      <c r="J50" s="205"/>
    </row>
    <row r="51" spans="1:10" ht="15.75">
      <c r="A51" s="239"/>
      <c r="B51" s="343"/>
      <c r="C51" s="203"/>
      <c r="D51" s="204"/>
      <c r="E51" s="204"/>
      <c r="F51" s="204"/>
      <c r="G51" s="204"/>
      <c r="H51" s="204"/>
      <c r="I51" s="205"/>
      <c r="J51" s="205"/>
    </row>
    <row r="52" spans="1:10" ht="15.75">
      <c r="A52" s="239"/>
      <c r="B52" s="344"/>
      <c r="C52" s="203"/>
      <c r="D52" s="123"/>
      <c r="E52" s="123"/>
      <c r="F52" s="123"/>
      <c r="G52" s="123"/>
      <c r="H52" s="123"/>
      <c r="I52" s="205"/>
      <c r="J52" s="205"/>
    </row>
    <row r="53" spans="1:10" ht="15.75">
      <c r="A53" s="239"/>
      <c r="B53" s="343"/>
      <c r="C53" s="203"/>
      <c r="D53" s="123"/>
      <c r="E53" s="123"/>
      <c r="F53" s="123"/>
      <c r="G53" s="123"/>
      <c r="H53" s="123"/>
      <c r="I53" s="205"/>
      <c r="J53" s="205"/>
    </row>
    <row r="54" spans="1:8" ht="12.75">
      <c r="A54" s="202"/>
      <c r="D54" s="240"/>
      <c r="E54" s="240"/>
      <c r="F54" s="240"/>
      <c r="G54" s="240"/>
      <c r="H54" s="240"/>
    </row>
    <row r="55" ht="12.75">
      <c r="A55" s="202"/>
    </row>
    <row r="56" ht="12.75">
      <c r="A56" s="202"/>
    </row>
    <row r="57" ht="12.75">
      <c r="A57" s="202"/>
    </row>
    <row r="58" ht="12.75">
      <c r="A58" s="202"/>
    </row>
    <row r="59" ht="12.75">
      <c r="A59" s="202"/>
    </row>
    <row r="60" ht="12.75">
      <c r="A60" s="202"/>
    </row>
  </sheetData>
  <printOptions/>
  <pageMargins left="0.75" right="0.75" top="1" bottom="1" header="0.5" footer="0.5"/>
  <pageSetup horizontalDpi="600" verticalDpi="600" orientation="landscape" paperSize="9" scale="53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="80" zoomScaleNormal="80" workbookViewId="0" topLeftCell="B1">
      <selection activeCell="C25" sqref="C25"/>
    </sheetView>
  </sheetViews>
  <sheetFormatPr defaultColWidth="12.57421875" defaultRowHeight="12.75"/>
  <cols>
    <col min="1" max="1" width="18.28125" style="31" hidden="1" customWidth="1"/>
    <col min="2" max="2" width="4.8515625" style="32" customWidth="1"/>
    <col min="3" max="3" width="85.140625" style="201" customWidth="1"/>
    <col min="4" max="4" width="14.140625" style="32" customWidth="1"/>
    <col min="5" max="6" width="13.8515625" style="32" customWidth="1"/>
    <col min="7" max="8" width="13.7109375" style="32" customWidth="1"/>
    <col min="9" max="9" width="90.28125" style="32" customWidth="1"/>
    <col min="10" max="10" width="6.8515625" style="32" hidden="1" customWidth="1"/>
    <col min="11" max="11" width="1.28515625" style="32" customWidth="1"/>
    <col min="12" max="12" width="0.71875" style="32" customWidth="1"/>
    <col min="13" max="13" width="12.57421875" style="32" customWidth="1"/>
    <col min="14" max="14" width="52.421875" style="32" customWidth="1"/>
    <col min="15" max="16384" width="12.57421875" style="32" customWidth="1"/>
  </cols>
  <sheetData>
    <row r="1" spans="1:12" ht="18">
      <c r="A1" s="137"/>
      <c r="B1" s="214"/>
      <c r="C1" s="206" t="s">
        <v>223</v>
      </c>
      <c r="D1" s="33"/>
      <c r="L1" s="35"/>
    </row>
    <row r="2" spans="1:11" ht="11.25" customHeight="1" thickBot="1">
      <c r="A2" s="137"/>
      <c r="B2" s="214"/>
      <c r="C2" s="140"/>
      <c r="D2" s="141"/>
      <c r="K2" s="35"/>
    </row>
    <row r="3" spans="1:11" ht="16.5" thickTop="1">
      <c r="A3" s="142"/>
      <c r="B3" s="215"/>
      <c r="C3" s="144"/>
      <c r="D3" s="145"/>
      <c r="E3" s="146"/>
      <c r="F3" s="146"/>
      <c r="G3" s="146"/>
      <c r="H3" s="146"/>
      <c r="I3" s="146"/>
      <c r="J3" s="147"/>
      <c r="K3" s="35"/>
    </row>
    <row r="4" spans="1:15" ht="15.75">
      <c r="A4" s="148"/>
      <c r="B4" s="43"/>
      <c r="C4" s="129" t="s">
        <v>48</v>
      </c>
      <c r="D4" s="150"/>
      <c r="E4" s="151"/>
      <c r="F4" s="151" t="s">
        <v>70</v>
      </c>
      <c r="G4" s="151"/>
      <c r="H4" s="151"/>
      <c r="I4" s="217"/>
      <c r="J4" s="153"/>
      <c r="O4" s="35"/>
    </row>
    <row r="5" spans="1:15" ht="15.75">
      <c r="A5" s="148" t="s">
        <v>136</v>
      </c>
      <c r="B5" s="43"/>
      <c r="C5" s="130" t="s">
        <v>49</v>
      </c>
      <c r="D5" s="52">
        <v>2004</v>
      </c>
      <c r="E5" s="52">
        <v>2005</v>
      </c>
      <c r="F5" s="52">
        <v>2006</v>
      </c>
      <c r="G5" s="52">
        <v>2007</v>
      </c>
      <c r="H5" s="52">
        <v>2008</v>
      </c>
      <c r="I5" s="219"/>
      <c r="J5" s="153"/>
      <c r="O5" s="35"/>
    </row>
    <row r="6" spans="1:15" ht="15.75">
      <c r="A6" s="148"/>
      <c r="B6" s="43"/>
      <c r="C6" s="131" t="s">
        <v>433</v>
      </c>
      <c r="D6" s="53" t="s">
        <v>72</v>
      </c>
      <c r="E6" s="53" t="s">
        <v>72</v>
      </c>
      <c r="F6" s="53" t="s">
        <v>73</v>
      </c>
      <c r="G6" s="53" t="s">
        <v>280</v>
      </c>
      <c r="H6" s="52" t="s">
        <v>74</v>
      </c>
      <c r="I6" s="156"/>
      <c r="J6" s="153"/>
      <c r="O6" s="35"/>
    </row>
    <row r="7" spans="1:15" ht="10.5" customHeight="1" thickBot="1">
      <c r="A7" s="148"/>
      <c r="B7" s="43"/>
      <c r="C7" s="220"/>
      <c r="D7" s="158"/>
      <c r="E7" s="158"/>
      <c r="F7" s="158"/>
      <c r="G7" s="158"/>
      <c r="H7" s="221"/>
      <c r="I7" s="67"/>
      <c r="J7" s="153"/>
      <c r="O7" s="35"/>
    </row>
    <row r="8" spans="1:15" ht="17.25" thickBot="1" thickTop="1">
      <c r="A8" s="148" t="s">
        <v>198</v>
      </c>
      <c r="B8" s="43"/>
      <c r="C8" s="207" t="s">
        <v>224</v>
      </c>
      <c r="D8" s="159">
        <v>-16464</v>
      </c>
      <c r="E8" s="159">
        <v>-81375</v>
      </c>
      <c r="F8" s="159">
        <v>-156510</v>
      </c>
      <c r="G8" s="159">
        <v>-59814</v>
      </c>
      <c r="H8" s="160">
        <v>-111054.5</v>
      </c>
      <c r="I8" s="245"/>
      <c r="J8" s="162"/>
      <c r="O8" s="35"/>
    </row>
    <row r="9" spans="1:15" ht="16.5" thickTop="1">
      <c r="A9" s="148"/>
      <c r="B9" s="43"/>
      <c r="C9" s="134" t="s">
        <v>106</v>
      </c>
      <c r="D9" s="164"/>
      <c r="E9" s="165"/>
      <c r="F9" s="165"/>
      <c r="G9" s="166"/>
      <c r="H9" s="165"/>
      <c r="I9" s="223"/>
      <c r="J9" s="168"/>
      <c r="O9" s="35"/>
    </row>
    <row r="10" spans="1:15" ht="6" customHeight="1">
      <c r="A10" s="148"/>
      <c r="B10" s="43"/>
      <c r="C10" s="163"/>
      <c r="D10" s="169"/>
      <c r="E10" s="170"/>
      <c r="F10" s="170"/>
      <c r="G10" s="171"/>
      <c r="H10" s="170"/>
      <c r="I10" s="224"/>
      <c r="J10" s="168"/>
      <c r="O10" s="35"/>
    </row>
    <row r="11" spans="1:15" ht="15.75">
      <c r="A11" s="148" t="s">
        <v>199</v>
      </c>
      <c r="B11" s="225"/>
      <c r="C11" s="208" t="s">
        <v>107</v>
      </c>
      <c r="D11" s="175">
        <f>+SUM(D12:D14)</f>
        <v>-7754</v>
      </c>
      <c r="E11" s="175">
        <f>+SUM(E12:E14)</f>
        <v>-16985</v>
      </c>
      <c r="F11" s="175">
        <f>+SUM(F12:F14)</f>
        <v>-10839</v>
      </c>
      <c r="G11" s="175">
        <f>+SUM(G12:G14)</f>
        <v>-18082</v>
      </c>
      <c r="H11" s="175">
        <v>-3700</v>
      </c>
      <c r="I11" s="226"/>
      <c r="J11" s="168"/>
      <c r="O11" s="35"/>
    </row>
    <row r="12" spans="1:15" ht="15.75">
      <c r="A12" s="148" t="s">
        <v>200</v>
      </c>
      <c r="B12" s="43"/>
      <c r="C12" s="173" t="s">
        <v>164</v>
      </c>
      <c r="D12" s="174">
        <v>-5101</v>
      </c>
      <c r="E12" s="174">
        <v>-6194</v>
      </c>
      <c r="F12" s="174">
        <v>-5430</v>
      </c>
      <c r="G12" s="175">
        <v>-919</v>
      </c>
      <c r="H12" s="175">
        <v>2000</v>
      </c>
      <c r="I12" s="176"/>
      <c r="J12" s="168"/>
      <c r="O12" s="35"/>
    </row>
    <row r="13" spans="1:15" ht="15.75">
      <c r="A13" s="148" t="s">
        <v>201</v>
      </c>
      <c r="B13" s="43"/>
      <c r="C13" s="173" t="s">
        <v>165</v>
      </c>
      <c r="D13" s="248">
        <v>-3914</v>
      </c>
      <c r="E13" s="248">
        <v>-10633</v>
      </c>
      <c r="F13" s="248">
        <v>-7711</v>
      </c>
      <c r="G13" s="249">
        <v>-17163</v>
      </c>
      <c r="H13" s="249">
        <v>-5700</v>
      </c>
      <c r="I13" s="176"/>
      <c r="J13" s="168"/>
      <c r="O13" s="35"/>
    </row>
    <row r="14" spans="1:15" ht="15.75">
      <c r="A14" s="148" t="s">
        <v>202</v>
      </c>
      <c r="B14" s="43"/>
      <c r="C14" s="173" t="s">
        <v>166</v>
      </c>
      <c r="D14" s="249">
        <v>1261</v>
      </c>
      <c r="E14" s="249">
        <v>-158</v>
      </c>
      <c r="F14" s="249">
        <v>2302</v>
      </c>
      <c r="G14" s="249">
        <v>0</v>
      </c>
      <c r="H14" s="249"/>
      <c r="I14" s="176"/>
      <c r="J14" s="168"/>
      <c r="O14" s="35"/>
    </row>
    <row r="15" spans="1:15" ht="15.75">
      <c r="A15" s="148" t="s">
        <v>203</v>
      </c>
      <c r="B15" s="43"/>
      <c r="C15" s="177" t="s">
        <v>113</v>
      </c>
      <c r="D15" s="179"/>
      <c r="E15" s="179"/>
      <c r="F15" s="179"/>
      <c r="G15" s="179"/>
      <c r="H15" s="179"/>
      <c r="I15" s="227"/>
      <c r="J15" s="168"/>
      <c r="O15" s="35"/>
    </row>
    <row r="16" spans="1:15" ht="15.75">
      <c r="A16" s="148" t="s">
        <v>204</v>
      </c>
      <c r="B16" s="43"/>
      <c r="C16" s="177" t="s">
        <v>114</v>
      </c>
      <c r="D16" s="179"/>
      <c r="E16" s="179"/>
      <c r="F16" s="179"/>
      <c r="G16" s="179"/>
      <c r="H16" s="179"/>
      <c r="I16" s="227"/>
      <c r="J16" s="168"/>
      <c r="O16" s="35"/>
    </row>
    <row r="17" spans="1:15" ht="15.75">
      <c r="A17" s="148"/>
      <c r="B17" s="43"/>
      <c r="C17" s="228"/>
      <c r="D17" s="181"/>
      <c r="E17" s="182"/>
      <c r="F17" s="182"/>
      <c r="G17" s="182"/>
      <c r="H17" s="188"/>
      <c r="I17" s="176"/>
      <c r="J17" s="168"/>
      <c r="O17" s="35"/>
    </row>
    <row r="18" spans="1:15" ht="15.75">
      <c r="A18" s="148" t="s">
        <v>205</v>
      </c>
      <c r="B18" s="43"/>
      <c r="C18" s="173" t="s">
        <v>167</v>
      </c>
      <c r="D18" s="249" t="s">
        <v>20</v>
      </c>
      <c r="E18" s="249" t="s">
        <v>20</v>
      </c>
      <c r="F18" s="249" t="s">
        <v>20</v>
      </c>
      <c r="G18" s="249" t="s">
        <v>20</v>
      </c>
      <c r="H18" s="249" t="s">
        <v>20</v>
      </c>
      <c r="I18" s="176"/>
      <c r="J18" s="168"/>
      <c r="O18" s="35"/>
    </row>
    <row r="19" spans="1:15" ht="15.75">
      <c r="A19" s="148" t="s">
        <v>206</v>
      </c>
      <c r="B19" s="225"/>
      <c r="C19" s="177" t="s">
        <v>113</v>
      </c>
      <c r="D19" s="179"/>
      <c r="E19" s="179"/>
      <c r="F19" s="179"/>
      <c r="G19" s="179"/>
      <c r="H19" s="179"/>
      <c r="I19" s="227"/>
      <c r="J19" s="168"/>
      <c r="O19" s="35"/>
    </row>
    <row r="20" spans="1:15" ht="15.75">
      <c r="A20" s="148" t="s">
        <v>207</v>
      </c>
      <c r="B20" s="225"/>
      <c r="C20" s="177" t="s">
        <v>114</v>
      </c>
      <c r="D20" s="179"/>
      <c r="E20" s="179"/>
      <c r="F20" s="179"/>
      <c r="G20" s="179"/>
      <c r="H20" s="179"/>
      <c r="I20" s="227"/>
      <c r="J20" s="168"/>
      <c r="O20" s="35"/>
    </row>
    <row r="21" spans="1:15" ht="15.75">
      <c r="A21" s="148"/>
      <c r="B21" s="225"/>
      <c r="C21" s="228"/>
      <c r="D21" s="181"/>
      <c r="E21" s="182"/>
      <c r="F21" s="182"/>
      <c r="G21" s="182"/>
      <c r="H21" s="188"/>
      <c r="I21" s="176"/>
      <c r="J21" s="168"/>
      <c r="O21" s="35"/>
    </row>
    <row r="22" spans="1:15" ht="15.75">
      <c r="A22" s="148" t="s">
        <v>208</v>
      </c>
      <c r="B22" s="225"/>
      <c r="C22" s="210" t="s">
        <v>116</v>
      </c>
      <c r="D22" s="246">
        <v>-466</v>
      </c>
      <c r="E22" s="246">
        <v>-255</v>
      </c>
      <c r="F22" s="246">
        <v>-1094</v>
      </c>
      <c r="G22" s="246">
        <v>0</v>
      </c>
      <c r="H22" s="246">
        <v>0</v>
      </c>
      <c r="I22" s="176"/>
      <c r="J22" s="168"/>
      <c r="O22" s="35"/>
    </row>
    <row r="23" spans="1:15" ht="15.75">
      <c r="A23" s="148"/>
      <c r="B23" s="225"/>
      <c r="C23" s="228"/>
      <c r="D23" s="181"/>
      <c r="E23" s="182"/>
      <c r="F23" s="182"/>
      <c r="G23" s="182"/>
      <c r="H23" s="188"/>
      <c r="I23" s="176"/>
      <c r="J23" s="168"/>
      <c r="O23" s="35"/>
    </row>
    <row r="24" spans="1:15" ht="15.75">
      <c r="A24" s="148" t="s">
        <v>209</v>
      </c>
      <c r="B24" s="225"/>
      <c r="C24" s="210" t="s">
        <v>117</v>
      </c>
      <c r="D24" s="249">
        <f>+D25+D26</f>
        <v>3580</v>
      </c>
      <c r="E24" s="249">
        <f>+E25+E26</f>
        <v>3178</v>
      </c>
      <c r="F24" s="249">
        <f>+F25+F26</f>
        <v>574</v>
      </c>
      <c r="G24" s="249">
        <f>+G25+G26</f>
        <v>707</v>
      </c>
      <c r="H24" s="249">
        <v>0</v>
      </c>
      <c r="I24" s="176"/>
      <c r="J24" s="168"/>
      <c r="O24" s="35"/>
    </row>
    <row r="25" spans="1:15" ht="15.75">
      <c r="A25" s="148" t="s">
        <v>210</v>
      </c>
      <c r="B25" s="225"/>
      <c r="C25" s="177"/>
      <c r="D25" s="178">
        <v>2651</v>
      </c>
      <c r="E25" s="178">
        <v>3178</v>
      </c>
      <c r="F25" s="178">
        <v>574</v>
      </c>
      <c r="G25" s="178">
        <v>707</v>
      </c>
      <c r="H25" s="178">
        <v>0</v>
      </c>
      <c r="I25" s="184" t="s">
        <v>434</v>
      </c>
      <c r="J25" s="168"/>
      <c r="O25" s="35"/>
    </row>
    <row r="26" spans="1:15" ht="15.75">
      <c r="A26" s="148" t="s">
        <v>211</v>
      </c>
      <c r="B26" s="225"/>
      <c r="C26" s="177" t="s">
        <v>114</v>
      </c>
      <c r="D26" s="179">
        <v>929</v>
      </c>
      <c r="E26" s="179"/>
      <c r="F26" s="179"/>
      <c r="G26" s="179">
        <v>0</v>
      </c>
      <c r="H26" s="179"/>
      <c r="I26" s="184" t="s">
        <v>435</v>
      </c>
      <c r="J26" s="168"/>
      <c r="O26" s="35"/>
    </row>
    <row r="27" spans="1:15" ht="15.75">
      <c r="A27" s="148" t="s">
        <v>212</v>
      </c>
      <c r="B27" s="43"/>
      <c r="C27" s="210" t="s">
        <v>118</v>
      </c>
      <c r="D27" s="249">
        <v>-28046</v>
      </c>
      <c r="E27" s="249">
        <v>-4480.615384615376</v>
      </c>
      <c r="F27" s="249">
        <v>3577</v>
      </c>
      <c r="G27" s="249">
        <v>37127.50054538158</v>
      </c>
      <c r="H27" s="249">
        <v>27000</v>
      </c>
      <c r="I27" s="176"/>
      <c r="J27" s="168"/>
      <c r="O27" s="35"/>
    </row>
    <row r="28" spans="1:15" ht="15.75">
      <c r="A28" s="148" t="s">
        <v>213</v>
      </c>
      <c r="B28" s="43"/>
      <c r="C28" s="177" t="s">
        <v>113</v>
      </c>
      <c r="D28" s="178">
        <v>-4468</v>
      </c>
      <c r="E28" s="178">
        <v>-9910</v>
      </c>
      <c r="F28" s="178">
        <v>-8902</v>
      </c>
      <c r="G28" s="178">
        <v>6115</v>
      </c>
      <c r="H28" s="178">
        <v>-20000</v>
      </c>
      <c r="I28" s="180" t="s">
        <v>436</v>
      </c>
      <c r="J28" s="168"/>
      <c r="O28" s="35"/>
    </row>
    <row r="29" spans="1:15" ht="15.75">
      <c r="A29" s="148" t="s">
        <v>214</v>
      </c>
      <c r="B29" s="43"/>
      <c r="C29" s="177" t="s">
        <v>114</v>
      </c>
      <c r="D29" s="178">
        <v>-25503</v>
      </c>
      <c r="E29" s="178">
        <v>-10923</v>
      </c>
      <c r="F29" s="178">
        <v>-616</v>
      </c>
      <c r="G29" s="178">
        <v>49789.54</v>
      </c>
      <c r="H29" s="178">
        <v>47000</v>
      </c>
      <c r="I29" s="180" t="s">
        <v>437</v>
      </c>
      <c r="J29" s="168"/>
      <c r="O29" s="35"/>
    </row>
    <row r="30" spans="1:15" ht="15.75">
      <c r="A30" s="148"/>
      <c r="B30" s="225"/>
      <c r="C30" s="173"/>
      <c r="D30" s="181"/>
      <c r="E30" s="182"/>
      <c r="F30" s="182"/>
      <c r="G30" s="182"/>
      <c r="H30" s="188"/>
      <c r="I30" s="176"/>
      <c r="J30" s="168"/>
      <c r="O30" s="35"/>
    </row>
    <row r="31" spans="1:15" ht="15.75">
      <c r="A31" s="148" t="s">
        <v>215</v>
      </c>
      <c r="B31" s="43"/>
      <c r="C31" s="210" t="s">
        <v>168</v>
      </c>
      <c r="D31" s="249" t="s">
        <v>20</v>
      </c>
      <c r="E31" s="249" t="s">
        <v>20</v>
      </c>
      <c r="F31" s="249" t="s">
        <v>20</v>
      </c>
      <c r="G31" s="249" t="s">
        <v>20</v>
      </c>
      <c r="H31" s="249" t="s">
        <v>20</v>
      </c>
      <c r="I31" s="176"/>
      <c r="J31" s="168"/>
      <c r="O31" s="35"/>
    </row>
    <row r="32" spans="1:15" ht="15.75">
      <c r="A32" s="148" t="s">
        <v>216</v>
      </c>
      <c r="B32" s="225"/>
      <c r="C32" s="177" t="s">
        <v>113</v>
      </c>
      <c r="D32" s="179"/>
      <c r="E32" s="179"/>
      <c r="F32" s="179"/>
      <c r="G32" s="179"/>
      <c r="H32" s="179"/>
      <c r="I32" s="227"/>
      <c r="J32" s="168"/>
      <c r="O32" s="35"/>
    </row>
    <row r="33" spans="1:15" ht="15.75">
      <c r="A33" s="148" t="s">
        <v>217</v>
      </c>
      <c r="B33" s="225"/>
      <c r="C33" s="177" t="s">
        <v>114</v>
      </c>
      <c r="D33" s="179"/>
      <c r="E33" s="179"/>
      <c r="F33" s="179"/>
      <c r="G33" s="179"/>
      <c r="H33" s="179"/>
      <c r="I33" s="227"/>
      <c r="J33" s="168"/>
      <c r="O33" s="35"/>
    </row>
    <row r="34" spans="1:15" ht="15.75">
      <c r="A34" s="148"/>
      <c r="B34" s="231"/>
      <c r="C34" s="173"/>
      <c r="D34" s="181"/>
      <c r="E34" s="182"/>
      <c r="F34" s="182"/>
      <c r="G34" s="182"/>
      <c r="H34" s="188"/>
      <c r="I34" s="176"/>
      <c r="J34" s="168"/>
      <c r="O34" s="35"/>
    </row>
    <row r="35" spans="1:15" ht="15.75">
      <c r="A35" s="148" t="s">
        <v>218</v>
      </c>
      <c r="B35" s="43"/>
      <c r="C35" s="210" t="s">
        <v>123</v>
      </c>
      <c r="D35" s="249">
        <f>+SUM(D36:D38)</f>
        <v>4201</v>
      </c>
      <c r="E35" s="249">
        <f>+SUM(E36:E38)</f>
        <v>4617</v>
      </c>
      <c r="F35" s="249">
        <f>+SUM(F36:F38)</f>
        <v>4686</v>
      </c>
      <c r="G35" s="249">
        <f>+SUM(G36:G38)</f>
        <v>-2334</v>
      </c>
      <c r="H35" s="249">
        <v>0</v>
      </c>
      <c r="I35" s="176"/>
      <c r="J35" s="168"/>
      <c r="O35" s="35"/>
    </row>
    <row r="36" spans="1:15" ht="15.75">
      <c r="A36" s="148" t="s">
        <v>219</v>
      </c>
      <c r="B36" s="43"/>
      <c r="C36" s="177" t="s">
        <v>113</v>
      </c>
      <c r="D36" s="178">
        <v>4201</v>
      </c>
      <c r="E36" s="178">
        <v>4617</v>
      </c>
      <c r="F36" s="178">
        <v>4686</v>
      </c>
      <c r="G36" s="178">
        <v>4616</v>
      </c>
      <c r="H36" s="178"/>
      <c r="I36" s="184" t="s">
        <v>438</v>
      </c>
      <c r="J36" s="168"/>
      <c r="O36" s="35"/>
    </row>
    <row r="37" spans="1:15" ht="15.75">
      <c r="A37" s="148" t="s">
        <v>220</v>
      </c>
      <c r="B37" s="43"/>
      <c r="C37" s="177" t="s">
        <v>114</v>
      </c>
      <c r="D37" s="179"/>
      <c r="E37" s="179"/>
      <c r="F37" s="179"/>
      <c r="G37" s="178">
        <v>-6950</v>
      </c>
      <c r="H37" s="179"/>
      <c r="I37" s="184" t="s">
        <v>439</v>
      </c>
      <c r="J37" s="168"/>
      <c r="O37" s="35"/>
    </row>
    <row r="38" spans="1:15" ht="15.75">
      <c r="A38" s="148" t="s">
        <v>221</v>
      </c>
      <c r="B38" s="43"/>
      <c r="C38" s="177" t="s">
        <v>115</v>
      </c>
      <c r="D38" s="179"/>
      <c r="E38" s="179"/>
      <c r="F38" s="179"/>
      <c r="G38" s="179"/>
      <c r="H38" s="179"/>
      <c r="I38" s="227"/>
      <c r="J38" s="168"/>
      <c r="O38" s="35"/>
    </row>
    <row r="39" spans="1:15" ht="16.5" thickBot="1">
      <c r="A39" s="191"/>
      <c r="B39" s="43"/>
      <c r="C39" s="173"/>
      <c r="D39" s="250"/>
      <c r="E39" s="251"/>
      <c r="F39" s="251"/>
      <c r="G39" s="251"/>
      <c r="H39" s="232"/>
      <c r="I39" s="172"/>
      <c r="J39" s="168"/>
      <c r="O39" s="35"/>
    </row>
    <row r="40" spans="1:15" ht="17.25" thickBot="1" thickTop="1">
      <c r="A40" s="148" t="s">
        <v>222</v>
      </c>
      <c r="B40" s="43"/>
      <c r="C40" s="212" t="s">
        <v>225</v>
      </c>
      <c r="D40" s="159">
        <f>+D8+D11+D22+D24+D27+D35</f>
        <v>-44949</v>
      </c>
      <c r="E40" s="159">
        <f>+E8+E11+E22+E24+E27+E35</f>
        <v>-95300.61538461538</v>
      </c>
      <c r="F40" s="159">
        <f>+F8+F11+F22+F24+F27+F35</f>
        <v>-159606</v>
      </c>
      <c r="G40" s="159">
        <f>+G8+G11+G22+G24+G27+G35</f>
        <v>-42395.49945461842</v>
      </c>
      <c r="H40" s="160">
        <f>H8+H11+H22+H24+H27+H35</f>
        <v>-87754.5</v>
      </c>
      <c r="I40" s="192"/>
      <c r="J40" s="162"/>
      <c r="O40" s="35"/>
    </row>
    <row r="41" spans="1:11" ht="16.5" thickTop="1">
      <c r="A41" s="191"/>
      <c r="B41" s="43"/>
      <c r="C41" s="213" t="s">
        <v>134</v>
      </c>
      <c r="D41" s="83"/>
      <c r="E41" s="241"/>
      <c r="F41" s="241"/>
      <c r="G41" s="185"/>
      <c r="H41" s="185"/>
      <c r="I41" s="241"/>
      <c r="J41" s="168"/>
      <c r="K41" s="35"/>
    </row>
    <row r="42" spans="1:11" ht="9" customHeight="1">
      <c r="A42" s="191"/>
      <c r="B42" s="43"/>
      <c r="C42" s="242"/>
      <c r="D42" s="247"/>
      <c r="E42" s="241"/>
      <c r="F42" s="241"/>
      <c r="G42" s="241"/>
      <c r="H42" s="241"/>
      <c r="I42" s="241"/>
      <c r="J42" s="168"/>
      <c r="K42" s="35"/>
    </row>
    <row r="43" spans="1:11" ht="15.75">
      <c r="A43" s="191"/>
      <c r="B43" s="43"/>
      <c r="C43" s="113" t="s">
        <v>69</v>
      </c>
      <c r="D43" s="65"/>
      <c r="E43" s="241"/>
      <c r="F43" s="241"/>
      <c r="G43" s="241"/>
      <c r="H43" s="241"/>
      <c r="I43" s="241"/>
      <c r="J43" s="168"/>
      <c r="K43" s="35"/>
    </row>
    <row r="44" spans="1:11" ht="15.75">
      <c r="A44" s="191"/>
      <c r="B44" s="43"/>
      <c r="C44" s="195" t="s">
        <v>135</v>
      </c>
      <c r="D44" s="65"/>
      <c r="E44" s="241"/>
      <c r="F44" s="241"/>
      <c r="G44" s="241"/>
      <c r="H44" s="241"/>
      <c r="I44" s="241"/>
      <c r="J44" s="168"/>
      <c r="K44" s="35"/>
    </row>
    <row r="45" spans="1:12" ht="12" customHeight="1" thickBot="1">
      <c r="A45" s="238"/>
      <c r="B45" s="233"/>
      <c r="C45" s="198"/>
      <c r="D45" s="199"/>
      <c r="E45" s="199"/>
      <c r="F45" s="199"/>
      <c r="G45" s="199"/>
      <c r="H45" s="199"/>
      <c r="I45" s="199"/>
      <c r="J45" s="200"/>
      <c r="L45" s="35"/>
    </row>
    <row r="46" spans="1:12" ht="16.5" thickTop="1">
      <c r="A46" s="239"/>
      <c r="B46" s="214"/>
      <c r="L46" s="35"/>
    </row>
    <row r="47" ht="12.75">
      <c r="A47" s="239"/>
    </row>
    <row r="48" spans="1:10" ht="15">
      <c r="A48" s="239"/>
      <c r="B48" s="341"/>
      <c r="C48" s="253"/>
      <c r="D48" s="205"/>
      <c r="E48" s="205"/>
      <c r="F48" s="205"/>
      <c r="G48" s="205"/>
      <c r="H48" s="205"/>
      <c r="I48" s="205"/>
      <c r="J48" s="205"/>
    </row>
    <row r="49" spans="1:10" ht="15.75">
      <c r="A49" s="239"/>
      <c r="B49" s="343"/>
      <c r="C49" s="203"/>
      <c r="D49" s="204"/>
      <c r="E49" s="204"/>
      <c r="F49" s="204"/>
      <c r="G49" s="204"/>
      <c r="H49" s="204"/>
      <c r="I49" s="205"/>
      <c r="J49" s="205"/>
    </row>
    <row r="50" spans="1:10" ht="15.75">
      <c r="A50" s="239"/>
      <c r="B50" s="343"/>
      <c r="C50" s="203"/>
      <c r="D50" s="204"/>
      <c r="E50" s="204"/>
      <c r="F50" s="204"/>
      <c r="G50" s="204"/>
      <c r="H50" s="204"/>
      <c r="I50" s="205"/>
      <c r="J50" s="205"/>
    </row>
    <row r="51" spans="1:10" ht="15.75">
      <c r="A51" s="239"/>
      <c r="B51" s="343"/>
      <c r="C51" s="203"/>
      <c r="D51" s="204"/>
      <c r="E51" s="204"/>
      <c r="F51" s="204"/>
      <c r="G51" s="204"/>
      <c r="H51" s="204"/>
      <c r="I51" s="205"/>
      <c r="J51" s="205"/>
    </row>
    <row r="52" spans="1:10" ht="15.75">
      <c r="A52" s="239"/>
      <c r="B52" s="344"/>
      <c r="C52" s="203"/>
      <c r="D52" s="123"/>
      <c r="E52" s="123"/>
      <c r="F52" s="123"/>
      <c r="G52" s="123"/>
      <c r="H52" s="123"/>
      <c r="I52" s="205"/>
      <c r="J52" s="205"/>
    </row>
    <row r="53" spans="1:10" ht="15.75">
      <c r="A53" s="239"/>
      <c r="B53" s="343"/>
      <c r="C53" s="203"/>
      <c r="D53" s="123"/>
      <c r="E53" s="123"/>
      <c r="F53" s="123"/>
      <c r="G53" s="123"/>
      <c r="H53" s="123"/>
      <c r="I53" s="205"/>
      <c r="J53" s="205"/>
    </row>
    <row r="54" spans="1:8" ht="15.75">
      <c r="A54" s="239"/>
      <c r="D54" s="252"/>
      <c r="E54" s="252"/>
      <c r="F54" s="252"/>
      <c r="G54" s="252"/>
      <c r="H54" s="252"/>
    </row>
    <row r="55" ht="12.75">
      <c r="A55" s="239"/>
    </row>
    <row r="56" ht="12.75">
      <c r="A56" s="239"/>
    </row>
    <row r="57" ht="12.75">
      <c r="A57" s="239"/>
    </row>
    <row r="58" ht="12.75">
      <c r="A58" s="239"/>
    </row>
    <row r="59" ht="12.75">
      <c r="A59" s="239"/>
    </row>
    <row r="60" ht="12.75">
      <c r="A60" s="185"/>
    </row>
    <row r="61" ht="12.75">
      <c r="A61" s="185"/>
    </row>
    <row r="62" ht="12.75">
      <c r="A62" s="185"/>
    </row>
    <row r="63" ht="12.75">
      <c r="A63" s="185"/>
    </row>
    <row r="64" ht="12.75">
      <c r="A64" s="241"/>
    </row>
    <row r="65" ht="12.75">
      <c r="A65" s="241"/>
    </row>
  </sheetData>
  <printOptions/>
  <pageMargins left="0.75" right="0.75" top="1" bottom="1" header="0.5" footer="0.5"/>
  <pageSetup horizontalDpi="600" verticalDpi="600" orientation="landscape" paperSize="9" scale="52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="80" zoomScaleNormal="80" workbookViewId="0" topLeftCell="B3">
      <selection activeCell="C4" sqref="C4"/>
    </sheetView>
  </sheetViews>
  <sheetFormatPr defaultColWidth="12.57421875" defaultRowHeight="12.75"/>
  <cols>
    <col min="1" max="1" width="18.28125" style="31" hidden="1" customWidth="1"/>
    <col min="2" max="2" width="4.8515625" style="32" customWidth="1"/>
    <col min="3" max="3" width="86.7109375" style="201" customWidth="1"/>
    <col min="4" max="4" width="14.140625" style="32" customWidth="1"/>
    <col min="5" max="6" width="13.8515625" style="32" customWidth="1"/>
    <col min="7" max="8" width="13.7109375" style="32" customWidth="1"/>
    <col min="9" max="9" width="93.57421875" style="32" customWidth="1"/>
    <col min="10" max="10" width="6.8515625" style="32" customWidth="1"/>
    <col min="11" max="11" width="1.28515625" style="32" customWidth="1"/>
    <col min="12" max="12" width="0.71875" style="32" customWidth="1"/>
    <col min="13" max="13" width="12.57421875" style="32" customWidth="1"/>
    <col min="14" max="14" width="52.421875" style="32" customWidth="1"/>
    <col min="15" max="16384" width="12.57421875" style="32" customWidth="1"/>
  </cols>
  <sheetData>
    <row r="1" spans="1:12" ht="18">
      <c r="A1" s="137"/>
      <c r="B1" s="214"/>
      <c r="C1" s="206" t="s">
        <v>162</v>
      </c>
      <c r="D1" s="33"/>
      <c r="L1" s="35"/>
    </row>
    <row r="2" spans="1:11" ht="11.25" customHeight="1" thickBot="1">
      <c r="A2" s="137"/>
      <c r="B2" s="214"/>
      <c r="C2" s="140"/>
      <c r="D2" s="141"/>
      <c r="K2" s="35"/>
    </row>
    <row r="3" spans="1:11" ht="16.5" thickTop="1">
      <c r="A3" s="142"/>
      <c r="B3" s="215"/>
      <c r="C3" s="144"/>
      <c r="D3" s="145"/>
      <c r="E3" s="146"/>
      <c r="F3" s="146"/>
      <c r="G3" s="146"/>
      <c r="H3" s="146"/>
      <c r="I3" s="216"/>
      <c r="J3" s="147"/>
      <c r="K3" s="35"/>
    </row>
    <row r="4" spans="1:15" ht="15.75">
      <c r="A4" s="148"/>
      <c r="B4" s="43"/>
      <c r="C4" s="129" t="s">
        <v>48</v>
      </c>
      <c r="D4" s="150"/>
      <c r="E4" s="151"/>
      <c r="F4" s="151" t="s">
        <v>70</v>
      </c>
      <c r="G4" s="151"/>
      <c r="H4" s="151"/>
      <c r="I4" s="217"/>
      <c r="J4" s="218"/>
      <c r="O4" s="35"/>
    </row>
    <row r="5" spans="1:15" ht="15.75">
      <c r="A5" s="148" t="s">
        <v>136</v>
      </c>
      <c r="B5" s="43"/>
      <c r="C5" s="130" t="s">
        <v>49</v>
      </c>
      <c r="D5" s="52">
        <v>2004</v>
      </c>
      <c r="E5" s="52">
        <v>2005</v>
      </c>
      <c r="F5" s="52">
        <v>2006</v>
      </c>
      <c r="G5" s="52">
        <v>2007</v>
      </c>
      <c r="H5" s="52">
        <v>2008</v>
      </c>
      <c r="I5" s="219"/>
      <c r="J5" s="218"/>
      <c r="O5" s="35"/>
    </row>
    <row r="6" spans="1:15" ht="15.75">
      <c r="A6" s="148"/>
      <c r="B6" s="43"/>
      <c r="C6" s="131" t="s">
        <v>433</v>
      </c>
      <c r="D6" s="53" t="s">
        <v>72</v>
      </c>
      <c r="E6" s="53" t="s">
        <v>72</v>
      </c>
      <c r="F6" s="53" t="s">
        <v>73</v>
      </c>
      <c r="G6" s="53" t="s">
        <v>280</v>
      </c>
      <c r="H6" s="52" t="s">
        <v>74</v>
      </c>
      <c r="I6" s="219"/>
      <c r="J6" s="218"/>
      <c r="O6" s="35"/>
    </row>
    <row r="7" spans="1:15" ht="10.5" customHeight="1" thickBot="1">
      <c r="A7" s="148"/>
      <c r="B7" s="43"/>
      <c r="C7" s="220"/>
      <c r="D7" s="158"/>
      <c r="E7" s="158"/>
      <c r="F7" s="158"/>
      <c r="G7" s="158"/>
      <c r="H7" s="221"/>
      <c r="I7" s="64"/>
      <c r="J7" s="218"/>
      <c r="O7" s="35"/>
    </row>
    <row r="8" spans="1:15" ht="17.25" thickBot="1" thickTop="1">
      <c r="A8" s="148" t="s">
        <v>137</v>
      </c>
      <c r="B8" s="43"/>
      <c r="C8" s="207" t="s">
        <v>163</v>
      </c>
      <c r="D8" s="159">
        <v>-423903</v>
      </c>
      <c r="E8" s="159">
        <v>-468807</v>
      </c>
      <c r="F8" s="159">
        <v>-130793</v>
      </c>
      <c r="G8" s="159">
        <v>28101</v>
      </c>
      <c r="H8" s="160">
        <v>-5045</v>
      </c>
      <c r="I8" s="222"/>
      <c r="J8" s="162"/>
      <c r="O8" s="35"/>
    </row>
    <row r="9" spans="1:15" ht="16.5" thickTop="1">
      <c r="A9" s="148"/>
      <c r="B9" s="43"/>
      <c r="C9" s="134" t="s">
        <v>106</v>
      </c>
      <c r="D9" s="164"/>
      <c r="E9" s="165"/>
      <c r="F9" s="165"/>
      <c r="G9" s="165"/>
      <c r="H9" s="165"/>
      <c r="I9" s="223"/>
      <c r="J9" s="168"/>
      <c r="O9" s="35"/>
    </row>
    <row r="10" spans="1:15" ht="6" customHeight="1">
      <c r="A10" s="148"/>
      <c r="B10" s="43"/>
      <c r="C10" s="163"/>
      <c r="D10" s="169"/>
      <c r="E10" s="170"/>
      <c r="F10" s="170"/>
      <c r="G10" s="170"/>
      <c r="H10" s="170"/>
      <c r="I10" s="224"/>
      <c r="J10" s="168"/>
      <c r="O10" s="35"/>
    </row>
    <row r="11" spans="1:15" ht="15.75">
      <c r="A11" s="148" t="s">
        <v>138</v>
      </c>
      <c r="B11" s="225"/>
      <c r="C11" s="208" t="s">
        <v>107</v>
      </c>
      <c r="D11" s="175">
        <f>SUM(D12:D14)</f>
        <v>716</v>
      </c>
      <c r="E11" s="175">
        <f>SUM(E12:E14)</f>
        <v>1126</v>
      </c>
      <c r="F11" s="175">
        <f>SUM(F12:F14)</f>
        <v>977</v>
      </c>
      <c r="G11" s="175">
        <f>SUM(G12:G14)</f>
        <v>848</v>
      </c>
      <c r="H11" s="175">
        <v>536.8</v>
      </c>
      <c r="I11" s="226"/>
      <c r="J11" s="168"/>
      <c r="O11" s="35"/>
    </row>
    <row r="12" spans="1:15" ht="15.75">
      <c r="A12" s="148" t="s">
        <v>139</v>
      </c>
      <c r="B12" s="43"/>
      <c r="C12" s="173" t="s">
        <v>164</v>
      </c>
      <c r="D12" s="175">
        <v>740</v>
      </c>
      <c r="E12" s="175">
        <v>1133</v>
      </c>
      <c r="F12" s="175">
        <v>1148</v>
      </c>
      <c r="G12" s="175">
        <v>848</v>
      </c>
      <c r="H12" s="175">
        <v>536.8</v>
      </c>
      <c r="I12" s="176"/>
      <c r="J12" s="168"/>
      <c r="O12" s="35"/>
    </row>
    <row r="13" spans="1:15" ht="15.75">
      <c r="A13" s="148" t="s">
        <v>140</v>
      </c>
      <c r="B13" s="43"/>
      <c r="C13" s="173" t="s">
        <v>165</v>
      </c>
      <c r="D13" s="175">
        <v>-24</v>
      </c>
      <c r="E13" s="175">
        <v>-7</v>
      </c>
      <c r="F13" s="175">
        <v>-171</v>
      </c>
      <c r="G13" s="175">
        <v>0</v>
      </c>
      <c r="H13" s="175">
        <v>0</v>
      </c>
      <c r="I13" s="176"/>
      <c r="J13" s="168"/>
      <c r="O13" s="35"/>
    </row>
    <row r="14" spans="1:15" ht="15.75">
      <c r="A14" s="148" t="s">
        <v>141</v>
      </c>
      <c r="B14" s="43"/>
      <c r="C14" s="173" t="s">
        <v>166</v>
      </c>
      <c r="D14" s="175" t="s">
        <v>20</v>
      </c>
      <c r="E14" s="175" t="s">
        <v>20</v>
      </c>
      <c r="F14" s="175" t="s">
        <v>20</v>
      </c>
      <c r="G14" s="175" t="s">
        <v>20</v>
      </c>
      <c r="H14" s="175"/>
      <c r="I14" s="176"/>
      <c r="J14" s="168"/>
      <c r="O14" s="35"/>
    </row>
    <row r="15" spans="1:15" ht="15.75">
      <c r="A15" s="148" t="s">
        <v>142</v>
      </c>
      <c r="B15" s="43"/>
      <c r="C15" s="177" t="s">
        <v>113</v>
      </c>
      <c r="D15" s="179"/>
      <c r="E15" s="179"/>
      <c r="F15" s="179"/>
      <c r="G15" s="179"/>
      <c r="H15" s="179"/>
      <c r="I15" s="227"/>
      <c r="J15" s="168"/>
      <c r="O15" s="35"/>
    </row>
    <row r="16" spans="1:15" ht="15.75">
      <c r="A16" s="148" t="s">
        <v>143</v>
      </c>
      <c r="B16" s="43"/>
      <c r="C16" s="177" t="s">
        <v>114</v>
      </c>
      <c r="D16" s="179"/>
      <c r="E16" s="179"/>
      <c r="F16" s="179"/>
      <c r="G16" s="179"/>
      <c r="H16" s="179"/>
      <c r="I16" s="227"/>
      <c r="J16" s="168"/>
      <c r="O16" s="35"/>
    </row>
    <row r="17" spans="1:15" ht="15.75">
      <c r="A17" s="148"/>
      <c r="B17" s="43"/>
      <c r="C17" s="228"/>
      <c r="D17" s="186"/>
      <c r="E17" s="187"/>
      <c r="F17" s="187"/>
      <c r="G17" s="187"/>
      <c r="H17" s="188"/>
      <c r="I17" s="176"/>
      <c r="J17" s="168"/>
      <c r="O17" s="35"/>
    </row>
    <row r="18" spans="1:15" ht="15.75">
      <c r="A18" s="148" t="s">
        <v>144</v>
      </c>
      <c r="B18" s="43"/>
      <c r="C18" s="173" t="s">
        <v>167</v>
      </c>
      <c r="D18" s="175" t="s">
        <v>20</v>
      </c>
      <c r="E18" s="175" t="s">
        <v>20</v>
      </c>
      <c r="F18" s="175" t="s">
        <v>20</v>
      </c>
      <c r="G18" s="175" t="s">
        <v>20</v>
      </c>
      <c r="H18" s="175" t="s">
        <v>20</v>
      </c>
      <c r="I18" s="176"/>
      <c r="J18" s="168"/>
      <c r="O18" s="35"/>
    </row>
    <row r="19" spans="1:15" ht="15.75">
      <c r="A19" s="148" t="s">
        <v>145</v>
      </c>
      <c r="B19" s="225"/>
      <c r="C19" s="177" t="s">
        <v>113</v>
      </c>
      <c r="D19" s="179"/>
      <c r="E19" s="179"/>
      <c r="F19" s="179"/>
      <c r="G19" s="179"/>
      <c r="H19" s="179"/>
      <c r="I19" s="227"/>
      <c r="J19" s="168"/>
      <c r="O19" s="35"/>
    </row>
    <row r="20" spans="1:15" ht="15.75">
      <c r="A20" s="148" t="s">
        <v>146</v>
      </c>
      <c r="B20" s="225"/>
      <c r="C20" s="177" t="s">
        <v>114</v>
      </c>
      <c r="D20" s="229"/>
      <c r="E20" s="229"/>
      <c r="F20" s="229"/>
      <c r="G20" s="229"/>
      <c r="H20" s="229"/>
      <c r="I20" s="230"/>
      <c r="J20" s="168"/>
      <c r="O20" s="35"/>
    </row>
    <row r="21" spans="1:15" ht="15.75">
      <c r="A21" s="148"/>
      <c r="B21" s="225"/>
      <c r="C21" s="228"/>
      <c r="D21" s="186"/>
      <c r="E21" s="187"/>
      <c r="F21" s="187"/>
      <c r="G21" s="187"/>
      <c r="H21" s="188"/>
      <c r="I21" s="176"/>
      <c r="J21" s="168"/>
      <c r="O21" s="35"/>
    </row>
    <row r="22" spans="1:15" ht="15.75">
      <c r="A22" s="148" t="s">
        <v>147</v>
      </c>
      <c r="B22" s="225"/>
      <c r="C22" s="210" t="s">
        <v>116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6"/>
      <c r="J22" s="168"/>
      <c r="O22" s="35"/>
    </row>
    <row r="23" spans="1:15" ht="15.75">
      <c r="A23" s="148"/>
      <c r="B23" s="225"/>
      <c r="C23" s="228"/>
      <c r="D23" s="186"/>
      <c r="E23" s="187"/>
      <c r="F23" s="187"/>
      <c r="G23" s="187"/>
      <c r="H23" s="188"/>
      <c r="I23" s="176"/>
      <c r="J23" s="168"/>
      <c r="O23" s="35"/>
    </row>
    <row r="24" spans="1:15" ht="15.75">
      <c r="A24" s="148" t="s">
        <v>148</v>
      </c>
      <c r="B24" s="225"/>
      <c r="C24" s="210" t="s">
        <v>117</v>
      </c>
      <c r="D24" s="175">
        <f>+D25+D26</f>
        <v>16801</v>
      </c>
      <c r="E24" s="175">
        <f>+E25+E26</f>
        <v>16731</v>
      </c>
      <c r="F24" s="175">
        <f>+F25+F26</f>
        <v>43347</v>
      </c>
      <c r="G24" s="175">
        <f>+G25+G26</f>
        <v>754</v>
      </c>
      <c r="H24" s="175">
        <v>30000</v>
      </c>
      <c r="I24" s="176"/>
      <c r="J24" s="168"/>
      <c r="O24" s="35"/>
    </row>
    <row r="25" spans="1:15" ht="15.75">
      <c r="A25" s="148" t="s">
        <v>149</v>
      </c>
      <c r="B25" s="225"/>
      <c r="C25" s="177"/>
      <c r="D25" s="178">
        <v>1</v>
      </c>
      <c r="E25" s="178">
        <v>-4</v>
      </c>
      <c r="F25" s="178">
        <v>-2</v>
      </c>
      <c r="G25" s="178">
        <v>0</v>
      </c>
      <c r="H25" s="178"/>
      <c r="I25" s="184" t="s">
        <v>434</v>
      </c>
      <c r="J25" s="168"/>
      <c r="O25" s="35"/>
    </row>
    <row r="26" spans="1:15" ht="15.75">
      <c r="A26" s="148" t="s">
        <v>150</v>
      </c>
      <c r="B26" s="225"/>
      <c r="C26" s="177" t="s">
        <v>114</v>
      </c>
      <c r="D26" s="178">
        <v>16800</v>
      </c>
      <c r="E26" s="178">
        <v>16735</v>
      </c>
      <c r="F26" s="178">
        <v>43349</v>
      </c>
      <c r="G26" s="178">
        <v>754</v>
      </c>
      <c r="H26" s="178">
        <v>30000</v>
      </c>
      <c r="I26" s="184" t="s">
        <v>440</v>
      </c>
      <c r="J26" s="168"/>
      <c r="O26" s="35"/>
    </row>
    <row r="27" spans="1:15" ht="15.75">
      <c r="A27" s="148" t="s">
        <v>151</v>
      </c>
      <c r="B27" s="43"/>
      <c r="C27" s="210" t="s">
        <v>118</v>
      </c>
      <c r="D27" s="175">
        <v>-4254</v>
      </c>
      <c r="E27" s="175">
        <v>-10288</v>
      </c>
      <c r="F27" s="175">
        <v>-5384</v>
      </c>
      <c r="G27" s="175">
        <v>9451</v>
      </c>
      <c r="H27" s="175">
        <v>1200</v>
      </c>
      <c r="I27" s="176"/>
      <c r="J27" s="168"/>
      <c r="O27" s="35"/>
    </row>
    <row r="28" spans="1:15" ht="15.75">
      <c r="A28" s="148" t="s">
        <v>152</v>
      </c>
      <c r="B28" s="43"/>
      <c r="C28" s="177" t="s">
        <v>113</v>
      </c>
      <c r="D28" s="179"/>
      <c r="E28" s="179"/>
      <c r="F28" s="179"/>
      <c r="G28" s="179"/>
      <c r="H28" s="178"/>
      <c r="I28" s="184"/>
      <c r="J28" s="168"/>
      <c r="O28" s="35"/>
    </row>
    <row r="29" spans="1:15" ht="15.75">
      <c r="A29" s="148" t="s">
        <v>153</v>
      </c>
      <c r="B29" s="43"/>
      <c r="C29" s="177" t="s">
        <v>114</v>
      </c>
      <c r="D29" s="179"/>
      <c r="E29" s="179"/>
      <c r="F29" s="179"/>
      <c r="G29" s="179"/>
      <c r="H29" s="179"/>
      <c r="I29" s="227"/>
      <c r="J29" s="168"/>
      <c r="O29" s="35"/>
    </row>
    <row r="30" spans="1:15" ht="15.75">
      <c r="A30" s="148"/>
      <c r="B30" s="225"/>
      <c r="C30" s="173"/>
      <c r="D30" s="181"/>
      <c r="E30" s="182"/>
      <c r="F30" s="182"/>
      <c r="G30" s="182"/>
      <c r="H30" s="188"/>
      <c r="I30" s="176"/>
      <c r="J30" s="168"/>
      <c r="O30" s="35"/>
    </row>
    <row r="31" spans="1:15" ht="15.75">
      <c r="A31" s="148" t="s">
        <v>154</v>
      </c>
      <c r="B31" s="43"/>
      <c r="C31" s="210" t="s">
        <v>168</v>
      </c>
      <c r="D31" s="175" t="s">
        <v>20</v>
      </c>
      <c r="E31" s="175" t="s">
        <v>20</v>
      </c>
      <c r="F31" s="175" t="s">
        <v>20</v>
      </c>
      <c r="G31" s="175" t="s">
        <v>20</v>
      </c>
      <c r="H31" s="175" t="s">
        <v>20</v>
      </c>
      <c r="I31" s="176"/>
      <c r="J31" s="168"/>
      <c r="O31" s="35"/>
    </row>
    <row r="32" spans="1:15" ht="15.75">
      <c r="A32" s="148" t="s">
        <v>155</v>
      </c>
      <c r="B32" s="225"/>
      <c r="C32" s="177" t="s">
        <v>113</v>
      </c>
      <c r="D32" s="179"/>
      <c r="E32" s="179"/>
      <c r="F32" s="179"/>
      <c r="G32" s="179"/>
      <c r="H32" s="179"/>
      <c r="I32" s="227"/>
      <c r="J32" s="168"/>
      <c r="O32" s="35"/>
    </row>
    <row r="33" spans="1:15" ht="15.75">
      <c r="A33" s="148" t="s">
        <v>156</v>
      </c>
      <c r="B33" s="225"/>
      <c r="C33" s="177" t="s">
        <v>114</v>
      </c>
      <c r="D33" s="179"/>
      <c r="E33" s="179"/>
      <c r="F33" s="179"/>
      <c r="G33" s="179"/>
      <c r="H33" s="179"/>
      <c r="I33" s="227"/>
      <c r="J33" s="168"/>
      <c r="O33" s="35"/>
    </row>
    <row r="34" spans="1:15" ht="15.75">
      <c r="A34" s="148"/>
      <c r="B34" s="231"/>
      <c r="C34" s="173"/>
      <c r="D34" s="181"/>
      <c r="E34" s="182"/>
      <c r="F34" s="182"/>
      <c r="G34" s="182"/>
      <c r="H34" s="188"/>
      <c r="I34" s="176"/>
      <c r="J34" s="168"/>
      <c r="O34" s="35"/>
    </row>
    <row r="35" spans="1:15" ht="15.75">
      <c r="A35" s="148" t="s">
        <v>157</v>
      </c>
      <c r="B35" s="43"/>
      <c r="C35" s="210" t="s">
        <v>123</v>
      </c>
      <c r="D35" s="175">
        <f>+D36</f>
        <v>348968</v>
      </c>
      <c r="E35" s="175">
        <f>+E36</f>
        <v>423903</v>
      </c>
      <c r="F35" s="175">
        <f>+F36</f>
        <v>468806</v>
      </c>
      <c r="G35" s="175">
        <f>+G36</f>
        <v>130793</v>
      </c>
      <c r="H35" s="175">
        <v>0</v>
      </c>
      <c r="I35" s="176"/>
      <c r="J35" s="168"/>
      <c r="O35" s="35"/>
    </row>
    <row r="36" spans="1:15" ht="15.75">
      <c r="A36" s="148" t="s">
        <v>158</v>
      </c>
      <c r="B36" s="43"/>
      <c r="C36" s="177" t="s">
        <v>113</v>
      </c>
      <c r="D36" s="178">
        <v>348968</v>
      </c>
      <c r="E36" s="178">
        <v>423903</v>
      </c>
      <c r="F36" s="178">
        <v>468806</v>
      </c>
      <c r="G36" s="178">
        <v>130793</v>
      </c>
      <c r="H36" s="178">
        <v>0</v>
      </c>
      <c r="I36" s="184" t="s">
        <v>441</v>
      </c>
      <c r="J36" s="168"/>
      <c r="O36" s="35"/>
    </row>
    <row r="37" spans="1:15" ht="15.75">
      <c r="A37" s="148" t="s">
        <v>159</v>
      </c>
      <c r="B37" s="43"/>
      <c r="C37" s="177" t="s">
        <v>114</v>
      </c>
      <c r="D37" s="179"/>
      <c r="E37" s="179"/>
      <c r="F37" s="179"/>
      <c r="G37" s="179"/>
      <c r="H37" s="179"/>
      <c r="I37" s="227"/>
      <c r="J37" s="168"/>
      <c r="O37" s="35"/>
    </row>
    <row r="38" spans="1:15" ht="15.75">
      <c r="A38" s="148" t="s">
        <v>160</v>
      </c>
      <c r="B38" s="43"/>
      <c r="C38" s="177" t="s">
        <v>115</v>
      </c>
      <c r="D38" s="179"/>
      <c r="E38" s="179"/>
      <c r="F38" s="179"/>
      <c r="G38" s="179"/>
      <c r="H38" s="179"/>
      <c r="I38" s="227"/>
      <c r="J38" s="168"/>
      <c r="O38" s="35"/>
    </row>
    <row r="39" spans="1:15" ht="16.5" thickBot="1">
      <c r="A39" s="191"/>
      <c r="B39" s="225"/>
      <c r="C39" s="173"/>
      <c r="D39" s="181"/>
      <c r="E39" s="182"/>
      <c r="F39" s="182"/>
      <c r="G39" s="182"/>
      <c r="H39" s="232"/>
      <c r="I39" s="176"/>
      <c r="J39" s="168"/>
      <c r="O39" s="35"/>
    </row>
    <row r="40" spans="1:15" ht="17.25" thickBot="1" thickTop="1">
      <c r="A40" s="148" t="s">
        <v>161</v>
      </c>
      <c r="B40" s="233"/>
      <c r="C40" s="212" t="s">
        <v>169</v>
      </c>
      <c r="D40" s="159">
        <f>+D8+D11+D22+D24+D27+D35</f>
        <v>-61672</v>
      </c>
      <c r="E40" s="159">
        <f>+E8+E11+E22+E24+E27+E35</f>
        <v>-37335</v>
      </c>
      <c r="F40" s="159">
        <f>+F8+F11+F22+F24+F27+F35</f>
        <v>376953</v>
      </c>
      <c r="G40" s="159">
        <f>+G8+G11+G22+G24+G27+G35</f>
        <v>169947</v>
      </c>
      <c r="H40" s="160">
        <f>H8+H11+H22+H24+H27+H35</f>
        <v>26691.8</v>
      </c>
      <c r="I40" s="235"/>
      <c r="J40" s="162"/>
      <c r="O40" s="35"/>
    </row>
    <row r="41" spans="1:11" ht="16.5" thickTop="1">
      <c r="A41" s="191"/>
      <c r="B41" s="43"/>
      <c r="C41" s="213" t="s">
        <v>134</v>
      </c>
      <c r="D41" s="236"/>
      <c r="E41" s="31"/>
      <c r="F41" s="31"/>
      <c r="G41" s="137"/>
      <c r="H41" s="137"/>
      <c r="I41" s="31"/>
      <c r="J41" s="168"/>
      <c r="K41" s="35"/>
    </row>
    <row r="42" spans="1:11" ht="9" customHeight="1">
      <c r="A42" s="191"/>
      <c r="B42" s="43"/>
      <c r="C42" s="242"/>
      <c r="D42" s="237"/>
      <c r="E42" s="31"/>
      <c r="F42" s="31"/>
      <c r="G42" s="31"/>
      <c r="H42" s="31"/>
      <c r="I42" s="31"/>
      <c r="J42" s="168"/>
      <c r="K42" s="35"/>
    </row>
    <row r="43" spans="1:11" ht="15.75">
      <c r="A43" s="191"/>
      <c r="B43" s="43"/>
      <c r="C43" s="113" t="s">
        <v>69</v>
      </c>
      <c r="D43" s="35"/>
      <c r="E43" s="31"/>
      <c r="F43" s="31"/>
      <c r="G43" s="31"/>
      <c r="H43" s="31"/>
      <c r="I43" s="31"/>
      <c r="J43" s="168"/>
      <c r="K43" s="35"/>
    </row>
    <row r="44" spans="1:11" ht="15.75">
      <c r="A44" s="191"/>
      <c r="B44" s="43"/>
      <c r="C44" s="195" t="s">
        <v>135</v>
      </c>
      <c r="D44" s="35"/>
      <c r="E44" s="31"/>
      <c r="F44" s="31"/>
      <c r="G44" s="31"/>
      <c r="H44" s="31"/>
      <c r="I44" s="31"/>
      <c r="J44" s="168"/>
      <c r="K44" s="35"/>
    </row>
    <row r="45" spans="1:12" ht="12" customHeight="1" thickBot="1">
      <c r="A45" s="238"/>
      <c r="B45" s="233"/>
      <c r="C45" s="198"/>
      <c r="D45" s="199"/>
      <c r="E45" s="199"/>
      <c r="F45" s="199"/>
      <c r="G45" s="199"/>
      <c r="H45" s="199"/>
      <c r="I45" s="199"/>
      <c r="J45" s="200"/>
      <c r="L45" s="35"/>
    </row>
    <row r="46" spans="1:12" ht="16.5" thickTop="1">
      <c r="A46" s="239"/>
      <c r="B46" s="214"/>
      <c r="L46" s="35"/>
    </row>
    <row r="47" ht="12.75">
      <c r="A47" s="239"/>
    </row>
    <row r="48" spans="1:10" ht="15">
      <c r="A48" s="239"/>
      <c r="B48" s="341"/>
      <c r="C48" s="253"/>
      <c r="D48" s="205"/>
      <c r="E48" s="205"/>
      <c r="F48" s="205"/>
      <c r="G48" s="205"/>
      <c r="H48" s="205"/>
      <c r="I48" s="205"/>
      <c r="J48" s="205"/>
    </row>
    <row r="49" spans="1:10" ht="15.75">
      <c r="A49" s="239"/>
      <c r="B49" s="343"/>
      <c r="C49" s="203"/>
      <c r="D49" s="204"/>
      <c r="E49" s="204"/>
      <c r="F49" s="204"/>
      <c r="G49" s="204"/>
      <c r="H49" s="204"/>
      <c r="I49" s="205"/>
      <c r="J49" s="205"/>
    </row>
    <row r="50" spans="1:10" ht="15.75">
      <c r="A50" s="239"/>
      <c r="B50" s="343"/>
      <c r="C50" s="203"/>
      <c r="D50" s="204"/>
      <c r="E50" s="204"/>
      <c r="F50" s="204"/>
      <c r="G50" s="204"/>
      <c r="H50" s="204"/>
      <c r="I50" s="205"/>
      <c r="J50" s="205"/>
    </row>
    <row r="51" spans="1:10" ht="15.75">
      <c r="A51" s="239"/>
      <c r="B51" s="343"/>
      <c r="C51" s="203"/>
      <c r="D51" s="204"/>
      <c r="E51" s="204"/>
      <c r="F51" s="204"/>
      <c r="G51" s="204"/>
      <c r="H51" s="204"/>
      <c r="I51" s="205"/>
      <c r="J51" s="205"/>
    </row>
    <row r="52" spans="1:10" ht="15.75">
      <c r="A52" s="239"/>
      <c r="B52" s="344"/>
      <c r="C52" s="203"/>
      <c r="D52" s="123"/>
      <c r="E52" s="123"/>
      <c r="F52" s="123"/>
      <c r="G52" s="123"/>
      <c r="H52" s="123"/>
      <c r="I52" s="205"/>
      <c r="J52" s="205"/>
    </row>
    <row r="53" spans="1:10" ht="15.75">
      <c r="A53" s="239"/>
      <c r="B53" s="343"/>
      <c r="C53" s="203"/>
      <c r="D53" s="123"/>
      <c r="E53" s="123"/>
      <c r="F53" s="123"/>
      <c r="G53" s="123"/>
      <c r="H53" s="123"/>
      <c r="I53" s="205"/>
      <c r="J53" s="205"/>
    </row>
    <row r="54" spans="1:8" ht="12.75">
      <c r="A54" s="239"/>
      <c r="D54" s="240"/>
      <c r="E54" s="240"/>
      <c r="F54" s="240"/>
      <c r="G54" s="240"/>
      <c r="H54" s="240"/>
    </row>
    <row r="55" ht="12.75">
      <c r="A55" s="239"/>
    </row>
    <row r="56" ht="12.75">
      <c r="A56" s="239"/>
    </row>
    <row r="57" ht="12.75">
      <c r="A57" s="239"/>
    </row>
    <row r="58" ht="12.75">
      <c r="A58" s="239"/>
    </row>
    <row r="59" ht="12.75">
      <c r="A59" s="239"/>
    </row>
    <row r="60" ht="12.75">
      <c r="A60" s="185"/>
    </row>
    <row r="61" ht="12.75">
      <c r="A61" s="185"/>
    </row>
    <row r="62" ht="12.75">
      <c r="A62" s="185"/>
    </row>
    <row r="63" ht="12.75">
      <c r="A63" s="185"/>
    </row>
    <row r="64" ht="12.75">
      <c r="A64" s="241"/>
    </row>
    <row r="65" ht="12.75">
      <c r="A65" s="241"/>
    </row>
  </sheetData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="80" zoomScaleNormal="80" workbookViewId="0" topLeftCell="B1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88.003906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0.140625" style="32" customWidth="1"/>
    <col min="9" max="9" width="6.8515625" style="32" hidden="1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9.75" customHeight="1">
      <c r="A1" s="185"/>
      <c r="B1" s="185"/>
      <c r="C1" s="253"/>
      <c r="D1" s="205"/>
      <c r="E1" s="241"/>
      <c r="F1" s="241"/>
      <c r="G1" s="241"/>
      <c r="H1" s="241"/>
      <c r="I1" s="241"/>
      <c r="K1" s="35"/>
    </row>
    <row r="2" spans="1:11" ht="9.75" customHeight="1">
      <c r="A2" s="185"/>
      <c r="B2" s="185"/>
      <c r="C2" s="253"/>
      <c r="D2" s="205"/>
      <c r="E2" s="241"/>
      <c r="F2" s="241"/>
      <c r="G2" s="241"/>
      <c r="H2" s="241"/>
      <c r="I2" s="241"/>
      <c r="K2" s="35"/>
    </row>
    <row r="3" spans="1:11" ht="18">
      <c r="A3" s="137" t="s">
        <v>79</v>
      </c>
      <c r="B3" s="214" t="s">
        <v>79</v>
      </c>
      <c r="C3" s="139" t="s">
        <v>250</v>
      </c>
      <c r="D3" s="33"/>
      <c r="K3" s="35"/>
    </row>
    <row r="4" spans="1:11" ht="16.5" thickBot="1">
      <c r="A4" s="137"/>
      <c r="B4" s="214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1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254"/>
      <c r="H9" s="255"/>
      <c r="I9" s="168"/>
    </row>
    <row r="10" spans="1:9" ht="16.5" thickBot="1" thickTop="1">
      <c r="A10" s="191" t="s">
        <v>226</v>
      </c>
      <c r="B10" s="43"/>
      <c r="C10" s="212" t="s">
        <v>251</v>
      </c>
      <c r="D10" s="159">
        <v>1336355</v>
      </c>
      <c r="E10" s="159">
        <v>1715712.6153846155</v>
      </c>
      <c r="F10" s="159">
        <v>2191508</v>
      </c>
      <c r="G10" s="159">
        <v>1394283.1434156147</v>
      </c>
      <c r="H10" s="192"/>
      <c r="I10" s="168"/>
    </row>
    <row r="11" spans="1:9" ht="6" customHeight="1" thickTop="1">
      <c r="A11" s="193"/>
      <c r="B11" s="43"/>
      <c r="C11" s="228"/>
      <c r="D11" s="169"/>
      <c r="E11" s="170"/>
      <c r="F11" s="170"/>
      <c r="G11" s="171"/>
      <c r="H11" s="172"/>
      <c r="I11" s="168"/>
    </row>
    <row r="12" spans="1:9" s="124" customFormat="1" ht="16.5" customHeight="1">
      <c r="A12" s="191" t="s">
        <v>227</v>
      </c>
      <c r="B12" s="256"/>
      <c r="C12" s="291" t="s">
        <v>252</v>
      </c>
      <c r="D12" s="257">
        <f>D13+D14+D15+D18+D21</f>
        <v>388709</v>
      </c>
      <c r="E12" s="257">
        <f>E13+E14+E15+E18+E21</f>
        <v>-428283</v>
      </c>
      <c r="F12" s="257">
        <f>F13+F14+F15+F18+F21</f>
        <v>-124608</v>
      </c>
      <c r="G12" s="258">
        <f>G13+G14+G15+G18+G21</f>
        <v>-99832</v>
      </c>
      <c r="H12" s="259"/>
      <c r="I12" s="260"/>
    </row>
    <row r="13" spans="1:9" s="124" customFormat="1" ht="16.5" customHeight="1">
      <c r="A13" s="191" t="s">
        <v>228</v>
      </c>
      <c r="B13" s="261"/>
      <c r="C13" s="292" t="s">
        <v>253</v>
      </c>
      <c r="D13" s="263">
        <v>225185</v>
      </c>
      <c r="E13" s="263">
        <v>-31508</v>
      </c>
      <c r="F13" s="263">
        <v>99654</v>
      </c>
      <c r="G13" s="263">
        <v>45628</v>
      </c>
      <c r="H13" s="259"/>
      <c r="I13" s="260"/>
    </row>
    <row r="14" spans="1:9" s="124" customFormat="1" ht="16.5" customHeight="1">
      <c r="A14" s="191" t="s">
        <v>229</v>
      </c>
      <c r="B14" s="261"/>
      <c r="C14" s="292" t="s">
        <v>254</v>
      </c>
      <c r="D14" s="263">
        <v>-14569</v>
      </c>
      <c r="E14" s="263">
        <v>-18797</v>
      </c>
      <c r="F14" s="263">
        <v>-21393</v>
      </c>
      <c r="G14" s="263">
        <v>-13166</v>
      </c>
      <c r="H14" s="259"/>
      <c r="I14" s="260"/>
    </row>
    <row r="15" spans="1:9" s="124" customFormat="1" ht="16.5" customHeight="1">
      <c r="A15" s="191" t="s">
        <v>230</v>
      </c>
      <c r="B15" s="261"/>
      <c r="C15" s="292" t="s">
        <v>255</v>
      </c>
      <c r="D15" s="263">
        <v>95381</v>
      </c>
      <c r="E15" s="263">
        <v>-65921</v>
      </c>
      <c r="F15" s="263">
        <v>-48778</v>
      </c>
      <c r="G15" s="263">
        <v>109617</v>
      </c>
      <c r="H15" s="259"/>
      <c r="I15" s="260"/>
    </row>
    <row r="16" spans="1:9" s="124" customFormat="1" ht="16.5" customHeight="1">
      <c r="A16" s="191" t="s">
        <v>231</v>
      </c>
      <c r="B16" s="261"/>
      <c r="C16" s="293" t="s">
        <v>256</v>
      </c>
      <c r="D16" s="263">
        <v>121700</v>
      </c>
      <c r="E16" s="263">
        <v>40000</v>
      </c>
      <c r="F16" s="263">
        <v>27900</v>
      </c>
      <c r="G16" s="263">
        <v>194300</v>
      </c>
      <c r="H16" s="259"/>
      <c r="I16" s="260"/>
    </row>
    <row r="17" spans="1:9" s="124" customFormat="1" ht="16.5" customHeight="1">
      <c r="A17" s="191" t="s">
        <v>232</v>
      </c>
      <c r="B17" s="261"/>
      <c r="C17" s="292" t="s">
        <v>257</v>
      </c>
      <c r="D17" s="263">
        <v>-26319</v>
      </c>
      <c r="E17" s="263">
        <v>-105921</v>
      </c>
      <c r="F17" s="263">
        <v>-76678</v>
      </c>
      <c r="G17" s="263">
        <v>-84683</v>
      </c>
      <c r="H17" s="259"/>
      <c r="I17" s="260"/>
    </row>
    <row r="18" spans="1:9" s="124" customFormat="1" ht="16.5" customHeight="1">
      <c r="A18" s="191" t="s">
        <v>233</v>
      </c>
      <c r="B18" s="261"/>
      <c r="C18" s="293" t="s">
        <v>258</v>
      </c>
      <c r="D18" s="263">
        <v>-109060</v>
      </c>
      <c r="E18" s="263">
        <v>-512394</v>
      </c>
      <c r="F18" s="263">
        <v>-283567</v>
      </c>
      <c r="G18" s="263">
        <v>-81142</v>
      </c>
      <c r="H18" s="259"/>
      <c r="I18" s="260"/>
    </row>
    <row r="19" spans="1:9" s="124" customFormat="1" ht="16.5" customHeight="1">
      <c r="A19" s="191" t="s">
        <v>234</v>
      </c>
      <c r="B19" s="261"/>
      <c r="C19" s="293" t="s">
        <v>259</v>
      </c>
      <c r="D19" s="263">
        <v>28029.75079121348</v>
      </c>
      <c r="E19" s="263">
        <v>42600</v>
      </c>
      <c r="F19" s="263">
        <v>49831</v>
      </c>
      <c r="G19" s="263">
        <v>39728</v>
      </c>
      <c r="H19" s="259"/>
      <c r="I19" s="260"/>
    </row>
    <row r="20" spans="1:9" s="124" customFormat="1" ht="16.5" customHeight="1">
      <c r="A20" s="191" t="s">
        <v>235</v>
      </c>
      <c r="B20" s="261"/>
      <c r="C20" s="292" t="s">
        <v>260</v>
      </c>
      <c r="D20" s="263">
        <v>-137089.7507912135</v>
      </c>
      <c r="E20" s="263">
        <v>-554994</v>
      </c>
      <c r="F20" s="263">
        <v>-333398</v>
      </c>
      <c r="G20" s="263">
        <v>-120870</v>
      </c>
      <c r="H20" s="259"/>
      <c r="I20" s="260"/>
    </row>
    <row r="21" spans="1:9" s="124" customFormat="1" ht="16.5" customHeight="1">
      <c r="A21" s="191" t="s">
        <v>236</v>
      </c>
      <c r="B21" s="261"/>
      <c r="C21" s="292" t="s">
        <v>261</v>
      </c>
      <c r="D21" s="263">
        <v>191772</v>
      </c>
      <c r="E21" s="263">
        <v>200337</v>
      </c>
      <c r="F21" s="263">
        <v>129476</v>
      </c>
      <c r="G21" s="263">
        <v>-160769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237</v>
      </c>
      <c r="B23" s="261"/>
      <c r="C23" s="291" t="s">
        <v>262</v>
      </c>
      <c r="D23" s="258">
        <f>SUM(D24:D33)</f>
        <v>-438277.9999999996</v>
      </c>
      <c r="E23" s="258">
        <f>SUM(E24:E33)</f>
        <v>-56506.999999999854</v>
      </c>
      <c r="F23" s="258">
        <f>SUM(F24:F33)</f>
        <v>-27644.000000000262</v>
      </c>
      <c r="G23" s="258">
        <f>SUM(G24:G33)</f>
        <v>-116512.99999999903</v>
      </c>
      <c r="H23" s="259"/>
      <c r="I23" s="260"/>
    </row>
    <row r="24" spans="1:9" s="124" customFormat="1" ht="16.5" customHeight="1">
      <c r="A24" s="191" t="s">
        <v>238</v>
      </c>
      <c r="B24" s="261"/>
      <c r="C24" s="294" t="s">
        <v>263</v>
      </c>
      <c r="D24" s="263">
        <v>39289</v>
      </c>
      <c r="E24" s="263">
        <v>29801</v>
      </c>
      <c r="F24" s="263">
        <v>32899</v>
      </c>
      <c r="G24" s="263">
        <v>34159</v>
      </c>
      <c r="H24" s="259"/>
      <c r="I24" s="260"/>
    </row>
    <row r="25" spans="1:9" s="124" customFormat="1" ht="16.5" customHeight="1">
      <c r="A25" s="191" t="s">
        <v>239</v>
      </c>
      <c r="B25" s="261"/>
      <c r="C25" s="294"/>
      <c r="D25" s="263">
        <v>-238921</v>
      </c>
      <c r="E25" s="263">
        <v>-119646</v>
      </c>
      <c r="F25" s="263">
        <v>-75138</v>
      </c>
      <c r="G25" s="263">
        <v>-91927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240</v>
      </c>
      <c r="B27" s="261"/>
      <c r="C27" s="295" t="s">
        <v>264</v>
      </c>
      <c r="D27" s="263">
        <v>79381.43085753723</v>
      </c>
      <c r="E27" s="263">
        <v>-63807.047560248066</v>
      </c>
      <c r="F27" s="263">
        <v>100505.23826054677</v>
      </c>
      <c r="G27" s="263">
        <v>-4791.266848996656</v>
      </c>
      <c r="H27" s="271"/>
      <c r="I27" s="260"/>
    </row>
    <row r="28" spans="1:9" s="124" customFormat="1" ht="16.5" customHeight="1">
      <c r="A28" s="191" t="s">
        <v>241</v>
      </c>
      <c r="B28" s="261"/>
      <c r="C28" s="294" t="s">
        <v>265</v>
      </c>
      <c r="D28" s="263">
        <v>-118183.66346204466</v>
      </c>
      <c r="E28" s="263">
        <v>-30297.080174478793</v>
      </c>
      <c r="F28" s="263">
        <v>-65598.81224763101</v>
      </c>
      <c r="G28" s="263">
        <v>-43636.6444519137</v>
      </c>
      <c r="H28" s="259"/>
      <c r="I28" s="260"/>
    </row>
    <row r="29" spans="1:9" s="124" customFormat="1" ht="16.5" customHeight="1">
      <c r="A29" s="191" t="s">
        <v>242</v>
      </c>
      <c r="B29" s="261"/>
      <c r="C29" s="296" t="s">
        <v>266</v>
      </c>
      <c r="D29" s="263">
        <v>-3100</v>
      </c>
      <c r="E29" s="263">
        <v>600</v>
      </c>
      <c r="F29" s="263">
        <v>-460</v>
      </c>
      <c r="G29" s="263">
        <v>-1217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243</v>
      </c>
      <c r="B31" s="261"/>
      <c r="C31" s="294" t="s">
        <v>267</v>
      </c>
      <c r="D31" s="263">
        <v>-196743.76739549218</v>
      </c>
      <c r="E31" s="263">
        <v>126842.127734727</v>
      </c>
      <c r="F31" s="263">
        <v>-19851.426012916025</v>
      </c>
      <c r="G31" s="263">
        <v>-9100.088699088665</v>
      </c>
      <c r="H31" s="259"/>
      <c r="I31" s="260"/>
    </row>
    <row r="32" spans="1:9" s="124" customFormat="1" ht="16.5" customHeight="1">
      <c r="A32" s="191" t="s">
        <v>244</v>
      </c>
      <c r="B32" s="261"/>
      <c r="C32" s="294" t="s">
        <v>268</v>
      </c>
      <c r="D32" s="263">
        <v>0</v>
      </c>
      <c r="E32" s="263">
        <v>0</v>
      </c>
      <c r="F32" s="263">
        <v>0</v>
      </c>
      <c r="G32" s="263">
        <v>0</v>
      </c>
      <c r="H32" s="259"/>
      <c r="I32" s="260"/>
    </row>
    <row r="33" spans="1:9" s="124" customFormat="1" ht="16.5" customHeight="1">
      <c r="A33" s="191" t="s">
        <v>245</v>
      </c>
      <c r="B33" s="261"/>
      <c r="C33" s="294" t="s">
        <v>269</v>
      </c>
      <c r="D33" s="263">
        <v>0</v>
      </c>
      <c r="E33" s="263">
        <v>0</v>
      </c>
      <c r="F33" s="263">
        <v>0</v>
      </c>
      <c r="G33" s="263">
        <v>0</v>
      </c>
      <c r="H33" s="259"/>
      <c r="I33" s="260"/>
    </row>
    <row r="34" spans="1:9" s="124" customFormat="1" ht="16.5" customHeight="1">
      <c r="A34" s="148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246</v>
      </c>
      <c r="B35" s="261"/>
      <c r="C35" s="297" t="s">
        <v>270</v>
      </c>
      <c r="D35" s="263">
        <f>+D36</f>
        <v>27573.999999999534</v>
      </c>
      <c r="E35" s="263">
        <f>+E36</f>
        <v>55380.384615384275</v>
      </c>
      <c r="F35" s="263">
        <f>+F36</f>
        <v>-29265.999999999767</v>
      </c>
      <c r="G35" s="263">
        <f>+G36</f>
        <v>-34951.14341561566</v>
      </c>
      <c r="H35" s="259"/>
      <c r="I35" s="260"/>
    </row>
    <row r="36" spans="1:9" s="124" customFormat="1" ht="16.5" customHeight="1">
      <c r="A36" s="191" t="s">
        <v>247</v>
      </c>
      <c r="B36" s="261"/>
      <c r="C36" s="298" t="s">
        <v>271</v>
      </c>
      <c r="D36" s="263">
        <f>D39-(D10+D12+D24+D25+D27+D28+D29+D31)</f>
        <v>27573.999999999534</v>
      </c>
      <c r="E36" s="263">
        <f>E39-(E10+E12+E24+E25+E27+E28+E29+E31)</f>
        <v>55380.384615384275</v>
      </c>
      <c r="F36" s="263">
        <f>F39-(F10+F12+F24+F25+F27+F28+F29+F31)</f>
        <v>-29265.999999999767</v>
      </c>
      <c r="G36" s="263">
        <f>G39-(G10+G12+G24+G25+G27+G28+G29+G31)</f>
        <v>-34951.14341561566</v>
      </c>
      <c r="H36" s="259"/>
      <c r="I36" s="260"/>
    </row>
    <row r="37" spans="1:9" s="124" customFormat="1" ht="16.5" customHeight="1">
      <c r="A37" s="191" t="s">
        <v>248</v>
      </c>
      <c r="B37" s="261"/>
      <c r="C37" s="294" t="s">
        <v>272</v>
      </c>
      <c r="D37" s="263">
        <v>0</v>
      </c>
      <c r="E37" s="263">
        <v>0</v>
      </c>
      <c r="F37" s="263">
        <v>0</v>
      </c>
      <c r="G37" s="263">
        <v>0</v>
      </c>
      <c r="H37" s="259"/>
      <c r="I37" s="260"/>
    </row>
    <row r="38" spans="1:9" s="124" customFormat="1" ht="11.25" customHeight="1" thickBot="1">
      <c r="A38" s="148"/>
      <c r="B38" s="261"/>
      <c r="C38" s="262"/>
      <c r="D38" s="273"/>
      <c r="E38" s="274"/>
      <c r="F38" s="274"/>
      <c r="G38" s="275"/>
      <c r="H38" s="276"/>
      <c r="I38" s="260"/>
    </row>
    <row r="39" spans="1:9" s="124" customFormat="1" ht="20.25" customHeight="1" thickBot="1" thickTop="1">
      <c r="A39" s="277" t="s">
        <v>249</v>
      </c>
      <c r="B39" s="261"/>
      <c r="C39" s="212" t="s">
        <v>273</v>
      </c>
      <c r="D39" s="159">
        <v>1314360</v>
      </c>
      <c r="E39" s="159">
        <v>1286303</v>
      </c>
      <c r="F39" s="159">
        <v>2009990</v>
      </c>
      <c r="G39" s="159">
        <v>1142987</v>
      </c>
      <c r="H39" s="278"/>
      <c r="I39" s="260"/>
    </row>
    <row r="40" spans="1:9" s="124" customFormat="1" ht="9" customHeight="1" thickBot="1" thickTop="1">
      <c r="A40" s="148"/>
      <c r="B40" s="261"/>
      <c r="C40" s="279"/>
      <c r="D40" s="280"/>
      <c r="E40" s="280"/>
      <c r="F40" s="280"/>
      <c r="G40" s="280"/>
      <c r="H40" s="280"/>
      <c r="I40" s="260"/>
    </row>
    <row r="41" spans="1:11" ht="20.25" thickBot="1" thickTop="1">
      <c r="A41" s="148"/>
      <c r="B41" s="43"/>
      <c r="C41" s="299" t="s">
        <v>274</v>
      </c>
      <c r="D41" s="281"/>
      <c r="E41" s="281"/>
      <c r="F41" s="281"/>
      <c r="G41" s="281"/>
      <c r="H41" s="282"/>
      <c r="I41" s="168"/>
      <c r="K41" s="35"/>
    </row>
    <row r="42" spans="1:11" ht="8.25" customHeight="1" thickTop="1">
      <c r="A42" s="148"/>
      <c r="B42" s="43"/>
      <c r="C42" s="283"/>
      <c r="D42" s="284"/>
      <c r="E42" s="285"/>
      <c r="F42" s="285"/>
      <c r="G42" s="285"/>
      <c r="H42" s="285"/>
      <c r="I42" s="168"/>
      <c r="K42" s="35"/>
    </row>
    <row r="43" spans="1:11" ht="15.75">
      <c r="A43" s="148"/>
      <c r="B43" s="43"/>
      <c r="C43" s="113" t="s">
        <v>69</v>
      </c>
      <c r="D43" s="35"/>
      <c r="E43" s="31"/>
      <c r="F43" s="31"/>
      <c r="G43" s="35" t="s">
        <v>277</v>
      </c>
      <c r="H43" s="31"/>
      <c r="I43" s="168"/>
      <c r="K43" s="35"/>
    </row>
    <row r="44" spans="1:11" ht="15.75">
      <c r="A44" s="148"/>
      <c r="B44" s="43"/>
      <c r="C44" s="195" t="s">
        <v>275</v>
      </c>
      <c r="D44" s="35"/>
      <c r="E44" s="31"/>
      <c r="F44" s="31"/>
      <c r="G44" s="35" t="s">
        <v>278</v>
      </c>
      <c r="H44" s="31"/>
      <c r="I44" s="168"/>
      <c r="K44" s="35"/>
    </row>
    <row r="45" spans="1:11" ht="15.75">
      <c r="A45" s="148"/>
      <c r="B45" s="43"/>
      <c r="C45" s="195" t="s">
        <v>276</v>
      </c>
      <c r="D45" s="35"/>
      <c r="E45" s="31"/>
      <c r="F45" s="31"/>
      <c r="G45" s="252" t="s">
        <v>279</v>
      </c>
      <c r="H45" s="31"/>
      <c r="I45" s="168"/>
      <c r="K45" s="35"/>
    </row>
    <row r="46" spans="1:11" ht="9.75" customHeight="1" thickBot="1">
      <c r="A46" s="286"/>
      <c r="B46" s="233"/>
      <c r="C46" s="287"/>
      <c r="D46" s="120"/>
      <c r="E46" s="199"/>
      <c r="F46" s="199"/>
      <c r="G46" s="199"/>
      <c r="H46" s="199"/>
      <c r="I46" s="200"/>
      <c r="K46" s="35"/>
    </row>
    <row r="47" spans="1:11" ht="16.5" thickTop="1">
      <c r="A47" s="137"/>
      <c r="B47" s="288"/>
      <c r="C47" s="195"/>
      <c r="D47" s="35"/>
      <c r="E47" s="35"/>
      <c r="F47" s="35"/>
      <c r="G47" s="35"/>
      <c r="H47" s="35"/>
      <c r="I47" s="35"/>
      <c r="J47" s="35"/>
      <c r="K47" s="35"/>
    </row>
    <row r="49" spans="2:9" ht="15">
      <c r="B49" s="341"/>
      <c r="C49" s="253"/>
      <c r="D49" s="205"/>
      <c r="E49" s="205"/>
      <c r="F49" s="205"/>
      <c r="G49" s="205"/>
      <c r="H49" s="205"/>
      <c r="I49" s="205"/>
    </row>
    <row r="50" spans="2:9" ht="15.75">
      <c r="B50" s="205"/>
      <c r="C50" s="203"/>
      <c r="D50" s="204"/>
      <c r="E50" s="204"/>
      <c r="F50" s="204"/>
      <c r="G50" s="204"/>
      <c r="H50" s="289"/>
      <c r="I50" s="205"/>
    </row>
    <row r="51" spans="2:9" ht="15.75">
      <c r="B51" s="205"/>
      <c r="C51" s="203"/>
      <c r="D51" s="204"/>
      <c r="E51" s="204"/>
      <c r="F51" s="204"/>
      <c r="G51" s="204"/>
      <c r="H51" s="289"/>
      <c r="I51" s="205"/>
    </row>
    <row r="52" spans="2:9" ht="15.75">
      <c r="B52" s="205"/>
      <c r="C52" s="203"/>
      <c r="D52" s="204"/>
      <c r="E52" s="204"/>
      <c r="F52" s="204"/>
      <c r="G52" s="204"/>
      <c r="H52" s="289"/>
      <c r="I52" s="205"/>
    </row>
    <row r="53" spans="2:9" ht="15.75">
      <c r="B53" s="205"/>
      <c r="C53" s="203"/>
      <c r="D53" s="204"/>
      <c r="E53" s="204"/>
      <c r="F53" s="204"/>
      <c r="G53" s="204"/>
      <c r="H53" s="289"/>
      <c r="I53" s="205"/>
    </row>
    <row r="54" spans="2:9" ht="15.75">
      <c r="B54" s="205"/>
      <c r="C54" s="203"/>
      <c r="D54" s="204"/>
      <c r="E54" s="204"/>
      <c r="F54" s="204"/>
      <c r="G54" s="204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344"/>
      <c r="C56" s="290"/>
      <c r="D56" s="123"/>
      <c r="E56" s="123"/>
      <c r="F56" s="123"/>
      <c r="G56" s="123"/>
      <c r="H56" s="205"/>
      <c r="I56" s="205"/>
    </row>
    <row r="57" spans="2:9" ht="15.75">
      <c r="B57" s="205"/>
      <c r="C57" s="203"/>
      <c r="D57" s="123"/>
      <c r="E57" s="123"/>
      <c r="F57" s="123"/>
      <c r="G57" s="123"/>
      <c r="H57" s="205"/>
      <c r="I57" s="205"/>
    </row>
    <row r="58" spans="2:9" ht="15.75">
      <c r="B58" s="205"/>
      <c r="C58" s="203"/>
      <c r="D58" s="123"/>
      <c r="E58" s="123"/>
      <c r="F58" s="123"/>
      <c r="G58" s="123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4:7" ht="15.75">
      <c r="D60" s="35"/>
      <c r="E60" s="35"/>
      <c r="F60" s="35"/>
      <c r="G60" s="3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9" r:id="rId2"/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4"/>
  <sheetViews>
    <sheetView showGridLines="0" zoomScale="80" zoomScaleNormal="80" workbookViewId="0" topLeftCell="B3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93.1406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2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2" spans="1:11" ht="18">
      <c r="A2" s="137"/>
      <c r="B2" s="214" t="s">
        <v>79</v>
      </c>
      <c r="C2" s="139" t="s">
        <v>308</v>
      </c>
      <c r="D2" s="33"/>
      <c r="K2" s="35"/>
    </row>
    <row r="3" spans="1:11" ht="18">
      <c r="A3" s="137"/>
      <c r="B3" s="214"/>
      <c r="C3" s="194" t="s">
        <v>309</v>
      </c>
      <c r="D3" s="33"/>
      <c r="K3" s="35"/>
    </row>
    <row r="4" spans="1:11" ht="16.5" thickBot="1">
      <c r="A4" s="137"/>
      <c r="B4" s="214"/>
      <c r="D4" s="237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2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300"/>
      <c r="H9" s="255"/>
      <c r="I9" s="168"/>
    </row>
    <row r="10" spans="1:9" ht="16.5" thickBot="1" thickTop="1">
      <c r="A10" s="191" t="s">
        <v>281</v>
      </c>
      <c r="B10" s="43"/>
      <c r="C10" s="234" t="s">
        <v>310</v>
      </c>
      <c r="D10" s="159">
        <v>1229734</v>
      </c>
      <c r="E10" s="159">
        <v>1583077</v>
      </c>
      <c r="F10" s="159">
        <v>2408855</v>
      </c>
      <c r="G10" s="159">
        <v>1521834.6439609963</v>
      </c>
      <c r="H10" s="192"/>
      <c r="I10" s="168"/>
    </row>
    <row r="11" spans="1:9" ht="6" customHeight="1" thickTop="1">
      <c r="A11" s="193"/>
      <c r="B11" s="43"/>
      <c r="C11" s="228"/>
      <c r="D11" s="169"/>
      <c r="E11" s="170"/>
      <c r="F11" s="170"/>
      <c r="G11" s="171"/>
      <c r="H11" s="172"/>
      <c r="I11" s="168"/>
    </row>
    <row r="12" spans="1:9" s="124" customFormat="1" ht="16.5" customHeight="1">
      <c r="A12" s="191" t="s">
        <v>282</v>
      </c>
      <c r="B12" s="256"/>
      <c r="C12" s="291" t="s">
        <v>252</v>
      </c>
      <c r="D12" s="257">
        <f>D13+D14+D15+D18+D21</f>
        <v>373645</v>
      </c>
      <c r="E12" s="257">
        <f>E13+E14+E15+E18+E21</f>
        <v>-404799</v>
      </c>
      <c r="F12" s="257">
        <f>F13+F14+F15+F18+F21</f>
        <v>-511881</v>
      </c>
      <c r="G12" s="258">
        <f>G13+G14+G15+G18+G21</f>
        <v>-319453</v>
      </c>
      <c r="H12" s="259"/>
      <c r="I12" s="260"/>
    </row>
    <row r="13" spans="1:9" s="124" customFormat="1" ht="16.5" customHeight="1">
      <c r="A13" s="191" t="s">
        <v>283</v>
      </c>
      <c r="B13" s="261"/>
      <c r="C13" s="292" t="s">
        <v>253</v>
      </c>
      <c r="D13" s="263">
        <v>194368</v>
      </c>
      <c r="E13" s="263">
        <v>-29452</v>
      </c>
      <c r="F13" s="263">
        <v>95927</v>
      </c>
      <c r="G13" s="263">
        <v>-92325</v>
      </c>
      <c r="H13" s="259"/>
      <c r="I13" s="260"/>
    </row>
    <row r="14" spans="1:9" s="124" customFormat="1" ht="16.5" customHeight="1">
      <c r="A14" s="191" t="s">
        <v>284</v>
      </c>
      <c r="B14" s="261"/>
      <c r="C14" s="292" t="s">
        <v>254</v>
      </c>
      <c r="D14" s="263">
        <v>-14578</v>
      </c>
      <c r="E14" s="263">
        <v>-18186</v>
      </c>
      <c r="F14" s="263">
        <v>-21229</v>
      </c>
      <c r="G14" s="263">
        <v>-13163</v>
      </c>
      <c r="H14" s="259"/>
      <c r="I14" s="260"/>
    </row>
    <row r="15" spans="1:9" s="124" customFormat="1" ht="16.5" customHeight="1">
      <c r="A15" s="191" t="s">
        <v>285</v>
      </c>
      <c r="B15" s="261"/>
      <c r="C15" s="292" t="s">
        <v>255</v>
      </c>
      <c r="D15" s="263">
        <v>145584</v>
      </c>
      <c r="E15" s="263">
        <v>-32810</v>
      </c>
      <c r="F15" s="263">
        <v>-386480</v>
      </c>
      <c r="G15" s="263">
        <v>-625</v>
      </c>
      <c r="H15" s="259"/>
      <c r="I15" s="260"/>
    </row>
    <row r="16" spans="1:9" s="124" customFormat="1" ht="16.5" customHeight="1">
      <c r="A16" s="191" t="s">
        <v>286</v>
      </c>
      <c r="B16" s="261"/>
      <c r="C16" s="293" t="s">
        <v>256</v>
      </c>
      <c r="D16" s="263">
        <v>2799500</v>
      </c>
      <c r="E16" s="263">
        <v>3030400</v>
      </c>
      <c r="F16" s="263">
        <v>3615088</v>
      </c>
      <c r="G16" s="263">
        <v>2403500</v>
      </c>
      <c r="H16" s="259"/>
      <c r="I16" s="260"/>
    </row>
    <row r="17" spans="1:9" s="124" customFormat="1" ht="16.5" customHeight="1">
      <c r="A17" s="191" t="s">
        <v>287</v>
      </c>
      <c r="B17" s="261"/>
      <c r="C17" s="292" t="s">
        <v>257</v>
      </c>
      <c r="D17" s="263">
        <v>-2653916</v>
      </c>
      <c r="E17" s="263">
        <v>-3063210</v>
      </c>
      <c r="F17" s="263">
        <v>-4001568</v>
      </c>
      <c r="G17" s="263">
        <v>-2404125</v>
      </c>
      <c r="H17" s="259"/>
      <c r="I17" s="260"/>
    </row>
    <row r="18" spans="1:9" s="124" customFormat="1" ht="16.5" customHeight="1">
      <c r="A18" s="191" t="s">
        <v>288</v>
      </c>
      <c r="B18" s="261"/>
      <c r="C18" s="293" t="s">
        <v>258</v>
      </c>
      <c r="D18" s="263">
        <v>-108587</v>
      </c>
      <c r="E18" s="263">
        <v>-501362</v>
      </c>
      <c r="F18" s="263">
        <v>-273224</v>
      </c>
      <c r="G18" s="263">
        <v>-62146</v>
      </c>
      <c r="H18" s="259"/>
      <c r="I18" s="260"/>
    </row>
    <row r="19" spans="1:9" s="124" customFormat="1" ht="16.5" customHeight="1">
      <c r="A19" s="191" t="s">
        <v>289</v>
      </c>
      <c r="B19" s="261"/>
      <c r="C19" s="293" t="s">
        <v>259</v>
      </c>
      <c r="D19" s="263">
        <v>18500</v>
      </c>
      <c r="E19" s="263">
        <v>36800</v>
      </c>
      <c r="F19" s="263">
        <v>41231</v>
      </c>
      <c r="G19" s="263">
        <v>28028</v>
      </c>
      <c r="H19" s="259"/>
      <c r="I19" s="260"/>
    </row>
    <row r="20" spans="1:9" s="124" customFormat="1" ht="16.5" customHeight="1">
      <c r="A20" s="191" t="s">
        <v>290</v>
      </c>
      <c r="B20" s="261"/>
      <c r="C20" s="292" t="s">
        <v>260</v>
      </c>
      <c r="D20" s="263">
        <v>-127087</v>
      </c>
      <c r="E20" s="263">
        <v>-538162</v>
      </c>
      <c r="F20" s="263">
        <v>-314455</v>
      </c>
      <c r="G20" s="263">
        <v>-90174</v>
      </c>
      <c r="H20" s="259"/>
      <c r="I20" s="260"/>
    </row>
    <row r="21" spans="1:9" s="124" customFormat="1" ht="16.5" customHeight="1">
      <c r="A21" s="191" t="s">
        <v>291</v>
      </c>
      <c r="B21" s="261"/>
      <c r="C21" s="292" t="s">
        <v>261</v>
      </c>
      <c r="D21" s="263">
        <v>156858</v>
      </c>
      <c r="E21" s="263">
        <v>177011</v>
      </c>
      <c r="F21" s="263">
        <v>73125</v>
      </c>
      <c r="G21" s="263">
        <v>-151194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292</v>
      </c>
      <c r="B23" s="261"/>
      <c r="C23" s="291" t="s">
        <v>262</v>
      </c>
      <c r="D23" s="258">
        <f>SUM(D24:D33)</f>
        <v>-389150.999999999</v>
      </c>
      <c r="E23" s="258">
        <f>SUM(E24:E33)</f>
        <v>-22040.000000000757</v>
      </c>
      <c r="F23" s="258">
        <f>SUM(F24:F33)</f>
        <v>8354.000000000182</v>
      </c>
      <c r="G23" s="258">
        <f>SUM(G24:G33)</f>
        <v>-146283.99999999875</v>
      </c>
      <c r="H23" s="259"/>
      <c r="I23" s="260"/>
    </row>
    <row r="24" spans="1:9" s="124" customFormat="1" ht="16.5" customHeight="1">
      <c r="A24" s="191" t="s">
        <v>293</v>
      </c>
      <c r="B24" s="261"/>
      <c r="C24" s="294" t="s">
        <v>263</v>
      </c>
      <c r="D24" s="263">
        <v>39289</v>
      </c>
      <c r="E24" s="263">
        <v>29801</v>
      </c>
      <c r="F24" s="263">
        <v>32899</v>
      </c>
      <c r="G24" s="263">
        <v>34159</v>
      </c>
      <c r="H24" s="259"/>
      <c r="I24" s="260"/>
    </row>
    <row r="25" spans="1:9" s="124" customFormat="1" ht="16.5" customHeight="1">
      <c r="A25" s="191" t="s">
        <v>294</v>
      </c>
      <c r="B25" s="261"/>
      <c r="C25" s="294"/>
      <c r="D25" s="263">
        <v>-194128</v>
      </c>
      <c r="E25" s="263">
        <v>-81342</v>
      </c>
      <c r="F25" s="263">
        <v>-42395</v>
      </c>
      <c r="G25" s="263">
        <v>-122819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295</v>
      </c>
      <c r="B27" s="261"/>
      <c r="C27" s="295" t="s">
        <v>264</v>
      </c>
      <c r="D27" s="263">
        <v>81163.86014559475</v>
      </c>
      <c r="E27" s="263">
        <v>-65752.94612654671</v>
      </c>
      <c r="F27" s="263">
        <v>100384.6207484571</v>
      </c>
      <c r="G27" s="263">
        <v>-4367.844181052078</v>
      </c>
      <c r="H27" s="271"/>
      <c r="I27" s="260"/>
    </row>
    <row r="28" spans="1:9" s="124" customFormat="1" ht="16.5" customHeight="1">
      <c r="A28" s="191" t="s">
        <v>296</v>
      </c>
      <c r="B28" s="261"/>
      <c r="C28" s="294" t="s">
        <v>265</v>
      </c>
      <c r="D28" s="263">
        <v>-118980.66346204469</v>
      </c>
      <c r="E28" s="263">
        <v>-28250.080174478768</v>
      </c>
      <c r="F28" s="263">
        <v>-65258.81224763103</v>
      </c>
      <c r="G28" s="263">
        <v>-42354.644451913664</v>
      </c>
      <c r="H28" s="259"/>
      <c r="I28" s="260"/>
    </row>
    <row r="29" spans="1:9" s="124" customFormat="1" ht="16.5" customHeight="1">
      <c r="A29" s="191" t="s">
        <v>297</v>
      </c>
      <c r="B29" s="261"/>
      <c r="C29" s="296" t="s">
        <v>266</v>
      </c>
      <c r="D29" s="263">
        <v>-3100</v>
      </c>
      <c r="E29" s="263">
        <v>600</v>
      </c>
      <c r="F29" s="263">
        <v>-460</v>
      </c>
      <c r="G29" s="263">
        <v>-1217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298</v>
      </c>
      <c r="B31" s="261"/>
      <c r="C31" s="294" t="s">
        <v>267</v>
      </c>
      <c r="D31" s="263">
        <v>-193395.1966835491</v>
      </c>
      <c r="E31" s="263">
        <v>122904.02630102471</v>
      </c>
      <c r="F31" s="263">
        <v>-16815.808500825893</v>
      </c>
      <c r="G31" s="263">
        <v>-9684.511367033003</v>
      </c>
      <c r="H31" s="259"/>
      <c r="I31" s="260"/>
    </row>
    <row r="32" spans="1:9" s="124" customFormat="1" ht="16.5" customHeight="1">
      <c r="A32" s="191" t="s">
        <v>299</v>
      </c>
      <c r="B32" s="261"/>
      <c r="C32" s="294" t="s">
        <v>268</v>
      </c>
      <c r="D32" s="263">
        <v>0</v>
      </c>
      <c r="E32" s="263">
        <v>0</v>
      </c>
      <c r="F32" s="263">
        <v>0</v>
      </c>
      <c r="G32" s="263">
        <v>0</v>
      </c>
      <c r="H32" s="259"/>
      <c r="I32" s="260"/>
    </row>
    <row r="33" spans="1:9" s="124" customFormat="1" ht="16.5" customHeight="1">
      <c r="A33" s="191" t="s">
        <v>300</v>
      </c>
      <c r="B33" s="261"/>
      <c r="C33" s="294" t="s">
        <v>269</v>
      </c>
      <c r="D33" s="263">
        <v>0</v>
      </c>
      <c r="E33" s="263">
        <v>0</v>
      </c>
      <c r="F33" s="263">
        <v>0</v>
      </c>
      <c r="G33" s="263">
        <v>0</v>
      </c>
      <c r="H33" s="259"/>
      <c r="I33" s="260"/>
    </row>
    <row r="34" spans="1:9" s="124" customFormat="1" ht="16.5" customHeight="1">
      <c r="A34" s="193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301</v>
      </c>
      <c r="B35" s="261"/>
      <c r="C35" s="297" t="s">
        <v>270</v>
      </c>
      <c r="D35" s="263">
        <f>+D36</f>
        <v>56917.99999999907</v>
      </c>
      <c r="E35" s="263">
        <f>+E36</f>
        <v>32794.00000000093</v>
      </c>
      <c r="F35" s="263">
        <f>+F36</f>
        <v>-50828</v>
      </c>
      <c r="G35" s="263">
        <f>+G36</f>
        <v>-77858.64396099607</v>
      </c>
      <c r="H35" s="259"/>
      <c r="I35" s="260"/>
    </row>
    <row r="36" spans="1:9" s="124" customFormat="1" ht="16.5" customHeight="1">
      <c r="A36" s="191" t="s">
        <v>302</v>
      </c>
      <c r="B36" s="261"/>
      <c r="C36" s="298" t="s">
        <v>271</v>
      </c>
      <c r="D36" s="263">
        <f>D39-(D10+D12+D24+D25+D27+D28+D29+D31)</f>
        <v>56917.99999999907</v>
      </c>
      <c r="E36" s="263">
        <f>E39-(E10+E12+E24+E25+E27+E28+E29+E31)</f>
        <v>32794.00000000093</v>
      </c>
      <c r="F36" s="263">
        <f>F39-(F10+F12+F24+F25+F27+F28+F29+F31)</f>
        <v>-50828</v>
      </c>
      <c r="G36" s="263">
        <f>G39-(G10+G12+G24+G25+G27+G28+G29+G31)</f>
        <v>-77858.64396099607</v>
      </c>
      <c r="H36" s="259"/>
      <c r="I36" s="260"/>
    </row>
    <row r="37" spans="1:9" s="124" customFormat="1" ht="16.5" customHeight="1">
      <c r="A37" s="191" t="s">
        <v>303</v>
      </c>
      <c r="B37" s="261"/>
      <c r="C37" s="294" t="s">
        <v>272</v>
      </c>
      <c r="D37" s="263">
        <v>0</v>
      </c>
      <c r="E37" s="263">
        <v>0</v>
      </c>
      <c r="F37" s="263">
        <v>0</v>
      </c>
      <c r="G37" s="263">
        <v>0</v>
      </c>
      <c r="H37" s="259"/>
      <c r="I37" s="260"/>
    </row>
    <row r="38" spans="1:9" s="124" customFormat="1" ht="13.5" customHeight="1" thickBot="1">
      <c r="A38" s="193"/>
      <c r="B38" s="261"/>
      <c r="C38" s="262"/>
      <c r="D38" s="273"/>
      <c r="E38" s="274"/>
      <c r="F38" s="274"/>
      <c r="G38" s="275"/>
      <c r="H38" s="301"/>
      <c r="I38" s="260"/>
    </row>
    <row r="39" spans="1:9" s="124" customFormat="1" ht="21.75" customHeight="1" thickBot="1" thickTop="1">
      <c r="A39" s="277" t="s">
        <v>304</v>
      </c>
      <c r="B39" s="261"/>
      <c r="C39" s="234" t="s">
        <v>311</v>
      </c>
      <c r="D39" s="263">
        <v>1271146</v>
      </c>
      <c r="E39" s="263">
        <v>1189032</v>
      </c>
      <c r="F39" s="263">
        <v>1854500</v>
      </c>
      <c r="G39" s="263">
        <v>978239.0000000014</v>
      </c>
      <c r="H39" s="278"/>
      <c r="I39" s="260"/>
    </row>
    <row r="40" spans="1:9" ht="9" customHeight="1" thickBot="1" thickTop="1">
      <c r="A40" s="193"/>
      <c r="B40" s="43"/>
      <c r="C40" s="279"/>
      <c r="D40" s="302"/>
      <c r="E40" s="302"/>
      <c r="F40" s="302"/>
      <c r="G40" s="302"/>
      <c r="H40" s="303"/>
      <c r="I40" s="168"/>
    </row>
    <row r="41" spans="1:9" ht="9" customHeight="1" thickBot="1" thickTop="1">
      <c r="A41" s="191"/>
      <c r="B41" s="43"/>
      <c r="C41" s="304"/>
      <c r="D41" s="305"/>
      <c r="E41" s="306"/>
      <c r="F41" s="306"/>
      <c r="G41" s="306"/>
      <c r="H41" s="307"/>
      <c r="I41" s="168"/>
    </row>
    <row r="42" spans="1:9" ht="16.5" thickBot="1" thickTop="1">
      <c r="A42" s="191" t="s">
        <v>305</v>
      </c>
      <c r="B42" s="43"/>
      <c r="C42" s="212" t="s">
        <v>312</v>
      </c>
      <c r="D42" s="263">
        <v>11589956</v>
      </c>
      <c r="E42" s="263">
        <v>12741026</v>
      </c>
      <c r="F42" s="263">
        <v>14935393</v>
      </c>
      <c r="G42" s="263">
        <v>16041323</v>
      </c>
      <c r="H42" s="192"/>
      <c r="I42" s="168"/>
    </row>
    <row r="43" spans="1:9" ht="17.25" thickTop="1">
      <c r="A43" s="191" t="s">
        <v>306</v>
      </c>
      <c r="B43" s="43"/>
      <c r="C43" s="292" t="s">
        <v>313</v>
      </c>
      <c r="D43" s="263">
        <v>12092866</v>
      </c>
      <c r="E43" s="263">
        <v>13281898</v>
      </c>
      <c r="F43" s="263">
        <v>15136398</v>
      </c>
      <c r="G43" s="263">
        <v>16114637</v>
      </c>
      <c r="H43" s="176"/>
      <c r="I43" s="168"/>
    </row>
    <row r="44" spans="1:9" ht="16.5">
      <c r="A44" s="191" t="s">
        <v>307</v>
      </c>
      <c r="B44" s="43"/>
      <c r="C44" s="313" t="s">
        <v>314</v>
      </c>
      <c r="D44" s="263">
        <v>502910</v>
      </c>
      <c r="E44" s="263">
        <v>540872</v>
      </c>
      <c r="F44" s="263">
        <v>201005</v>
      </c>
      <c r="G44" s="263">
        <v>73314</v>
      </c>
      <c r="H44" s="308"/>
      <c r="I44" s="168"/>
    </row>
    <row r="45" spans="1:9" ht="9.75" customHeight="1" thickBot="1">
      <c r="A45" s="191"/>
      <c r="B45" s="43"/>
      <c r="C45" s="264"/>
      <c r="D45" s="170"/>
      <c r="E45" s="170"/>
      <c r="F45" s="170"/>
      <c r="G45" s="170"/>
      <c r="H45" s="309"/>
      <c r="I45" s="168"/>
    </row>
    <row r="46" spans="1:11" ht="20.25" thickBot="1" thickTop="1">
      <c r="A46" s="191"/>
      <c r="B46" s="43"/>
      <c r="C46" s="299" t="s">
        <v>274</v>
      </c>
      <c r="D46" s="281"/>
      <c r="E46" s="281"/>
      <c r="F46" s="281"/>
      <c r="G46" s="281"/>
      <c r="H46" s="282"/>
      <c r="I46" s="168"/>
      <c r="K46" s="35"/>
    </row>
    <row r="47" spans="1:11" ht="8.25" customHeight="1" thickTop="1">
      <c r="A47" s="191"/>
      <c r="B47" s="43"/>
      <c r="C47" s="283"/>
      <c r="D47" s="284"/>
      <c r="E47" s="285"/>
      <c r="F47" s="285"/>
      <c r="G47" s="285"/>
      <c r="H47" s="285"/>
      <c r="I47" s="168"/>
      <c r="K47" s="35"/>
    </row>
    <row r="48" spans="1:11" ht="15.75">
      <c r="A48" s="191"/>
      <c r="B48" s="43"/>
      <c r="C48" s="113" t="s">
        <v>69</v>
      </c>
      <c r="D48" s="35"/>
      <c r="E48" s="31"/>
      <c r="F48" s="31"/>
      <c r="G48" s="35" t="s">
        <v>277</v>
      </c>
      <c r="H48" s="31"/>
      <c r="I48" s="168"/>
      <c r="K48" s="35"/>
    </row>
    <row r="49" spans="1:11" ht="15.75">
      <c r="A49" s="191"/>
      <c r="B49" s="43"/>
      <c r="C49" s="195" t="s">
        <v>275</v>
      </c>
      <c r="D49" s="35"/>
      <c r="E49" s="31"/>
      <c r="F49" s="31"/>
      <c r="G49" s="35" t="s">
        <v>278</v>
      </c>
      <c r="H49" s="31"/>
      <c r="I49" s="168"/>
      <c r="K49" s="35"/>
    </row>
    <row r="50" spans="1:11" ht="15.75">
      <c r="A50" s="191"/>
      <c r="B50" s="43"/>
      <c r="C50" s="195" t="s">
        <v>276</v>
      </c>
      <c r="D50" s="252"/>
      <c r="E50" s="310"/>
      <c r="F50" s="310"/>
      <c r="G50" s="252" t="s">
        <v>279</v>
      </c>
      <c r="H50" s="310"/>
      <c r="I50" s="168"/>
      <c r="K50" s="35"/>
    </row>
    <row r="51" spans="1:11" ht="9.75" customHeight="1" thickBot="1">
      <c r="A51" s="238"/>
      <c r="B51" s="233"/>
      <c r="C51" s="287"/>
      <c r="D51" s="311"/>
      <c r="E51" s="312"/>
      <c r="F51" s="312"/>
      <c r="G51" s="312"/>
      <c r="H51" s="312"/>
      <c r="I51" s="200"/>
      <c r="K51" s="35"/>
    </row>
    <row r="52" spans="1:11" ht="16.5" thickTop="1">
      <c r="A52" s="137"/>
      <c r="B52" s="288"/>
      <c r="C52" s="195"/>
      <c r="D52" s="252"/>
      <c r="E52" s="252"/>
      <c r="F52" s="252"/>
      <c r="G52" s="252"/>
      <c r="H52" s="252"/>
      <c r="I52" s="35"/>
      <c r="J52" s="35"/>
      <c r="K52" s="35"/>
    </row>
    <row r="53" spans="4:8" ht="12.75">
      <c r="D53" s="240"/>
      <c r="E53" s="240"/>
      <c r="F53" s="240"/>
      <c r="G53" s="240"/>
      <c r="H53" s="240"/>
    </row>
    <row r="54" spans="2:9" ht="15">
      <c r="B54" s="341"/>
      <c r="C54" s="253"/>
      <c r="D54" s="289"/>
      <c r="E54" s="289"/>
      <c r="F54" s="289"/>
      <c r="G54" s="289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205"/>
      <c r="C56" s="203"/>
      <c r="D56" s="204"/>
      <c r="E56" s="204"/>
      <c r="F56" s="204"/>
      <c r="G56" s="204"/>
      <c r="H56" s="205"/>
      <c r="I56" s="205"/>
    </row>
    <row r="57" spans="2:9" ht="15.75">
      <c r="B57" s="205"/>
      <c r="C57" s="203"/>
      <c r="D57" s="204"/>
      <c r="E57" s="204"/>
      <c r="F57" s="204"/>
      <c r="G57" s="204"/>
      <c r="H57" s="205"/>
      <c r="I57" s="205"/>
    </row>
    <row r="58" spans="2:9" ht="15.75">
      <c r="B58" s="205"/>
      <c r="C58" s="203"/>
      <c r="D58" s="204"/>
      <c r="E58" s="204"/>
      <c r="F58" s="204"/>
      <c r="G58" s="204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2:9" ht="15.75">
      <c r="B60" s="205"/>
      <c r="C60" s="203"/>
      <c r="D60" s="204"/>
      <c r="E60" s="204"/>
      <c r="F60" s="204"/>
      <c r="G60" s="204"/>
      <c r="H60" s="205"/>
      <c r="I60" s="205"/>
    </row>
    <row r="61" spans="2:9" ht="15.75">
      <c r="B61" s="205"/>
      <c r="C61" s="203"/>
      <c r="D61" s="123"/>
      <c r="E61" s="123"/>
      <c r="F61" s="123"/>
      <c r="G61" s="123"/>
      <c r="H61" s="205"/>
      <c r="I61" s="205"/>
    </row>
    <row r="62" spans="2:9" ht="15.75">
      <c r="B62" s="205"/>
      <c r="C62" s="203"/>
      <c r="D62" s="204"/>
      <c r="E62" s="204"/>
      <c r="F62" s="204"/>
      <c r="G62" s="204"/>
      <c r="H62" s="205"/>
      <c r="I62" s="205"/>
    </row>
    <row r="63" spans="2:9" ht="15.75">
      <c r="B63" s="344"/>
      <c r="C63" s="290"/>
      <c r="D63" s="123"/>
      <c r="E63" s="123"/>
      <c r="F63" s="123"/>
      <c r="G63" s="123"/>
      <c r="H63" s="205"/>
      <c r="I63" s="205"/>
    </row>
    <row r="64" spans="2:9" ht="15.75">
      <c r="B64" s="205"/>
      <c r="C64" s="203"/>
      <c r="D64" s="204"/>
      <c r="E64" s="204"/>
      <c r="F64" s="204"/>
      <c r="G64" s="204"/>
      <c r="H64" s="205"/>
      <c r="I64" s="20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4"/>
  <sheetViews>
    <sheetView showGridLines="0" zoomScale="80" zoomScaleNormal="80" workbookViewId="0" topLeftCell="B3">
      <selection activeCell="C6" sqref="C6"/>
    </sheetView>
  </sheetViews>
  <sheetFormatPr defaultColWidth="12.57421875" defaultRowHeight="12.75"/>
  <cols>
    <col min="1" max="1" width="24.00390625" style="31" hidden="1" customWidth="1"/>
    <col min="2" max="2" width="4.8515625" style="32" customWidth="1"/>
    <col min="3" max="3" width="88.8515625" style="201" customWidth="1"/>
    <col min="4" max="4" width="14.140625" style="32" customWidth="1"/>
    <col min="5" max="6" width="13.8515625" style="32" customWidth="1"/>
    <col min="7" max="7" width="13.7109375" style="32" customWidth="1"/>
    <col min="8" max="8" width="112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2" spans="1:11" ht="18">
      <c r="A2" s="137"/>
      <c r="B2" s="214" t="s">
        <v>79</v>
      </c>
      <c r="C2" s="139" t="s">
        <v>342</v>
      </c>
      <c r="D2" s="33"/>
      <c r="K2" s="35"/>
    </row>
    <row r="3" spans="1:11" ht="18">
      <c r="A3" s="137"/>
      <c r="B3" s="214"/>
      <c r="C3" s="194" t="s">
        <v>343</v>
      </c>
      <c r="D3" s="33"/>
      <c r="K3" s="35"/>
    </row>
    <row r="4" spans="1:11" ht="16.5" thickBot="1">
      <c r="A4" s="137"/>
      <c r="B4" s="214"/>
      <c r="D4" s="237"/>
      <c r="K4" s="35"/>
    </row>
    <row r="5" spans="1:11" ht="16.5" thickTop="1">
      <c r="A5" s="142"/>
      <c r="B5" s="215"/>
      <c r="C5" s="144"/>
      <c r="D5" s="145"/>
      <c r="E5" s="145"/>
      <c r="F5" s="145"/>
      <c r="G5" s="146"/>
      <c r="H5" s="146"/>
      <c r="I5" s="147"/>
      <c r="K5" s="35"/>
    </row>
    <row r="6" spans="1:9" ht="15">
      <c r="A6" s="148"/>
      <c r="B6" s="43"/>
      <c r="C6" s="129" t="s">
        <v>48</v>
      </c>
      <c r="D6" s="150"/>
      <c r="E6" s="346" t="s">
        <v>70</v>
      </c>
      <c r="F6" s="346"/>
      <c r="G6" s="152"/>
      <c r="H6" s="152"/>
      <c r="I6" s="168"/>
    </row>
    <row r="7" spans="1:9" ht="15.75">
      <c r="A7" s="148"/>
      <c r="B7" s="43"/>
      <c r="C7" s="130" t="s">
        <v>49</v>
      </c>
      <c r="D7" s="52">
        <v>2004</v>
      </c>
      <c r="E7" s="52">
        <v>2005</v>
      </c>
      <c r="F7" s="52">
        <v>2006</v>
      </c>
      <c r="G7" s="52">
        <v>2007</v>
      </c>
      <c r="H7" s="154"/>
      <c r="I7" s="168"/>
    </row>
    <row r="8" spans="1:9" ht="15.75">
      <c r="A8" s="148"/>
      <c r="B8" s="43"/>
      <c r="C8" s="131" t="s">
        <v>433</v>
      </c>
      <c r="D8" s="53" t="s">
        <v>72</v>
      </c>
      <c r="E8" s="53" t="s">
        <v>72</v>
      </c>
      <c r="F8" s="53" t="s">
        <v>73</v>
      </c>
      <c r="G8" s="53" t="s">
        <v>280</v>
      </c>
      <c r="H8" s="219"/>
      <c r="I8" s="168"/>
    </row>
    <row r="9" spans="1:9" ht="10.5" customHeight="1" thickBot="1">
      <c r="A9" s="148"/>
      <c r="B9" s="43"/>
      <c r="C9" s="157"/>
      <c r="D9" s="51"/>
      <c r="E9" s="51"/>
      <c r="F9" s="51"/>
      <c r="G9" s="254"/>
      <c r="H9" s="255"/>
      <c r="I9" s="168"/>
    </row>
    <row r="10" spans="1:9" ht="16.5" thickBot="1" thickTop="1">
      <c r="A10" s="191" t="s">
        <v>315</v>
      </c>
      <c r="B10" s="43"/>
      <c r="C10" s="234" t="s">
        <v>344</v>
      </c>
      <c r="D10" s="314" t="s">
        <v>20</v>
      </c>
      <c r="E10" s="314" t="s">
        <v>20</v>
      </c>
      <c r="F10" s="314" t="s">
        <v>20</v>
      </c>
      <c r="G10" s="314" t="s">
        <v>20</v>
      </c>
      <c r="H10" s="192"/>
      <c r="I10" s="168"/>
    </row>
    <row r="11" spans="1:9" ht="6" customHeight="1" thickTop="1">
      <c r="A11" s="193"/>
      <c r="B11" s="43"/>
      <c r="C11" s="228"/>
      <c r="D11" s="169"/>
      <c r="E11" s="170"/>
      <c r="F11" s="170"/>
      <c r="G11" s="171"/>
      <c r="H11" s="172"/>
      <c r="I11" s="168"/>
    </row>
    <row r="12" spans="1:9" s="124" customFormat="1" ht="16.5" customHeight="1">
      <c r="A12" s="191" t="s">
        <v>316</v>
      </c>
      <c r="B12" s="256"/>
      <c r="C12" s="291" t="s">
        <v>252</v>
      </c>
      <c r="D12" s="257" t="s">
        <v>20</v>
      </c>
      <c r="E12" s="257" t="s">
        <v>20</v>
      </c>
      <c r="F12" s="257" t="s">
        <v>20</v>
      </c>
      <c r="G12" s="257" t="s">
        <v>20</v>
      </c>
      <c r="H12" s="259"/>
      <c r="I12" s="260"/>
    </row>
    <row r="13" spans="1:9" s="124" customFormat="1" ht="16.5" customHeight="1">
      <c r="A13" s="191" t="s">
        <v>317</v>
      </c>
      <c r="B13" s="261"/>
      <c r="C13" s="292" t="s">
        <v>253</v>
      </c>
      <c r="D13" s="315" t="s">
        <v>20</v>
      </c>
      <c r="E13" s="315" t="s">
        <v>20</v>
      </c>
      <c r="F13" s="315" t="s">
        <v>20</v>
      </c>
      <c r="G13" s="315" t="s">
        <v>20</v>
      </c>
      <c r="H13" s="259"/>
      <c r="I13" s="260"/>
    </row>
    <row r="14" spans="1:9" s="124" customFormat="1" ht="16.5" customHeight="1">
      <c r="A14" s="191" t="s">
        <v>318</v>
      </c>
      <c r="B14" s="261"/>
      <c r="C14" s="292" t="s">
        <v>254</v>
      </c>
      <c r="D14" s="315" t="s">
        <v>20</v>
      </c>
      <c r="E14" s="315" t="s">
        <v>20</v>
      </c>
      <c r="F14" s="315" t="s">
        <v>20</v>
      </c>
      <c r="G14" s="315" t="s">
        <v>20</v>
      </c>
      <c r="H14" s="259"/>
      <c r="I14" s="260"/>
    </row>
    <row r="15" spans="1:9" s="124" customFormat="1" ht="16.5" customHeight="1">
      <c r="A15" s="191" t="s">
        <v>319</v>
      </c>
      <c r="B15" s="261"/>
      <c r="C15" s="292" t="s">
        <v>255</v>
      </c>
      <c r="D15" s="315" t="s">
        <v>20</v>
      </c>
      <c r="E15" s="315" t="s">
        <v>20</v>
      </c>
      <c r="F15" s="315" t="s">
        <v>20</v>
      </c>
      <c r="G15" s="315" t="s">
        <v>20</v>
      </c>
      <c r="H15" s="259"/>
      <c r="I15" s="260"/>
    </row>
    <row r="16" spans="1:9" s="124" customFormat="1" ht="16.5" customHeight="1">
      <c r="A16" s="191" t="s">
        <v>320</v>
      </c>
      <c r="B16" s="261"/>
      <c r="C16" s="293" t="s">
        <v>256</v>
      </c>
      <c r="D16" s="315" t="s">
        <v>20</v>
      </c>
      <c r="E16" s="315" t="s">
        <v>20</v>
      </c>
      <c r="F16" s="315" t="s">
        <v>20</v>
      </c>
      <c r="G16" s="315" t="s">
        <v>20</v>
      </c>
      <c r="H16" s="259"/>
      <c r="I16" s="260"/>
    </row>
    <row r="17" spans="1:9" s="124" customFormat="1" ht="16.5" customHeight="1">
      <c r="A17" s="191" t="s">
        <v>321</v>
      </c>
      <c r="B17" s="261"/>
      <c r="C17" s="292" t="s">
        <v>257</v>
      </c>
      <c r="D17" s="315" t="s">
        <v>20</v>
      </c>
      <c r="E17" s="315" t="s">
        <v>20</v>
      </c>
      <c r="F17" s="315" t="s">
        <v>20</v>
      </c>
      <c r="G17" s="315" t="s">
        <v>20</v>
      </c>
      <c r="H17" s="259"/>
      <c r="I17" s="260"/>
    </row>
    <row r="18" spans="1:9" s="124" customFormat="1" ht="16.5" customHeight="1">
      <c r="A18" s="191" t="s">
        <v>322</v>
      </c>
      <c r="B18" s="261"/>
      <c r="C18" s="293" t="s">
        <v>258</v>
      </c>
      <c r="D18" s="315" t="s">
        <v>20</v>
      </c>
      <c r="E18" s="315" t="s">
        <v>20</v>
      </c>
      <c r="F18" s="315" t="s">
        <v>20</v>
      </c>
      <c r="G18" s="315" t="s">
        <v>20</v>
      </c>
      <c r="H18" s="259"/>
      <c r="I18" s="260"/>
    </row>
    <row r="19" spans="1:9" s="124" customFormat="1" ht="16.5" customHeight="1">
      <c r="A19" s="191" t="s">
        <v>323</v>
      </c>
      <c r="B19" s="261"/>
      <c r="C19" s="293" t="s">
        <v>259</v>
      </c>
      <c r="D19" s="315" t="s">
        <v>20</v>
      </c>
      <c r="E19" s="315" t="s">
        <v>20</v>
      </c>
      <c r="F19" s="315" t="s">
        <v>20</v>
      </c>
      <c r="G19" s="315" t="s">
        <v>20</v>
      </c>
      <c r="H19" s="259"/>
      <c r="I19" s="260"/>
    </row>
    <row r="20" spans="1:9" s="124" customFormat="1" ht="16.5" customHeight="1">
      <c r="A20" s="191" t="s">
        <v>324</v>
      </c>
      <c r="B20" s="261"/>
      <c r="C20" s="292" t="s">
        <v>260</v>
      </c>
      <c r="D20" s="315" t="s">
        <v>20</v>
      </c>
      <c r="E20" s="315" t="s">
        <v>20</v>
      </c>
      <c r="F20" s="315" t="s">
        <v>20</v>
      </c>
      <c r="G20" s="315" t="s">
        <v>20</v>
      </c>
      <c r="H20" s="259"/>
      <c r="I20" s="260"/>
    </row>
    <row r="21" spans="1:9" s="124" customFormat="1" ht="16.5" customHeight="1">
      <c r="A21" s="191" t="s">
        <v>325</v>
      </c>
      <c r="B21" s="261"/>
      <c r="C21" s="292" t="s">
        <v>261</v>
      </c>
      <c r="D21" s="315" t="s">
        <v>20</v>
      </c>
      <c r="E21" s="315" t="s">
        <v>20</v>
      </c>
      <c r="F21" s="315" t="s">
        <v>20</v>
      </c>
      <c r="G21" s="315" t="s">
        <v>20</v>
      </c>
      <c r="H21" s="259"/>
      <c r="I21" s="260"/>
    </row>
    <row r="22" spans="1:9" s="124" customFormat="1" ht="16.5" customHeight="1">
      <c r="A22" s="193"/>
      <c r="B22" s="261"/>
      <c r="C22" s="262"/>
      <c r="D22" s="265"/>
      <c r="E22" s="266"/>
      <c r="F22" s="266"/>
      <c r="G22" s="267"/>
      <c r="H22" s="259"/>
      <c r="I22" s="260"/>
    </row>
    <row r="23" spans="1:9" s="124" customFormat="1" ht="16.5" customHeight="1">
      <c r="A23" s="191" t="s">
        <v>326</v>
      </c>
      <c r="B23" s="261"/>
      <c r="C23" s="291" t="s">
        <v>262</v>
      </c>
      <c r="D23" s="258" t="s">
        <v>20</v>
      </c>
      <c r="E23" s="258" t="s">
        <v>20</v>
      </c>
      <c r="F23" s="258" t="s">
        <v>20</v>
      </c>
      <c r="G23" s="258" t="s">
        <v>20</v>
      </c>
      <c r="H23" s="259"/>
      <c r="I23" s="260"/>
    </row>
    <row r="24" spans="1:9" s="124" customFormat="1" ht="16.5" customHeight="1">
      <c r="A24" s="191" t="s">
        <v>327</v>
      </c>
      <c r="B24" s="261"/>
      <c r="C24" s="294" t="s">
        <v>263</v>
      </c>
      <c r="D24" s="315" t="s">
        <v>20</v>
      </c>
      <c r="E24" s="315" t="s">
        <v>20</v>
      </c>
      <c r="F24" s="315" t="s">
        <v>20</v>
      </c>
      <c r="G24" s="315" t="s">
        <v>20</v>
      </c>
      <c r="H24" s="259"/>
      <c r="I24" s="260"/>
    </row>
    <row r="25" spans="1:9" s="124" customFormat="1" ht="16.5" customHeight="1">
      <c r="A25" s="191" t="s">
        <v>328</v>
      </c>
      <c r="B25" s="261"/>
      <c r="C25" s="294"/>
      <c r="D25" s="315" t="s">
        <v>20</v>
      </c>
      <c r="E25" s="315" t="s">
        <v>20</v>
      </c>
      <c r="F25" s="315" t="s">
        <v>20</v>
      </c>
      <c r="G25" s="315" t="s">
        <v>20</v>
      </c>
      <c r="H25" s="259"/>
      <c r="I25" s="260"/>
    </row>
    <row r="26" spans="1:9" s="124" customFormat="1" ht="16.5" customHeight="1">
      <c r="A26" s="193"/>
      <c r="B26" s="261"/>
      <c r="C26" s="268"/>
      <c r="D26" s="269"/>
      <c r="E26" s="270"/>
      <c r="F26" s="266"/>
      <c r="G26" s="267"/>
      <c r="H26" s="259"/>
      <c r="I26" s="260"/>
    </row>
    <row r="27" spans="1:9" s="124" customFormat="1" ht="16.5" customHeight="1">
      <c r="A27" s="191" t="s">
        <v>329</v>
      </c>
      <c r="B27" s="261"/>
      <c r="C27" s="295" t="s">
        <v>264</v>
      </c>
      <c r="D27" s="315" t="s">
        <v>20</v>
      </c>
      <c r="E27" s="315" t="s">
        <v>20</v>
      </c>
      <c r="F27" s="315" t="s">
        <v>20</v>
      </c>
      <c r="G27" s="315" t="s">
        <v>20</v>
      </c>
      <c r="H27" s="271"/>
      <c r="I27" s="260"/>
    </row>
    <row r="28" spans="1:9" s="124" customFormat="1" ht="16.5" customHeight="1">
      <c r="A28" s="191" t="s">
        <v>330</v>
      </c>
      <c r="B28" s="261"/>
      <c r="C28" s="294" t="s">
        <v>265</v>
      </c>
      <c r="D28" s="315" t="s">
        <v>20</v>
      </c>
      <c r="E28" s="315" t="s">
        <v>20</v>
      </c>
      <c r="F28" s="315" t="s">
        <v>20</v>
      </c>
      <c r="G28" s="315" t="s">
        <v>20</v>
      </c>
      <c r="H28" s="259"/>
      <c r="I28" s="260"/>
    </row>
    <row r="29" spans="1:9" s="124" customFormat="1" ht="16.5" customHeight="1">
      <c r="A29" s="191" t="s">
        <v>331</v>
      </c>
      <c r="B29" s="261"/>
      <c r="C29" s="296" t="s">
        <v>266</v>
      </c>
      <c r="D29" s="315" t="s">
        <v>20</v>
      </c>
      <c r="E29" s="315" t="s">
        <v>20</v>
      </c>
      <c r="F29" s="315" t="s">
        <v>20</v>
      </c>
      <c r="G29" s="315" t="s">
        <v>20</v>
      </c>
      <c r="H29" s="259"/>
      <c r="I29" s="260"/>
    </row>
    <row r="30" spans="1:9" s="124" customFormat="1" ht="16.5" customHeight="1">
      <c r="A30" s="193"/>
      <c r="B30" s="261"/>
      <c r="C30" s="268"/>
      <c r="D30" s="269"/>
      <c r="E30" s="270"/>
      <c r="F30" s="270"/>
      <c r="G30" s="272"/>
      <c r="H30" s="259"/>
      <c r="I30" s="260"/>
    </row>
    <row r="31" spans="1:9" s="124" customFormat="1" ht="16.5" customHeight="1">
      <c r="A31" s="191" t="s">
        <v>332</v>
      </c>
      <c r="B31" s="261"/>
      <c r="C31" s="294" t="s">
        <v>267</v>
      </c>
      <c r="D31" s="315" t="s">
        <v>20</v>
      </c>
      <c r="E31" s="315" t="s">
        <v>20</v>
      </c>
      <c r="F31" s="315" t="s">
        <v>20</v>
      </c>
      <c r="G31" s="315" t="s">
        <v>20</v>
      </c>
      <c r="H31" s="259"/>
      <c r="I31" s="260"/>
    </row>
    <row r="32" spans="1:9" s="124" customFormat="1" ht="16.5" customHeight="1">
      <c r="A32" s="191" t="s">
        <v>333</v>
      </c>
      <c r="B32" s="261"/>
      <c r="C32" s="294" t="s">
        <v>268</v>
      </c>
      <c r="D32" s="315" t="s">
        <v>20</v>
      </c>
      <c r="E32" s="315" t="s">
        <v>20</v>
      </c>
      <c r="F32" s="315" t="s">
        <v>20</v>
      </c>
      <c r="G32" s="315" t="s">
        <v>20</v>
      </c>
      <c r="H32" s="259"/>
      <c r="I32" s="260"/>
    </row>
    <row r="33" spans="1:9" s="124" customFormat="1" ht="16.5" customHeight="1">
      <c r="A33" s="191" t="s">
        <v>334</v>
      </c>
      <c r="B33" s="261"/>
      <c r="C33" s="294" t="s">
        <v>269</v>
      </c>
      <c r="D33" s="315" t="s">
        <v>20</v>
      </c>
      <c r="E33" s="315" t="s">
        <v>20</v>
      </c>
      <c r="F33" s="315" t="s">
        <v>20</v>
      </c>
      <c r="G33" s="315" t="s">
        <v>20</v>
      </c>
      <c r="H33" s="259"/>
      <c r="I33" s="260"/>
    </row>
    <row r="34" spans="1:9" s="124" customFormat="1" ht="16.5" customHeight="1">
      <c r="A34" s="193"/>
      <c r="B34" s="261"/>
      <c r="C34" s="268"/>
      <c r="D34" s="265"/>
      <c r="E34" s="266"/>
      <c r="F34" s="266"/>
      <c r="G34" s="267"/>
      <c r="H34" s="259"/>
      <c r="I34" s="260"/>
    </row>
    <row r="35" spans="1:9" s="124" customFormat="1" ht="16.5" customHeight="1">
      <c r="A35" s="191" t="s">
        <v>335</v>
      </c>
      <c r="B35" s="261"/>
      <c r="C35" s="297" t="s">
        <v>270</v>
      </c>
      <c r="D35" s="316" t="s">
        <v>20</v>
      </c>
      <c r="E35" s="316" t="s">
        <v>20</v>
      </c>
      <c r="F35" s="316" t="s">
        <v>20</v>
      </c>
      <c r="G35" s="316" t="s">
        <v>20</v>
      </c>
      <c r="H35" s="259"/>
      <c r="I35" s="260"/>
    </row>
    <row r="36" spans="1:9" s="124" customFormat="1" ht="16.5" customHeight="1">
      <c r="A36" s="191" t="s">
        <v>336</v>
      </c>
      <c r="B36" s="261"/>
      <c r="C36" s="298" t="s">
        <v>271</v>
      </c>
      <c r="D36" s="316" t="s">
        <v>20</v>
      </c>
      <c r="E36" s="316" t="s">
        <v>20</v>
      </c>
      <c r="F36" s="316" t="s">
        <v>20</v>
      </c>
      <c r="G36" s="316" t="s">
        <v>20</v>
      </c>
      <c r="H36" s="259"/>
      <c r="I36" s="260"/>
    </row>
    <row r="37" spans="1:9" s="124" customFormat="1" ht="16.5" customHeight="1">
      <c r="A37" s="191" t="s">
        <v>337</v>
      </c>
      <c r="B37" s="261"/>
      <c r="C37" s="294" t="s">
        <v>272</v>
      </c>
      <c r="D37" s="316" t="s">
        <v>20</v>
      </c>
      <c r="E37" s="316" t="s">
        <v>20</v>
      </c>
      <c r="F37" s="316" t="s">
        <v>20</v>
      </c>
      <c r="G37" s="316" t="s">
        <v>20</v>
      </c>
      <c r="H37" s="259"/>
      <c r="I37" s="260"/>
    </row>
    <row r="38" spans="1:9" s="124" customFormat="1" ht="13.5" customHeight="1" thickBot="1">
      <c r="A38" s="193"/>
      <c r="B38" s="261"/>
      <c r="C38" s="262"/>
      <c r="D38" s="273"/>
      <c r="E38" s="274"/>
      <c r="F38" s="274"/>
      <c r="G38" s="275"/>
      <c r="H38" s="317"/>
      <c r="I38" s="260"/>
    </row>
    <row r="39" spans="1:9" s="124" customFormat="1" ht="19.5" customHeight="1" thickBot="1" thickTop="1">
      <c r="A39" s="277" t="s">
        <v>338</v>
      </c>
      <c r="B39" s="261"/>
      <c r="C39" s="234" t="s">
        <v>345</v>
      </c>
      <c r="D39" s="318" t="s">
        <v>20</v>
      </c>
      <c r="E39" s="318" t="s">
        <v>20</v>
      </c>
      <c r="F39" s="318" t="s">
        <v>20</v>
      </c>
      <c r="G39" s="318" t="s">
        <v>20</v>
      </c>
      <c r="H39" s="278"/>
      <c r="I39" s="260"/>
    </row>
    <row r="40" spans="1:9" ht="9" customHeight="1" thickBot="1" thickTop="1">
      <c r="A40" s="193"/>
      <c r="B40" s="43"/>
      <c r="C40" s="279"/>
      <c r="D40" s="302"/>
      <c r="E40" s="302"/>
      <c r="F40" s="302"/>
      <c r="G40" s="302"/>
      <c r="H40" s="303"/>
      <c r="I40" s="168"/>
    </row>
    <row r="41" spans="1:9" ht="9" customHeight="1" thickBot="1" thickTop="1">
      <c r="A41" s="148"/>
      <c r="B41" s="43"/>
      <c r="C41" s="304"/>
      <c r="D41" s="305"/>
      <c r="E41" s="306"/>
      <c r="F41" s="306"/>
      <c r="G41" s="306"/>
      <c r="H41" s="307"/>
      <c r="I41" s="168"/>
    </row>
    <row r="42" spans="1:9" ht="16.5" thickBot="1" thickTop="1">
      <c r="A42" s="277" t="s">
        <v>339</v>
      </c>
      <c r="B42" s="43"/>
      <c r="C42" s="212" t="s">
        <v>346</v>
      </c>
      <c r="D42" s="314" t="s">
        <v>20</v>
      </c>
      <c r="E42" s="314" t="s">
        <v>20</v>
      </c>
      <c r="F42" s="314" t="s">
        <v>20</v>
      </c>
      <c r="G42" s="314" t="s">
        <v>20</v>
      </c>
      <c r="H42" s="192"/>
      <c r="I42" s="168"/>
    </row>
    <row r="43" spans="1:9" ht="17.25" thickTop="1">
      <c r="A43" s="191" t="s">
        <v>340</v>
      </c>
      <c r="B43" s="43"/>
      <c r="C43" s="292" t="s">
        <v>347</v>
      </c>
      <c r="D43" s="316" t="s">
        <v>20</v>
      </c>
      <c r="E43" s="316" t="s">
        <v>20</v>
      </c>
      <c r="F43" s="316" t="s">
        <v>20</v>
      </c>
      <c r="G43" s="316" t="s">
        <v>20</v>
      </c>
      <c r="H43" s="176"/>
      <c r="I43" s="168"/>
    </row>
    <row r="44" spans="1:9" ht="30.75">
      <c r="A44" s="191" t="s">
        <v>341</v>
      </c>
      <c r="B44" s="43"/>
      <c r="C44" s="313" t="s">
        <v>348</v>
      </c>
      <c r="D44" s="316" t="s">
        <v>20</v>
      </c>
      <c r="E44" s="316" t="s">
        <v>20</v>
      </c>
      <c r="F44" s="316" t="s">
        <v>20</v>
      </c>
      <c r="G44" s="316" t="s">
        <v>20</v>
      </c>
      <c r="H44" s="308"/>
      <c r="I44" s="168"/>
    </row>
    <row r="45" spans="1:9" ht="9.75" customHeight="1" thickBot="1">
      <c r="A45" s="148"/>
      <c r="B45" s="43"/>
      <c r="C45" s="264"/>
      <c r="D45" s="170"/>
      <c r="E45" s="170"/>
      <c r="F45" s="170"/>
      <c r="G45" s="170"/>
      <c r="H45" s="319"/>
      <c r="I45" s="168"/>
    </row>
    <row r="46" spans="1:11" ht="20.25" thickBot="1" thickTop="1">
      <c r="A46" s="148"/>
      <c r="B46" s="43"/>
      <c r="C46" s="299" t="s">
        <v>274</v>
      </c>
      <c r="D46" s="281"/>
      <c r="E46" s="281"/>
      <c r="F46" s="281"/>
      <c r="G46" s="281"/>
      <c r="H46" s="282"/>
      <c r="I46" s="168"/>
      <c r="K46" s="35"/>
    </row>
    <row r="47" spans="1:11" ht="8.25" customHeight="1" thickTop="1">
      <c r="A47" s="148"/>
      <c r="B47" s="43"/>
      <c r="C47" s="283"/>
      <c r="D47" s="284"/>
      <c r="E47" s="285"/>
      <c r="F47" s="285"/>
      <c r="G47" s="285"/>
      <c r="H47" s="285"/>
      <c r="I47" s="168"/>
      <c r="K47" s="35"/>
    </row>
    <row r="48" spans="1:11" ht="15.75">
      <c r="A48" s="148"/>
      <c r="B48" s="43"/>
      <c r="C48" s="113" t="s">
        <v>69</v>
      </c>
      <c r="D48" s="35"/>
      <c r="E48" s="31"/>
      <c r="F48" s="31"/>
      <c r="G48" s="35" t="s">
        <v>277</v>
      </c>
      <c r="H48" s="31"/>
      <c r="I48" s="168"/>
      <c r="K48" s="35"/>
    </row>
    <row r="49" spans="1:11" ht="15.75">
      <c r="A49" s="148"/>
      <c r="B49" s="43"/>
      <c r="C49" s="195" t="s">
        <v>275</v>
      </c>
      <c r="D49" s="35"/>
      <c r="E49" s="31"/>
      <c r="F49" s="31"/>
      <c r="G49" s="35" t="s">
        <v>278</v>
      </c>
      <c r="H49" s="31"/>
      <c r="I49" s="168"/>
      <c r="K49" s="35"/>
    </row>
    <row r="50" spans="1:11" ht="15.75">
      <c r="A50" s="148"/>
      <c r="B50" s="43"/>
      <c r="C50" s="195" t="s">
        <v>276</v>
      </c>
      <c r="D50" s="252"/>
      <c r="E50" s="310"/>
      <c r="F50" s="310"/>
      <c r="G50" s="252" t="s">
        <v>279</v>
      </c>
      <c r="H50" s="310"/>
      <c r="I50" s="168"/>
      <c r="K50" s="35"/>
    </row>
    <row r="51" spans="1:11" ht="9.75" customHeight="1" thickBot="1">
      <c r="A51" s="286"/>
      <c r="B51" s="233"/>
      <c r="C51" s="287"/>
      <c r="D51" s="311"/>
      <c r="E51" s="312"/>
      <c r="F51" s="312"/>
      <c r="G51" s="312"/>
      <c r="H51" s="312"/>
      <c r="I51" s="200"/>
      <c r="K51" s="35"/>
    </row>
    <row r="52" spans="1:11" ht="16.5" thickTop="1">
      <c r="A52" s="137"/>
      <c r="B52" s="288"/>
      <c r="C52" s="195"/>
      <c r="D52" s="252"/>
      <c r="E52" s="252"/>
      <c r="F52" s="252"/>
      <c r="G52" s="252"/>
      <c r="H52" s="252"/>
      <c r="I52" s="35"/>
      <c r="J52" s="35"/>
      <c r="K52" s="35"/>
    </row>
    <row r="53" spans="4:8" ht="12.75">
      <c r="D53" s="240"/>
      <c r="E53" s="240"/>
      <c r="F53" s="240"/>
      <c r="G53" s="240"/>
      <c r="H53" s="240"/>
    </row>
    <row r="54" spans="2:9" ht="15">
      <c r="B54" s="341"/>
      <c r="C54" s="253"/>
      <c r="D54" s="289"/>
      <c r="E54" s="289"/>
      <c r="F54" s="289"/>
      <c r="G54" s="289"/>
      <c r="H54" s="289"/>
      <c r="I54" s="205"/>
    </row>
    <row r="55" spans="2:9" ht="15.75">
      <c r="B55" s="205"/>
      <c r="C55" s="203"/>
      <c r="D55" s="204"/>
      <c r="E55" s="204"/>
      <c r="F55" s="204"/>
      <c r="G55" s="204"/>
      <c r="H55" s="205"/>
      <c r="I55" s="205"/>
    </row>
    <row r="56" spans="2:9" ht="15.75">
      <c r="B56" s="205"/>
      <c r="C56" s="203"/>
      <c r="D56" s="204"/>
      <c r="E56" s="204"/>
      <c r="F56" s="204"/>
      <c r="G56" s="204"/>
      <c r="H56" s="205"/>
      <c r="I56" s="205"/>
    </row>
    <row r="57" spans="2:9" ht="15.75">
      <c r="B57" s="205"/>
      <c r="C57" s="203"/>
      <c r="D57" s="204"/>
      <c r="E57" s="204"/>
      <c r="F57" s="204"/>
      <c r="G57" s="204"/>
      <c r="H57" s="205"/>
      <c r="I57" s="205"/>
    </row>
    <row r="58" spans="2:9" ht="15.75">
      <c r="B58" s="205"/>
      <c r="C58" s="203"/>
      <c r="D58" s="204"/>
      <c r="E58" s="204"/>
      <c r="F58" s="204"/>
      <c r="G58" s="204"/>
      <c r="H58" s="205"/>
      <c r="I58" s="205"/>
    </row>
    <row r="59" spans="2:9" ht="15.75">
      <c r="B59" s="205"/>
      <c r="C59" s="203"/>
      <c r="D59" s="204"/>
      <c r="E59" s="204"/>
      <c r="F59" s="204"/>
      <c r="G59" s="204"/>
      <c r="H59" s="205"/>
      <c r="I59" s="205"/>
    </row>
    <row r="60" spans="2:9" ht="15.75">
      <c r="B60" s="205"/>
      <c r="C60" s="203"/>
      <c r="D60" s="204"/>
      <c r="E60" s="204"/>
      <c r="F60" s="204"/>
      <c r="G60" s="204"/>
      <c r="H60" s="205"/>
      <c r="I60" s="205"/>
    </row>
    <row r="61" spans="2:9" ht="15.75">
      <c r="B61" s="205"/>
      <c r="C61" s="203"/>
      <c r="D61" s="123"/>
      <c r="E61" s="123"/>
      <c r="F61" s="123"/>
      <c r="G61" s="123"/>
      <c r="H61" s="205"/>
      <c r="I61" s="205"/>
    </row>
    <row r="62" spans="2:9" ht="15.75">
      <c r="B62" s="205"/>
      <c r="C62" s="203"/>
      <c r="D62" s="204"/>
      <c r="E62" s="204"/>
      <c r="F62" s="204"/>
      <c r="G62" s="204"/>
      <c r="H62" s="205"/>
      <c r="I62" s="205"/>
    </row>
    <row r="63" spans="2:9" ht="15.75">
      <c r="B63" s="344"/>
      <c r="C63" s="290"/>
      <c r="D63" s="123"/>
      <c r="E63" s="123"/>
      <c r="F63" s="123"/>
      <c r="G63" s="123"/>
      <c r="H63" s="205"/>
      <c r="I63" s="205"/>
    </row>
    <row r="64" spans="2:9" ht="15.75">
      <c r="B64" s="205"/>
      <c r="C64" s="203"/>
      <c r="D64" s="204"/>
      <c r="E64" s="204"/>
      <c r="F64" s="204"/>
      <c r="G64" s="204"/>
      <c r="H64" s="205"/>
      <c r="I64" s="205"/>
    </row>
  </sheetData>
  <mergeCells count="1">
    <mergeCell ref="E6:F6"/>
  </mergeCells>
  <printOptions/>
  <pageMargins left="0.75" right="0.75" top="1" bottom="1" header="0.5" footer="0.5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ga05158</dc:creator>
  <cp:keywords/>
  <dc:description/>
  <cp:lastModifiedBy>Dobicz Ibolya</cp:lastModifiedBy>
  <cp:lastPrinted>2008-04-16T07:31:34Z</cp:lastPrinted>
  <dcterms:created xsi:type="dcterms:W3CDTF">2008-04-11T08:50:52Z</dcterms:created>
  <dcterms:modified xsi:type="dcterms:W3CDTF">2011-07-27T12:55:30Z</dcterms:modified>
  <cp:category/>
  <cp:version/>
  <cp:contentType/>
  <cp:contentStatus/>
</cp:coreProperties>
</file>