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O:\stwork_K\Xstadat_2021\_Xstadat_archivum\2025\03\04\"/>
    </mc:Choice>
  </mc:AlternateContent>
  <xr:revisionPtr revIDLastSave="0" documentId="13_ncr:1_{5C7354E7-C135-4947-8CE8-321FB47AD65E}" xr6:coauthVersionLast="36" xr6:coauthVersionMax="36" xr10:uidLastSave="{00000000-0000-0000-0000-000000000000}"/>
  <bookViews>
    <workbookView xWindow="-30" yWindow="0" windowWidth="11550" windowHeight="2970" tabRatio="851" xr2:uid="{00000000-000D-0000-FFFF-FFFF00000000}"/>
  </bookViews>
  <sheets>
    <sheet name="Table of Contents" sheetId="103" r:id="rId1"/>
    <sheet name="Weights 1.1.1.29." sheetId="96" r:id="rId2"/>
    <sheet name="Weights 1.1.1.30." sheetId="97" r:id="rId3"/>
    <sheet name="Weights 1.2.1.19." sheetId="98" r:id="rId4"/>
    <sheet name="Weights 1.2.1.20." sheetId="99" r:id="rId5"/>
    <sheet name="Weights 1.2.1.21." sheetId="100" r:id="rId6"/>
    <sheet name="Weights 1.2.1.22." sheetId="101" r:id="rId7"/>
  </sheets>
  <definedNames>
    <definedName name="AF">#REF!</definedName>
    <definedName name="AG">#REF!</definedName>
  </definedNames>
  <calcPr calcId="191029"/>
</workbook>
</file>

<file path=xl/calcChain.xml><?xml version="1.0" encoding="utf-8"?>
<calcChain xmlns="http://schemas.openxmlformats.org/spreadsheetml/2006/main">
  <c r="P27" i="100" l="1"/>
  <c r="P27" i="99"/>
  <c r="P27" i="98"/>
  <c r="O27" i="96"/>
  <c r="P25" i="100" l="1"/>
  <c r="R25" i="100" s="1"/>
  <c r="P25" i="99"/>
  <c r="R25" i="99" s="1"/>
  <c r="P25" i="98"/>
  <c r="R25" i="98"/>
  <c r="V25" i="98"/>
  <c r="T25" i="98"/>
  <c r="O25" i="96"/>
  <c r="H21" i="101"/>
  <c r="P24" i="100"/>
  <c r="R24" i="100" s="1"/>
  <c r="P23" i="100"/>
  <c r="R23" i="100" s="1"/>
  <c r="P24" i="99"/>
  <c r="R24" i="99"/>
  <c r="T24" i="99" s="1"/>
  <c r="P23" i="99"/>
  <c r="R23" i="99" s="1"/>
  <c r="P24" i="98"/>
  <c r="R24" i="98" s="1"/>
  <c r="P23" i="98"/>
  <c r="R23" i="98" s="1"/>
  <c r="H20" i="101"/>
  <c r="D20" i="101"/>
  <c r="P22" i="100"/>
  <c r="R22" i="100"/>
  <c r="V22" i="100" s="1"/>
  <c r="P22" i="99"/>
  <c r="R22" i="99" s="1"/>
  <c r="P22" i="98"/>
  <c r="R22" i="98" s="1"/>
  <c r="H20" i="97"/>
  <c r="D20" i="97"/>
  <c r="H19" i="101"/>
  <c r="D19" i="101"/>
  <c r="P21" i="100"/>
  <c r="R21" i="100"/>
  <c r="P21" i="99"/>
  <c r="R21" i="99"/>
  <c r="R21" i="98"/>
  <c r="V21" i="98" s="1"/>
  <c r="T21" i="98"/>
  <c r="P21" i="98"/>
  <c r="H19" i="97"/>
  <c r="D19" i="97"/>
  <c r="O21" i="96"/>
  <c r="H18" i="101"/>
  <c r="D18" i="101"/>
  <c r="P20" i="100"/>
  <c r="R20" i="100"/>
  <c r="T20" i="100" s="1"/>
  <c r="P20" i="99"/>
  <c r="R20" i="99"/>
  <c r="P20" i="98"/>
  <c r="R20" i="98"/>
  <c r="T20" i="98" s="1"/>
  <c r="H18" i="97"/>
  <c r="D18" i="97"/>
  <c r="O20" i="96"/>
  <c r="H17" i="101"/>
  <c r="D17" i="101"/>
  <c r="H16" i="101"/>
  <c r="D16" i="101"/>
  <c r="H15" i="101"/>
  <c r="D15" i="101"/>
  <c r="H14" i="101"/>
  <c r="D14" i="101"/>
  <c r="H13" i="101"/>
  <c r="D13" i="101"/>
  <c r="H12" i="101"/>
  <c r="D12" i="101"/>
  <c r="H11" i="101"/>
  <c r="D11" i="101"/>
  <c r="H10" i="101"/>
  <c r="D10" i="101"/>
  <c r="H6" i="101"/>
  <c r="D6" i="101"/>
  <c r="H5" i="101"/>
  <c r="D5" i="101"/>
  <c r="H4" i="101"/>
  <c r="D4" i="101"/>
  <c r="H3" i="101"/>
  <c r="D3" i="101"/>
  <c r="P19" i="100"/>
  <c r="R19" i="100" s="1"/>
  <c r="P18" i="100"/>
  <c r="R18" i="100"/>
  <c r="T18" i="100"/>
  <c r="P17" i="100"/>
  <c r="R17" i="100"/>
  <c r="V17" i="100" s="1"/>
  <c r="P16" i="100"/>
  <c r="R16" i="100" s="1"/>
  <c r="P15" i="100"/>
  <c r="R15" i="100" s="1"/>
  <c r="P14" i="100"/>
  <c r="R14" i="100"/>
  <c r="T14" i="100"/>
  <c r="P13" i="100"/>
  <c r="R13" i="100"/>
  <c r="P12" i="100"/>
  <c r="R12" i="100"/>
  <c r="T12" i="100" s="1"/>
  <c r="P7" i="100"/>
  <c r="R7" i="100" s="1"/>
  <c r="P6" i="100"/>
  <c r="R6" i="100" s="1"/>
  <c r="P5" i="100"/>
  <c r="R5" i="100" s="1"/>
  <c r="P4" i="100"/>
  <c r="R4" i="100"/>
  <c r="V14" i="100"/>
  <c r="V18" i="100"/>
  <c r="P19" i="99"/>
  <c r="R19" i="99"/>
  <c r="T19" i="99" s="1"/>
  <c r="V19" i="99"/>
  <c r="P18" i="99"/>
  <c r="R18" i="99" s="1"/>
  <c r="P17" i="99"/>
  <c r="R17" i="99" s="1"/>
  <c r="P16" i="99"/>
  <c r="R16" i="99"/>
  <c r="P15" i="99"/>
  <c r="R15" i="99"/>
  <c r="T15" i="99" s="1"/>
  <c r="V15" i="99"/>
  <c r="P14" i="99"/>
  <c r="R14" i="99"/>
  <c r="V14" i="99" s="1"/>
  <c r="P13" i="99"/>
  <c r="R13" i="99" s="1"/>
  <c r="P12" i="99"/>
  <c r="R12" i="99" s="1"/>
  <c r="P7" i="99"/>
  <c r="R7" i="99"/>
  <c r="P6" i="99"/>
  <c r="R6" i="99"/>
  <c r="P5" i="99"/>
  <c r="R5" i="99"/>
  <c r="P4" i="99"/>
  <c r="R4" i="99" s="1"/>
  <c r="P19" i="98"/>
  <c r="R19" i="98" s="1"/>
  <c r="P18" i="98"/>
  <c r="R18" i="98" s="1"/>
  <c r="P17" i="98"/>
  <c r="R17" i="98"/>
  <c r="V17" i="98" s="1"/>
  <c r="P16" i="98"/>
  <c r="R16" i="98"/>
  <c r="V16" i="98" s="1"/>
  <c r="P15" i="98"/>
  <c r="R15" i="98"/>
  <c r="T15" i="98" s="1"/>
  <c r="P14" i="98"/>
  <c r="R14" i="98" s="1"/>
  <c r="P13" i="98"/>
  <c r="R13" i="98" s="1"/>
  <c r="P12" i="98"/>
  <c r="R12" i="98" s="1"/>
  <c r="P7" i="98"/>
  <c r="R7" i="98"/>
  <c r="P6" i="98"/>
  <c r="R6" i="98"/>
  <c r="P5" i="98"/>
  <c r="R5" i="98"/>
  <c r="P4" i="98"/>
  <c r="R4" i="98" s="1"/>
  <c r="H17" i="97"/>
  <c r="D17" i="97"/>
  <c r="H16" i="97"/>
  <c r="D16" i="97"/>
  <c r="H15" i="97"/>
  <c r="D15" i="97"/>
  <c r="H14" i="97"/>
  <c r="D14" i="97"/>
  <c r="H13" i="97"/>
  <c r="D13" i="97"/>
  <c r="H12" i="97"/>
  <c r="D12" i="97"/>
  <c r="H11" i="97"/>
  <c r="D11" i="97"/>
  <c r="H10" i="97"/>
  <c r="D10" i="97"/>
  <c r="H6" i="97"/>
  <c r="D6" i="97"/>
  <c r="H5" i="97"/>
  <c r="D5" i="97"/>
  <c r="H4" i="97"/>
  <c r="D4" i="97"/>
  <c r="H3" i="97"/>
  <c r="D3" i="97"/>
  <c r="O5" i="96"/>
  <c r="O6" i="96"/>
  <c r="O7" i="96"/>
  <c r="O4" i="96"/>
  <c r="O12" i="96"/>
  <c r="O19" i="96"/>
  <c r="O14" i="96"/>
  <c r="O15" i="96"/>
  <c r="O16" i="96"/>
  <c r="O17" i="96"/>
  <c r="O18" i="96"/>
  <c r="O13" i="96"/>
  <c r="V13" i="100"/>
  <c r="T13" i="100"/>
  <c r="V16" i="99"/>
  <c r="T16" i="99"/>
  <c r="V20" i="99"/>
  <c r="T20" i="99"/>
  <c r="T17" i="98"/>
  <c r="V21" i="100"/>
  <c r="T21" i="100"/>
  <c r="V21" i="99"/>
  <c r="T21" i="99"/>
  <c r="V24" i="99"/>
  <c r="V19" i="100" l="1"/>
  <c r="T19" i="100"/>
  <c r="T23" i="100"/>
  <c r="V23" i="100"/>
  <c r="V22" i="98"/>
  <c r="T22" i="98"/>
  <c r="V24" i="100"/>
  <c r="T24" i="100"/>
  <c r="V22" i="99"/>
  <c r="T22" i="99"/>
  <c r="T18" i="99"/>
  <c r="V18" i="99"/>
  <c r="T15" i="100"/>
  <c r="V15" i="100"/>
  <c r="V18" i="98"/>
  <c r="T18" i="98"/>
  <c r="V16" i="100"/>
  <c r="T16" i="100"/>
  <c r="T13" i="99"/>
  <c r="V13" i="99"/>
  <c r="V12" i="98"/>
  <c r="T12" i="98"/>
  <c r="V13" i="98"/>
  <c r="T13" i="98"/>
  <c r="V23" i="98"/>
  <c r="T23" i="98"/>
  <c r="T12" i="99"/>
  <c r="V12" i="99"/>
  <c r="V14" i="98"/>
  <c r="T14" i="98"/>
  <c r="V24" i="98"/>
  <c r="T24" i="98"/>
  <c r="V25" i="99"/>
  <c r="T25" i="99"/>
  <c r="T19" i="98"/>
  <c r="V19" i="98"/>
  <c r="V17" i="99"/>
  <c r="T17" i="99"/>
  <c r="V23" i="99"/>
  <c r="T23" i="99"/>
  <c r="V25" i="100"/>
  <c r="T25" i="100"/>
  <c r="T14" i="99"/>
  <c r="V20" i="98"/>
  <c r="V12" i="100"/>
  <c r="V15" i="98"/>
  <c r="V20" i="100"/>
  <c r="T22" i="100"/>
  <c r="T16" i="98"/>
  <c r="T17" i="100"/>
</calcChain>
</file>

<file path=xl/sharedStrings.xml><?xml version="1.0" encoding="utf-8"?>
<sst xmlns="http://schemas.openxmlformats.org/spreadsheetml/2006/main" count="363" uniqueCount="87">
  <si>
    <t>CA</t>
  </si>
  <si>
    <t>CB</t>
  </si>
  <si>
    <t>CC</t>
  </si>
  <si>
    <t>CD</t>
  </si>
  <si>
    <t>CE</t>
  </si>
  <si>
    <t>CF</t>
  </si>
  <si>
    <t>CG</t>
  </si>
  <si>
    <t>CH</t>
  </si>
  <si>
    <t>CI</t>
  </si>
  <si>
    <t>CJ</t>
  </si>
  <si>
    <t>CK</t>
  </si>
  <si>
    <t>CL</t>
  </si>
  <si>
    <t>CM</t>
  </si>
  <si>
    <t>C</t>
  </si>
  <si>
    <t>DA</t>
  </si>
  <si>
    <t>DD</t>
  </si>
  <si>
    <t>DE</t>
  </si>
  <si>
    <t>DF</t>
  </si>
  <si>
    <t>DG</t>
  </si>
  <si>
    <t>DH</t>
  </si>
  <si>
    <t>DI</t>
  </si>
  <si>
    <t>DJ</t>
  </si>
  <si>
    <t>DK</t>
  </si>
  <si>
    <t>DL</t>
  </si>
  <si>
    <t>DM</t>
  </si>
  <si>
    <t>D</t>
  </si>
  <si>
    <t>DB+DC</t>
  </si>
  <si>
    <t>DN</t>
  </si>
  <si>
    <t>E</t>
  </si>
  <si>
    <t>B</t>
  </si>
  <si>
    <t>B+C+D</t>
  </si>
  <si>
    <t>E(36)</t>
  </si>
  <si>
    <t>B+C+D+E(36)</t>
  </si>
  <si>
    <t>B+C+D+E</t>
  </si>
  <si>
    <t>Year</t>
  </si>
  <si>
    <t>Energy related industries</t>
  </si>
  <si>
    <t>Intermediate goods industries (except energy)</t>
  </si>
  <si>
    <t>Energy and intermediate goods industries, total</t>
  </si>
  <si>
    <t>Capital goods industries</t>
  </si>
  <si>
    <t>Durable consumer goods industries</t>
  </si>
  <si>
    <t>Non-durable consumer goods industries</t>
  </si>
  <si>
    <t>Non-durable and durable consumer goods industries, total</t>
  </si>
  <si>
    <t>Manufacture of food products, beverages and tobacco products</t>
  </si>
  <si>
    <t>Manufacture of textiles, wearing apparel, leather and related products</t>
  </si>
  <si>
    <t>Manufacture of wood and paper products, and printing</t>
  </si>
  <si>
    <t>Manufacture of coke, and refined petroleum products</t>
  </si>
  <si>
    <t>Manufacture of chemicals and chemical products</t>
  </si>
  <si>
    <t>Manufacture of pharmaceuticals, medicinal chemical and botanical products</t>
  </si>
  <si>
    <t>Manufacture of rubber and plastics products, and other non-metallic mineral products</t>
  </si>
  <si>
    <t>Manufacture of basic metals and fabricated metal products</t>
  </si>
  <si>
    <t>Manufacture of computer, electronic  and optical products</t>
  </si>
  <si>
    <t>Manufacture of electrical equipment</t>
  </si>
  <si>
    <t>Manufacture of machinery and equipment n.e.c.</t>
  </si>
  <si>
    <t>Manufacture of transport equipment</t>
  </si>
  <si>
    <t>Other manufacturing, and repair and installation of machinery and equipment</t>
  </si>
  <si>
    <t>Manufacturing</t>
  </si>
  <si>
    <t>Code</t>
  </si>
  <si>
    <t>Period</t>
  </si>
  <si>
    <t>Mining and quarrying</t>
  </si>
  <si>
    <t>Electricity, gas, steam and air-conditioning supply</t>
  </si>
  <si>
    <t>Industry (water and waste management excl.)</t>
  </si>
  <si>
    <t>Water collection, treatment and supply</t>
  </si>
  <si>
    <t>Total industry</t>
  </si>
  <si>
    <t>Electricity, gas and water supply</t>
  </si>
  <si>
    <t>Water supply, sewerage, waste management and remediation</t>
  </si>
  <si>
    <t>C–E</t>
  </si>
  <si>
    <t>Table of Contents</t>
  </si>
  <si>
    <t>2024</t>
  </si>
  <si>
    <t>2025</t>
  </si>
  <si>
    <t>1.2.1.19. Weights used for calculating industrial producer price indices (2005–2008), according to TEÁOR'03, %</t>
  </si>
  <si>
    <t>1.2.1.19. Weights used for calculating industrial producer price indices (2009–), according to TEÁOR'08, %</t>
  </si>
  <si>
    <t>1.2.1.19. Weights used for calculating industrial producer price indices, %</t>
  </si>
  <si>
    <t>1.2.1.20. Weights used for calculating industrial domestic sales price indices (2005–2008), according to TEÁOR'03, %</t>
  </si>
  <si>
    <t>1.2.1.20. Weights used for calculating industrial domestic sales price indices (2009–), according to TEÁOR'08, %</t>
  </si>
  <si>
    <t>1.2.1.20. Weights used for calculating industrial domestic sales price indices, %</t>
  </si>
  <si>
    <t>1.2.1.21. Weights used for calculating industrial export sales price indices (2005–2008), according to TEÁOR'03, %</t>
  </si>
  <si>
    <t>1.2.1.21. Weights used for calculating industrial export sales price indices (2009–), according to TEÁOR'08, %</t>
  </si>
  <si>
    <t>1.2.1.21. Weights used for calculating industrial export sales price indices, %</t>
  </si>
  <si>
    <t>1.2.1.22. Weights used for calculating industrial domestic sales price indices by end-use groups of producer branches of industry (2005–2008), according to TEÁOR'03, %</t>
  </si>
  <si>
    <t>1.2.1.22. Weights used for calculating industrial domestic sales price indices by end-use groups of producer branches of industry (2009–), according to TEÁOR'08, %</t>
  </si>
  <si>
    <t>1.2.1.22. Weights used for calculating industrial domestic sales price indices by end-use groups of producer branches of industry, %</t>
  </si>
  <si>
    <t>1.1.1.29. Weights used for calculating manufacturing domestic sales price indices, %</t>
  </si>
  <si>
    <t>1.1.1.30. Weights used for calculating industrial domestic sales price indices by end-use groups of producer branches of industry, %</t>
  </si>
  <si>
    <t>1.1.1.29. Weights used for calculating manufacturing domestic sales price indices (2005–2008), according to TEÁOR'03, %</t>
  </si>
  <si>
    <t>1.1.1.29. Weights used for calculating manufacturing domestic sales price indices (2009–), according to TEÁOR'08, %</t>
  </si>
  <si>
    <t>1.1.1.30. Weights used for calculating industrial domestic sales price indices by end-use groups of producer branches of industry (2005–2008), according to TEÁOR'03, %</t>
  </si>
  <si>
    <t>1.1.1.30. Weights used for calculating industrial domestic sales price indices by end-use groups of producer branches of industry (2009–), according to TEÁOR'08,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</si>
</sst>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0">
    <font>
      <sz val="8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sz val="10"/>
      <name val="Arial CE"/>
      <family val="2"/>
      <charset val="238"/>
    </font>
    <font>
      <b/>
      <sz val="9"/>
      <name val="Arial CE"/>
      <charset val="238"/>
    </font>
    <font>
      <sz val="8"/>
      <name val="Ariel CE"/>
      <charset val="238"/>
    </font>
    <font>
      <b/>
      <sz val="8"/>
      <name val="Arial CE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8"/>
      <color theme="10"/>
      <name val="Arial CE"/>
      <charset val="238"/>
    </font>
    <font>
      <sz val="8"/>
      <color theme="1"/>
      <name val="Arial CE"/>
      <charset val="238"/>
    </font>
    <font>
      <sz val="8"/>
      <color theme="1"/>
      <name val="Arial CE"/>
      <family val="2"/>
      <charset val="238"/>
    </font>
    <font>
      <u/>
      <sz val="10"/>
      <color theme="10"/>
      <name val="Arial"/>
      <family val="2"/>
      <charset val="238"/>
    </font>
    <font>
      <sz val="11"/>
      <name val="Dialog"/>
    </font>
    <font>
      <sz val="8"/>
      <color rgb="FF000000"/>
      <name val="Arial"/>
      <family val="2"/>
      <charset val="238"/>
    </font>
    <font>
      <sz val="8"/>
      <color rgb="FF008000"/>
      <name val="Arial CE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4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164" fontId="4" fillId="0" borderId="0" xfId="0" applyNumberFormat="1" applyFont="1" applyFill="1" applyBorder="1"/>
    <xf numFmtId="0" fontId="3" fillId="0" borderId="0" xfId="4" applyFont="1" applyFill="1" applyBorder="1" applyAlignment="1">
      <alignment horizontal="center" vertical="center"/>
    </xf>
    <xf numFmtId="0" fontId="0" fillId="0" borderId="0" xfId="0" applyFill="1" applyBorder="1"/>
    <xf numFmtId="164" fontId="0" fillId="0" borderId="0" xfId="0" applyNumberFormat="1" applyFill="1" applyBorder="1"/>
    <xf numFmtId="0" fontId="7" fillId="0" borderId="0" xfId="5" applyFont="1" applyFill="1" applyBorder="1" applyAlignment="1">
      <alignment vertical="center"/>
    </xf>
    <xf numFmtId="0" fontId="1" fillId="0" borderId="0" xfId="6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/>
    <xf numFmtId="164" fontId="1" fillId="0" borderId="0" xfId="0" applyNumberFormat="1" applyFont="1" applyFill="1" applyBorder="1"/>
    <xf numFmtId="0" fontId="11" fillId="0" borderId="0" xfId="4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right"/>
    </xf>
    <xf numFmtId="164" fontId="0" fillId="0" borderId="0" xfId="0" applyNumberFormat="1" applyFont="1" applyFill="1" applyBorder="1"/>
    <xf numFmtId="0" fontId="0" fillId="0" borderId="0" xfId="0" applyFont="1" applyFill="1" applyBorder="1"/>
    <xf numFmtId="0" fontId="1" fillId="0" borderId="1" xfId="6" applyFont="1" applyFill="1" applyBorder="1" applyAlignment="1">
      <alignment horizontal="center" vertical="center"/>
    </xf>
    <xf numFmtId="0" fontId="1" fillId="0" borderId="2" xfId="6" applyFont="1" applyFill="1" applyBorder="1" applyAlignment="1">
      <alignment horizontal="center" vertical="center" wrapText="1"/>
    </xf>
    <xf numFmtId="0" fontId="1" fillId="0" borderId="3" xfId="6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164" fontId="14" fillId="0" borderId="0" xfId="0" applyNumberFormat="1" applyFont="1" applyFill="1" applyBorder="1"/>
    <xf numFmtId="164" fontId="14" fillId="0" borderId="0" xfId="0" applyNumberFormat="1" applyFont="1" applyFill="1" applyBorder="1" applyAlignment="1"/>
    <xf numFmtId="0" fontId="14" fillId="0" borderId="0" xfId="0" applyFont="1" applyFill="1" applyBorder="1"/>
    <xf numFmtId="0" fontId="1" fillId="0" borderId="0" xfId="0" applyFont="1" applyFill="1" applyBorder="1" applyAlignment="1">
      <alignment horizontal="left"/>
    </xf>
    <xf numFmtId="164" fontId="10" fillId="0" borderId="0" xfId="0" applyNumberFormat="1" applyFont="1" applyFill="1" applyBorder="1"/>
    <xf numFmtId="164" fontId="10" fillId="0" borderId="0" xfId="0" applyNumberFormat="1" applyFont="1" applyFill="1" applyBorder="1" applyAlignment="1"/>
    <xf numFmtId="0" fontId="9" fillId="0" borderId="0" xfId="0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left"/>
    </xf>
    <xf numFmtId="164" fontId="10" fillId="0" borderId="0" xfId="2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ont="1" applyFill="1" applyBorder="1" applyAlignment="1">
      <alignment vertical="center"/>
    </xf>
    <xf numFmtId="0" fontId="11" fillId="0" borderId="0" xfId="4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/>
    <xf numFmtId="0" fontId="0" fillId="0" borderId="0" xfId="0" applyFill="1" applyBorder="1" applyAlignment="1"/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3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164" fontId="15" fillId="0" borderId="0" xfId="0" applyNumberFormat="1" applyFont="1" applyFill="1" applyBorder="1" applyAlignment="1"/>
    <xf numFmtId="164" fontId="15" fillId="0" borderId="0" xfId="0" applyNumberFormat="1" applyFont="1" applyFill="1" applyBorder="1"/>
    <xf numFmtId="0" fontId="0" fillId="0" borderId="0" xfId="0" applyFill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/>
    <xf numFmtId="0" fontId="16" fillId="0" borderId="0" xfId="1" applyFont="1"/>
    <xf numFmtId="165" fontId="17" fillId="0" borderId="0" xfId="7" applyNumberFormat="1" applyFont="1" applyFill="1" applyAlignment="1">
      <alignment horizontal="right"/>
    </xf>
    <xf numFmtId="0" fontId="18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164" fontId="11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0" fillId="0" borderId="0" xfId="7" applyNumberFormat="1" applyFont="1"/>
    <xf numFmtId="164" fontId="0" fillId="0" borderId="0" xfId="7" applyNumberFormat="1" applyFont="1"/>
    <xf numFmtId="0" fontId="11" fillId="0" borderId="0" xfId="7" applyNumberFormat="1" applyFont="1" applyFill="1" applyBorder="1" applyAlignment="1">
      <alignment horizontal="center"/>
    </xf>
    <xf numFmtId="164" fontId="19" fillId="0" borderId="0" xfId="0" applyNumberFormat="1" applyFont="1" applyFill="1" applyBorder="1" applyAlignment="1">
      <alignment horizontal="right"/>
    </xf>
    <xf numFmtId="164" fontId="19" fillId="0" borderId="0" xfId="0" applyNumberFormat="1" applyFont="1" applyFill="1" applyBorder="1"/>
    <xf numFmtId="0" fontId="19" fillId="0" borderId="0" xfId="0" applyFont="1" applyFill="1" applyBorder="1"/>
  </cellXfs>
  <cellStyles count="8">
    <cellStyle name="Hivatkozás" xfId="1" builtinId="8"/>
    <cellStyle name="Normál" xfId="0" builtinId="0"/>
    <cellStyle name="Normál_F12A" xfId="2" xr:uid="{00000000-0005-0000-0000-000002000000}"/>
    <cellStyle name="Normál_F15A" xfId="3" xr:uid="{00000000-0005-0000-0000-000003000000}"/>
    <cellStyle name="Normál_fej14. 1.t." xfId="4" xr:uid="{00000000-0005-0000-0000-000004000000}"/>
    <cellStyle name="Normál_Munka1" xfId="5" xr:uid="{00000000-0005-0000-0000-000005000000}"/>
    <cellStyle name="Normál_Munka3" xfId="6" xr:uid="{00000000-0005-0000-0000-000006000000}"/>
    <cellStyle name="Százalék" xfId="7" builtinId="5"/>
  </cellStyles>
  <dxfs count="0"/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tabSelected="1" workbookViewId="0"/>
  </sheetViews>
  <sheetFormatPr defaultRowHeight="12.75"/>
  <cols>
    <col min="1" max="1" width="129.6640625" style="59" customWidth="1"/>
    <col min="2" max="16384" width="9.33203125" style="59"/>
  </cols>
  <sheetData>
    <row r="1" spans="1:1">
      <c r="A1" s="58" t="s">
        <v>66</v>
      </c>
    </row>
    <row r="2" spans="1:1">
      <c r="A2" s="60" t="s">
        <v>81</v>
      </c>
    </row>
    <row r="3" spans="1:1">
      <c r="A3" s="60" t="s">
        <v>82</v>
      </c>
    </row>
    <row r="4" spans="1:1">
      <c r="A4" s="60" t="s">
        <v>71</v>
      </c>
    </row>
    <row r="5" spans="1:1">
      <c r="A5" s="60" t="s">
        <v>74</v>
      </c>
    </row>
    <row r="6" spans="1:1">
      <c r="A6" s="60" t="s">
        <v>77</v>
      </c>
    </row>
    <row r="7" spans="1:1">
      <c r="A7" s="60" t="s">
        <v>80</v>
      </c>
    </row>
  </sheetData>
  <hyperlinks>
    <hyperlink ref="A3" location="'Weights 1.1.1.29.'!A1" display="1.1.1.29. Weights used for calculating industrial domestic sales price indices by end-use groups of producer branches of industry (2005–2008), according to TEÁOR'03, %" xr:uid="{00000000-0004-0000-0000-000000000000}"/>
    <hyperlink ref="A4" location="'Weights 1.2.1.17.'!A1" display="1.2.1.17. Weights used for calculating industrial producer price indices (2005–2008), according to TEÁOR'03, %" xr:uid="{00000000-0004-0000-0000-000001000000}"/>
    <hyperlink ref="A5" location="'Weights 1.2.1.18.'!A1" display="1.2.1.18. Weights used for calculating industrial domestic sales price indices (2005–2008), according to TEÁOR'03, %" xr:uid="{00000000-0004-0000-0000-000002000000}"/>
    <hyperlink ref="A6" location="'Weights 1.2.1.19.'!A1" display="1.2.1.19. Weights used for calculating industrial export sales price indices (2005–2008), according to TEÁOR'03, %" xr:uid="{00000000-0004-0000-0000-000003000000}"/>
    <hyperlink ref="A7" location="'Weights 1.2.1.20.'!A1" display="1.2.1.20. Weights used for calculating industrial domestic sales price indices by end-use groups of producer branches of industry (2005–2008), according to TEÁOR'03, %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8"/>
  <sheetViews>
    <sheetView zoomScaleNormal="100" workbookViewId="0"/>
  </sheetViews>
  <sheetFormatPr defaultRowHeight="11.25"/>
  <cols>
    <col min="1" max="1" width="9.33203125" style="6"/>
    <col min="2" max="2" width="12.6640625" style="6" customWidth="1"/>
    <col min="3" max="3" width="13.6640625" style="6" customWidth="1"/>
    <col min="4" max="5" width="16.33203125" style="6" customWidth="1"/>
    <col min="6" max="6" width="13.6640625" style="6" customWidth="1"/>
    <col min="7" max="7" width="12.5" style="6" customWidth="1"/>
    <col min="8" max="8" width="13.6640625" style="6" customWidth="1"/>
    <col min="9" max="9" width="17.1640625" style="6" customWidth="1"/>
    <col min="10" max="10" width="14.5" style="6" customWidth="1"/>
    <col min="11" max="11" width="13.5" style="6" customWidth="1"/>
    <col min="12" max="12" width="13.6640625" style="6" customWidth="1"/>
    <col min="13" max="13" width="12.1640625" style="6" customWidth="1"/>
    <col min="14" max="14" width="16.33203125" style="6" customWidth="1"/>
    <col min="15" max="15" width="16.6640625" style="6" customWidth="1"/>
    <col min="16" max="16384" width="9.33203125" style="6"/>
  </cols>
  <sheetData>
    <row r="1" spans="1:15" s="3" customFormat="1" ht="20.100000000000001" customHeight="1">
      <c r="A1" s="20" t="s">
        <v>83</v>
      </c>
      <c r="B1" s="41"/>
      <c r="C1" s="41"/>
      <c r="D1" s="41"/>
      <c r="E1" s="41"/>
      <c r="F1" s="41"/>
      <c r="G1" s="41"/>
    </row>
    <row r="2" spans="1:15" s="42" customFormat="1" ht="78.75">
      <c r="A2" s="46" t="s">
        <v>34</v>
      </c>
      <c r="B2" s="36" t="s">
        <v>42</v>
      </c>
      <c r="C2" s="36" t="s">
        <v>43</v>
      </c>
      <c r="D2" s="36" t="s">
        <v>44</v>
      </c>
      <c r="E2" s="36" t="s">
        <v>45</v>
      </c>
      <c r="F2" s="36" t="s">
        <v>46</v>
      </c>
      <c r="G2" s="36" t="s">
        <v>47</v>
      </c>
      <c r="H2" s="36" t="s">
        <v>48</v>
      </c>
      <c r="I2" s="36" t="s">
        <v>49</v>
      </c>
      <c r="J2" s="36" t="s">
        <v>50</v>
      </c>
      <c r="K2" s="36" t="s">
        <v>51</v>
      </c>
      <c r="L2" s="36" t="s">
        <v>52</v>
      </c>
      <c r="M2" s="36" t="s">
        <v>53</v>
      </c>
      <c r="N2" s="36" t="s">
        <v>54</v>
      </c>
      <c r="O2" s="37" t="s">
        <v>55</v>
      </c>
    </row>
    <row r="3" spans="1:15" s="16" customFormat="1">
      <c r="A3" s="47" t="s">
        <v>56</v>
      </c>
      <c r="B3" s="48" t="s">
        <v>14</v>
      </c>
      <c r="C3" s="48" t="s">
        <v>26</v>
      </c>
      <c r="D3" s="48" t="s">
        <v>15</v>
      </c>
      <c r="E3" s="48" t="s">
        <v>16</v>
      </c>
      <c r="F3" s="49" t="s">
        <v>17</v>
      </c>
      <c r="G3" s="49" t="s">
        <v>18</v>
      </c>
      <c r="H3" s="49" t="s">
        <v>19</v>
      </c>
      <c r="I3" s="49" t="s">
        <v>20</v>
      </c>
      <c r="J3" s="49" t="s">
        <v>21</v>
      </c>
      <c r="K3" s="49" t="s">
        <v>22</v>
      </c>
      <c r="L3" s="50" t="s">
        <v>23</v>
      </c>
      <c r="M3" s="50" t="s">
        <v>24</v>
      </c>
      <c r="N3" s="49" t="s">
        <v>27</v>
      </c>
      <c r="O3" s="51" t="s">
        <v>25</v>
      </c>
    </row>
    <row r="4" spans="1:15" s="16" customFormat="1">
      <c r="A4" s="43">
        <v>2005</v>
      </c>
      <c r="B4" s="14">
        <v>24.8</v>
      </c>
      <c r="C4" s="14">
        <v>1.7</v>
      </c>
      <c r="D4" s="14">
        <v>1.2</v>
      </c>
      <c r="E4" s="14">
        <v>4.5</v>
      </c>
      <c r="F4" s="14">
        <v>5.3</v>
      </c>
      <c r="G4" s="14">
        <v>6.4</v>
      </c>
      <c r="H4" s="14">
        <v>3.5</v>
      </c>
      <c r="I4" s="14">
        <v>4.5999999999999996</v>
      </c>
      <c r="J4" s="14">
        <v>8.8000000000000007</v>
      </c>
      <c r="K4" s="14">
        <v>3.6</v>
      </c>
      <c r="L4" s="14">
        <v>5.5</v>
      </c>
      <c r="M4" s="14">
        <v>3.2</v>
      </c>
      <c r="N4" s="14">
        <v>1.1000000000000001</v>
      </c>
      <c r="O4" s="14">
        <f>SUM(B4:N4)</f>
        <v>74.199999999999989</v>
      </c>
    </row>
    <row r="5" spans="1:15" s="16" customFormat="1">
      <c r="A5" s="43">
        <v>2006</v>
      </c>
      <c r="B5" s="14">
        <v>23.2</v>
      </c>
      <c r="C5" s="14">
        <v>1.4</v>
      </c>
      <c r="D5" s="14">
        <v>1.2</v>
      </c>
      <c r="E5" s="14">
        <v>4.3</v>
      </c>
      <c r="F5" s="14">
        <v>6.8</v>
      </c>
      <c r="G5" s="14">
        <v>6.1</v>
      </c>
      <c r="H5" s="14">
        <v>3.4</v>
      </c>
      <c r="I5" s="14">
        <v>4.5</v>
      </c>
      <c r="J5" s="14">
        <v>8.8000000000000007</v>
      </c>
      <c r="K5" s="14">
        <v>3.5</v>
      </c>
      <c r="L5" s="14">
        <v>6.1</v>
      </c>
      <c r="M5" s="14">
        <v>2.9</v>
      </c>
      <c r="N5" s="14">
        <v>1.2</v>
      </c>
      <c r="O5" s="14">
        <f>SUM(B5:N5)</f>
        <v>73.400000000000006</v>
      </c>
    </row>
    <row r="6" spans="1:15" s="16" customFormat="1">
      <c r="A6" s="43">
        <v>2007</v>
      </c>
      <c r="B6" s="14">
        <v>18.3</v>
      </c>
      <c r="C6" s="14">
        <v>0.9</v>
      </c>
      <c r="D6" s="14">
        <v>0.9</v>
      </c>
      <c r="E6" s="14">
        <v>3.6</v>
      </c>
      <c r="F6" s="14">
        <v>8.5</v>
      </c>
      <c r="G6" s="14">
        <v>5.9</v>
      </c>
      <c r="H6" s="14">
        <v>3.3</v>
      </c>
      <c r="I6" s="14">
        <v>3.8</v>
      </c>
      <c r="J6" s="14">
        <v>7.2</v>
      </c>
      <c r="K6" s="14">
        <v>3.2</v>
      </c>
      <c r="L6" s="14">
        <v>6.1</v>
      </c>
      <c r="M6" s="14">
        <v>3</v>
      </c>
      <c r="N6" s="14">
        <v>1</v>
      </c>
      <c r="O6" s="14">
        <f>SUM(B6:N6)</f>
        <v>65.7</v>
      </c>
    </row>
    <row r="7" spans="1:15" s="16" customFormat="1">
      <c r="A7" s="43">
        <v>2008</v>
      </c>
      <c r="B7" s="14">
        <v>16.3</v>
      </c>
      <c r="C7" s="14">
        <v>0.7</v>
      </c>
      <c r="D7" s="14">
        <v>0.7</v>
      </c>
      <c r="E7" s="14">
        <v>3.2</v>
      </c>
      <c r="F7" s="14">
        <v>10.4</v>
      </c>
      <c r="G7" s="14">
        <v>5.8</v>
      </c>
      <c r="H7" s="14">
        <v>3.1</v>
      </c>
      <c r="I7" s="14">
        <v>4</v>
      </c>
      <c r="J7" s="14">
        <v>7.5</v>
      </c>
      <c r="K7" s="14">
        <v>3.2</v>
      </c>
      <c r="L7" s="14">
        <v>7.3</v>
      </c>
      <c r="M7" s="14">
        <v>3.1</v>
      </c>
      <c r="N7" s="14">
        <v>0.8</v>
      </c>
      <c r="O7" s="14">
        <f>SUM(B7:N7)</f>
        <v>66.099999999999994</v>
      </c>
    </row>
    <row r="8" spans="1:15" ht="1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s="3" customFormat="1" ht="20.100000000000001" customHeight="1">
      <c r="A9" s="20" t="s">
        <v>84</v>
      </c>
      <c r="B9" s="41"/>
      <c r="C9" s="41"/>
      <c r="D9" s="41"/>
      <c r="E9" s="41"/>
      <c r="F9" s="41"/>
      <c r="G9" s="41"/>
    </row>
    <row r="10" spans="1:15" s="42" customFormat="1" ht="78.75">
      <c r="A10" s="46" t="s">
        <v>34</v>
      </c>
      <c r="B10" s="36" t="s">
        <v>42</v>
      </c>
      <c r="C10" s="36" t="s">
        <v>43</v>
      </c>
      <c r="D10" s="36" t="s">
        <v>44</v>
      </c>
      <c r="E10" s="36" t="s">
        <v>45</v>
      </c>
      <c r="F10" s="36" t="s">
        <v>46</v>
      </c>
      <c r="G10" s="36" t="s">
        <v>47</v>
      </c>
      <c r="H10" s="36" t="s">
        <v>48</v>
      </c>
      <c r="I10" s="36" t="s">
        <v>49</v>
      </c>
      <c r="J10" s="36" t="s">
        <v>50</v>
      </c>
      <c r="K10" s="36" t="s">
        <v>51</v>
      </c>
      <c r="L10" s="36" t="s">
        <v>52</v>
      </c>
      <c r="M10" s="36" t="s">
        <v>53</v>
      </c>
      <c r="N10" s="36" t="s">
        <v>54</v>
      </c>
      <c r="O10" s="37" t="s">
        <v>55</v>
      </c>
    </row>
    <row r="11" spans="1:15" s="16" customFormat="1">
      <c r="A11" s="47" t="s">
        <v>56</v>
      </c>
      <c r="B11" s="48" t="s">
        <v>0</v>
      </c>
      <c r="C11" s="48" t="s">
        <v>1</v>
      </c>
      <c r="D11" s="48" t="s">
        <v>2</v>
      </c>
      <c r="E11" s="48" t="s">
        <v>3</v>
      </c>
      <c r="F11" s="48" t="s">
        <v>4</v>
      </c>
      <c r="G11" s="49" t="s">
        <v>5</v>
      </c>
      <c r="H11" s="49" t="s">
        <v>6</v>
      </c>
      <c r="I11" s="49" t="s">
        <v>7</v>
      </c>
      <c r="J11" s="49" t="s">
        <v>8</v>
      </c>
      <c r="K11" s="49" t="s">
        <v>9</v>
      </c>
      <c r="L11" s="49" t="s">
        <v>10</v>
      </c>
      <c r="M11" s="50" t="s">
        <v>11</v>
      </c>
      <c r="N11" s="50" t="s">
        <v>12</v>
      </c>
      <c r="O11" s="51" t="s">
        <v>13</v>
      </c>
    </row>
    <row r="12" spans="1:15" s="16" customFormat="1">
      <c r="A12" s="43">
        <v>2009</v>
      </c>
      <c r="B12" s="14">
        <v>15.1</v>
      </c>
      <c r="C12" s="14">
        <v>0.6</v>
      </c>
      <c r="D12" s="14">
        <v>3.7</v>
      </c>
      <c r="E12" s="14">
        <v>9.1</v>
      </c>
      <c r="F12" s="14">
        <v>4</v>
      </c>
      <c r="G12" s="14">
        <v>1.3</v>
      </c>
      <c r="H12" s="14">
        <v>6.8</v>
      </c>
      <c r="I12" s="14">
        <v>6.1</v>
      </c>
      <c r="J12" s="14">
        <v>3.1</v>
      </c>
      <c r="K12" s="14">
        <v>1.1000000000000001</v>
      </c>
      <c r="L12" s="14">
        <v>1.9</v>
      </c>
      <c r="M12" s="14">
        <v>4.2</v>
      </c>
      <c r="N12" s="14">
        <v>2.2000000000000002</v>
      </c>
      <c r="O12" s="14">
        <f t="shared" ref="O12:O19" si="0">SUM(B12:N12)</f>
        <v>59.2</v>
      </c>
    </row>
    <row r="13" spans="1:15" s="16" customFormat="1">
      <c r="A13" s="43">
        <v>2010</v>
      </c>
      <c r="B13" s="14">
        <v>12.4</v>
      </c>
      <c r="C13" s="14">
        <v>0.5</v>
      </c>
      <c r="D13" s="14">
        <v>2.8</v>
      </c>
      <c r="E13" s="14">
        <v>9.1</v>
      </c>
      <c r="F13" s="14">
        <v>3.2</v>
      </c>
      <c r="G13" s="14">
        <v>1</v>
      </c>
      <c r="H13" s="14">
        <v>5.6</v>
      </c>
      <c r="I13" s="14">
        <v>4.9000000000000004</v>
      </c>
      <c r="J13" s="14">
        <v>1.7</v>
      </c>
      <c r="K13" s="14">
        <v>1</v>
      </c>
      <c r="L13" s="14">
        <v>1.2</v>
      </c>
      <c r="M13" s="14">
        <v>3.9</v>
      </c>
      <c r="N13" s="14">
        <v>3.9</v>
      </c>
      <c r="O13" s="14">
        <f t="shared" si="0"/>
        <v>51.199999999999996</v>
      </c>
    </row>
    <row r="14" spans="1:15" s="16" customFormat="1">
      <c r="A14" s="43">
        <v>2011</v>
      </c>
      <c r="B14" s="14">
        <v>16.600000000000001</v>
      </c>
      <c r="C14" s="14">
        <v>0.6</v>
      </c>
      <c r="D14" s="14">
        <v>4.0999999999999996</v>
      </c>
      <c r="E14" s="14">
        <v>10.4</v>
      </c>
      <c r="F14" s="14">
        <v>4.0999999999999996</v>
      </c>
      <c r="G14" s="14">
        <v>1.6</v>
      </c>
      <c r="H14" s="14">
        <v>6.8</v>
      </c>
      <c r="I14" s="14">
        <v>5.2</v>
      </c>
      <c r="J14" s="14">
        <v>2</v>
      </c>
      <c r="K14" s="14">
        <v>1.3</v>
      </c>
      <c r="L14" s="14">
        <v>1.6</v>
      </c>
      <c r="M14" s="14">
        <v>4.3</v>
      </c>
      <c r="N14" s="14">
        <v>3.4</v>
      </c>
      <c r="O14" s="14">
        <f t="shared" si="0"/>
        <v>62</v>
      </c>
    </row>
    <row r="15" spans="1:15" s="16" customFormat="1">
      <c r="A15" s="43">
        <v>2012</v>
      </c>
      <c r="B15" s="14">
        <v>14.7</v>
      </c>
      <c r="C15" s="14">
        <v>0.4</v>
      </c>
      <c r="D15" s="14">
        <v>3.8</v>
      </c>
      <c r="E15" s="14">
        <v>11.5</v>
      </c>
      <c r="F15" s="14">
        <v>4.5</v>
      </c>
      <c r="G15" s="14">
        <v>1.2</v>
      </c>
      <c r="H15" s="14">
        <v>5.5</v>
      </c>
      <c r="I15" s="14">
        <v>4.9000000000000004</v>
      </c>
      <c r="J15" s="14">
        <v>2.7</v>
      </c>
      <c r="K15" s="14">
        <v>1.2</v>
      </c>
      <c r="L15" s="14">
        <v>1.6</v>
      </c>
      <c r="M15" s="14">
        <v>3.2</v>
      </c>
      <c r="N15" s="14">
        <v>2.2999999999999998</v>
      </c>
      <c r="O15" s="14">
        <f t="shared" si="0"/>
        <v>57.500000000000007</v>
      </c>
    </row>
    <row r="16" spans="1:15" s="16" customFormat="1">
      <c r="A16" s="43">
        <v>2013</v>
      </c>
      <c r="B16" s="14">
        <v>15.5</v>
      </c>
      <c r="C16" s="14">
        <v>0.5</v>
      </c>
      <c r="D16" s="14">
        <v>3.4</v>
      </c>
      <c r="E16" s="14">
        <v>13</v>
      </c>
      <c r="F16" s="14">
        <v>5</v>
      </c>
      <c r="G16" s="14">
        <v>1.2</v>
      </c>
      <c r="H16" s="14">
        <v>6.5</v>
      </c>
      <c r="I16" s="14">
        <v>5.3</v>
      </c>
      <c r="J16" s="14">
        <v>1.7</v>
      </c>
      <c r="K16" s="14">
        <v>1.3</v>
      </c>
      <c r="L16" s="14">
        <v>1.7</v>
      </c>
      <c r="M16" s="14">
        <v>3.2</v>
      </c>
      <c r="N16" s="14">
        <v>2.2000000000000002</v>
      </c>
      <c r="O16" s="14">
        <f t="shared" si="0"/>
        <v>60.500000000000007</v>
      </c>
    </row>
    <row r="17" spans="1:15" s="16" customFormat="1">
      <c r="A17" s="43">
        <v>2014</v>
      </c>
      <c r="B17" s="14">
        <v>16.2</v>
      </c>
      <c r="C17" s="14">
        <v>0.5</v>
      </c>
      <c r="D17" s="14">
        <v>3.7</v>
      </c>
      <c r="E17" s="14">
        <v>13</v>
      </c>
      <c r="F17" s="14">
        <v>5.8</v>
      </c>
      <c r="G17" s="14">
        <v>1.1000000000000001</v>
      </c>
      <c r="H17" s="14">
        <v>6.2</v>
      </c>
      <c r="I17" s="14">
        <v>5.3</v>
      </c>
      <c r="J17" s="14">
        <v>1.8</v>
      </c>
      <c r="K17" s="14">
        <v>1.2</v>
      </c>
      <c r="L17" s="14">
        <v>2</v>
      </c>
      <c r="M17" s="14">
        <v>3.1</v>
      </c>
      <c r="N17" s="14">
        <v>2.6</v>
      </c>
      <c r="O17" s="14">
        <f t="shared" si="0"/>
        <v>62.5</v>
      </c>
    </row>
    <row r="18" spans="1:15" s="16" customFormat="1">
      <c r="A18" s="43">
        <v>2015</v>
      </c>
      <c r="B18" s="14">
        <v>16.7</v>
      </c>
      <c r="C18" s="14">
        <v>0.5</v>
      </c>
      <c r="D18" s="14">
        <v>3.6</v>
      </c>
      <c r="E18" s="14">
        <v>12</v>
      </c>
      <c r="F18" s="14">
        <v>6.3</v>
      </c>
      <c r="G18" s="14">
        <v>1.2</v>
      </c>
      <c r="H18" s="14">
        <v>5.6</v>
      </c>
      <c r="I18" s="14">
        <v>5.5</v>
      </c>
      <c r="J18" s="14">
        <v>1.2</v>
      </c>
      <c r="K18" s="14">
        <v>1.3</v>
      </c>
      <c r="L18" s="14">
        <v>2</v>
      </c>
      <c r="M18" s="14">
        <v>3.5</v>
      </c>
      <c r="N18" s="14">
        <v>2.4</v>
      </c>
      <c r="O18" s="14">
        <f t="shared" si="0"/>
        <v>61.8</v>
      </c>
    </row>
    <row r="19" spans="1:15" s="16" customFormat="1">
      <c r="A19" s="43">
        <v>2016</v>
      </c>
      <c r="B19" s="14">
        <v>17.100000000000001</v>
      </c>
      <c r="C19" s="14">
        <v>0.5</v>
      </c>
      <c r="D19" s="14">
        <v>3.9</v>
      </c>
      <c r="E19" s="14">
        <v>11.4</v>
      </c>
      <c r="F19" s="14">
        <v>6.7</v>
      </c>
      <c r="G19" s="14">
        <v>1.3</v>
      </c>
      <c r="H19" s="14">
        <v>6.5</v>
      </c>
      <c r="I19" s="14">
        <v>6.3</v>
      </c>
      <c r="J19" s="14">
        <v>1.1000000000000001</v>
      </c>
      <c r="K19" s="14">
        <v>1.3</v>
      </c>
      <c r="L19" s="14">
        <v>1.9</v>
      </c>
      <c r="M19" s="14">
        <v>4.8</v>
      </c>
      <c r="N19" s="14">
        <v>2.2000000000000002</v>
      </c>
      <c r="O19" s="14">
        <f t="shared" si="0"/>
        <v>64.999999999999986</v>
      </c>
    </row>
    <row r="20" spans="1:15">
      <c r="A20" s="43">
        <v>2017</v>
      </c>
      <c r="B20" s="14">
        <v>16.8</v>
      </c>
      <c r="C20" s="14">
        <v>0.5</v>
      </c>
      <c r="D20" s="14">
        <v>5</v>
      </c>
      <c r="E20" s="14">
        <v>8.6999999999999993</v>
      </c>
      <c r="F20" s="14">
        <v>6.3</v>
      </c>
      <c r="G20" s="14">
        <v>1.3</v>
      </c>
      <c r="H20" s="14">
        <v>6.9</v>
      </c>
      <c r="I20" s="14">
        <v>7.1</v>
      </c>
      <c r="J20" s="14">
        <v>1.1000000000000001</v>
      </c>
      <c r="K20" s="14">
        <v>1.4</v>
      </c>
      <c r="L20" s="14">
        <v>1.7</v>
      </c>
      <c r="M20" s="14">
        <v>6.4</v>
      </c>
      <c r="N20" s="14">
        <v>2.5</v>
      </c>
      <c r="O20" s="14">
        <f>SUM(B20:N20)</f>
        <v>65.699999999999989</v>
      </c>
    </row>
    <row r="21" spans="1:15">
      <c r="A21" s="43">
        <v>2018</v>
      </c>
      <c r="B21" s="14">
        <v>16.399999999999999</v>
      </c>
      <c r="C21" s="14">
        <v>0.6</v>
      </c>
      <c r="D21" s="14">
        <v>4.0999999999999996</v>
      </c>
      <c r="E21" s="14">
        <v>6.5</v>
      </c>
      <c r="F21" s="14">
        <v>5.3</v>
      </c>
      <c r="G21" s="14">
        <v>1.3</v>
      </c>
      <c r="H21" s="14">
        <v>6.3</v>
      </c>
      <c r="I21" s="14">
        <v>6.9</v>
      </c>
      <c r="J21" s="14">
        <v>1.3</v>
      </c>
      <c r="K21" s="14">
        <v>1.2</v>
      </c>
      <c r="L21" s="14">
        <v>1.6</v>
      </c>
      <c r="M21" s="14">
        <v>6.2</v>
      </c>
      <c r="N21" s="14">
        <v>2.7</v>
      </c>
      <c r="O21" s="14">
        <f>SUM(B21:N21)</f>
        <v>60.4</v>
      </c>
    </row>
    <row r="22" spans="1:15" s="45" customFormat="1">
      <c r="A22" s="43">
        <v>2019</v>
      </c>
      <c r="B22" s="44">
        <v>18.3</v>
      </c>
      <c r="C22" s="44">
        <v>0.6</v>
      </c>
      <c r="D22" s="44">
        <v>4.3</v>
      </c>
      <c r="E22" s="44">
        <v>7.9</v>
      </c>
      <c r="F22" s="44">
        <v>4.8</v>
      </c>
      <c r="G22" s="44">
        <v>1.3</v>
      </c>
      <c r="H22" s="44">
        <v>7.4</v>
      </c>
      <c r="I22" s="44">
        <v>8</v>
      </c>
      <c r="J22" s="44">
        <v>1.5</v>
      </c>
      <c r="K22" s="44">
        <v>1.4</v>
      </c>
      <c r="L22" s="44">
        <v>1.8</v>
      </c>
      <c r="M22" s="44">
        <v>6.6</v>
      </c>
      <c r="N22" s="44">
        <v>2.8</v>
      </c>
      <c r="O22" s="44">
        <v>66.900000000000006</v>
      </c>
    </row>
    <row r="23" spans="1:15">
      <c r="A23" s="52">
        <v>2020</v>
      </c>
      <c r="B23" s="6">
        <v>16.2</v>
      </c>
      <c r="C23" s="6">
        <v>0.5</v>
      </c>
      <c r="D23" s="6">
        <v>3.9</v>
      </c>
      <c r="E23" s="6">
        <v>8.6999999999999993</v>
      </c>
      <c r="F23" s="6">
        <v>4.5</v>
      </c>
      <c r="G23" s="6">
        <v>1.1000000000000001</v>
      </c>
      <c r="H23" s="6">
        <v>7.3</v>
      </c>
      <c r="I23" s="6">
        <v>7.3</v>
      </c>
      <c r="J23" s="6">
        <v>1.2</v>
      </c>
      <c r="K23" s="6">
        <v>1.3</v>
      </c>
      <c r="L23" s="14">
        <v>2</v>
      </c>
      <c r="M23" s="6">
        <v>6.3</v>
      </c>
      <c r="N23" s="6">
        <v>2.8</v>
      </c>
      <c r="O23" s="6">
        <v>63.099999999999987</v>
      </c>
    </row>
    <row r="24" spans="1:15">
      <c r="A24" s="52">
        <v>2021</v>
      </c>
      <c r="B24" s="6">
        <v>16.2</v>
      </c>
      <c r="C24" s="6">
        <v>0.4</v>
      </c>
      <c r="D24" s="6">
        <v>3.7</v>
      </c>
      <c r="E24" s="6">
        <v>8.1999999999999993</v>
      </c>
      <c r="F24" s="6">
        <v>4.2</v>
      </c>
      <c r="G24" s="44">
        <v>1</v>
      </c>
      <c r="H24" s="6">
        <v>7.6</v>
      </c>
      <c r="I24" s="6">
        <v>7.1</v>
      </c>
      <c r="J24" s="6">
        <v>1.2</v>
      </c>
      <c r="K24" s="6">
        <v>1.3</v>
      </c>
      <c r="L24" s="6">
        <v>2.2000000000000002</v>
      </c>
      <c r="M24" s="6">
        <v>7.4</v>
      </c>
      <c r="N24" s="6">
        <v>2.9</v>
      </c>
      <c r="O24" s="6">
        <v>63.4</v>
      </c>
    </row>
    <row r="25" spans="1:15" s="55" customFormat="1">
      <c r="A25" s="43">
        <v>2022</v>
      </c>
      <c r="B25" s="14">
        <v>16.7</v>
      </c>
      <c r="C25" s="14">
        <v>0.4</v>
      </c>
      <c r="D25" s="14">
        <v>3.7</v>
      </c>
      <c r="E25" s="14">
        <v>6.1</v>
      </c>
      <c r="F25" s="14">
        <v>4.2</v>
      </c>
      <c r="G25" s="14">
        <v>1.1000000000000001</v>
      </c>
      <c r="H25" s="14">
        <v>7.4</v>
      </c>
      <c r="I25" s="14">
        <v>7.6</v>
      </c>
      <c r="J25" s="14">
        <v>1.3</v>
      </c>
      <c r="K25" s="14">
        <v>1.6</v>
      </c>
      <c r="L25" s="14">
        <v>2.1</v>
      </c>
      <c r="M25" s="14">
        <v>6.9</v>
      </c>
      <c r="N25" s="14">
        <v>3.1</v>
      </c>
      <c r="O25" s="14">
        <f>SUM(B25:N25)</f>
        <v>62.199999999999996</v>
      </c>
    </row>
    <row r="26" spans="1:15" s="55" customFormat="1">
      <c r="A26" s="43">
        <v>2023</v>
      </c>
      <c r="B26" s="14">
        <v>16.100000000000001</v>
      </c>
      <c r="C26" s="14">
        <v>0.4</v>
      </c>
      <c r="D26" s="14">
        <v>3.9</v>
      </c>
      <c r="E26" s="14">
        <v>8.6</v>
      </c>
      <c r="F26" s="14">
        <v>5.4</v>
      </c>
      <c r="G26" s="14">
        <v>1</v>
      </c>
      <c r="H26" s="14">
        <v>7.5</v>
      </c>
      <c r="I26" s="14">
        <v>8.3000000000000007</v>
      </c>
      <c r="J26" s="14">
        <v>1.4</v>
      </c>
      <c r="K26" s="14">
        <v>1.7</v>
      </c>
      <c r="L26" s="14">
        <v>1.5</v>
      </c>
      <c r="M26" s="14">
        <v>6.3</v>
      </c>
      <c r="N26" s="14">
        <v>2.9</v>
      </c>
      <c r="O26" s="14">
        <v>65</v>
      </c>
    </row>
    <row r="27" spans="1:15">
      <c r="A27" s="43" t="s">
        <v>67</v>
      </c>
      <c r="B27" s="14">
        <v>14.1</v>
      </c>
      <c r="C27" s="14">
        <v>0.3</v>
      </c>
      <c r="D27" s="14">
        <v>3.4</v>
      </c>
      <c r="E27" s="14">
        <v>10.6</v>
      </c>
      <c r="F27" s="14">
        <v>5.0999999999999996</v>
      </c>
      <c r="G27" s="14">
        <v>0.8</v>
      </c>
      <c r="H27" s="14">
        <v>6.2</v>
      </c>
      <c r="I27" s="14">
        <v>7.3</v>
      </c>
      <c r="J27" s="14">
        <v>1.2</v>
      </c>
      <c r="K27" s="14">
        <v>1.4</v>
      </c>
      <c r="L27" s="14">
        <v>2.2999999999999998</v>
      </c>
      <c r="M27" s="14">
        <v>4.9000000000000004</v>
      </c>
      <c r="N27" s="14">
        <v>2.4</v>
      </c>
      <c r="O27" s="14">
        <f>SUM(B27:N27)</f>
        <v>59.999999999999993</v>
      </c>
    </row>
    <row r="28" spans="1:15">
      <c r="A28" s="62" t="s">
        <v>68</v>
      </c>
      <c r="B28" s="63">
        <v>16.600000000000001</v>
      </c>
      <c r="C28" s="63">
        <v>0.4</v>
      </c>
      <c r="D28" s="63">
        <v>3.4</v>
      </c>
      <c r="E28" s="63">
        <v>8.9</v>
      </c>
      <c r="F28" s="63">
        <v>4.9000000000000004</v>
      </c>
      <c r="G28" s="63">
        <v>0.8</v>
      </c>
      <c r="H28" s="64">
        <v>6</v>
      </c>
      <c r="I28" s="63">
        <v>7.7</v>
      </c>
      <c r="J28" s="63">
        <v>1.1000000000000001</v>
      </c>
      <c r="K28" s="63">
        <v>1.5</v>
      </c>
      <c r="L28" s="63">
        <v>2.5</v>
      </c>
      <c r="M28" s="63">
        <v>6.2</v>
      </c>
      <c r="N28" s="63">
        <v>2.7</v>
      </c>
      <c r="O28" s="63">
        <v>62.7</v>
      </c>
    </row>
  </sheetData>
  <phoneticPr fontId="0" type="noConversion"/>
  <printOptions horizontalCentered="1" verticalCentered="1"/>
  <pageMargins left="0" right="0" top="0" bottom="0" header="0" footer="0"/>
  <pageSetup paperSize="9" scale="85" orientation="landscape" r:id="rId1"/>
  <headerFooter alignWithMargins="0"/>
  <ignoredErrors>
    <ignoredError sqref="O12:O21 O4:O7 O25" formulaRange="1"/>
    <ignoredError sqref="A27:A2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6"/>
  <sheetViews>
    <sheetView zoomScaleNormal="100" workbookViewId="0"/>
  </sheetViews>
  <sheetFormatPr defaultRowHeight="11.25"/>
  <cols>
    <col min="1" max="1" width="10.5" style="6" customWidth="1"/>
    <col min="2" max="2" width="13.6640625" style="6" customWidth="1"/>
    <col min="3" max="3" width="12.33203125" style="6" customWidth="1"/>
    <col min="4" max="4" width="12" style="6" customWidth="1"/>
    <col min="5" max="8" width="11.6640625" style="6" customWidth="1"/>
    <col min="9" max="16384" width="9.33203125" style="6"/>
  </cols>
  <sheetData>
    <row r="1" spans="1:9" ht="20.100000000000001" customHeight="1">
      <c r="A1" s="8" t="s">
        <v>85</v>
      </c>
      <c r="B1" s="45"/>
      <c r="C1" s="45"/>
      <c r="D1" s="45"/>
      <c r="E1" s="45"/>
      <c r="F1" s="45"/>
      <c r="G1" s="45"/>
      <c r="H1" s="45"/>
    </row>
    <row r="2" spans="1:9" ht="67.5">
      <c r="A2" s="17" t="s">
        <v>34</v>
      </c>
      <c r="B2" s="18" t="s">
        <v>35</v>
      </c>
      <c r="C2" s="18" t="s">
        <v>36</v>
      </c>
      <c r="D2" s="18" t="s">
        <v>37</v>
      </c>
      <c r="E2" s="18" t="s">
        <v>38</v>
      </c>
      <c r="F2" s="18" t="s">
        <v>39</v>
      </c>
      <c r="G2" s="18" t="s">
        <v>40</v>
      </c>
      <c r="H2" s="19" t="s">
        <v>41</v>
      </c>
    </row>
    <row r="3" spans="1:9">
      <c r="A3" s="13">
        <v>2005</v>
      </c>
      <c r="B3" s="10">
        <v>30.4</v>
      </c>
      <c r="C3" s="11">
        <v>29.2</v>
      </c>
      <c r="D3" s="12">
        <f>SUM(B3:C3)</f>
        <v>59.599999999999994</v>
      </c>
      <c r="E3" s="11">
        <v>9.8000000000000007</v>
      </c>
      <c r="F3" s="11">
        <v>2.5</v>
      </c>
      <c r="G3" s="11">
        <v>28.1</v>
      </c>
      <c r="H3" s="11">
        <f>SUM(F3:G3)</f>
        <v>30.6</v>
      </c>
      <c r="I3" s="7"/>
    </row>
    <row r="4" spans="1:9">
      <c r="A4" s="13">
        <v>2006</v>
      </c>
      <c r="B4" s="10">
        <v>32.6</v>
      </c>
      <c r="C4" s="11">
        <v>29.4</v>
      </c>
      <c r="D4" s="12">
        <f>SUM(B4:C4)</f>
        <v>62</v>
      </c>
      <c r="E4" s="11">
        <v>9.5</v>
      </c>
      <c r="F4" s="11">
        <v>2.1</v>
      </c>
      <c r="G4" s="11">
        <v>26.4</v>
      </c>
      <c r="H4" s="11">
        <f>SUM(F4:G4)</f>
        <v>28.5</v>
      </c>
      <c r="I4" s="7"/>
    </row>
    <row r="5" spans="1:9">
      <c r="A5" s="13">
        <v>2007</v>
      </c>
      <c r="B5" s="10">
        <v>42.2</v>
      </c>
      <c r="C5" s="11">
        <v>24.7</v>
      </c>
      <c r="D5" s="12">
        <f>SUM(B5:C5)</f>
        <v>66.900000000000006</v>
      </c>
      <c r="E5" s="11">
        <v>8.6</v>
      </c>
      <c r="F5" s="12">
        <v>3.1</v>
      </c>
      <c r="G5" s="11">
        <v>21.4</v>
      </c>
      <c r="H5" s="11">
        <f>SUM(F5:G5)</f>
        <v>24.5</v>
      </c>
      <c r="I5" s="7"/>
    </row>
    <row r="6" spans="1:9">
      <c r="A6" s="13">
        <v>2008</v>
      </c>
      <c r="B6" s="10">
        <v>43.5</v>
      </c>
      <c r="C6" s="11">
        <v>25.5</v>
      </c>
      <c r="D6" s="12">
        <f>SUM(B6:C6)</f>
        <v>69</v>
      </c>
      <c r="E6" s="12">
        <v>9</v>
      </c>
      <c r="F6" s="11">
        <v>3.2</v>
      </c>
      <c r="G6" s="11">
        <v>18.8</v>
      </c>
      <c r="H6" s="12">
        <f>SUM(F6:G6)</f>
        <v>22</v>
      </c>
      <c r="I6" s="7"/>
    </row>
    <row r="7" spans="1:9" ht="12">
      <c r="A7" s="5"/>
      <c r="B7" s="10"/>
      <c r="D7" s="7"/>
      <c r="E7" s="7"/>
      <c r="H7" s="7"/>
      <c r="I7" s="7"/>
    </row>
    <row r="8" spans="1:9" ht="20.100000000000001" customHeight="1">
      <c r="A8" s="8" t="s">
        <v>86</v>
      </c>
      <c r="B8" s="45"/>
      <c r="C8" s="45"/>
      <c r="D8" s="45"/>
      <c r="E8" s="45"/>
      <c r="F8" s="45"/>
      <c r="G8" s="45"/>
      <c r="H8" s="45"/>
    </row>
    <row r="9" spans="1:9" ht="67.5">
      <c r="A9" s="17" t="s">
        <v>34</v>
      </c>
      <c r="B9" s="18" t="s">
        <v>35</v>
      </c>
      <c r="C9" s="18" t="s">
        <v>36</v>
      </c>
      <c r="D9" s="18" t="s">
        <v>37</v>
      </c>
      <c r="E9" s="18" t="s">
        <v>38</v>
      </c>
      <c r="F9" s="18" t="s">
        <v>39</v>
      </c>
      <c r="G9" s="18" t="s">
        <v>40</v>
      </c>
      <c r="H9" s="19" t="s">
        <v>41</v>
      </c>
    </row>
    <row r="10" spans="1:9">
      <c r="A10" s="13">
        <v>2009</v>
      </c>
      <c r="B10" s="10">
        <v>49.3</v>
      </c>
      <c r="C10" s="10">
        <v>21.7</v>
      </c>
      <c r="D10" s="12">
        <f t="shared" ref="D10:D16" si="0">SUM(B10:C10)</f>
        <v>71</v>
      </c>
      <c r="E10" s="10">
        <v>10</v>
      </c>
      <c r="F10" s="10">
        <v>2</v>
      </c>
      <c r="G10" s="12">
        <v>17</v>
      </c>
      <c r="H10" s="12">
        <f t="shared" ref="H10:H16" si="1">SUM(F10:G10)</f>
        <v>19</v>
      </c>
      <c r="I10" s="7"/>
    </row>
    <row r="11" spans="1:9">
      <c r="A11" s="13">
        <v>2010</v>
      </c>
      <c r="B11" s="10">
        <v>57.3</v>
      </c>
      <c r="C11" s="11">
        <v>17.3</v>
      </c>
      <c r="D11" s="12">
        <f t="shared" si="0"/>
        <v>74.599999999999994</v>
      </c>
      <c r="E11" s="12">
        <v>11.2</v>
      </c>
      <c r="F11" s="11">
        <v>0.7</v>
      </c>
      <c r="G11" s="11">
        <v>13.5</v>
      </c>
      <c r="H11" s="12">
        <f t="shared" si="1"/>
        <v>14.2</v>
      </c>
      <c r="I11" s="7"/>
    </row>
    <row r="12" spans="1:9">
      <c r="A12" s="13">
        <v>2011</v>
      </c>
      <c r="B12" s="10">
        <v>47.4</v>
      </c>
      <c r="C12" s="12">
        <v>21.2</v>
      </c>
      <c r="D12" s="12">
        <f t="shared" si="0"/>
        <v>68.599999999999994</v>
      </c>
      <c r="E12" s="12">
        <v>11.4</v>
      </c>
      <c r="F12" s="12">
        <v>1.1000000000000001</v>
      </c>
      <c r="G12" s="11">
        <v>18.899999999999999</v>
      </c>
      <c r="H12" s="12">
        <f t="shared" si="1"/>
        <v>20</v>
      </c>
      <c r="I12" s="7"/>
    </row>
    <row r="13" spans="1:9">
      <c r="A13" s="13">
        <v>2012</v>
      </c>
      <c r="B13" s="10">
        <v>52.6</v>
      </c>
      <c r="C13" s="12">
        <v>20.399999999999999</v>
      </c>
      <c r="D13" s="12">
        <f t="shared" si="0"/>
        <v>73</v>
      </c>
      <c r="E13" s="12">
        <v>9.6</v>
      </c>
      <c r="F13" s="12">
        <v>0.9</v>
      </c>
      <c r="G13" s="11">
        <v>16.5</v>
      </c>
      <c r="H13" s="12">
        <f t="shared" si="1"/>
        <v>17.399999999999999</v>
      </c>
      <c r="I13" s="7"/>
    </row>
    <row r="14" spans="1:9">
      <c r="A14" s="13">
        <v>2013</v>
      </c>
      <c r="B14" s="10">
        <v>51.1</v>
      </c>
      <c r="C14" s="12">
        <v>22</v>
      </c>
      <c r="D14" s="12">
        <f t="shared" si="0"/>
        <v>73.099999999999994</v>
      </c>
      <c r="E14" s="12">
        <v>9.5</v>
      </c>
      <c r="F14" s="12">
        <v>0.8</v>
      </c>
      <c r="G14" s="11">
        <v>16.600000000000001</v>
      </c>
      <c r="H14" s="12">
        <f t="shared" si="1"/>
        <v>17.400000000000002</v>
      </c>
      <c r="I14" s="7"/>
    </row>
    <row r="15" spans="1:9">
      <c r="A15" s="13">
        <v>2014</v>
      </c>
      <c r="B15" s="10">
        <v>49.2</v>
      </c>
      <c r="C15" s="12">
        <v>22.9</v>
      </c>
      <c r="D15" s="12">
        <f t="shared" si="0"/>
        <v>72.099999999999994</v>
      </c>
      <c r="E15" s="12">
        <v>9.6</v>
      </c>
      <c r="F15" s="12">
        <v>1</v>
      </c>
      <c r="G15" s="11">
        <v>17.3</v>
      </c>
      <c r="H15" s="12">
        <f t="shared" si="1"/>
        <v>18.3</v>
      </c>
      <c r="I15" s="7"/>
    </row>
    <row r="16" spans="1:9">
      <c r="A16" s="13">
        <v>2015</v>
      </c>
      <c r="B16" s="10">
        <v>49.4</v>
      </c>
      <c r="C16" s="12">
        <v>22.8</v>
      </c>
      <c r="D16" s="12">
        <f t="shared" si="0"/>
        <v>72.2</v>
      </c>
      <c r="E16" s="12">
        <v>9.6</v>
      </c>
      <c r="F16" s="12">
        <v>0.7</v>
      </c>
      <c r="G16" s="11">
        <v>17.5</v>
      </c>
      <c r="H16" s="12">
        <f t="shared" si="1"/>
        <v>18.2</v>
      </c>
      <c r="I16" s="7"/>
    </row>
    <row r="17" spans="1:11">
      <c r="A17" s="13">
        <v>2016</v>
      </c>
      <c r="B17" s="10">
        <v>45</v>
      </c>
      <c r="C17" s="12">
        <v>25.2</v>
      </c>
      <c r="D17" s="12">
        <f>SUM(B17:C17)</f>
        <v>70.2</v>
      </c>
      <c r="E17" s="12">
        <v>10.8</v>
      </c>
      <c r="F17" s="12">
        <v>0.8</v>
      </c>
      <c r="G17" s="11">
        <v>18.2</v>
      </c>
      <c r="H17" s="12">
        <f>SUM(F17:G17)</f>
        <v>19</v>
      </c>
      <c r="I17" s="7"/>
    </row>
    <row r="18" spans="1:11">
      <c r="A18" s="13">
        <v>2017</v>
      </c>
      <c r="B18" s="10">
        <v>41</v>
      </c>
      <c r="C18" s="12">
        <v>26.2</v>
      </c>
      <c r="D18" s="12">
        <f>SUM(B18:C18)</f>
        <v>67.2</v>
      </c>
      <c r="E18" s="12">
        <v>13</v>
      </c>
      <c r="F18" s="12">
        <v>0.9</v>
      </c>
      <c r="G18" s="11">
        <v>18.899999999999999</v>
      </c>
      <c r="H18" s="12">
        <f>SUM(F18:G18)</f>
        <v>19.799999999999997</v>
      </c>
    </row>
    <row r="19" spans="1:11">
      <c r="A19" s="13">
        <v>2018</v>
      </c>
      <c r="B19" s="10">
        <v>44.2</v>
      </c>
      <c r="C19" s="12">
        <v>24.3</v>
      </c>
      <c r="D19" s="12">
        <f>SUM(B19:C19)</f>
        <v>68.5</v>
      </c>
      <c r="E19" s="12">
        <v>12.7</v>
      </c>
      <c r="F19" s="12">
        <v>1</v>
      </c>
      <c r="G19" s="11">
        <v>17.899999999999999</v>
      </c>
      <c r="H19" s="12">
        <f>SUM(F19:G19)</f>
        <v>18.899999999999999</v>
      </c>
    </row>
    <row r="20" spans="1:11">
      <c r="A20" s="13">
        <v>2019</v>
      </c>
      <c r="B20" s="14">
        <v>38.700000000000003</v>
      </c>
      <c r="C20" s="15">
        <v>26.5</v>
      </c>
      <c r="D20" s="15">
        <f>SUM(B20:C20)</f>
        <v>65.2</v>
      </c>
      <c r="E20" s="15">
        <v>13.8</v>
      </c>
      <c r="F20" s="15">
        <v>1</v>
      </c>
      <c r="G20" s="16">
        <v>19.899999999999999</v>
      </c>
      <c r="H20" s="15">
        <f>SUM(F20:G20)</f>
        <v>20.9</v>
      </c>
    </row>
    <row r="21" spans="1:11">
      <c r="A21" s="13">
        <v>2020</v>
      </c>
      <c r="B21" s="14">
        <v>43.2</v>
      </c>
      <c r="C21" s="15">
        <v>25.1</v>
      </c>
      <c r="D21" s="15">
        <v>68.3</v>
      </c>
      <c r="E21" s="15">
        <v>13.4</v>
      </c>
      <c r="F21" s="15">
        <v>1</v>
      </c>
      <c r="G21" s="16">
        <v>17.2</v>
      </c>
      <c r="H21" s="15">
        <v>18.2</v>
      </c>
    </row>
    <row r="22" spans="1:11" ht="11.25" customHeight="1">
      <c r="A22" s="13">
        <v>2021</v>
      </c>
      <c r="B22" s="71">
        <v>42.5</v>
      </c>
      <c r="C22" s="72">
        <v>25</v>
      </c>
      <c r="D22" s="73">
        <v>67.5</v>
      </c>
      <c r="E22" s="73">
        <v>14.5</v>
      </c>
      <c r="F22" s="73">
        <v>1.1000000000000001</v>
      </c>
      <c r="G22" s="73">
        <v>16.899999999999999</v>
      </c>
      <c r="H22" s="72">
        <v>18</v>
      </c>
      <c r="K22" s="61"/>
    </row>
    <row r="23" spans="1:11">
      <c r="A23" s="13">
        <v>2022</v>
      </c>
      <c r="B23" s="14">
        <v>41.6</v>
      </c>
      <c r="C23" s="15">
        <v>25.6</v>
      </c>
      <c r="D23" s="6">
        <v>67.099999999999994</v>
      </c>
      <c r="E23" s="15">
        <v>14.3</v>
      </c>
      <c r="F23" s="15">
        <v>1.3</v>
      </c>
      <c r="G23" s="15">
        <v>17.3</v>
      </c>
      <c r="H23" s="15">
        <v>18.5</v>
      </c>
    </row>
    <row r="24" spans="1:11" ht="11.25" customHeight="1">
      <c r="A24" s="13">
        <v>2023</v>
      </c>
      <c r="B24" s="14">
        <v>41.3</v>
      </c>
      <c r="C24" s="15">
        <v>28.1</v>
      </c>
      <c r="D24" s="15">
        <v>69.400000000000006</v>
      </c>
      <c r="E24" s="15">
        <v>12.9</v>
      </c>
      <c r="F24" s="15">
        <v>1.4</v>
      </c>
      <c r="G24" s="15">
        <v>16.3</v>
      </c>
      <c r="H24" s="15">
        <v>17.7</v>
      </c>
      <c r="I24" s="7"/>
      <c r="K24" s="61"/>
    </row>
    <row r="25" spans="1:11">
      <c r="A25" s="13" t="s">
        <v>67</v>
      </c>
      <c r="B25" s="14">
        <v>50</v>
      </c>
      <c r="C25" s="15">
        <v>24.3</v>
      </c>
      <c r="D25" s="15">
        <v>74.3</v>
      </c>
      <c r="E25" s="15">
        <v>11</v>
      </c>
      <c r="F25" s="15">
        <v>1.1000000000000001</v>
      </c>
      <c r="G25" s="15">
        <v>13.5</v>
      </c>
      <c r="H25" s="15">
        <v>14.7</v>
      </c>
    </row>
    <row r="26" spans="1:11">
      <c r="A26" s="65" t="s">
        <v>68</v>
      </c>
      <c r="B26" s="66">
        <v>45.4</v>
      </c>
      <c r="C26" s="66">
        <v>24.4</v>
      </c>
      <c r="D26" s="66">
        <v>69.7</v>
      </c>
      <c r="E26" s="67">
        <v>13</v>
      </c>
      <c r="F26" s="66">
        <v>1.1000000000000001</v>
      </c>
      <c r="G26" s="66">
        <v>16.100000000000001</v>
      </c>
      <c r="H26" s="66">
        <v>17.2</v>
      </c>
    </row>
  </sheetData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H10:H20 H3:H6 D10:D20 D3:D6" formulaRange="1"/>
    <ignoredError sqref="A25:A2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47"/>
  <sheetViews>
    <sheetView zoomScaleNormal="100" workbookViewId="0"/>
  </sheetViews>
  <sheetFormatPr defaultColWidth="10.83203125" defaultRowHeight="11.25"/>
  <cols>
    <col min="1" max="1" width="11.5" style="11" customWidth="1"/>
    <col min="2" max="2" width="10.5" style="11" customWidth="1"/>
    <col min="3" max="3" width="11.33203125" style="11" customWidth="1"/>
    <col min="4" max="4" width="12.33203125" style="11" customWidth="1"/>
    <col min="5" max="5" width="12.1640625" style="11" customWidth="1"/>
    <col min="6" max="6" width="12.33203125" style="11" customWidth="1"/>
    <col min="7" max="7" width="12.1640625" style="11" customWidth="1"/>
    <col min="8" max="8" width="15.1640625" style="11" customWidth="1"/>
    <col min="9" max="9" width="12.5" style="11" customWidth="1"/>
    <col min="10" max="10" width="13" style="11" customWidth="1"/>
    <col min="11" max="11" width="12.1640625" style="11" customWidth="1"/>
    <col min="12" max="12" width="11.5" style="11" customWidth="1"/>
    <col min="13" max="13" width="11.6640625" style="11" customWidth="1"/>
    <col min="14" max="14" width="13.1640625" style="11" customWidth="1"/>
    <col min="15" max="15" width="13.6640625" style="11" customWidth="1"/>
    <col min="16" max="16" width="13.33203125" style="11" customWidth="1"/>
    <col min="17" max="17" width="14.6640625" style="11" customWidth="1"/>
    <col min="18" max="18" width="9.6640625" style="11" customWidth="1"/>
    <col min="19" max="19" width="10.83203125" style="11" customWidth="1"/>
    <col min="20" max="20" width="12" style="11" customWidth="1"/>
    <col min="21" max="21" width="13.33203125" style="11" customWidth="1"/>
    <col min="22" max="22" width="9" style="11" customWidth="1"/>
    <col min="23" max="16384" width="10.83203125" style="11"/>
  </cols>
  <sheetData>
    <row r="1" spans="1:22" ht="20.100000000000001" customHeight="1">
      <c r="A1" s="20" t="s">
        <v>69</v>
      </c>
    </row>
    <row r="2" spans="1:22" s="21" customFormat="1" ht="90">
      <c r="A2" s="35" t="s">
        <v>57</v>
      </c>
      <c r="B2" s="36" t="s">
        <v>58</v>
      </c>
      <c r="C2" s="36" t="s">
        <v>42</v>
      </c>
      <c r="D2" s="36" t="s">
        <v>43</v>
      </c>
      <c r="E2" s="36" t="s">
        <v>44</v>
      </c>
      <c r="F2" s="36" t="s">
        <v>45</v>
      </c>
      <c r="G2" s="36" t="s">
        <v>46</v>
      </c>
      <c r="H2" s="36" t="s">
        <v>47</v>
      </c>
      <c r="I2" s="36" t="s">
        <v>48</v>
      </c>
      <c r="J2" s="36" t="s">
        <v>49</v>
      </c>
      <c r="K2" s="36" t="s">
        <v>50</v>
      </c>
      <c r="L2" s="36" t="s">
        <v>51</v>
      </c>
      <c r="M2" s="36" t="s">
        <v>52</v>
      </c>
      <c r="N2" s="36" t="s">
        <v>53</v>
      </c>
      <c r="O2" s="36" t="s">
        <v>54</v>
      </c>
      <c r="P2" s="36" t="s">
        <v>55</v>
      </c>
      <c r="Q2" s="36" t="s">
        <v>63</v>
      </c>
      <c r="R2" s="37" t="s">
        <v>62</v>
      </c>
    </row>
    <row r="3" spans="1:22" s="16" customFormat="1">
      <c r="A3" s="38" t="s">
        <v>56</v>
      </c>
      <c r="B3" s="56" t="s">
        <v>13</v>
      </c>
      <c r="C3" s="56" t="s">
        <v>14</v>
      </c>
      <c r="D3" s="56" t="s">
        <v>26</v>
      </c>
      <c r="E3" s="56" t="s">
        <v>15</v>
      </c>
      <c r="F3" s="56" t="s">
        <v>16</v>
      </c>
      <c r="G3" s="56" t="s">
        <v>17</v>
      </c>
      <c r="H3" s="56" t="s">
        <v>18</v>
      </c>
      <c r="I3" s="56" t="s">
        <v>19</v>
      </c>
      <c r="J3" s="56" t="s">
        <v>20</v>
      </c>
      <c r="K3" s="56" t="s">
        <v>21</v>
      </c>
      <c r="L3" s="56" t="s">
        <v>22</v>
      </c>
      <c r="M3" s="56" t="s">
        <v>23</v>
      </c>
      <c r="N3" s="56" t="s">
        <v>24</v>
      </c>
      <c r="O3" s="56" t="s">
        <v>27</v>
      </c>
      <c r="P3" s="56" t="s">
        <v>25</v>
      </c>
      <c r="Q3" s="56" t="s">
        <v>28</v>
      </c>
      <c r="R3" s="57" t="s">
        <v>65</v>
      </c>
    </row>
    <row r="4" spans="1:22" s="16" customFormat="1">
      <c r="A4" s="22">
        <v>2005</v>
      </c>
      <c r="B4" s="16">
        <v>0.5</v>
      </c>
      <c r="C4" s="16">
        <v>13.1</v>
      </c>
      <c r="D4" s="16">
        <v>2.7</v>
      </c>
      <c r="E4" s="15">
        <v>1</v>
      </c>
      <c r="F4" s="16">
        <v>2.7</v>
      </c>
      <c r="G4" s="16">
        <v>3.3</v>
      </c>
      <c r="H4" s="16">
        <v>6.6</v>
      </c>
      <c r="I4" s="16">
        <v>3.3</v>
      </c>
      <c r="J4" s="16">
        <v>2.6</v>
      </c>
      <c r="K4" s="16">
        <v>6.8</v>
      </c>
      <c r="L4" s="16">
        <v>4.7</v>
      </c>
      <c r="M4" s="16">
        <v>26.8</v>
      </c>
      <c r="N4" s="16">
        <v>14.4</v>
      </c>
      <c r="O4" s="15">
        <v>1</v>
      </c>
      <c r="P4" s="15">
        <f>SUM(C4:O4)</f>
        <v>89</v>
      </c>
      <c r="Q4" s="16">
        <v>10.5</v>
      </c>
      <c r="R4" s="15">
        <f>SUM(B4+P4+Q4)</f>
        <v>100</v>
      </c>
    </row>
    <row r="5" spans="1:22" s="16" customFormat="1">
      <c r="A5" s="22">
        <v>2006</v>
      </c>
      <c r="B5" s="16">
        <v>0.4</v>
      </c>
      <c r="C5" s="16">
        <v>12.2</v>
      </c>
      <c r="D5" s="16">
        <v>2.2999999999999998</v>
      </c>
      <c r="E5" s="15">
        <v>1</v>
      </c>
      <c r="F5" s="16">
        <v>2.5</v>
      </c>
      <c r="G5" s="16">
        <v>4.0999999999999996</v>
      </c>
      <c r="H5" s="16">
        <v>6.4</v>
      </c>
      <c r="I5" s="16">
        <v>3.2</v>
      </c>
      <c r="J5" s="16">
        <v>2.5</v>
      </c>
      <c r="K5" s="16">
        <v>7.3</v>
      </c>
      <c r="L5" s="16">
        <v>4.4000000000000004</v>
      </c>
      <c r="M5" s="16">
        <v>27.8</v>
      </c>
      <c r="N5" s="16">
        <v>14.2</v>
      </c>
      <c r="O5" s="15">
        <v>1</v>
      </c>
      <c r="P5" s="16">
        <f>SUM(C5:O5)</f>
        <v>88.9</v>
      </c>
      <c r="Q5" s="16">
        <v>10.7</v>
      </c>
      <c r="R5" s="15">
        <f>SUM(B5+P5+Q5)</f>
        <v>100.00000000000001</v>
      </c>
    </row>
    <row r="6" spans="1:22" s="16" customFormat="1">
      <c r="A6" s="22">
        <v>2007</v>
      </c>
      <c r="B6" s="16">
        <v>0.4</v>
      </c>
      <c r="C6" s="16">
        <v>10.3</v>
      </c>
      <c r="D6" s="16">
        <v>1.8</v>
      </c>
      <c r="E6" s="16">
        <v>0.9</v>
      </c>
      <c r="F6" s="16">
        <v>2.1</v>
      </c>
      <c r="G6" s="16">
        <v>5.3</v>
      </c>
      <c r="H6" s="16">
        <v>6.5</v>
      </c>
      <c r="I6" s="16">
        <v>2.8</v>
      </c>
      <c r="J6" s="16">
        <v>2.2000000000000002</v>
      </c>
      <c r="K6" s="16">
        <v>6.6</v>
      </c>
      <c r="L6" s="16">
        <v>4.3</v>
      </c>
      <c r="M6" s="16">
        <v>26.5</v>
      </c>
      <c r="N6" s="16">
        <v>14.4</v>
      </c>
      <c r="O6" s="15">
        <v>1</v>
      </c>
      <c r="P6" s="16">
        <f>SUM(C6:O6)</f>
        <v>84.7</v>
      </c>
      <c r="Q6" s="16">
        <v>14.9</v>
      </c>
      <c r="R6" s="15">
        <f>SUM(B6+P6+Q6)</f>
        <v>100.00000000000001</v>
      </c>
    </row>
    <row r="7" spans="1:22" s="16" customFormat="1">
      <c r="A7" s="22">
        <v>2008</v>
      </c>
      <c r="B7" s="16">
        <v>0.4</v>
      </c>
      <c r="C7" s="16">
        <v>8.9</v>
      </c>
      <c r="D7" s="16">
        <v>1.5</v>
      </c>
      <c r="E7" s="16">
        <v>0.8</v>
      </c>
      <c r="F7" s="16">
        <v>1.8</v>
      </c>
      <c r="G7" s="16">
        <v>5.9</v>
      </c>
      <c r="H7" s="16">
        <v>6.6</v>
      </c>
      <c r="I7" s="16">
        <v>2.9</v>
      </c>
      <c r="J7" s="15">
        <v>2.5</v>
      </c>
      <c r="K7" s="16">
        <v>7.1</v>
      </c>
      <c r="L7" s="16">
        <v>4.5999999999999996</v>
      </c>
      <c r="M7" s="16">
        <v>26.1</v>
      </c>
      <c r="N7" s="16">
        <v>15.7</v>
      </c>
      <c r="O7" s="16">
        <v>0.9</v>
      </c>
      <c r="P7" s="16">
        <f>SUM(C7:O7)</f>
        <v>85.300000000000011</v>
      </c>
      <c r="Q7" s="16">
        <v>14.3</v>
      </c>
      <c r="R7" s="15">
        <f>SUM(B7+P7+Q7)</f>
        <v>100.00000000000001</v>
      </c>
    </row>
    <row r="8" spans="1:22" ht="19.899999999999999" customHeight="1">
      <c r="A8" s="24"/>
      <c r="B8" s="3"/>
      <c r="C8" s="3"/>
      <c r="D8" s="3"/>
      <c r="E8" s="3"/>
      <c r="F8" s="3"/>
      <c r="G8" s="3"/>
      <c r="H8" s="3"/>
      <c r="I8" s="3"/>
      <c r="J8" s="4"/>
      <c r="K8" s="3"/>
      <c r="L8" s="3"/>
      <c r="M8" s="3"/>
      <c r="N8" s="3"/>
      <c r="O8" s="3"/>
      <c r="P8" s="3"/>
      <c r="Q8" s="3"/>
      <c r="R8" s="4"/>
    </row>
    <row r="9" spans="1:22" ht="20.100000000000001" customHeight="1">
      <c r="A9" s="20" t="s">
        <v>70</v>
      </c>
    </row>
    <row r="10" spans="1:22" s="21" customFormat="1" ht="90">
      <c r="A10" s="35" t="s">
        <v>57</v>
      </c>
      <c r="B10" s="36" t="s">
        <v>58</v>
      </c>
      <c r="C10" s="36" t="s">
        <v>42</v>
      </c>
      <c r="D10" s="36" t="s">
        <v>43</v>
      </c>
      <c r="E10" s="36" t="s">
        <v>44</v>
      </c>
      <c r="F10" s="36" t="s">
        <v>45</v>
      </c>
      <c r="G10" s="36" t="s">
        <v>46</v>
      </c>
      <c r="H10" s="36" t="s">
        <v>47</v>
      </c>
      <c r="I10" s="36" t="s">
        <v>48</v>
      </c>
      <c r="J10" s="36" t="s">
        <v>49</v>
      </c>
      <c r="K10" s="36" t="s">
        <v>50</v>
      </c>
      <c r="L10" s="36" t="s">
        <v>51</v>
      </c>
      <c r="M10" s="36" t="s">
        <v>52</v>
      </c>
      <c r="N10" s="36" t="s">
        <v>53</v>
      </c>
      <c r="O10" s="36" t="s">
        <v>54</v>
      </c>
      <c r="P10" s="36" t="s">
        <v>55</v>
      </c>
      <c r="Q10" s="36" t="s">
        <v>59</v>
      </c>
      <c r="R10" s="36" t="s">
        <v>60</v>
      </c>
      <c r="S10" s="36" t="s">
        <v>61</v>
      </c>
      <c r="T10" s="36" t="s">
        <v>62</v>
      </c>
      <c r="U10" s="36" t="s">
        <v>64</v>
      </c>
      <c r="V10" s="37" t="s">
        <v>62</v>
      </c>
    </row>
    <row r="11" spans="1:22" s="16" customFormat="1">
      <c r="A11" s="38" t="s">
        <v>56</v>
      </c>
      <c r="B11" s="56" t="s">
        <v>29</v>
      </c>
      <c r="C11" s="56" t="s">
        <v>0</v>
      </c>
      <c r="D11" s="56" t="s">
        <v>1</v>
      </c>
      <c r="E11" s="56" t="s">
        <v>2</v>
      </c>
      <c r="F11" s="56" t="s">
        <v>3</v>
      </c>
      <c r="G11" s="56" t="s">
        <v>4</v>
      </c>
      <c r="H11" s="56" t="s">
        <v>5</v>
      </c>
      <c r="I11" s="56" t="s">
        <v>6</v>
      </c>
      <c r="J11" s="56" t="s">
        <v>7</v>
      </c>
      <c r="K11" s="56" t="s">
        <v>8</v>
      </c>
      <c r="L11" s="56" t="s">
        <v>9</v>
      </c>
      <c r="M11" s="56" t="s">
        <v>10</v>
      </c>
      <c r="N11" s="56" t="s">
        <v>11</v>
      </c>
      <c r="O11" s="56" t="s">
        <v>12</v>
      </c>
      <c r="P11" s="56" t="s">
        <v>13</v>
      </c>
      <c r="Q11" s="56" t="s">
        <v>25</v>
      </c>
      <c r="R11" s="56" t="s">
        <v>30</v>
      </c>
      <c r="S11" s="56" t="s">
        <v>31</v>
      </c>
      <c r="T11" s="56" t="s">
        <v>32</v>
      </c>
      <c r="U11" s="39" t="s">
        <v>28</v>
      </c>
      <c r="V11" s="57" t="s">
        <v>33</v>
      </c>
    </row>
    <row r="12" spans="1:22" s="16" customFormat="1">
      <c r="A12" s="23">
        <v>2009</v>
      </c>
      <c r="B12" s="15">
        <v>0.2</v>
      </c>
      <c r="C12" s="15">
        <v>8.3000000000000007</v>
      </c>
      <c r="D12" s="15">
        <v>1.1000000000000001</v>
      </c>
      <c r="E12" s="15">
        <v>2.6</v>
      </c>
      <c r="F12" s="15">
        <v>5.0999999999999996</v>
      </c>
      <c r="G12" s="15">
        <v>3.7</v>
      </c>
      <c r="H12" s="15">
        <v>2.2000000000000002</v>
      </c>
      <c r="I12" s="15">
        <v>5.6</v>
      </c>
      <c r="J12" s="15">
        <v>6.1</v>
      </c>
      <c r="K12" s="15">
        <v>17.7</v>
      </c>
      <c r="L12" s="15">
        <v>4.0999999999999996</v>
      </c>
      <c r="M12" s="15">
        <v>7</v>
      </c>
      <c r="N12" s="15">
        <v>17.5</v>
      </c>
      <c r="O12" s="15">
        <v>1.6</v>
      </c>
      <c r="P12" s="15">
        <f>SUM(C12:O12)</f>
        <v>82.6</v>
      </c>
      <c r="Q12" s="15">
        <v>16.600000000000001</v>
      </c>
      <c r="R12" s="15">
        <f>SUM(P12+Q12+B12)</f>
        <v>99.399999999999991</v>
      </c>
      <c r="S12" s="15">
        <v>0.5</v>
      </c>
      <c r="T12" s="15">
        <f>SUM(R12:S12)</f>
        <v>99.899999999999991</v>
      </c>
      <c r="U12" s="15">
        <v>0.6</v>
      </c>
      <c r="V12" s="15">
        <f>SUM(R12+U12)</f>
        <v>99.999999999999986</v>
      </c>
    </row>
    <row r="13" spans="1:22" s="16" customFormat="1">
      <c r="A13" s="23">
        <v>2010</v>
      </c>
      <c r="B13" s="15">
        <v>0.3</v>
      </c>
      <c r="C13" s="15">
        <v>8.3000000000000007</v>
      </c>
      <c r="D13" s="15">
        <v>1.2</v>
      </c>
      <c r="E13" s="15">
        <v>2.2999999999999998</v>
      </c>
      <c r="F13" s="15">
        <v>5.9</v>
      </c>
      <c r="G13" s="15">
        <v>3.5</v>
      </c>
      <c r="H13" s="15">
        <v>2</v>
      </c>
      <c r="I13" s="15">
        <v>5</v>
      </c>
      <c r="J13" s="15">
        <v>6</v>
      </c>
      <c r="K13" s="15">
        <v>14.9</v>
      </c>
      <c r="L13" s="15">
        <v>3.2</v>
      </c>
      <c r="M13" s="15">
        <v>4.2</v>
      </c>
      <c r="N13" s="15">
        <v>16.2</v>
      </c>
      <c r="O13" s="15">
        <v>2.7</v>
      </c>
      <c r="P13" s="15">
        <f t="shared" ref="P13:P19" si="0">SUM(C13:O13)</f>
        <v>75.400000000000006</v>
      </c>
      <c r="Q13" s="15">
        <v>23.8</v>
      </c>
      <c r="R13" s="15">
        <f t="shared" ref="R13:R19" si="1">SUM(P13+Q13+B13)</f>
        <v>99.5</v>
      </c>
      <c r="S13" s="15">
        <v>0.4</v>
      </c>
      <c r="T13" s="15">
        <f t="shared" ref="T13:T19" si="2">SUM(R13:S13)</f>
        <v>99.9</v>
      </c>
      <c r="U13" s="15">
        <v>0.5</v>
      </c>
      <c r="V13" s="15">
        <f t="shared" ref="V13:V19" si="3">SUM(R13+U13)</f>
        <v>100</v>
      </c>
    </row>
    <row r="14" spans="1:22" s="16" customFormat="1">
      <c r="A14" s="23">
        <v>2011</v>
      </c>
      <c r="B14" s="15">
        <v>0.5</v>
      </c>
      <c r="C14" s="15">
        <v>9.8000000000000007</v>
      </c>
      <c r="D14" s="15">
        <v>1.2</v>
      </c>
      <c r="E14" s="15">
        <v>2.9</v>
      </c>
      <c r="F14" s="15">
        <v>5.5</v>
      </c>
      <c r="G14" s="15">
        <v>3.8</v>
      </c>
      <c r="H14" s="15">
        <v>3</v>
      </c>
      <c r="I14" s="15">
        <v>6</v>
      </c>
      <c r="J14" s="15">
        <v>5.8</v>
      </c>
      <c r="K14" s="15">
        <v>18.3</v>
      </c>
      <c r="L14" s="15">
        <v>3.4</v>
      </c>
      <c r="M14" s="15">
        <v>5.3</v>
      </c>
      <c r="N14" s="15">
        <v>15.8</v>
      </c>
      <c r="O14" s="15">
        <v>2.5</v>
      </c>
      <c r="P14" s="15">
        <f t="shared" si="0"/>
        <v>83.3</v>
      </c>
      <c r="Q14" s="15">
        <v>15.5</v>
      </c>
      <c r="R14" s="15">
        <f t="shared" si="1"/>
        <v>99.3</v>
      </c>
      <c r="S14" s="15">
        <v>0.6</v>
      </c>
      <c r="T14" s="15">
        <f t="shared" si="2"/>
        <v>99.899999999999991</v>
      </c>
      <c r="U14" s="15">
        <v>0.7</v>
      </c>
      <c r="V14" s="15">
        <f t="shared" si="3"/>
        <v>100</v>
      </c>
    </row>
    <row r="15" spans="1:22" s="16" customFormat="1">
      <c r="A15" s="23">
        <v>2012</v>
      </c>
      <c r="B15" s="15">
        <v>0.3</v>
      </c>
      <c r="C15" s="15">
        <v>8.5</v>
      </c>
      <c r="D15" s="15">
        <v>1.1000000000000001</v>
      </c>
      <c r="E15" s="15">
        <v>2.7</v>
      </c>
      <c r="F15" s="15">
        <v>6.3</v>
      </c>
      <c r="G15" s="15">
        <v>4</v>
      </c>
      <c r="H15" s="15">
        <v>2.7</v>
      </c>
      <c r="I15" s="15">
        <v>5.3</v>
      </c>
      <c r="J15" s="15">
        <v>5.4</v>
      </c>
      <c r="K15" s="15">
        <v>18.5</v>
      </c>
      <c r="L15" s="15">
        <v>3.5</v>
      </c>
      <c r="M15" s="15">
        <v>6.1</v>
      </c>
      <c r="N15" s="15">
        <v>15.3</v>
      </c>
      <c r="O15" s="15">
        <v>1.9</v>
      </c>
      <c r="P15" s="15">
        <f t="shared" si="0"/>
        <v>81.3</v>
      </c>
      <c r="Q15" s="15">
        <v>17.600000000000001</v>
      </c>
      <c r="R15" s="15">
        <f t="shared" si="1"/>
        <v>99.2</v>
      </c>
      <c r="S15" s="15">
        <v>0.5</v>
      </c>
      <c r="T15" s="15">
        <f t="shared" si="2"/>
        <v>99.7</v>
      </c>
      <c r="U15" s="15">
        <v>0.8</v>
      </c>
      <c r="V15" s="15">
        <f t="shared" si="3"/>
        <v>100</v>
      </c>
    </row>
    <row r="16" spans="1:22" s="16" customFormat="1">
      <c r="A16" s="23">
        <v>2013</v>
      </c>
      <c r="B16" s="15">
        <v>0.3</v>
      </c>
      <c r="C16" s="15">
        <v>8.8000000000000007</v>
      </c>
      <c r="D16" s="15">
        <v>1.2</v>
      </c>
      <c r="E16" s="15">
        <v>2.5</v>
      </c>
      <c r="F16" s="15">
        <v>6.9</v>
      </c>
      <c r="G16" s="15">
        <v>4.3</v>
      </c>
      <c r="H16" s="15">
        <v>2.6</v>
      </c>
      <c r="I16" s="15">
        <v>6</v>
      </c>
      <c r="J16" s="15">
        <v>5.8</v>
      </c>
      <c r="K16" s="15">
        <v>15.6</v>
      </c>
      <c r="L16" s="15">
        <v>3.4</v>
      </c>
      <c r="M16" s="15">
        <v>6.2</v>
      </c>
      <c r="N16" s="15">
        <v>18.2</v>
      </c>
      <c r="O16" s="15">
        <v>1.8</v>
      </c>
      <c r="P16" s="15">
        <f t="shared" si="0"/>
        <v>83.3</v>
      </c>
      <c r="Q16" s="15">
        <v>15.6</v>
      </c>
      <c r="R16" s="15">
        <f t="shared" si="1"/>
        <v>99.199999999999989</v>
      </c>
      <c r="S16" s="15">
        <v>0.5</v>
      </c>
      <c r="T16" s="15">
        <f t="shared" si="2"/>
        <v>99.699999999999989</v>
      </c>
      <c r="U16" s="15">
        <v>0.8</v>
      </c>
      <c r="V16" s="15">
        <f t="shared" si="3"/>
        <v>99.999999999999986</v>
      </c>
    </row>
    <row r="17" spans="1:22" s="16" customFormat="1">
      <c r="A17" s="23">
        <v>2014</v>
      </c>
      <c r="B17" s="15">
        <v>0.4</v>
      </c>
      <c r="C17" s="15">
        <v>9.9</v>
      </c>
      <c r="D17" s="15">
        <v>1.1000000000000001</v>
      </c>
      <c r="E17" s="15">
        <v>2.7</v>
      </c>
      <c r="F17" s="15">
        <v>7.3</v>
      </c>
      <c r="G17" s="15">
        <v>5</v>
      </c>
      <c r="H17" s="15">
        <v>3</v>
      </c>
      <c r="I17" s="15">
        <v>6.3</v>
      </c>
      <c r="J17" s="15">
        <v>6</v>
      </c>
      <c r="K17" s="15">
        <v>12.3</v>
      </c>
      <c r="L17" s="15">
        <v>3.6</v>
      </c>
      <c r="M17" s="15">
        <v>6.7</v>
      </c>
      <c r="N17" s="15">
        <v>17.8</v>
      </c>
      <c r="O17" s="15">
        <v>2.2999999999999998</v>
      </c>
      <c r="P17" s="15">
        <f t="shared" si="0"/>
        <v>84</v>
      </c>
      <c r="Q17" s="15">
        <v>14.9</v>
      </c>
      <c r="R17" s="15">
        <f t="shared" si="1"/>
        <v>99.300000000000011</v>
      </c>
      <c r="S17" s="15">
        <v>0.5</v>
      </c>
      <c r="T17" s="15">
        <f t="shared" si="2"/>
        <v>99.800000000000011</v>
      </c>
      <c r="U17" s="15">
        <v>0.7</v>
      </c>
      <c r="V17" s="15">
        <f t="shared" si="3"/>
        <v>100.00000000000001</v>
      </c>
    </row>
    <row r="18" spans="1:22" s="16" customFormat="1">
      <c r="A18" s="23">
        <v>2015</v>
      </c>
      <c r="B18" s="15">
        <v>0.3</v>
      </c>
      <c r="C18" s="15">
        <v>10</v>
      </c>
      <c r="D18" s="15">
        <v>1.2</v>
      </c>
      <c r="E18" s="15">
        <v>2.6</v>
      </c>
      <c r="F18" s="15">
        <v>6.4</v>
      </c>
      <c r="G18" s="15">
        <v>5.3</v>
      </c>
      <c r="H18" s="15">
        <v>2.8</v>
      </c>
      <c r="I18" s="15">
        <v>6.2</v>
      </c>
      <c r="J18" s="15">
        <v>6</v>
      </c>
      <c r="K18" s="15">
        <v>10.5</v>
      </c>
      <c r="L18" s="15">
        <v>3.7</v>
      </c>
      <c r="M18" s="15">
        <v>6.4</v>
      </c>
      <c r="N18" s="15">
        <v>20.399999999999999</v>
      </c>
      <c r="O18" s="15">
        <v>2.1</v>
      </c>
      <c r="P18" s="15">
        <f t="shared" si="0"/>
        <v>83.6</v>
      </c>
      <c r="Q18" s="15">
        <v>15</v>
      </c>
      <c r="R18" s="15">
        <f t="shared" si="1"/>
        <v>98.899999999999991</v>
      </c>
      <c r="S18" s="15">
        <v>0.8</v>
      </c>
      <c r="T18" s="15">
        <f t="shared" si="2"/>
        <v>99.699999999999989</v>
      </c>
      <c r="U18" s="15">
        <v>1.1000000000000001</v>
      </c>
      <c r="V18" s="15">
        <f t="shared" si="3"/>
        <v>99.999999999999986</v>
      </c>
    </row>
    <row r="19" spans="1:22" s="16" customFormat="1">
      <c r="A19" s="23">
        <v>2016</v>
      </c>
      <c r="B19" s="15">
        <v>0.3</v>
      </c>
      <c r="C19" s="15">
        <v>9.6</v>
      </c>
      <c r="D19" s="15">
        <v>1.3</v>
      </c>
      <c r="E19" s="15">
        <v>2.7</v>
      </c>
      <c r="F19" s="15">
        <v>5.8</v>
      </c>
      <c r="G19" s="15">
        <v>5.3</v>
      </c>
      <c r="H19" s="15">
        <v>2.7</v>
      </c>
      <c r="I19" s="15">
        <v>6.3</v>
      </c>
      <c r="J19" s="15">
        <v>6.1</v>
      </c>
      <c r="K19" s="15">
        <v>9.6999999999999993</v>
      </c>
      <c r="L19" s="15">
        <v>3.5</v>
      </c>
      <c r="M19" s="15">
        <v>6.4</v>
      </c>
      <c r="N19" s="15">
        <v>23.8</v>
      </c>
      <c r="O19" s="15">
        <v>2.2999999999999998</v>
      </c>
      <c r="P19" s="15">
        <f t="shared" si="0"/>
        <v>85.5</v>
      </c>
      <c r="Q19" s="15">
        <v>12.9</v>
      </c>
      <c r="R19" s="15">
        <f t="shared" si="1"/>
        <v>98.7</v>
      </c>
      <c r="S19" s="15">
        <v>0.7</v>
      </c>
      <c r="T19" s="15">
        <f t="shared" si="2"/>
        <v>99.4</v>
      </c>
      <c r="U19" s="15">
        <v>1.3</v>
      </c>
      <c r="V19" s="15">
        <f t="shared" si="3"/>
        <v>100</v>
      </c>
    </row>
    <row r="20" spans="1:22" ht="10.5" customHeight="1">
      <c r="A20" s="23">
        <v>2017</v>
      </c>
      <c r="B20" s="15">
        <v>0.3</v>
      </c>
      <c r="C20" s="15">
        <v>9</v>
      </c>
      <c r="D20" s="15">
        <v>1.2</v>
      </c>
      <c r="E20" s="15">
        <v>3</v>
      </c>
      <c r="F20" s="15">
        <v>3.8</v>
      </c>
      <c r="G20" s="15">
        <v>5.0999999999999996</v>
      </c>
      <c r="H20" s="15">
        <v>2.7</v>
      </c>
      <c r="I20" s="15">
        <v>6.7</v>
      </c>
      <c r="J20" s="15">
        <v>6.2</v>
      </c>
      <c r="K20" s="15">
        <v>9.9</v>
      </c>
      <c r="L20" s="15">
        <v>3.6</v>
      </c>
      <c r="M20" s="15">
        <v>6.3</v>
      </c>
      <c r="N20" s="15">
        <v>25.8</v>
      </c>
      <c r="O20" s="15">
        <v>2.4</v>
      </c>
      <c r="P20" s="15">
        <f t="shared" ref="P20:P25" si="4">SUM(C20:O20)</f>
        <v>85.7</v>
      </c>
      <c r="Q20" s="15">
        <v>12.5</v>
      </c>
      <c r="R20" s="15">
        <f t="shared" ref="R20:R25" si="5">SUM(P20+Q20+B20)</f>
        <v>98.5</v>
      </c>
      <c r="S20" s="15">
        <v>0.7</v>
      </c>
      <c r="T20" s="15">
        <f t="shared" ref="T20:T25" si="6">SUM(R20:S20)</f>
        <v>99.2</v>
      </c>
      <c r="U20" s="15">
        <v>1.5</v>
      </c>
      <c r="V20" s="15">
        <f t="shared" ref="V20:V25" si="7">SUM(R20+U20)</f>
        <v>100</v>
      </c>
    </row>
    <row r="21" spans="1:22" ht="10.5" customHeight="1">
      <c r="A21" s="23">
        <v>2018</v>
      </c>
      <c r="B21" s="15">
        <v>0.3</v>
      </c>
      <c r="C21" s="15">
        <v>9.3000000000000007</v>
      </c>
      <c r="D21" s="15">
        <v>1.3</v>
      </c>
      <c r="E21" s="15">
        <v>2.9</v>
      </c>
      <c r="F21" s="15">
        <v>3.1</v>
      </c>
      <c r="G21" s="15">
        <v>4.7</v>
      </c>
      <c r="H21" s="15">
        <v>2.6</v>
      </c>
      <c r="I21" s="15">
        <v>6.5</v>
      </c>
      <c r="J21" s="15">
        <v>6.1</v>
      </c>
      <c r="K21" s="15">
        <v>10.199999999999999</v>
      </c>
      <c r="L21" s="15">
        <v>3.7</v>
      </c>
      <c r="M21" s="15">
        <v>5.5</v>
      </c>
      <c r="N21" s="15">
        <v>25.7</v>
      </c>
      <c r="O21" s="15">
        <v>2.6</v>
      </c>
      <c r="P21" s="15">
        <f t="shared" si="4"/>
        <v>84.2</v>
      </c>
      <c r="Q21" s="15">
        <v>13.9</v>
      </c>
      <c r="R21" s="15">
        <f t="shared" si="5"/>
        <v>98.4</v>
      </c>
      <c r="S21" s="15">
        <v>0.7</v>
      </c>
      <c r="T21" s="15">
        <f t="shared" si="6"/>
        <v>99.100000000000009</v>
      </c>
      <c r="U21" s="15">
        <v>1.6</v>
      </c>
      <c r="V21" s="15">
        <f t="shared" si="7"/>
        <v>100</v>
      </c>
    </row>
    <row r="22" spans="1:22" ht="10.5" customHeight="1">
      <c r="A22" s="40">
        <v>2019</v>
      </c>
      <c r="B22" s="31">
        <v>0.2</v>
      </c>
      <c r="C22" s="31">
        <v>9.6</v>
      </c>
      <c r="D22" s="31">
        <v>1.3</v>
      </c>
      <c r="E22" s="31">
        <v>2.9</v>
      </c>
      <c r="F22" s="31">
        <v>3.8</v>
      </c>
      <c r="G22" s="31">
        <v>4.9000000000000004</v>
      </c>
      <c r="H22" s="31">
        <v>2.7</v>
      </c>
      <c r="I22" s="31">
        <v>7.3</v>
      </c>
      <c r="J22" s="31">
        <v>6.9</v>
      </c>
      <c r="K22" s="15">
        <v>10.5</v>
      </c>
      <c r="L22" s="31">
        <v>3.7</v>
      </c>
      <c r="M22" s="31">
        <v>5.4</v>
      </c>
      <c r="N22" s="31">
        <v>25.4</v>
      </c>
      <c r="O22" s="31">
        <v>2.2000000000000002</v>
      </c>
      <c r="P22" s="31">
        <f t="shared" si="4"/>
        <v>86.600000000000009</v>
      </c>
      <c r="Q22" s="30">
        <v>11.5</v>
      </c>
      <c r="R22" s="12">
        <f t="shared" si="5"/>
        <v>98.300000000000011</v>
      </c>
      <c r="S22" s="12">
        <v>0.7</v>
      </c>
      <c r="T22" s="30">
        <f t="shared" si="6"/>
        <v>99.000000000000014</v>
      </c>
      <c r="U22" s="15">
        <v>1.7</v>
      </c>
      <c r="V22" s="15">
        <f t="shared" si="7"/>
        <v>100.00000000000001</v>
      </c>
    </row>
    <row r="23" spans="1:22" ht="10.5" customHeight="1">
      <c r="A23" s="40">
        <v>2020</v>
      </c>
      <c r="B23" s="30">
        <v>0.4</v>
      </c>
      <c r="C23" s="31">
        <v>9.1</v>
      </c>
      <c r="D23" s="31">
        <v>1.2</v>
      </c>
      <c r="E23" s="31">
        <v>2.8</v>
      </c>
      <c r="F23" s="31">
        <v>4.4000000000000004</v>
      </c>
      <c r="G23" s="31">
        <v>4.9000000000000004</v>
      </c>
      <c r="H23" s="31">
        <v>2.2999999999999998</v>
      </c>
      <c r="I23" s="31">
        <v>7.2</v>
      </c>
      <c r="J23" s="31">
        <v>6.9</v>
      </c>
      <c r="K23" s="31">
        <v>10</v>
      </c>
      <c r="L23" s="31">
        <v>4</v>
      </c>
      <c r="M23" s="31">
        <v>4.8</v>
      </c>
      <c r="N23" s="31">
        <v>24.2</v>
      </c>
      <c r="O23" s="31">
        <v>2.2000000000000002</v>
      </c>
      <c r="P23" s="31">
        <f t="shared" si="4"/>
        <v>84</v>
      </c>
      <c r="Q23" s="30">
        <v>14</v>
      </c>
      <c r="R23" s="12">
        <f t="shared" si="5"/>
        <v>98.4</v>
      </c>
      <c r="S23" s="12">
        <v>0.6</v>
      </c>
      <c r="T23" s="30">
        <f t="shared" si="6"/>
        <v>99</v>
      </c>
      <c r="U23" s="15">
        <v>1.6</v>
      </c>
      <c r="V23" s="15">
        <f t="shared" si="7"/>
        <v>100</v>
      </c>
    </row>
    <row r="24" spans="1:22" ht="10.5" customHeight="1">
      <c r="A24" s="40">
        <v>2021</v>
      </c>
      <c r="B24" s="30">
        <v>0.4</v>
      </c>
      <c r="C24" s="31">
        <v>9</v>
      </c>
      <c r="D24" s="31">
        <v>1.1000000000000001</v>
      </c>
      <c r="E24" s="31">
        <v>2.7</v>
      </c>
      <c r="F24" s="31">
        <v>4.0999999999999996</v>
      </c>
      <c r="G24" s="31">
        <v>4.3</v>
      </c>
      <c r="H24" s="31">
        <v>2.4</v>
      </c>
      <c r="I24" s="31">
        <v>6.9</v>
      </c>
      <c r="J24" s="31">
        <v>6.5</v>
      </c>
      <c r="K24" s="31">
        <v>10.8</v>
      </c>
      <c r="L24" s="31">
        <v>3.7</v>
      </c>
      <c r="M24" s="31">
        <v>4.9000000000000004</v>
      </c>
      <c r="N24" s="31">
        <v>25.8</v>
      </c>
      <c r="O24" s="31">
        <v>2.2999999999999998</v>
      </c>
      <c r="P24" s="53">
        <f t="shared" si="4"/>
        <v>84.5</v>
      </c>
      <c r="Q24" s="30">
        <v>13.6</v>
      </c>
      <c r="R24" s="26">
        <f t="shared" si="5"/>
        <v>98.5</v>
      </c>
      <c r="S24" s="12">
        <v>0.6</v>
      </c>
      <c r="T24" s="54">
        <f t="shared" si="6"/>
        <v>99.1</v>
      </c>
      <c r="U24" s="15">
        <v>1.5</v>
      </c>
      <c r="V24" s="26">
        <f t="shared" si="7"/>
        <v>100</v>
      </c>
    </row>
    <row r="25" spans="1:22" ht="10.5" customHeight="1">
      <c r="A25" s="40">
        <v>2022</v>
      </c>
      <c r="B25" s="30">
        <v>0.3</v>
      </c>
      <c r="C25" s="31">
        <v>9.8000000000000007</v>
      </c>
      <c r="D25" s="31">
        <v>0.9</v>
      </c>
      <c r="E25" s="31">
        <v>2.8</v>
      </c>
      <c r="F25" s="31">
        <v>3</v>
      </c>
      <c r="G25" s="31">
        <v>4.5</v>
      </c>
      <c r="H25" s="31">
        <v>2.6</v>
      </c>
      <c r="I25" s="31">
        <v>7.1</v>
      </c>
      <c r="J25" s="31">
        <v>6.4</v>
      </c>
      <c r="K25" s="31">
        <v>11.2</v>
      </c>
      <c r="L25" s="31">
        <v>4.7</v>
      </c>
      <c r="M25" s="31">
        <v>4.8</v>
      </c>
      <c r="N25" s="31">
        <v>24.3</v>
      </c>
      <c r="O25" s="31">
        <v>2.5</v>
      </c>
      <c r="P25" s="31">
        <f t="shared" si="4"/>
        <v>84.6</v>
      </c>
      <c r="Q25" s="30">
        <v>13.6</v>
      </c>
      <c r="R25" s="12">
        <f t="shared" si="5"/>
        <v>98.499999999999986</v>
      </c>
      <c r="S25" s="12">
        <v>0.5</v>
      </c>
      <c r="T25" s="30">
        <f t="shared" si="6"/>
        <v>98.999999999999986</v>
      </c>
      <c r="U25" s="15">
        <v>1.5</v>
      </c>
      <c r="V25" s="15">
        <f t="shared" si="7"/>
        <v>99.999999999999986</v>
      </c>
    </row>
    <row r="26" spans="1:22" ht="10.5" customHeight="1">
      <c r="A26" s="40">
        <v>2023</v>
      </c>
      <c r="B26" s="30">
        <v>0.3</v>
      </c>
      <c r="C26" s="31">
        <v>9.6999999999999993</v>
      </c>
      <c r="D26" s="31">
        <v>0.8</v>
      </c>
      <c r="E26" s="31">
        <v>2.9</v>
      </c>
      <c r="F26" s="31">
        <v>3.9</v>
      </c>
      <c r="G26" s="31">
        <v>5.4</v>
      </c>
      <c r="H26" s="31">
        <v>2.2000000000000002</v>
      </c>
      <c r="I26" s="31">
        <v>6.9</v>
      </c>
      <c r="J26" s="31">
        <v>6.4</v>
      </c>
      <c r="K26" s="31">
        <v>9.8000000000000007</v>
      </c>
      <c r="L26" s="31">
        <v>6.5</v>
      </c>
      <c r="M26" s="31">
        <v>4.2</v>
      </c>
      <c r="N26" s="31">
        <v>20.8</v>
      </c>
      <c r="O26" s="31">
        <v>2.2999999999999998</v>
      </c>
      <c r="P26" s="31">
        <v>81.8</v>
      </c>
      <c r="Q26" s="30">
        <v>16.5</v>
      </c>
      <c r="R26" s="12">
        <v>98.6</v>
      </c>
      <c r="S26" s="12">
        <v>0.4</v>
      </c>
      <c r="T26" s="30">
        <v>99</v>
      </c>
      <c r="U26" s="15">
        <v>1.4</v>
      </c>
      <c r="V26" s="15">
        <v>100</v>
      </c>
    </row>
    <row r="27" spans="1:22" ht="10.5" customHeight="1">
      <c r="A27" s="40" t="s">
        <v>67</v>
      </c>
      <c r="B27" s="30">
        <v>0.2</v>
      </c>
      <c r="C27" s="31">
        <v>8.9</v>
      </c>
      <c r="D27" s="31">
        <v>0.7</v>
      </c>
      <c r="E27" s="31">
        <v>2.7</v>
      </c>
      <c r="F27" s="31">
        <v>4.5999999999999996</v>
      </c>
      <c r="G27" s="31">
        <v>4.8</v>
      </c>
      <c r="H27" s="31">
        <v>1.8</v>
      </c>
      <c r="I27" s="31">
        <v>5.9</v>
      </c>
      <c r="J27" s="31">
        <v>5.8</v>
      </c>
      <c r="K27" s="31">
        <v>8.1</v>
      </c>
      <c r="L27" s="31">
        <v>7.5</v>
      </c>
      <c r="M27" s="31">
        <v>4.2</v>
      </c>
      <c r="N27" s="31">
        <v>18.100000000000001</v>
      </c>
      <c r="O27" s="31">
        <v>2.1</v>
      </c>
      <c r="P27" s="31">
        <f t="shared" ref="P27" si="8">SUM(C27:O27)</f>
        <v>75.199999999999989</v>
      </c>
      <c r="Q27" s="30">
        <v>24.1</v>
      </c>
      <c r="R27" s="12">
        <v>99.5</v>
      </c>
      <c r="S27" s="12">
        <v>0.2</v>
      </c>
      <c r="T27" s="30">
        <v>99.7</v>
      </c>
      <c r="U27" s="15">
        <v>0.5</v>
      </c>
      <c r="V27" s="15">
        <v>100</v>
      </c>
    </row>
    <row r="28" spans="1:22">
      <c r="A28" s="40" t="s">
        <v>68</v>
      </c>
      <c r="B28" s="68">
        <v>0.3</v>
      </c>
      <c r="C28" s="69">
        <v>10</v>
      </c>
      <c r="D28" s="68">
        <v>0.7</v>
      </c>
      <c r="E28" s="68">
        <v>2.5</v>
      </c>
      <c r="F28" s="68">
        <v>3.9</v>
      </c>
      <c r="G28" s="68">
        <v>4.2</v>
      </c>
      <c r="H28" s="68">
        <v>2.1</v>
      </c>
      <c r="I28" s="69">
        <v>6</v>
      </c>
      <c r="J28" s="68">
        <v>5.5</v>
      </c>
      <c r="K28" s="69">
        <v>8</v>
      </c>
      <c r="L28" s="68">
        <v>9.8000000000000007</v>
      </c>
      <c r="M28" s="68">
        <v>4.8</v>
      </c>
      <c r="N28" s="68">
        <v>22.2</v>
      </c>
      <c r="O28" s="68">
        <v>2.4</v>
      </c>
      <c r="P28" s="68">
        <v>82.1</v>
      </c>
      <c r="Q28" s="68">
        <v>17.100000000000001</v>
      </c>
      <c r="R28" s="68">
        <v>99.5</v>
      </c>
      <c r="S28" s="68">
        <v>0.2</v>
      </c>
      <c r="T28" s="68">
        <v>99.7</v>
      </c>
      <c r="U28" s="68">
        <v>0.5</v>
      </c>
      <c r="V28" s="69">
        <v>100</v>
      </c>
    </row>
    <row r="29" spans="1:22" ht="10.5" customHeight="1">
      <c r="A29" s="29"/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0"/>
      <c r="R29" s="12"/>
      <c r="S29" s="12"/>
      <c r="T29" s="30"/>
    </row>
    <row r="30" spans="1:22" ht="10.5" customHeight="1">
      <c r="A30" s="29"/>
      <c r="B30" s="30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0"/>
      <c r="R30" s="12"/>
      <c r="S30" s="12"/>
      <c r="T30" s="30"/>
    </row>
    <row r="31" spans="1:22" ht="10.5" customHeight="1">
      <c r="A31" s="29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0"/>
      <c r="R31" s="12"/>
      <c r="S31" s="12"/>
      <c r="T31" s="30"/>
    </row>
    <row r="32" spans="1:22" ht="10.5" customHeight="1">
      <c r="A32" s="29"/>
      <c r="B32" s="30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0"/>
      <c r="R32" s="12"/>
      <c r="S32" s="12"/>
      <c r="T32" s="30"/>
    </row>
    <row r="33" spans="1:20" ht="10.5" customHeight="1">
      <c r="A33" s="29"/>
      <c r="B33" s="30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0"/>
      <c r="R33" s="12"/>
      <c r="S33" s="12"/>
      <c r="T33" s="30"/>
    </row>
    <row r="34" spans="1:20" ht="10.15" customHeight="1">
      <c r="A34" s="32"/>
      <c r="B34" s="30"/>
      <c r="C34" s="33"/>
      <c r="D34" s="33"/>
      <c r="E34" s="30"/>
      <c r="F34" s="30"/>
      <c r="G34" s="30"/>
      <c r="H34" s="30"/>
      <c r="I34" s="30"/>
      <c r="J34" s="34"/>
      <c r="K34" s="34"/>
      <c r="L34" s="34"/>
      <c r="M34" s="34"/>
      <c r="N34" s="12"/>
      <c r="O34" s="12"/>
      <c r="P34" s="12"/>
      <c r="Q34" s="30"/>
      <c r="R34" s="12"/>
      <c r="S34" s="12"/>
      <c r="T34" s="30"/>
    </row>
    <row r="35" spans="1:20" ht="10.5" customHeight="1">
      <c r="A35" s="29"/>
      <c r="B35" s="30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0"/>
      <c r="R35" s="12"/>
      <c r="S35" s="12"/>
      <c r="T35" s="30"/>
    </row>
    <row r="36" spans="1:20" ht="10.5" customHeight="1">
      <c r="A36" s="29"/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0"/>
      <c r="R36" s="12"/>
      <c r="S36" s="12"/>
      <c r="T36" s="30"/>
    </row>
    <row r="37" spans="1:20" ht="10.5" customHeight="1">
      <c r="A37" s="29"/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0"/>
      <c r="R37" s="12"/>
      <c r="S37" s="12"/>
      <c r="T37" s="30"/>
    </row>
    <row r="38" spans="1:20" ht="10.5" customHeight="1">
      <c r="A38" s="29"/>
      <c r="B38" s="30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0"/>
      <c r="R38" s="12"/>
      <c r="S38" s="12"/>
      <c r="T38" s="30"/>
    </row>
    <row r="39" spans="1:20" ht="10.5" customHeight="1">
      <c r="A39" s="29"/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0"/>
      <c r="R39" s="12"/>
      <c r="S39" s="12"/>
      <c r="T39" s="30"/>
    </row>
    <row r="40" spans="1:20" ht="10.5" customHeight="1">
      <c r="A40" s="29"/>
      <c r="B40" s="30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0"/>
      <c r="R40" s="12"/>
      <c r="S40" s="12"/>
      <c r="T40" s="30"/>
    </row>
    <row r="41" spans="1:20" ht="10.5" customHeight="1">
      <c r="A41" s="29"/>
      <c r="B41" s="30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0"/>
      <c r="R41" s="12"/>
      <c r="S41" s="12"/>
      <c r="T41" s="30"/>
    </row>
    <row r="42" spans="1:20" ht="10.5" customHeight="1">
      <c r="A42" s="29"/>
      <c r="B42" s="30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0"/>
      <c r="R42" s="12"/>
      <c r="S42" s="12"/>
      <c r="T42" s="30"/>
    </row>
    <row r="43" spans="1:20" ht="10.5" customHeight="1">
      <c r="A43" s="29"/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0"/>
      <c r="R43" s="12"/>
      <c r="S43" s="12"/>
      <c r="T43" s="30"/>
    </row>
    <row r="44" spans="1:20" ht="10.5" customHeight="1">
      <c r="A44" s="29"/>
      <c r="B44" s="30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0"/>
      <c r="R44" s="12"/>
      <c r="S44" s="12"/>
      <c r="T44" s="30"/>
    </row>
    <row r="45" spans="1:20" ht="10.5" customHeight="1">
      <c r="A45" s="29"/>
      <c r="B45" s="30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0"/>
      <c r="R45" s="12"/>
      <c r="S45" s="12"/>
      <c r="T45" s="30"/>
    </row>
    <row r="46" spans="1:20" ht="10.5" customHeight="1">
      <c r="A46" s="29"/>
      <c r="B46" s="30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0"/>
      <c r="R46" s="12"/>
      <c r="S46" s="12"/>
      <c r="T46" s="30"/>
    </row>
    <row r="47" spans="1:20" ht="10.5" customHeight="1">
      <c r="A47" s="29"/>
      <c r="B47" s="30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0"/>
      <c r="R47" s="12"/>
      <c r="S47" s="12"/>
      <c r="T47" s="30"/>
    </row>
  </sheetData>
  <phoneticPr fontId="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landscape" r:id="rId1"/>
  <ignoredErrors>
    <ignoredError sqref="P4:P7 P12:P22 P23:P27" formulaRange="1"/>
    <ignoredError sqref="A27:A2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45"/>
  <sheetViews>
    <sheetView zoomScaleNormal="100" workbookViewId="0"/>
  </sheetViews>
  <sheetFormatPr defaultColWidth="10.83203125" defaultRowHeight="11.25"/>
  <cols>
    <col min="1" max="1" width="9.5" style="11" customWidth="1"/>
    <col min="2" max="2" width="10.83203125" style="11"/>
    <col min="3" max="3" width="12.33203125" style="11" customWidth="1"/>
    <col min="4" max="4" width="12.1640625" style="11" customWidth="1"/>
    <col min="5" max="5" width="12.33203125" style="11" customWidth="1"/>
    <col min="6" max="6" width="12.6640625" style="11" customWidth="1"/>
    <col min="7" max="7" width="12" style="11" customWidth="1"/>
    <col min="8" max="8" width="15.33203125" style="11" customWidth="1"/>
    <col min="9" max="9" width="13.83203125" style="11" customWidth="1"/>
    <col min="10" max="10" width="13.33203125" style="11" customWidth="1"/>
    <col min="11" max="11" width="12.33203125" style="11" customWidth="1"/>
    <col min="12" max="12" width="12.5" style="11" customWidth="1"/>
    <col min="13" max="13" width="12.6640625" style="11" customWidth="1"/>
    <col min="14" max="14" width="13.6640625" style="11" customWidth="1"/>
    <col min="15" max="16" width="13.33203125" style="11" customWidth="1"/>
    <col min="17" max="17" width="15" style="11" customWidth="1"/>
    <col min="18" max="18" width="12.83203125" style="11" customWidth="1"/>
    <col min="19" max="19" width="10.83203125" style="11"/>
    <col min="20" max="20" width="12" style="11" customWidth="1"/>
    <col min="21" max="21" width="13.5" style="11" customWidth="1"/>
    <col min="22" max="22" width="9.33203125" style="11" customWidth="1"/>
    <col min="23" max="16384" width="10.83203125" style="11"/>
  </cols>
  <sheetData>
    <row r="1" spans="1:22" ht="20.100000000000001" customHeight="1">
      <c r="A1" s="20" t="s">
        <v>72</v>
      </c>
    </row>
    <row r="2" spans="1:22" s="21" customFormat="1" ht="78.75">
      <c r="A2" s="35" t="s">
        <v>57</v>
      </c>
      <c r="B2" s="36" t="s">
        <v>58</v>
      </c>
      <c r="C2" s="36" t="s">
        <v>42</v>
      </c>
      <c r="D2" s="36" t="s">
        <v>43</v>
      </c>
      <c r="E2" s="36" t="s">
        <v>44</v>
      </c>
      <c r="F2" s="36" t="s">
        <v>45</v>
      </c>
      <c r="G2" s="36" t="s">
        <v>46</v>
      </c>
      <c r="H2" s="36" t="s">
        <v>47</v>
      </c>
      <c r="I2" s="36" t="s">
        <v>48</v>
      </c>
      <c r="J2" s="36" t="s">
        <v>49</v>
      </c>
      <c r="K2" s="36" t="s">
        <v>50</v>
      </c>
      <c r="L2" s="36" t="s">
        <v>51</v>
      </c>
      <c r="M2" s="36" t="s">
        <v>52</v>
      </c>
      <c r="N2" s="36" t="s">
        <v>53</v>
      </c>
      <c r="O2" s="36" t="s">
        <v>54</v>
      </c>
      <c r="P2" s="36" t="s">
        <v>55</v>
      </c>
      <c r="Q2" s="36" t="s">
        <v>63</v>
      </c>
      <c r="R2" s="37" t="s">
        <v>62</v>
      </c>
    </row>
    <row r="3" spans="1:22" s="16" customFormat="1">
      <c r="A3" s="38" t="s">
        <v>56</v>
      </c>
      <c r="B3" s="56" t="s">
        <v>13</v>
      </c>
      <c r="C3" s="56" t="s">
        <v>14</v>
      </c>
      <c r="D3" s="56" t="s">
        <v>26</v>
      </c>
      <c r="E3" s="56" t="s">
        <v>15</v>
      </c>
      <c r="F3" s="56" t="s">
        <v>16</v>
      </c>
      <c r="G3" s="56" t="s">
        <v>17</v>
      </c>
      <c r="H3" s="56" t="s">
        <v>18</v>
      </c>
      <c r="I3" s="56" t="s">
        <v>19</v>
      </c>
      <c r="J3" s="56" t="s">
        <v>20</v>
      </c>
      <c r="K3" s="56" t="s">
        <v>21</v>
      </c>
      <c r="L3" s="56" t="s">
        <v>22</v>
      </c>
      <c r="M3" s="56" t="s">
        <v>23</v>
      </c>
      <c r="N3" s="56" t="s">
        <v>24</v>
      </c>
      <c r="O3" s="56" t="s">
        <v>27</v>
      </c>
      <c r="P3" s="56" t="s">
        <v>25</v>
      </c>
      <c r="Q3" s="56" t="s">
        <v>28</v>
      </c>
      <c r="R3" s="57" t="s">
        <v>65</v>
      </c>
    </row>
    <row r="4" spans="1:22" s="16" customFormat="1">
      <c r="A4" s="23">
        <v>2005</v>
      </c>
      <c r="B4" s="16">
        <v>1.1000000000000001</v>
      </c>
      <c r="C4" s="16">
        <v>24.8</v>
      </c>
      <c r="D4" s="16">
        <v>1.7</v>
      </c>
      <c r="E4" s="16">
        <v>1.2</v>
      </c>
      <c r="F4" s="16">
        <v>4.5</v>
      </c>
      <c r="G4" s="16">
        <v>5.3</v>
      </c>
      <c r="H4" s="16">
        <v>6.4</v>
      </c>
      <c r="I4" s="16">
        <v>3.5</v>
      </c>
      <c r="J4" s="16">
        <v>4.5999999999999996</v>
      </c>
      <c r="K4" s="16">
        <v>8.8000000000000007</v>
      </c>
      <c r="L4" s="16">
        <v>3.6</v>
      </c>
      <c r="M4" s="16">
        <v>5.5</v>
      </c>
      <c r="N4" s="16">
        <v>3.2</v>
      </c>
      <c r="O4" s="16">
        <v>1.1000000000000001</v>
      </c>
      <c r="P4" s="16">
        <f>SUM(C4:O4)</f>
        <v>74.199999999999989</v>
      </c>
      <c r="Q4" s="16">
        <v>24.7</v>
      </c>
      <c r="R4" s="15">
        <f>SUM(B4+P4+Q4)</f>
        <v>99.999999999999986</v>
      </c>
    </row>
    <row r="5" spans="1:22" s="16" customFormat="1">
      <c r="A5" s="23">
        <v>2006</v>
      </c>
      <c r="B5" s="15">
        <v>1</v>
      </c>
      <c r="C5" s="16">
        <v>23.2</v>
      </c>
      <c r="D5" s="16">
        <v>1.4</v>
      </c>
      <c r="E5" s="16">
        <v>1.2</v>
      </c>
      <c r="F5" s="16">
        <v>4.3</v>
      </c>
      <c r="G5" s="16">
        <v>6.8</v>
      </c>
      <c r="H5" s="16">
        <v>6.1</v>
      </c>
      <c r="I5" s="16">
        <v>3.4</v>
      </c>
      <c r="J5" s="16">
        <v>4.5</v>
      </c>
      <c r="K5" s="16">
        <v>8.8000000000000007</v>
      </c>
      <c r="L5" s="16">
        <v>3.5</v>
      </c>
      <c r="M5" s="16">
        <v>6.1</v>
      </c>
      <c r="N5" s="16">
        <v>2.9</v>
      </c>
      <c r="O5" s="16">
        <v>1.2</v>
      </c>
      <c r="P5" s="16">
        <f>SUM(C5:O5)</f>
        <v>73.400000000000006</v>
      </c>
      <c r="Q5" s="16">
        <v>25.6</v>
      </c>
      <c r="R5" s="15">
        <f>SUM(B5+P5+Q5)</f>
        <v>100</v>
      </c>
    </row>
    <row r="6" spans="1:22" s="16" customFormat="1">
      <c r="A6" s="23">
        <v>2007</v>
      </c>
      <c r="B6" s="16">
        <v>0.9</v>
      </c>
      <c r="C6" s="16">
        <v>18.3</v>
      </c>
      <c r="D6" s="16">
        <v>0.9</v>
      </c>
      <c r="E6" s="16">
        <v>0.9</v>
      </c>
      <c r="F6" s="16">
        <v>3.6</v>
      </c>
      <c r="G6" s="16">
        <v>8.5</v>
      </c>
      <c r="H6" s="16">
        <v>5.9</v>
      </c>
      <c r="I6" s="16">
        <v>3.3</v>
      </c>
      <c r="J6" s="16">
        <v>3.8</v>
      </c>
      <c r="K6" s="16">
        <v>7.2</v>
      </c>
      <c r="L6" s="16">
        <v>3.2</v>
      </c>
      <c r="M6" s="16">
        <v>6.1</v>
      </c>
      <c r="N6" s="15">
        <v>3</v>
      </c>
      <c r="O6" s="15">
        <v>1</v>
      </c>
      <c r="P6" s="16">
        <f>SUM(C6:O6)</f>
        <v>65.7</v>
      </c>
      <c r="Q6" s="16">
        <v>33.4</v>
      </c>
      <c r="R6" s="15">
        <f>SUM(B6+P6+Q6)</f>
        <v>100</v>
      </c>
    </row>
    <row r="7" spans="1:22" s="16" customFormat="1">
      <c r="A7" s="23">
        <v>2008</v>
      </c>
      <c r="B7" s="16">
        <v>0.9</v>
      </c>
      <c r="C7" s="16">
        <v>16.3</v>
      </c>
      <c r="D7" s="16">
        <v>0.7</v>
      </c>
      <c r="E7" s="16">
        <v>0.7</v>
      </c>
      <c r="F7" s="16">
        <v>3.2</v>
      </c>
      <c r="G7" s="16">
        <v>10.4</v>
      </c>
      <c r="H7" s="16">
        <v>5.8</v>
      </c>
      <c r="I7" s="16">
        <v>3.1</v>
      </c>
      <c r="J7" s="15">
        <v>4</v>
      </c>
      <c r="K7" s="16">
        <v>7.5</v>
      </c>
      <c r="L7" s="16">
        <v>3.2</v>
      </c>
      <c r="M7" s="16">
        <v>7.3</v>
      </c>
      <c r="N7" s="16">
        <v>3.1</v>
      </c>
      <c r="O7" s="16">
        <v>0.8</v>
      </c>
      <c r="P7" s="16">
        <f>SUM(C7:O7)</f>
        <v>66.099999999999994</v>
      </c>
      <c r="Q7" s="15">
        <v>33</v>
      </c>
      <c r="R7" s="15">
        <f>SUM(B7+P7+Q7)</f>
        <v>100</v>
      </c>
    </row>
    <row r="8" spans="1:22" ht="19.899999999999999" customHeight="1">
      <c r="A8" s="24"/>
      <c r="B8" s="3"/>
      <c r="C8" s="3"/>
      <c r="D8" s="3"/>
      <c r="E8" s="3"/>
      <c r="F8" s="3"/>
      <c r="G8" s="3"/>
      <c r="H8" s="3"/>
      <c r="I8" s="3"/>
      <c r="J8" s="4"/>
      <c r="K8" s="3"/>
      <c r="L8" s="3"/>
      <c r="M8" s="3"/>
      <c r="N8" s="3"/>
      <c r="O8" s="3"/>
      <c r="P8" s="3"/>
      <c r="Q8" s="4"/>
      <c r="R8" s="4"/>
    </row>
    <row r="9" spans="1:22" ht="20.100000000000001" customHeight="1">
      <c r="A9" s="20" t="s">
        <v>73</v>
      </c>
    </row>
    <row r="10" spans="1:22" s="21" customFormat="1" ht="78.75">
      <c r="A10" s="35" t="s">
        <v>57</v>
      </c>
      <c r="B10" s="36" t="s">
        <v>58</v>
      </c>
      <c r="C10" s="36" t="s">
        <v>42</v>
      </c>
      <c r="D10" s="36" t="s">
        <v>43</v>
      </c>
      <c r="E10" s="36" t="s">
        <v>44</v>
      </c>
      <c r="F10" s="36" t="s">
        <v>45</v>
      </c>
      <c r="G10" s="36" t="s">
        <v>46</v>
      </c>
      <c r="H10" s="36" t="s">
        <v>47</v>
      </c>
      <c r="I10" s="36" t="s">
        <v>48</v>
      </c>
      <c r="J10" s="36" t="s">
        <v>49</v>
      </c>
      <c r="K10" s="36" t="s">
        <v>50</v>
      </c>
      <c r="L10" s="36" t="s">
        <v>51</v>
      </c>
      <c r="M10" s="36" t="s">
        <v>52</v>
      </c>
      <c r="N10" s="36" t="s">
        <v>53</v>
      </c>
      <c r="O10" s="36" t="s">
        <v>54</v>
      </c>
      <c r="P10" s="36" t="s">
        <v>55</v>
      </c>
      <c r="Q10" s="36" t="s">
        <v>59</v>
      </c>
      <c r="R10" s="36" t="s">
        <v>60</v>
      </c>
      <c r="S10" s="36" t="s">
        <v>61</v>
      </c>
      <c r="T10" s="36" t="s">
        <v>62</v>
      </c>
      <c r="U10" s="36" t="s">
        <v>64</v>
      </c>
      <c r="V10" s="37" t="s">
        <v>62</v>
      </c>
    </row>
    <row r="11" spans="1:22" s="16" customFormat="1">
      <c r="A11" s="38" t="s">
        <v>56</v>
      </c>
      <c r="B11" s="56" t="s">
        <v>29</v>
      </c>
      <c r="C11" s="56" t="s">
        <v>0</v>
      </c>
      <c r="D11" s="56" t="s">
        <v>1</v>
      </c>
      <c r="E11" s="56" t="s">
        <v>2</v>
      </c>
      <c r="F11" s="56" t="s">
        <v>3</v>
      </c>
      <c r="G11" s="56" t="s">
        <v>4</v>
      </c>
      <c r="H11" s="56" t="s">
        <v>5</v>
      </c>
      <c r="I11" s="56" t="s">
        <v>6</v>
      </c>
      <c r="J11" s="56" t="s">
        <v>7</v>
      </c>
      <c r="K11" s="56" t="s">
        <v>8</v>
      </c>
      <c r="L11" s="56" t="s">
        <v>9</v>
      </c>
      <c r="M11" s="56" t="s">
        <v>10</v>
      </c>
      <c r="N11" s="56" t="s">
        <v>11</v>
      </c>
      <c r="O11" s="56" t="s">
        <v>12</v>
      </c>
      <c r="P11" s="56" t="s">
        <v>13</v>
      </c>
      <c r="Q11" s="56" t="s">
        <v>25</v>
      </c>
      <c r="R11" s="56" t="s">
        <v>30</v>
      </c>
      <c r="S11" s="56" t="s">
        <v>31</v>
      </c>
      <c r="T11" s="56" t="s">
        <v>32</v>
      </c>
      <c r="U11" s="39" t="s">
        <v>28</v>
      </c>
      <c r="V11" s="57" t="s">
        <v>33</v>
      </c>
    </row>
    <row r="12" spans="1:22" s="16" customFormat="1">
      <c r="A12" s="23">
        <v>2009</v>
      </c>
      <c r="B12" s="15">
        <v>0.6</v>
      </c>
      <c r="C12" s="15">
        <v>15.1</v>
      </c>
      <c r="D12" s="15">
        <v>0.6</v>
      </c>
      <c r="E12" s="15">
        <v>3.7</v>
      </c>
      <c r="F12" s="15">
        <v>9.1</v>
      </c>
      <c r="G12" s="15">
        <v>4</v>
      </c>
      <c r="H12" s="15">
        <v>1.3</v>
      </c>
      <c r="I12" s="15">
        <v>6.8</v>
      </c>
      <c r="J12" s="15">
        <v>6.1</v>
      </c>
      <c r="K12" s="15">
        <v>3.1</v>
      </c>
      <c r="L12" s="15">
        <v>1.1000000000000001</v>
      </c>
      <c r="M12" s="15">
        <v>1.9</v>
      </c>
      <c r="N12" s="15">
        <v>4.2</v>
      </c>
      <c r="O12" s="15">
        <v>2.2000000000000002</v>
      </c>
      <c r="P12" s="15">
        <f>SUM(C12:O12)</f>
        <v>59.2</v>
      </c>
      <c r="Q12" s="15">
        <v>38.9</v>
      </c>
      <c r="R12" s="15">
        <f>SUM(P12+Q12+B12)</f>
        <v>98.699999999999989</v>
      </c>
      <c r="S12" s="15">
        <v>1.1000000000000001</v>
      </c>
      <c r="T12" s="15">
        <f>SUM(R12:S12)</f>
        <v>99.799999999999983</v>
      </c>
      <c r="U12" s="15">
        <v>1.3</v>
      </c>
      <c r="V12" s="15">
        <f>SUM(R12+U12)</f>
        <v>99.999999999999986</v>
      </c>
    </row>
    <row r="13" spans="1:22" s="16" customFormat="1">
      <c r="A13" s="23">
        <v>2010</v>
      </c>
      <c r="B13" s="15">
        <v>0.6</v>
      </c>
      <c r="C13" s="15">
        <v>12.4</v>
      </c>
      <c r="D13" s="15">
        <v>0.5</v>
      </c>
      <c r="E13" s="15">
        <v>2.8</v>
      </c>
      <c r="F13" s="15">
        <v>9.1</v>
      </c>
      <c r="G13" s="15">
        <v>3.2</v>
      </c>
      <c r="H13" s="15">
        <v>1</v>
      </c>
      <c r="I13" s="15">
        <v>5.6</v>
      </c>
      <c r="J13" s="15">
        <v>4.9000000000000004</v>
      </c>
      <c r="K13" s="15">
        <v>1.7</v>
      </c>
      <c r="L13" s="15">
        <v>1</v>
      </c>
      <c r="M13" s="15">
        <v>1.2</v>
      </c>
      <c r="N13" s="15">
        <v>3.9</v>
      </c>
      <c r="O13" s="15">
        <v>3.9</v>
      </c>
      <c r="P13" s="15">
        <f t="shared" ref="P13:P19" si="0">SUM(C13:O13)</f>
        <v>51.199999999999996</v>
      </c>
      <c r="Q13" s="15">
        <v>47.2</v>
      </c>
      <c r="R13" s="15">
        <f t="shared" ref="R13:R19" si="1">SUM(P13+Q13+B13)</f>
        <v>99</v>
      </c>
      <c r="S13" s="15">
        <v>0.9</v>
      </c>
      <c r="T13" s="15">
        <f t="shared" ref="T13:T19" si="2">SUM(R13:S13)</f>
        <v>99.9</v>
      </c>
      <c r="U13" s="15">
        <v>1</v>
      </c>
      <c r="V13" s="15">
        <f t="shared" ref="V13:V19" si="3">SUM(R13+U13)</f>
        <v>100</v>
      </c>
    </row>
    <row r="14" spans="1:22" s="16" customFormat="1">
      <c r="A14" s="23">
        <v>2011</v>
      </c>
      <c r="B14" s="15">
        <v>1.2</v>
      </c>
      <c r="C14" s="15">
        <v>16.600000000000001</v>
      </c>
      <c r="D14" s="15">
        <v>0.6</v>
      </c>
      <c r="E14" s="15">
        <v>4.0999999999999996</v>
      </c>
      <c r="F14" s="15">
        <v>10.4</v>
      </c>
      <c r="G14" s="15">
        <v>4.0999999999999996</v>
      </c>
      <c r="H14" s="15">
        <v>1.6</v>
      </c>
      <c r="I14" s="15">
        <v>6.8</v>
      </c>
      <c r="J14" s="15">
        <v>5.2</v>
      </c>
      <c r="K14" s="15">
        <v>2</v>
      </c>
      <c r="L14" s="15">
        <v>1.3</v>
      </c>
      <c r="M14" s="15">
        <v>1.6</v>
      </c>
      <c r="N14" s="15">
        <v>4.3</v>
      </c>
      <c r="O14" s="15">
        <v>3.4</v>
      </c>
      <c r="P14" s="15">
        <f t="shared" si="0"/>
        <v>62</v>
      </c>
      <c r="Q14" s="15">
        <v>35.200000000000003</v>
      </c>
      <c r="R14" s="15">
        <f t="shared" si="1"/>
        <v>98.4</v>
      </c>
      <c r="S14" s="15">
        <v>1.5</v>
      </c>
      <c r="T14" s="15">
        <f t="shared" si="2"/>
        <v>99.9</v>
      </c>
      <c r="U14" s="15">
        <v>1.6</v>
      </c>
      <c r="V14" s="15">
        <f t="shared" si="3"/>
        <v>100</v>
      </c>
    </row>
    <row r="15" spans="1:22" s="16" customFormat="1">
      <c r="A15" s="23">
        <v>2012</v>
      </c>
      <c r="B15" s="15">
        <v>0.7</v>
      </c>
      <c r="C15" s="15">
        <v>14.7</v>
      </c>
      <c r="D15" s="15">
        <v>0.4</v>
      </c>
      <c r="E15" s="15">
        <v>3.8</v>
      </c>
      <c r="F15" s="15">
        <v>11.5</v>
      </c>
      <c r="G15" s="15">
        <v>4.5</v>
      </c>
      <c r="H15" s="15">
        <v>1.2</v>
      </c>
      <c r="I15" s="15">
        <v>5.5</v>
      </c>
      <c r="J15" s="15">
        <v>4.9000000000000004</v>
      </c>
      <c r="K15" s="15">
        <v>2.7</v>
      </c>
      <c r="L15" s="15">
        <v>1.2</v>
      </c>
      <c r="M15" s="15">
        <v>1.6</v>
      </c>
      <c r="N15" s="15">
        <v>3.2</v>
      </c>
      <c r="O15" s="15">
        <v>2.2999999999999998</v>
      </c>
      <c r="P15" s="15">
        <f t="shared" si="0"/>
        <v>57.500000000000007</v>
      </c>
      <c r="Q15" s="15">
        <v>40.1</v>
      </c>
      <c r="R15" s="15">
        <f t="shared" si="1"/>
        <v>98.300000000000011</v>
      </c>
      <c r="S15" s="15">
        <v>1.4</v>
      </c>
      <c r="T15" s="15">
        <f t="shared" si="2"/>
        <v>99.700000000000017</v>
      </c>
      <c r="U15" s="15">
        <v>1.7</v>
      </c>
      <c r="V15" s="15">
        <f t="shared" si="3"/>
        <v>100.00000000000001</v>
      </c>
    </row>
    <row r="16" spans="1:22" s="16" customFormat="1">
      <c r="A16" s="23">
        <v>2013</v>
      </c>
      <c r="B16" s="15">
        <v>0.8</v>
      </c>
      <c r="C16" s="15">
        <v>15.5</v>
      </c>
      <c r="D16" s="15">
        <v>0.5</v>
      </c>
      <c r="E16" s="15">
        <v>3.4</v>
      </c>
      <c r="F16" s="15">
        <v>13</v>
      </c>
      <c r="G16" s="15">
        <v>5</v>
      </c>
      <c r="H16" s="15">
        <v>1.2</v>
      </c>
      <c r="I16" s="15">
        <v>6.5</v>
      </c>
      <c r="J16" s="15">
        <v>5.3</v>
      </c>
      <c r="K16" s="15">
        <v>1.7</v>
      </c>
      <c r="L16" s="15">
        <v>1.3</v>
      </c>
      <c r="M16" s="15">
        <v>1.7</v>
      </c>
      <c r="N16" s="15">
        <v>3.2</v>
      </c>
      <c r="O16" s="15">
        <v>2.2000000000000002</v>
      </c>
      <c r="P16" s="15">
        <f t="shared" si="0"/>
        <v>60.500000000000007</v>
      </c>
      <c r="Q16" s="15">
        <v>37.1</v>
      </c>
      <c r="R16" s="15">
        <f t="shared" si="1"/>
        <v>98.4</v>
      </c>
      <c r="S16" s="15">
        <v>1.3</v>
      </c>
      <c r="T16" s="15">
        <f t="shared" si="2"/>
        <v>99.7</v>
      </c>
      <c r="U16" s="15">
        <v>1.6</v>
      </c>
      <c r="V16" s="15">
        <f t="shared" si="3"/>
        <v>100</v>
      </c>
    </row>
    <row r="17" spans="1:22" s="16" customFormat="1">
      <c r="A17" s="23">
        <v>2014</v>
      </c>
      <c r="B17" s="15">
        <v>0.8</v>
      </c>
      <c r="C17" s="15">
        <v>16.2</v>
      </c>
      <c r="D17" s="15">
        <v>0.5</v>
      </c>
      <c r="E17" s="15">
        <v>3.7</v>
      </c>
      <c r="F17" s="15">
        <v>13</v>
      </c>
      <c r="G17" s="15">
        <v>5.8</v>
      </c>
      <c r="H17" s="15">
        <v>1.1000000000000001</v>
      </c>
      <c r="I17" s="15">
        <v>6.2</v>
      </c>
      <c r="J17" s="15">
        <v>5.3</v>
      </c>
      <c r="K17" s="15">
        <v>1.8</v>
      </c>
      <c r="L17" s="15">
        <v>1.2</v>
      </c>
      <c r="M17" s="15">
        <v>2</v>
      </c>
      <c r="N17" s="15">
        <v>3.1</v>
      </c>
      <c r="O17" s="15">
        <v>2.6</v>
      </c>
      <c r="P17" s="15">
        <f t="shared" si="0"/>
        <v>62.5</v>
      </c>
      <c r="Q17" s="15">
        <v>35.1</v>
      </c>
      <c r="R17" s="15">
        <f t="shared" si="1"/>
        <v>98.399999999999991</v>
      </c>
      <c r="S17" s="15">
        <v>1.3</v>
      </c>
      <c r="T17" s="15">
        <f t="shared" si="2"/>
        <v>99.699999999999989</v>
      </c>
      <c r="U17" s="15">
        <v>1.6</v>
      </c>
      <c r="V17" s="15">
        <f t="shared" si="3"/>
        <v>99.999999999999986</v>
      </c>
    </row>
    <row r="18" spans="1:22" s="16" customFormat="1">
      <c r="A18" s="23">
        <v>2015</v>
      </c>
      <c r="B18" s="15">
        <v>0.8</v>
      </c>
      <c r="C18" s="15">
        <v>16.7</v>
      </c>
      <c r="D18" s="15">
        <v>0.5</v>
      </c>
      <c r="E18" s="15">
        <v>3.6</v>
      </c>
      <c r="F18" s="15">
        <v>12</v>
      </c>
      <c r="G18" s="15">
        <v>6.3</v>
      </c>
      <c r="H18" s="15">
        <v>1.2</v>
      </c>
      <c r="I18" s="15">
        <v>5.6</v>
      </c>
      <c r="J18" s="15">
        <v>5.5</v>
      </c>
      <c r="K18" s="15">
        <v>1.2</v>
      </c>
      <c r="L18" s="15">
        <v>1.3</v>
      </c>
      <c r="M18" s="15">
        <v>2</v>
      </c>
      <c r="N18" s="15">
        <v>3.5</v>
      </c>
      <c r="O18" s="15">
        <v>2.4</v>
      </c>
      <c r="P18" s="15">
        <f t="shared" si="0"/>
        <v>61.8</v>
      </c>
      <c r="Q18" s="15">
        <v>34.799999999999997</v>
      </c>
      <c r="R18" s="15">
        <f t="shared" si="1"/>
        <v>97.399999999999991</v>
      </c>
      <c r="S18" s="15">
        <v>2.2000000000000002</v>
      </c>
      <c r="T18" s="15">
        <f t="shared" si="2"/>
        <v>99.6</v>
      </c>
      <c r="U18" s="15">
        <v>2.6</v>
      </c>
      <c r="V18" s="15">
        <f t="shared" si="3"/>
        <v>99.999999999999986</v>
      </c>
    </row>
    <row r="19" spans="1:22" s="16" customFormat="1">
      <c r="A19" s="23">
        <v>2016</v>
      </c>
      <c r="B19" s="15">
        <v>0.8</v>
      </c>
      <c r="C19" s="15">
        <v>17.100000000000001</v>
      </c>
      <c r="D19" s="15">
        <v>0.5</v>
      </c>
      <c r="E19" s="15">
        <v>3.9</v>
      </c>
      <c r="F19" s="15">
        <v>11.4</v>
      </c>
      <c r="G19" s="15">
        <v>6.7</v>
      </c>
      <c r="H19" s="15">
        <v>1.3</v>
      </c>
      <c r="I19" s="15">
        <v>6.5</v>
      </c>
      <c r="J19" s="15">
        <v>6.3</v>
      </c>
      <c r="K19" s="15">
        <v>1.1000000000000001</v>
      </c>
      <c r="L19" s="15">
        <v>1.3</v>
      </c>
      <c r="M19" s="15">
        <v>1.9</v>
      </c>
      <c r="N19" s="15">
        <v>4.8</v>
      </c>
      <c r="O19" s="15">
        <v>2.2000000000000002</v>
      </c>
      <c r="P19" s="15">
        <f t="shared" si="0"/>
        <v>64.999999999999986</v>
      </c>
      <c r="Q19" s="15">
        <v>30.9</v>
      </c>
      <c r="R19" s="15">
        <f t="shared" si="1"/>
        <v>96.699999999999974</v>
      </c>
      <c r="S19" s="15">
        <v>2.1</v>
      </c>
      <c r="T19" s="15">
        <f t="shared" si="2"/>
        <v>98.799999999999969</v>
      </c>
      <c r="U19" s="15">
        <v>3.3</v>
      </c>
      <c r="V19" s="15">
        <f t="shared" si="3"/>
        <v>99.999999999999972</v>
      </c>
    </row>
    <row r="20" spans="1:22" ht="10.5" customHeight="1">
      <c r="A20" s="23">
        <v>2017</v>
      </c>
      <c r="B20" s="15">
        <v>0.8</v>
      </c>
      <c r="C20" s="15">
        <v>16.8</v>
      </c>
      <c r="D20" s="15">
        <v>0.5</v>
      </c>
      <c r="E20" s="15">
        <v>5</v>
      </c>
      <c r="F20" s="15">
        <v>8.6999999999999993</v>
      </c>
      <c r="G20" s="15">
        <v>6.3</v>
      </c>
      <c r="H20" s="15">
        <v>1.3</v>
      </c>
      <c r="I20" s="15">
        <v>6.9</v>
      </c>
      <c r="J20" s="15">
        <v>7.1</v>
      </c>
      <c r="K20" s="15">
        <v>1.1000000000000001</v>
      </c>
      <c r="L20" s="15">
        <v>1.4</v>
      </c>
      <c r="M20" s="15">
        <v>1.7</v>
      </c>
      <c r="N20" s="15">
        <v>6.4</v>
      </c>
      <c r="O20" s="15">
        <v>2.5</v>
      </c>
      <c r="P20" s="15">
        <f t="shared" ref="P20:P25" si="4">SUM(C20:O20)</f>
        <v>65.699999999999989</v>
      </c>
      <c r="Q20" s="15">
        <v>29.2</v>
      </c>
      <c r="R20" s="15">
        <f t="shared" ref="R20:R25" si="5">SUM(P20+Q20+B20)</f>
        <v>95.699999999999989</v>
      </c>
      <c r="S20" s="15">
        <v>2.2000000000000002</v>
      </c>
      <c r="T20" s="15">
        <f t="shared" ref="T20:T25" si="6">SUM(R20:S20)</f>
        <v>97.899999999999991</v>
      </c>
      <c r="U20" s="15">
        <v>4.3</v>
      </c>
      <c r="V20" s="15">
        <f t="shared" ref="V20:V25" si="7">SUM(R20+U20)</f>
        <v>99.999999999999986</v>
      </c>
    </row>
    <row r="21" spans="1:22" ht="10.5" customHeight="1">
      <c r="A21" s="23">
        <v>2018</v>
      </c>
      <c r="B21" s="15">
        <v>0.7</v>
      </c>
      <c r="C21" s="15">
        <v>16.399999999999999</v>
      </c>
      <c r="D21" s="15">
        <v>0.6</v>
      </c>
      <c r="E21" s="15">
        <v>4.0999999999999996</v>
      </c>
      <c r="F21" s="15">
        <v>6.5</v>
      </c>
      <c r="G21" s="15">
        <v>5.3</v>
      </c>
      <c r="H21" s="15">
        <v>1.3</v>
      </c>
      <c r="I21" s="15">
        <v>6.3</v>
      </c>
      <c r="J21" s="15">
        <v>6.9</v>
      </c>
      <c r="K21" s="15">
        <v>1.3</v>
      </c>
      <c r="L21" s="15">
        <v>1.2</v>
      </c>
      <c r="M21" s="15">
        <v>1.6</v>
      </c>
      <c r="N21" s="15">
        <v>6.2</v>
      </c>
      <c r="O21" s="15">
        <v>2.7</v>
      </c>
      <c r="P21" s="15">
        <f t="shared" si="4"/>
        <v>60.4</v>
      </c>
      <c r="Q21" s="15">
        <v>34.5</v>
      </c>
      <c r="R21" s="15">
        <f t="shared" si="5"/>
        <v>95.600000000000009</v>
      </c>
      <c r="S21" s="15">
        <v>2.1</v>
      </c>
      <c r="T21" s="15">
        <f t="shared" si="6"/>
        <v>97.7</v>
      </c>
      <c r="U21" s="15">
        <v>4.4000000000000004</v>
      </c>
      <c r="V21" s="15">
        <f t="shared" si="7"/>
        <v>100.00000000000001</v>
      </c>
    </row>
    <row r="22" spans="1:22" s="28" customFormat="1" ht="10.5" customHeight="1">
      <c r="A22" s="25">
        <v>2019</v>
      </c>
      <c r="B22" s="26">
        <v>0.7</v>
      </c>
      <c r="C22" s="27">
        <v>18.399999999999999</v>
      </c>
      <c r="D22" s="27">
        <v>0.6</v>
      </c>
      <c r="E22" s="27">
        <v>4.3</v>
      </c>
      <c r="F22" s="27">
        <v>7.9</v>
      </c>
      <c r="G22" s="27">
        <v>4.8</v>
      </c>
      <c r="H22" s="27">
        <v>1.3</v>
      </c>
      <c r="I22" s="27">
        <v>7.4</v>
      </c>
      <c r="J22" s="27">
        <v>8.1</v>
      </c>
      <c r="K22" s="27">
        <v>1.5</v>
      </c>
      <c r="L22" s="27">
        <v>1.4</v>
      </c>
      <c r="M22" s="27">
        <v>1.8</v>
      </c>
      <c r="N22" s="27">
        <v>6.6</v>
      </c>
      <c r="O22" s="27">
        <v>2.8</v>
      </c>
      <c r="P22" s="27">
        <f t="shared" si="4"/>
        <v>66.899999999999991</v>
      </c>
      <c r="Q22" s="26">
        <v>27.6</v>
      </c>
      <c r="R22" s="26">
        <f t="shared" si="5"/>
        <v>95.2</v>
      </c>
      <c r="S22" s="26">
        <v>2.2000000000000002</v>
      </c>
      <c r="T22" s="26">
        <f t="shared" si="6"/>
        <v>97.4</v>
      </c>
      <c r="U22" s="26">
        <v>4.8</v>
      </c>
      <c r="V22" s="26">
        <f t="shared" si="7"/>
        <v>100</v>
      </c>
    </row>
    <row r="23" spans="1:22" ht="10.5" customHeight="1">
      <c r="A23" s="40">
        <v>2020</v>
      </c>
      <c r="B23" s="30">
        <v>1.1000000000000001</v>
      </c>
      <c r="C23" s="31">
        <v>16.2</v>
      </c>
      <c r="D23" s="31">
        <v>0.5</v>
      </c>
      <c r="E23" s="31">
        <v>3.9</v>
      </c>
      <c r="F23" s="31">
        <v>8.6999999999999993</v>
      </c>
      <c r="G23" s="31">
        <v>4.5</v>
      </c>
      <c r="H23" s="31">
        <v>1.1000000000000001</v>
      </c>
      <c r="I23" s="31">
        <v>7.3</v>
      </c>
      <c r="J23" s="31">
        <v>7.3</v>
      </c>
      <c r="K23" s="31">
        <v>1.2</v>
      </c>
      <c r="L23" s="31">
        <v>1.3</v>
      </c>
      <c r="M23" s="31">
        <v>2</v>
      </c>
      <c r="N23" s="31">
        <v>6.3</v>
      </c>
      <c r="O23" s="31">
        <v>2.8</v>
      </c>
      <c r="P23" s="53">
        <f t="shared" si="4"/>
        <v>63.099999999999987</v>
      </c>
      <c r="Q23" s="30">
        <v>31.5</v>
      </c>
      <c r="R23" s="26">
        <f t="shared" si="5"/>
        <v>95.699999999999989</v>
      </c>
      <c r="S23" s="12">
        <v>1.9</v>
      </c>
      <c r="T23" s="30">
        <f t="shared" si="6"/>
        <v>97.6</v>
      </c>
      <c r="U23" s="15">
        <v>4.3</v>
      </c>
      <c r="V23" s="26">
        <f t="shared" si="7"/>
        <v>99.999999999999986</v>
      </c>
    </row>
    <row r="24" spans="1:22" ht="10.5" customHeight="1">
      <c r="A24" s="40">
        <v>2021</v>
      </c>
      <c r="B24" s="30">
        <v>1.1000000000000001</v>
      </c>
      <c r="C24" s="31">
        <v>16.2</v>
      </c>
      <c r="D24" s="31">
        <v>0.4</v>
      </c>
      <c r="E24" s="31">
        <v>3.7</v>
      </c>
      <c r="F24" s="31">
        <v>8.1999999999999993</v>
      </c>
      <c r="G24" s="31">
        <v>4.2</v>
      </c>
      <c r="H24" s="31">
        <v>1</v>
      </c>
      <c r="I24" s="31">
        <v>7.6</v>
      </c>
      <c r="J24" s="31">
        <v>7.1</v>
      </c>
      <c r="K24" s="31">
        <v>1.2</v>
      </c>
      <c r="L24" s="31">
        <v>1.3</v>
      </c>
      <c r="M24" s="31">
        <v>2.2000000000000002</v>
      </c>
      <c r="N24" s="31">
        <v>7.4</v>
      </c>
      <c r="O24" s="31">
        <v>2.9</v>
      </c>
      <c r="P24" s="53">
        <f t="shared" si="4"/>
        <v>63.4</v>
      </c>
      <c r="Q24" s="30">
        <v>31.3</v>
      </c>
      <c r="R24" s="26">
        <f t="shared" si="5"/>
        <v>95.8</v>
      </c>
      <c r="S24" s="12">
        <v>1.8</v>
      </c>
      <c r="T24" s="54">
        <f t="shared" si="6"/>
        <v>97.6</v>
      </c>
      <c r="U24" s="15">
        <v>4.2</v>
      </c>
      <c r="V24" s="26">
        <f t="shared" si="7"/>
        <v>100</v>
      </c>
    </row>
    <row r="25" spans="1:22" ht="10.5" customHeight="1">
      <c r="A25" s="40">
        <v>2022</v>
      </c>
      <c r="B25" s="30">
        <v>0.9</v>
      </c>
      <c r="C25" s="31">
        <v>16.7</v>
      </c>
      <c r="D25" s="31">
        <v>0.4</v>
      </c>
      <c r="E25" s="31">
        <v>3.7</v>
      </c>
      <c r="F25" s="31">
        <v>6.1</v>
      </c>
      <c r="G25" s="31">
        <v>4.3</v>
      </c>
      <c r="H25" s="31">
        <v>1.1000000000000001</v>
      </c>
      <c r="I25" s="31">
        <v>7.4</v>
      </c>
      <c r="J25" s="31">
        <v>7.6</v>
      </c>
      <c r="K25" s="31">
        <v>1.3</v>
      </c>
      <c r="L25" s="31">
        <v>1.6</v>
      </c>
      <c r="M25" s="31">
        <v>2</v>
      </c>
      <c r="N25" s="31">
        <v>6.9</v>
      </c>
      <c r="O25" s="31">
        <v>3.1</v>
      </c>
      <c r="P25" s="31">
        <f t="shared" si="4"/>
        <v>62.199999999999996</v>
      </c>
      <c r="Q25" s="30">
        <v>32.9</v>
      </c>
      <c r="R25" s="12">
        <f t="shared" si="5"/>
        <v>96</v>
      </c>
      <c r="S25" s="12">
        <v>1.5</v>
      </c>
      <c r="T25" s="30">
        <f t="shared" si="6"/>
        <v>97.5</v>
      </c>
      <c r="U25" s="15">
        <v>4</v>
      </c>
      <c r="V25" s="26">
        <f t="shared" si="7"/>
        <v>100</v>
      </c>
    </row>
    <row r="26" spans="1:22" ht="10.5" customHeight="1">
      <c r="A26" s="40">
        <v>2023</v>
      </c>
      <c r="B26" s="30">
        <v>0.9</v>
      </c>
      <c r="C26" s="31">
        <v>16.100000000000001</v>
      </c>
      <c r="D26" s="31">
        <v>0.4</v>
      </c>
      <c r="E26" s="31">
        <v>3.9</v>
      </c>
      <c r="F26" s="31">
        <v>8.6</v>
      </c>
      <c r="G26" s="31">
        <v>5.4</v>
      </c>
      <c r="H26" s="31">
        <v>1</v>
      </c>
      <c r="I26" s="31">
        <v>7.5</v>
      </c>
      <c r="J26" s="31">
        <v>8.3000000000000007</v>
      </c>
      <c r="K26" s="31">
        <v>1.4</v>
      </c>
      <c r="L26" s="31">
        <v>1.7</v>
      </c>
      <c r="M26" s="31">
        <v>1.5</v>
      </c>
      <c r="N26" s="31">
        <v>6.3</v>
      </c>
      <c r="O26" s="31">
        <v>2.9</v>
      </c>
      <c r="P26" s="31">
        <v>65</v>
      </c>
      <c r="Q26" s="30">
        <v>30.4</v>
      </c>
      <c r="R26" s="12">
        <v>96.300000000000011</v>
      </c>
      <c r="S26" s="12">
        <v>1.3</v>
      </c>
      <c r="T26" s="30">
        <v>97.600000000000009</v>
      </c>
      <c r="U26" s="15">
        <v>3.7</v>
      </c>
      <c r="V26" s="26">
        <v>100.00000000000001</v>
      </c>
    </row>
    <row r="27" spans="1:22" ht="10.5" customHeight="1">
      <c r="A27" s="40" t="s">
        <v>67</v>
      </c>
      <c r="B27" s="30">
        <v>0.6</v>
      </c>
      <c r="C27" s="31">
        <v>14.1</v>
      </c>
      <c r="D27" s="31">
        <v>0.3</v>
      </c>
      <c r="E27" s="31">
        <v>3.4</v>
      </c>
      <c r="F27" s="31">
        <v>10.6</v>
      </c>
      <c r="G27" s="31">
        <v>5.0999999999999996</v>
      </c>
      <c r="H27" s="31">
        <v>0.8</v>
      </c>
      <c r="I27" s="31">
        <v>6.2</v>
      </c>
      <c r="J27" s="31">
        <v>7.3</v>
      </c>
      <c r="K27" s="31">
        <v>1.2</v>
      </c>
      <c r="L27" s="31">
        <v>1.4</v>
      </c>
      <c r="M27" s="31">
        <v>2.2999999999999998</v>
      </c>
      <c r="N27" s="31">
        <v>4.9000000000000004</v>
      </c>
      <c r="O27" s="31">
        <v>2.4</v>
      </c>
      <c r="P27" s="31">
        <f t="shared" ref="P27" si="8">SUM(C27:O27)</f>
        <v>59.999999999999993</v>
      </c>
      <c r="Q27" s="30">
        <v>38.6</v>
      </c>
      <c r="R27" s="12">
        <v>99.1</v>
      </c>
      <c r="S27" s="12">
        <v>0.5</v>
      </c>
      <c r="T27" s="30">
        <v>99.6</v>
      </c>
      <c r="U27" s="15">
        <v>0.9</v>
      </c>
      <c r="V27" s="26">
        <v>100</v>
      </c>
    </row>
    <row r="28" spans="1:22">
      <c r="A28" s="70" t="s">
        <v>68</v>
      </c>
      <c r="B28" s="68">
        <v>0.9</v>
      </c>
      <c r="C28" s="68">
        <v>16.600000000000001</v>
      </c>
      <c r="D28" s="68">
        <v>0.3</v>
      </c>
      <c r="E28" s="68">
        <v>3.4</v>
      </c>
      <c r="F28" s="68">
        <v>8.9</v>
      </c>
      <c r="G28" s="68">
        <v>4.9000000000000004</v>
      </c>
      <c r="H28" s="68">
        <v>0.8</v>
      </c>
      <c r="I28" s="69">
        <v>6</v>
      </c>
      <c r="J28" s="68">
        <v>7.7</v>
      </c>
      <c r="K28" s="68">
        <v>1.1000000000000001</v>
      </c>
      <c r="L28" s="68">
        <v>1.5</v>
      </c>
      <c r="M28" s="68">
        <v>2.5</v>
      </c>
      <c r="N28" s="68">
        <v>6.2</v>
      </c>
      <c r="O28" s="68">
        <v>2.7</v>
      </c>
      <c r="P28" s="68">
        <v>62.7</v>
      </c>
      <c r="Q28" s="68">
        <v>35.4</v>
      </c>
      <c r="R28" s="69">
        <v>99</v>
      </c>
      <c r="S28" s="68">
        <v>0.6</v>
      </c>
      <c r="T28" s="68">
        <v>99.5</v>
      </c>
      <c r="U28" s="69">
        <v>1</v>
      </c>
      <c r="V28" s="69">
        <v>100</v>
      </c>
    </row>
    <row r="29" spans="1:22" ht="10.5" customHeight="1">
      <c r="A29" s="29"/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0"/>
      <c r="R29" s="12"/>
      <c r="S29" s="12"/>
      <c r="T29" s="30"/>
    </row>
    <row r="30" spans="1:22" ht="10.5" customHeight="1">
      <c r="A30" s="29"/>
      <c r="B30" s="30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0"/>
      <c r="R30" s="12"/>
      <c r="S30" s="12"/>
      <c r="T30" s="30"/>
    </row>
    <row r="31" spans="1:22" ht="10.5" customHeight="1">
      <c r="A31" s="29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0"/>
      <c r="R31" s="12"/>
      <c r="S31" s="12"/>
      <c r="T31" s="30"/>
    </row>
    <row r="32" spans="1:22" ht="10.15" customHeight="1">
      <c r="A32" s="32"/>
      <c r="B32" s="30"/>
      <c r="C32" s="33"/>
      <c r="D32" s="33"/>
      <c r="E32" s="30"/>
      <c r="F32" s="30"/>
      <c r="G32" s="30"/>
      <c r="H32" s="30"/>
      <c r="I32" s="30"/>
      <c r="J32" s="34"/>
      <c r="K32" s="34"/>
      <c r="L32" s="34"/>
      <c r="M32" s="34"/>
      <c r="N32" s="12"/>
      <c r="O32" s="12"/>
      <c r="P32" s="12"/>
      <c r="Q32" s="30"/>
      <c r="R32" s="12"/>
      <c r="S32" s="12"/>
      <c r="T32" s="30"/>
    </row>
    <row r="33" spans="1:20" ht="10.5" customHeight="1">
      <c r="A33" s="29"/>
      <c r="B33" s="30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0"/>
      <c r="R33" s="12"/>
      <c r="S33" s="12"/>
      <c r="T33" s="30"/>
    </row>
    <row r="34" spans="1:20" ht="10.5" customHeight="1">
      <c r="A34" s="29"/>
      <c r="B34" s="3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0"/>
      <c r="R34" s="12"/>
      <c r="S34" s="12"/>
      <c r="T34" s="30"/>
    </row>
    <row r="35" spans="1:20" ht="10.5" customHeight="1">
      <c r="A35" s="29"/>
      <c r="B35" s="30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0"/>
      <c r="R35" s="12"/>
      <c r="S35" s="12"/>
      <c r="T35" s="30"/>
    </row>
    <row r="36" spans="1:20" ht="10.5" customHeight="1">
      <c r="A36" s="29"/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0"/>
      <c r="R36" s="12"/>
      <c r="S36" s="12"/>
      <c r="T36" s="30"/>
    </row>
    <row r="37" spans="1:20" ht="10.5" customHeight="1">
      <c r="A37" s="29"/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0"/>
      <c r="R37" s="12"/>
      <c r="S37" s="12"/>
      <c r="T37" s="30"/>
    </row>
    <row r="38" spans="1:20" ht="10.5" customHeight="1">
      <c r="A38" s="29"/>
      <c r="B38" s="30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0"/>
      <c r="R38" s="12"/>
      <c r="S38" s="12"/>
      <c r="T38" s="30"/>
    </row>
    <row r="39" spans="1:20" ht="10.5" customHeight="1">
      <c r="A39" s="29"/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0"/>
      <c r="R39" s="12"/>
      <c r="S39" s="12"/>
      <c r="T39" s="30"/>
    </row>
    <row r="40" spans="1:20" ht="10.5" customHeight="1">
      <c r="A40" s="29"/>
      <c r="B40" s="30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0"/>
      <c r="R40" s="12"/>
      <c r="S40" s="12"/>
      <c r="T40" s="30"/>
    </row>
    <row r="41" spans="1:20" ht="10.5" customHeight="1">
      <c r="A41" s="29"/>
      <c r="B41" s="30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0"/>
      <c r="R41" s="12"/>
      <c r="S41" s="12"/>
      <c r="T41" s="30"/>
    </row>
    <row r="42" spans="1:20" ht="10.5" customHeight="1">
      <c r="A42" s="29"/>
      <c r="B42" s="30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0"/>
      <c r="R42" s="12"/>
      <c r="S42" s="12"/>
      <c r="T42" s="30"/>
    </row>
    <row r="43" spans="1:20" ht="10.5" customHeight="1">
      <c r="A43" s="29"/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0"/>
      <c r="R43" s="12"/>
      <c r="S43" s="12"/>
      <c r="T43" s="30"/>
    </row>
    <row r="44" spans="1:20" ht="10.5" customHeight="1">
      <c r="A44" s="29"/>
      <c r="B44" s="30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0"/>
      <c r="R44" s="12"/>
      <c r="S44" s="12"/>
      <c r="T44" s="30"/>
    </row>
    <row r="45" spans="1:20" ht="10.5" customHeight="1">
      <c r="A45" s="29"/>
      <c r="B45" s="30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0"/>
      <c r="R45" s="12"/>
      <c r="S45" s="12"/>
      <c r="T45" s="30"/>
    </row>
  </sheetData>
  <phoneticPr fontId="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landscape" r:id="rId1"/>
  <ignoredErrors>
    <ignoredError sqref="P12:P22 P4:P7 P23:P27" formulaRange="1"/>
    <ignoredError sqref="A27:A2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53"/>
  <sheetViews>
    <sheetView zoomScaleNormal="100" workbookViewId="0"/>
  </sheetViews>
  <sheetFormatPr defaultColWidth="10.83203125" defaultRowHeight="11.25"/>
  <cols>
    <col min="1" max="1" width="8.83203125" style="11" customWidth="1"/>
    <col min="2" max="2" width="10.33203125" style="11" customWidth="1"/>
    <col min="3" max="3" width="12.5" style="11" customWidth="1"/>
    <col min="4" max="4" width="13.33203125" style="11" customWidth="1"/>
    <col min="5" max="5" width="12.33203125" style="11" customWidth="1"/>
    <col min="6" max="6" width="13.1640625" style="11" customWidth="1"/>
    <col min="7" max="7" width="12.5" style="11" customWidth="1"/>
    <col min="8" max="8" width="14.83203125" style="11" customWidth="1"/>
    <col min="9" max="9" width="12" style="11" customWidth="1"/>
    <col min="10" max="10" width="13.6640625" style="11" customWidth="1"/>
    <col min="11" max="12" width="12.5" style="11" customWidth="1"/>
    <col min="13" max="13" width="12.33203125" style="11" customWidth="1"/>
    <col min="14" max="15" width="13.1640625" style="11" customWidth="1"/>
    <col min="16" max="16" width="13.5" style="11" customWidth="1"/>
    <col min="17" max="17" width="15.33203125" style="11" customWidth="1"/>
    <col min="18" max="18" width="13.83203125" style="11" customWidth="1"/>
    <col min="19" max="19" width="10.83203125" style="11" customWidth="1"/>
    <col min="20" max="20" width="12" style="11" customWidth="1"/>
    <col min="21" max="21" width="14" style="11" customWidth="1"/>
    <col min="22" max="22" width="11.83203125" style="11" customWidth="1"/>
    <col min="23" max="16384" width="10.83203125" style="11"/>
  </cols>
  <sheetData>
    <row r="1" spans="1:22" s="3" customFormat="1" ht="20.100000000000001" customHeight="1">
      <c r="A1" s="20" t="s">
        <v>75</v>
      </c>
    </row>
    <row r="2" spans="1:22" s="21" customFormat="1" ht="90">
      <c r="A2" s="35" t="s">
        <v>57</v>
      </c>
      <c r="B2" s="36" t="s">
        <v>58</v>
      </c>
      <c r="C2" s="36" t="s">
        <v>42</v>
      </c>
      <c r="D2" s="36" t="s">
        <v>43</v>
      </c>
      <c r="E2" s="36" t="s">
        <v>44</v>
      </c>
      <c r="F2" s="36" t="s">
        <v>45</v>
      </c>
      <c r="G2" s="36" t="s">
        <v>46</v>
      </c>
      <c r="H2" s="36" t="s">
        <v>47</v>
      </c>
      <c r="I2" s="36" t="s">
        <v>48</v>
      </c>
      <c r="J2" s="36" t="s">
        <v>49</v>
      </c>
      <c r="K2" s="36" t="s">
        <v>50</v>
      </c>
      <c r="L2" s="36" t="s">
        <v>51</v>
      </c>
      <c r="M2" s="36" t="s">
        <v>52</v>
      </c>
      <c r="N2" s="36" t="s">
        <v>53</v>
      </c>
      <c r="O2" s="36" t="s">
        <v>54</v>
      </c>
      <c r="P2" s="36" t="s">
        <v>55</v>
      </c>
      <c r="Q2" s="36" t="s">
        <v>63</v>
      </c>
      <c r="R2" s="37" t="s">
        <v>62</v>
      </c>
    </row>
    <row r="3" spans="1:22" s="16" customFormat="1">
      <c r="A3" s="38" t="s">
        <v>56</v>
      </c>
      <c r="B3" s="56" t="s">
        <v>13</v>
      </c>
      <c r="C3" s="56" t="s">
        <v>14</v>
      </c>
      <c r="D3" s="56" t="s">
        <v>26</v>
      </c>
      <c r="E3" s="56" t="s">
        <v>15</v>
      </c>
      <c r="F3" s="56" t="s">
        <v>16</v>
      </c>
      <c r="G3" s="56" t="s">
        <v>17</v>
      </c>
      <c r="H3" s="56" t="s">
        <v>18</v>
      </c>
      <c r="I3" s="56" t="s">
        <v>19</v>
      </c>
      <c r="J3" s="56" t="s">
        <v>20</v>
      </c>
      <c r="K3" s="56" t="s">
        <v>21</v>
      </c>
      <c r="L3" s="56" t="s">
        <v>22</v>
      </c>
      <c r="M3" s="56" t="s">
        <v>23</v>
      </c>
      <c r="N3" s="56" t="s">
        <v>24</v>
      </c>
      <c r="O3" s="56" t="s">
        <v>27</v>
      </c>
      <c r="P3" s="56" t="s">
        <v>25</v>
      </c>
      <c r="Q3" s="56" t="s">
        <v>28</v>
      </c>
      <c r="R3" s="57" t="s">
        <v>65</v>
      </c>
    </row>
    <row r="4" spans="1:22" s="16" customFormat="1">
      <c r="A4" s="23">
        <v>2005</v>
      </c>
      <c r="B4" s="15">
        <v>0</v>
      </c>
      <c r="C4" s="16">
        <v>4.5</v>
      </c>
      <c r="D4" s="16">
        <v>3.5</v>
      </c>
      <c r="E4" s="16">
        <v>0.9</v>
      </c>
      <c r="F4" s="16">
        <v>1.4</v>
      </c>
      <c r="G4" s="16">
        <v>1.8</v>
      </c>
      <c r="H4" s="16">
        <v>6.7</v>
      </c>
      <c r="I4" s="16">
        <v>3.1</v>
      </c>
      <c r="J4" s="16">
        <v>1.1000000000000001</v>
      </c>
      <c r="K4" s="16">
        <v>5.3</v>
      </c>
      <c r="L4" s="16">
        <v>5.5</v>
      </c>
      <c r="M4" s="16">
        <v>42.6</v>
      </c>
      <c r="N4" s="16">
        <v>22.7</v>
      </c>
      <c r="O4" s="16">
        <v>0.9</v>
      </c>
      <c r="P4" s="15">
        <f>SUM(C4:O4)</f>
        <v>100.00000000000001</v>
      </c>
      <c r="Q4" s="15">
        <v>0</v>
      </c>
      <c r="R4" s="15">
        <f>SUM(B4+P4+Q4)</f>
        <v>100.00000000000001</v>
      </c>
    </row>
    <row r="5" spans="1:22" s="16" customFormat="1">
      <c r="A5" s="23">
        <v>2006</v>
      </c>
      <c r="B5" s="15">
        <v>0</v>
      </c>
      <c r="C5" s="16">
        <v>4.2</v>
      </c>
      <c r="D5" s="16">
        <v>2.8</v>
      </c>
      <c r="E5" s="16">
        <v>0.9</v>
      </c>
      <c r="F5" s="16">
        <v>1.1000000000000001</v>
      </c>
      <c r="G5" s="16">
        <v>2.1</v>
      </c>
      <c r="H5" s="16">
        <v>6.7</v>
      </c>
      <c r="I5" s="15">
        <v>3</v>
      </c>
      <c r="J5" s="16">
        <v>1.1000000000000001</v>
      </c>
      <c r="K5" s="16">
        <v>6.3</v>
      </c>
      <c r="L5" s="16">
        <v>5.0999999999999996</v>
      </c>
      <c r="M5" s="16">
        <v>43.5</v>
      </c>
      <c r="N5" s="16">
        <v>22.3</v>
      </c>
      <c r="O5" s="16">
        <v>0.9</v>
      </c>
      <c r="P5" s="15">
        <f>SUM(C5:O5)</f>
        <v>100.00000000000001</v>
      </c>
      <c r="Q5" s="15">
        <v>0</v>
      </c>
      <c r="R5" s="15">
        <f>SUM(B5+P5+Q5)</f>
        <v>100.00000000000001</v>
      </c>
    </row>
    <row r="6" spans="1:22" s="16" customFormat="1">
      <c r="A6" s="23">
        <v>2007</v>
      </c>
      <c r="B6" s="14">
        <v>0</v>
      </c>
      <c r="C6" s="16">
        <v>4.0999999999999996</v>
      </c>
      <c r="D6" s="16">
        <v>2.5</v>
      </c>
      <c r="E6" s="16">
        <v>0.8</v>
      </c>
      <c r="F6" s="15">
        <v>1</v>
      </c>
      <c r="G6" s="16">
        <v>2.7</v>
      </c>
      <c r="H6" s="16">
        <v>6.9</v>
      </c>
      <c r="I6" s="16">
        <v>2.5</v>
      </c>
      <c r="J6" s="15">
        <v>1.1000000000000001</v>
      </c>
      <c r="K6" s="16">
        <v>6.1</v>
      </c>
      <c r="L6" s="16">
        <v>5.3</v>
      </c>
      <c r="M6" s="16">
        <v>42.5</v>
      </c>
      <c r="N6" s="16">
        <v>23.4</v>
      </c>
      <c r="O6" s="16">
        <v>0.9</v>
      </c>
      <c r="P6" s="16">
        <f>SUM(C6:O6)</f>
        <v>99.800000000000011</v>
      </c>
      <c r="Q6" s="16">
        <v>0.2</v>
      </c>
      <c r="R6" s="15">
        <f>SUM(B6+P6+Q6)</f>
        <v>100.00000000000001</v>
      </c>
    </row>
    <row r="7" spans="1:22" s="16" customFormat="1">
      <c r="A7" s="23">
        <v>2008</v>
      </c>
      <c r="B7" s="15">
        <v>0</v>
      </c>
      <c r="C7" s="16">
        <v>3.5</v>
      </c>
      <c r="D7" s="16">
        <v>2.2000000000000002</v>
      </c>
      <c r="E7" s="16">
        <v>0.8</v>
      </c>
      <c r="F7" s="16">
        <v>0.8</v>
      </c>
      <c r="G7" s="16">
        <v>2.6</v>
      </c>
      <c r="H7" s="16">
        <v>7.2</v>
      </c>
      <c r="I7" s="16">
        <v>2.8</v>
      </c>
      <c r="J7" s="15">
        <v>1.5</v>
      </c>
      <c r="K7" s="16">
        <v>6.8</v>
      </c>
      <c r="L7" s="16">
        <v>5.7</v>
      </c>
      <c r="M7" s="16">
        <v>39.799999999999997</v>
      </c>
      <c r="N7" s="15">
        <v>24.9</v>
      </c>
      <c r="O7" s="16">
        <v>0.9</v>
      </c>
      <c r="P7" s="16">
        <f>SUM(C7:O7)</f>
        <v>99.5</v>
      </c>
      <c r="Q7" s="16">
        <v>0.5</v>
      </c>
      <c r="R7" s="15">
        <f>SUM(B7+P7+Q7)</f>
        <v>100</v>
      </c>
    </row>
    <row r="8" spans="1:22" ht="19.899999999999999" customHeight="1">
      <c r="A8" s="24"/>
      <c r="B8" s="4"/>
      <c r="C8" s="3"/>
      <c r="D8" s="3"/>
      <c r="E8" s="3"/>
      <c r="F8" s="3"/>
      <c r="G8" s="3"/>
      <c r="H8" s="3"/>
      <c r="I8" s="3"/>
      <c r="J8" s="4"/>
      <c r="K8" s="3"/>
      <c r="L8" s="3"/>
      <c r="M8" s="3"/>
      <c r="N8" s="4"/>
      <c r="O8" s="3"/>
      <c r="P8" s="3"/>
      <c r="Q8" s="3"/>
      <c r="R8" s="4"/>
    </row>
    <row r="9" spans="1:22" s="3" customFormat="1" ht="20.100000000000001" customHeight="1">
      <c r="A9" s="20" t="s">
        <v>76</v>
      </c>
    </row>
    <row r="10" spans="1:22" s="21" customFormat="1" ht="90">
      <c r="A10" s="35" t="s">
        <v>57</v>
      </c>
      <c r="B10" s="36" t="s">
        <v>58</v>
      </c>
      <c r="C10" s="36" t="s">
        <v>42</v>
      </c>
      <c r="D10" s="36" t="s">
        <v>43</v>
      </c>
      <c r="E10" s="36" t="s">
        <v>44</v>
      </c>
      <c r="F10" s="36" t="s">
        <v>45</v>
      </c>
      <c r="G10" s="36" t="s">
        <v>46</v>
      </c>
      <c r="H10" s="36" t="s">
        <v>47</v>
      </c>
      <c r="I10" s="36" t="s">
        <v>48</v>
      </c>
      <c r="J10" s="36" t="s">
        <v>49</v>
      </c>
      <c r="K10" s="36" t="s">
        <v>50</v>
      </c>
      <c r="L10" s="36" t="s">
        <v>51</v>
      </c>
      <c r="M10" s="36" t="s">
        <v>52</v>
      </c>
      <c r="N10" s="36" t="s">
        <v>53</v>
      </c>
      <c r="O10" s="36" t="s">
        <v>54</v>
      </c>
      <c r="P10" s="36" t="s">
        <v>55</v>
      </c>
      <c r="Q10" s="36" t="s">
        <v>59</v>
      </c>
      <c r="R10" s="36" t="s">
        <v>60</v>
      </c>
      <c r="S10" s="36" t="s">
        <v>61</v>
      </c>
      <c r="T10" s="36" t="s">
        <v>62</v>
      </c>
      <c r="U10" s="36" t="s">
        <v>64</v>
      </c>
      <c r="V10" s="37" t="s">
        <v>62</v>
      </c>
    </row>
    <row r="11" spans="1:22" s="16" customFormat="1">
      <c r="A11" s="38" t="s">
        <v>56</v>
      </c>
      <c r="B11" s="56" t="s">
        <v>29</v>
      </c>
      <c r="C11" s="56" t="s">
        <v>0</v>
      </c>
      <c r="D11" s="56" t="s">
        <v>1</v>
      </c>
      <c r="E11" s="56" t="s">
        <v>2</v>
      </c>
      <c r="F11" s="56" t="s">
        <v>3</v>
      </c>
      <c r="G11" s="56" t="s">
        <v>4</v>
      </c>
      <c r="H11" s="56" t="s">
        <v>5</v>
      </c>
      <c r="I11" s="56" t="s">
        <v>6</v>
      </c>
      <c r="J11" s="56" t="s">
        <v>7</v>
      </c>
      <c r="K11" s="56" t="s">
        <v>8</v>
      </c>
      <c r="L11" s="56" t="s">
        <v>9</v>
      </c>
      <c r="M11" s="56" t="s">
        <v>10</v>
      </c>
      <c r="N11" s="56" t="s">
        <v>11</v>
      </c>
      <c r="O11" s="56" t="s">
        <v>12</v>
      </c>
      <c r="P11" s="56" t="s">
        <v>13</v>
      </c>
      <c r="Q11" s="56" t="s">
        <v>25</v>
      </c>
      <c r="R11" s="56" t="s">
        <v>30</v>
      </c>
      <c r="S11" s="56" t="s">
        <v>31</v>
      </c>
      <c r="T11" s="56" t="s">
        <v>32</v>
      </c>
      <c r="U11" s="39" t="s">
        <v>28</v>
      </c>
      <c r="V11" s="57" t="s">
        <v>33</v>
      </c>
    </row>
    <row r="12" spans="1:22" s="16" customFormat="1">
      <c r="A12" s="23">
        <v>2009</v>
      </c>
      <c r="B12" s="15">
        <v>0</v>
      </c>
      <c r="C12" s="15">
        <v>3.6</v>
      </c>
      <c r="D12" s="15">
        <v>1.5</v>
      </c>
      <c r="E12" s="15">
        <v>1.8</v>
      </c>
      <c r="F12" s="15">
        <v>2.2999999999999998</v>
      </c>
      <c r="G12" s="15">
        <v>3.6</v>
      </c>
      <c r="H12" s="15">
        <v>2.8</v>
      </c>
      <c r="I12" s="15">
        <v>4.8</v>
      </c>
      <c r="J12" s="15">
        <v>6.1</v>
      </c>
      <c r="K12" s="15">
        <v>27.8</v>
      </c>
      <c r="L12" s="15">
        <v>6.2</v>
      </c>
      <c r="M12" s="15">
        <v>10.5</v>
      </c>
      <c r="N12" s="15">
        <v>26.6</v>
      </c>
      <c r="O12" s="15">
        <v>1.2</v>
      </c>
      <c r="P12" s="15">
        <f>SUM(C12:O12)</f>
        <v>98.8</v>
      </c>
      <c r="Q12" s="15">
        <v>1.1000000000000001</v>
      </c>
      <c r="R12" s="15">
        <f>SUM(P12+Q12+B12)</f>
        <v>99.899999999999991</v>
      </c>
      <c r="S12" s="15">
        <v>0</v>
      </c>
      <c r="T12" s="15">
        <f>SUM(R12:S12)</f>
        <v>99.899999999999991</v>
      </c>
      <c r="U12" s="15">
        <v>0.1</v>
      </c>
      <c r="V12" s="15">
        <f>SUM(R12+U12)</f>
        <v>99.999999999999986</v>
      </c>
    </row>
    <row r="13" spans="1:22" s="16" customFormat="1">
      <c r="A13" s="23">
        <v>2010</v>
      </c>
      <c r="B13" s="15">
        <v>0</v>
      </c>
      <c r="C13" s="15">
        <v>4.4000000000000004</v>
      </c>
      <c r="D13" s="15">
        <v>1.9</v>
      </c>
      <c r="E13" s="15">
        <v>1.8</v>
      </c>
      <c r="F13" s="15">
        <v>3</v>
      </c>
      <c r="G13" s="15">
        <v>3.7</v>
      </c>
      <c r="H13" s="15">
        <v>3</v>
      </c>
      <c r="I13" s="15">
        <v>4.4000000000000004</v>
      </c>
      <c r="J13" s="15">
        <v>7.1</v>
      </c>
      <c r="K13" s="15">
        <v>27.4</v>
      </c>
      <c r="L13" s="15">
        <v>5.3</v>
      </c>
      <c r="M13" s="15">
        <v>7</v>
      </c>
      <c r="N13" s="15">
        <v>27.7</v>
      </c>
      <c r="O13" s="15">
        <v>1.6</v>
      </c>
      <c r="P13" s="15">
        <f t="shared" ref="P13:P19" si="0">SUM(C13:O13)</f>
        <v>98.3</v>
      </c>
      <c r="Q13" s="15">
        <v>1.6</v>
      </c>
      <c r="R13" s="15">
        <f t="shared" ref="R13:R19" si="1">SUM(P13+Q13+B13)</f>
        <v>99.899999999999991</v>
      </c>
      <c r="S13" s="15">
        <v>0</v>
      </c>
      <c r="T13" s="15">
        <f t="shared" ref="T13:T19" si="2">SUM(R13:S13)</f>
        <v>99.899999999999991</v>
      </c>
      <c r="U13" s="15">
        <v>0.1</v>
      </c>
      <c r="V13" s="15">
        <f t="shared" ref="V13:V19" si="3">SUM(R13+U13)</f>
        <v>99.999999999999986</v>
      </c>
    </row>
    <row r="14" spans="1:22" s="16" customFormat="1">
      <c r="A14" s="23">
        <v>2011</v>
      </c>
      <c r="B14" s="15">
        <v>0</v>
      </c>
      <c r="C14" s="15">
        <v>5</v>
      </c>
      <c r="D14" s="15">
        <v>1.7</v>
      </c>
      <c r="E14" s="15">
        <v>2</v>
      </c>
      <c r="F14" s="15">
        <v>2.1</v>
      </c>
      <c r="G14" s="15">
        <v>3.6</v>
      </c>
      <c r="H14" s="15">
        <v>3.9</v>
      </c>
      <c r="I14" s="15">
        <v>5.5</v>
      </c>
      <c r="J14" s="15">
        <v>6.3</v>
      </c>
      <c r="K14" s="15">
        <v>29.7</v>
      </c>
      <c r="L14" s="15">
        <v>4.9000000000000004</v>
      </c>
      <c r="M14" s="15">
        <v>8</v>
      </c>
      <c r="N14" s="15">
        <v>23.9</v>
      </c>
      <c r="O14" s="15">
        <v>1.9</v>
      </c>
      <c r="P14" s="15">
        <f t="shared" si="0"/>
        <v>98.5</v>
      </c>
      <c r="Q14" s="15">
        <v>1.4</v>
      </c>
      <c r="R14" s="15">
        <f t="shared" si="1"/>
        <v>99.9</v>
      </c>
      <c r="S14" s="15">
        <v>0</v>
      </c>
      <c r="T14" s="15">
        <f t="shared" si="2"/>
        <v>99.9</v>
      </c>
      <c r="U14" s="15">
        <v>0.1</v>
      </c>
      <c r="V14" s="15">
        <f t="shared" si="3"/>
        <v>100</v>
      </c>
    </row>
    <row r="15" spans="1:22" s="16" customFormat="1">
      <c r="A15" s="23">
        <v>2012</v>
      </c>
      <c r="B15" s="15">
        <v>0</v>
      </c>
      <c r="C15" s="15">
        <v>4.5</v>
      </c>
      <c r="D15" s="15">
        <v>1.5</v>
      </c>
      <c r="E15" s="15">
        <v>2</v>
      </c>
      <c r="F15" s="15">
        <v>2.8</v>
      </c>
      <c r="G15" s="15">
        <v>3.8</v>
      </c>
      <c r="H15" s="15">
        <v>3.7</v>
      </c>
      <c r="I15" s="15">
        <v>5.0999999999999996</v>
      </c>
      <c r="J15" s="15">
        <v>5.7</v>
      </c>
      <c r="K15" s="15">
        <v>29.2</v>
      </c>
      <c r="L15" s="15">
        <v>4.9000000000000004</v>
      </c>
      <c r="M15" s="15">
        <v>9</v>
      </c>
      <c r="N15" s="15">
        <v>23.3</v>
      </c>
      <c r="O15" s="15">
        <v>1.5</v>
      </c>
      <c r="P15" s="15">
        <f t="shared" si="0"/>
        <v>96.999999999999986</v>
      </c>
      <c r="Q15" s="15">
        <v>2.8</v>
      </c>
      <c r="R15" s="15">
        <f t="shared" si="1"/>
        <v>99.799999999999983</v>
      </c>
      <c r="S15" s="15">
        <v>0</v>
      </c>
      <c r="T15" s="15">
        <f t="shared" si="2"/>
        <v>99.799999999999983</v>
      </c>
      <c r="U15" s="15">
        <v>0.2</v>
      </c>
      <c r="V15" s="15">
        <f t="shared" si="3"/>
        <v>99.999999999999986</v>
      </c>
    </row>
    <row r="16" spans="1:22" s="16" customFormat="1">
      <c r="A16" s="23">
        <v>2013</v>
      </c>
      <c r="B16" s="15">
        <v>0</v>
      </c>
      <c r="C16" s="15">
        <v>4.8</v>
      </c>
      <c r="D16" s="15">
        <v>1.6</v>
      </c>
      <c r="E16" s="15">
        <v>1.9</v>
      </c>
      <c r="F16" s="15">
        <v>3.2</v>
      </c>
      <c r="G16" s="15">
        <v>3.9</v>
      </c>
      <c r="H16" s="15">
        <v>3.5</v>
      </c>
      <c r="I16" s="15">
        <v>5.7</v>
      </c>
      <c r="J16" s="15">
        <v>6.1</v>
      </c>
      <c r="K16" s="15">
        <v>23.9</v>
      </c>
      <c r="L16" s="15">
        <v>4.7</v>
      </c>
      <c r="M16" s="15">
        <v>8.9</v>
      </c>
      <c r="N16" s="15">
        <v>27.1</v>
      </c>
      <c r="O16" s="15">
        <v>1.6</v>
      </c>
      <c r="P16" s="15">
        <f t="shared" si="0"/>
        <v>96.9</v>
      </c>
      <c r="Q16" s="15">
        <v>2.8</v>
      </c>
      <c r="R16" s="15">
        <f t="shared" si="1"/>
        <v>99.7</v>
      </c>
      <c r="S16" s="15">
        <v>0</v>
      </c>
      <c r="T16" s="15">
        <f t="shared" si="2"/>
        <v>99.7</v>
      </c>
      <c r="U16" s="15">
        <v>0.3</v>
      </c>
      <c r="V16" s="15">
        <f t="shared" si="3"/>
        <v>100</v>
      </c>
    </row>
    <row r="17" spans="1:22" s="16" customFormat="1">
      <c r="A17" s="23">
        <v>2014</v>
      </c>
      <c r="B17" s="15">
        <v>0.1</v>
      </c>
      <c r="C17" s="15">
        <v>5.9</v>
      </c>
      <c r="D17" s="15">
        <v>1.5</v>
      </c>
      <c r="E17" s="15">
        <v>2</v>
      </c>
      <c r="F17" s="15">
        <v>3.7</v>
      </c>
      <c r="G17" s="15">
        <v>4.5</v>
      </c>
      <c r="H17" s="15">
        <v>4.2</v>
      </c>
      <c r="I17" s="15">
        <v>6.3</v>
      </c>
      <c r="J17" s="15">
        <v>6.4</v>
      </c>
      <c r="K17" s="15">
        <v>18.899999999999999</v>
      </c>
      <c r="L17" s="15">
        <v>5</v>
      </c>
      <c r="M17" s="15">
        <v>9.6999999999999993</v>
      </c>
      <c r="N17" s="15">
        <v>27</v>
      </c>
      <c r="O17" s="15">
        <v>2.2000000000000002</v>
      </c>
      <c r="P17" s="15">
        <f t="shared" si="0"/>
        <v>97.3</v>
      </c>
      <c r="Q17" s="15">
        <v>2.2999999999999998</v>
      </c>
      <c r="R17" s="15">
        <f t="shared" si="1"/>
        <v>99.699999999999989</v>
      </c>
      <c r="S17" s="15">
        <v>0</v>
      </c>
      <c r="T17" s="15">
        <f t="shared" si="2"/>
        <v>99.699999999999989</v>
      </c>
      <c r="U17" s="15">
        <v>0.3</v>
      </c>
      <c r="V17" s="15">
        <f t="shared" si="3"/>
        <v>99.999999999999986</v>
      </c>
    </row>
    <row r="18" spans="1:22" s="16" customFormat="1">
      <c r="A18" s="23">
        <v>2015</v>
      </c>
      <c r="B18" s="15">
        <v>0.1</v>
      </c>
      <c r="C18" s="15">
        <v>6.2</v>
      </c>
      <c r="D18" s="15">
        <v>1.5</v>
      </c>
      <c r="E18" s="15">
        <v>2</v>
      </c>
      <c r="F18" s="15">
        <v>3.3</v>
      </c>
      <c r="G18" s="15">
        <v>4.8</v>
      </c>
      <c r="H18" s="15">
        <v>3.8</v>
      </c>
      <c r="I18" s="15">
        <v>6.4</v>
      </c>
      <c r="J18" s="15">
        <v>6.3</v>
      </c>
      <c r="K18" s="15">
        <v>15.9</v>
      </c>
      <c r="L18" s="15">
        <v>5</v>
      </c>
      <c r="M18" s="15">
        <v>8.9</v>
      </c>
      <c r="N18" s="15">
        <v>29.9</v>
      </c>
      <c r="O18" s="15">
        <v>2</v>
      </c>
      <c r="P18" s="15">
        <f t="shared" si="0"/>
        <v>96</v>
      </c>
      <c r="Q18" s="15">
        <v>3.7</v>
      </c>
      <c r="R18" s="15">
        <f t="shared" si="1"/>
        <v>99.8</v>
      </c>
      <c r="S18" s="15">
        <v>0</v>
      </c>
      <c r="T18" s="15">
        <f t="shared" si="2"/>
        <v>99.8</v>
      </c>
      <c r="U18" s="15">
        <v>0.2</v>
      </c>
      <c r="V18" s="15">
        <f t="shared" si="3"/>
        <v>100</v>
      </c>
    </row>
    <row r="19" spans="1:22" s="16" customFormat="1">
      <c r="A19" s="23">
        <v>2016</v>
      </c>
      <c r="B19" s="15">
        <v>0.1</v>
      </c>
      <c r="C19" s="15">
        <v>5.8</v>
      </c>
      <c r="D19" s="15">
        <v>1.6</v>
      </c>
      <c r="E19" s="15">
        <v>2</v>
      </c>
      <c r="F19" s="15">
        <v>3</v>
      </c>
      <c r="G19" s="15">
        <v>4.5999999999999996</v>
      </c>
      <c r="H19" s="15">
        <v>3.4</v>
      </c>
      <c r="I19" s="15">
        <v>6.2</v>
      </c>
      <c r="J19" s="15">
        <v>6</v>
      </c>
      <c r="K19" s="15">
        <v>14.2</v>
      </c>
      <c r="L19" s="15">
        <v>4.5999999999999996</v>
      </c>
      <c r="M19" s="15">
        <v>8.6999999999999993</v>
      </c>
      <c r="N19" s="15">
        <v>33.6</v>
      </c>
      <c r="O19" s="15">
        <v>2.2999999999999998</v>
      </c>
      <c r="P19" s="15">
        <f t="shared" si="0"/>
        <v>95.999999999999986</v>
      </c>
      <c r="Q19" s="15">
        <v>3.7</v>
      </c>
      <c r="R19" s="15">
        <f t="shared" si="1"/>
        <v>99.799999999999983</v>
      </c>
      <c r="S19" s="15">
        <v>0</v>
      </c>
      <c r="T19" s="15">
        <f t="shared" si="2"/>
        <v>99.799999999999983</v>
      </c>
      <c r="U19" s="15">
        <v>0.2</v>
      </c>
      <c r="V19" s="15">
        <f t="shared" si="3"/>
        <v>99.999999999999986</v>
      </c>
    </row>
    <row r="20" spans="1:22" ht="10.5" customHeight="1">
      <c r="A20" s="23">
        <v>2017</v>
      </c>
      <c r="B20" s="15">
        <v>0.1</v>
      </c>
      <c r="C20" s="15">
        <v>5.4</v>
      </c>
      <c r="D20" s="15">
        <v>1.5</v>
      </c>
      <c r="E20" s="15">
        <v>2</v>
      </c>
      <c r="F20" s="15">
        <v>1.6</v>
      </c>
      <c r="G20" s="15">
        <v>4.5999999999999996</v>
      </c>
      <c r="H20" s="15">
        <v>3.4</v>
      </c>
      <c r="I20" s="15">
        <v>6.6</v>
      </c>
      <c r="J20" s="15">
        <v>5.7</v>
      </c>
      <c r="K20" s="15">
        <v>14.1</v>
      </c>
      <c r="L20" s="15">
        <v>4.7</v>
      </c>
      <c r="M20" s="15">
        <v>8.4</v>
      </c>
      <c r="N20" s="15">
        <v>34.9</v>
      </c>
      <c r="O20" s="15">
        <v>2.2000000000000002</v>
      </c>
      <c r="P20" s="15">
        <f t="shared" ref="P20:P25" si="4">SUM(C20:O20)</f>
        <v>95.100000000000009</v>
      </c>
      <c r="Q20" s="15">
        <v>4.5999999999999996</v>
      </c>
      <c r="R20" s="15">
        <f t="shared" ref="R20:R25" si="5">SUM(P20+Q20+B20)</f>
        <v>99.8</v>
      </c>
      <c r="S20" s="15">
        <v>0</v>
      </c>
      <c r="T20" s="15">
        <f t="shared" ref="T20:T25" si="6">SUM(R20:S20)</f>
        <v>99.8</v>
      </c>
      <c r="U20" s="15">
        <v>0.2</v>
      </c>
      <c r="V20" s="15">
        <f t="shared" ref="V20:V25" si="7">SUM(R20+U20)</f>
        <v>100</v>
      </c>
    </row>
    <row r="21" spans="1:22" ht="10.5" customHeight="1">
      <c r="A21" s="23">
        <v>2018</v>
      </c>
      <c r="B21" s="15">
        <v>0</v>
      </c>
      <c r="C21" s="15">
        <v>5.7</v>
      </c>
      <c r="D21" s="15">
        <v>1.7</v>
      </c>
      <c r="E21" s="15">
        <v>2.2000000000000002</v>
      </c>
      <c r="F21" s="15">
        <v>1.4</v>
      </c>
      <c r="G21" s="15">
        <v>4.4000000000000004</v>
      </c>
      <c r="H21" s="15">
        <v>3.2</v>
      </c>
      <c r="I21" s="15">
        <v>6.6</v>
      </c>
      <c r="J21" s="15">
        <v>5.7</v>
      </c>
      <c r="K21" s="15">
        <v>14.8</v>
      </c>
      <c r="L21" s="15">
        <v>5</v>
      </c>
      <c r="M21" s="15">
        <v>7.5</v>
      </c>
      <c r="N21" s="15">
        <v>35.6</v>
      </c>
      <c r="O21" s="15">
        <v>2.6</v>
      </c>
      <c r="P21" s="15">
        <f t="shared" si="4"/>
        <v>96.4</v>
      </c>
      <c r="Q21" s="15">
        <v>3.4</v>
      </c>
      <c r="R21" s="15">
        <f t="shared" si="5"/>
        <v>99.800000000000011</v>
      </c>
      <c r="S21" s="15">
        <v>0</v>
      </c>
      <c r="T21" s="15">
        <f t="shared" si="6"/>
        <v>99.800000000000011</v>
      </c>
      <c r="U21" s="15">
        <v>0.2</v>
      </c>
      <c r="V21" s="15">
        <f t="shared" si="7"/>
        <v>100.00000000000001</v>
      </c>
    </row>
    <row r="22" spans="1:22" s="28" customFormat="1" ht="10.5" customHeight="1">
      <c r="A22" s="25">
        <v>2019</v>
      </c>
      <c r="B22" s="26">
        <v>0</v>
      </c>
      <c r="C22" s="27">
        <v>5.6</v>
      </c>
      <c r="D22" s="27">
        <v>1.6</v>
      </c>
      <c r="E22" s="27">
        <v>2.2000000000000002</v>
      </c>
      <c r="F22" s="27">
        <v>1.9</v>
      </c>
      <c r="G22" s="27">
        <v>5</v>
      </c>
      <c r="H22" s="27">
        <v>3.4</v>
      </c>
      <c r="I22" s="27">
        <v>7.2</v>
      </c>
      <c r="J22" s="27">
        <v>6.4</v>
      </c>
      <c r="K22" s="27">
        <v>14.7</v>
      </c>
      <c r="L22" s="27">
        <v>4.7</v>
      </c>
      <c r="M22" s="27">
        <v>7</v>
      </c>
      <c r="N22" s="27">
        <v>34.1</v>
      </c>
      <c r="O22" s="27">
        <v>1.9</v>
      </c>
      <c r="P22" s="27">
        <f t="shared" si="4"/>
        <v>95.700000000000017</v>
      </c>
      <c r="Q22" s="26">
        <v>4.0999999999999996</v>
      </c>
      <c r="R22" s="26">
        <f t="shared" si="5"/>
        <v>99.800000000000011</v>
      </c>
      <c r="S22" s="26">
        <v>0</v>
      </c>
      <c r="T22" s="26">
        <f t="shared" si="6"/>
        <v>99.800000000000011</v>
      </c>
      <c r="U22" s="26">
        <v>0.2</v>
      </c>
      <c r="V22" s="26">
        <f t="shared" si="7"/>
        <v>100.00000000000001</v>
      </c>
    </row>
    <row r="23" spans="1:22" ht="10.5" customHeight="1">
      <c r="A23" s="40">
        <v>2020</v>
      </c>
      <c r="B23" s="30">
        <v>0</v>
      </c>
      <c r="C23" s="31">
        <v>5.5</v>
      </c>
      <c r="D23" s="31">
        <v>1.5</v>
      </c>
      <c r="E23" s="31">
        <v>2.2999999999999998</v>
      </c>
      <c r="F23" s="31">
        <v>2.1</v>
      </c>
      <c r="G23" s="31">
        <v>5.0999999999999996</v>
      </c>
      <c r="H23" s="31">
        <v>2.9</v>
      </c>
      <c r="I23" s="31">
        <v>7.1</v>
      </c>
      <c r="J23" s="31">
        <v>6.8</v>
      </c>
      <c r="K23" s="31">
        <v>14.5</v>
      </c>
      <c r="L23" s="31">
        <v>5.4</v>
      </c>
      <c r="M23" s="31">
        <v>6.3</v>
      </c>
      <c r="N23" s="31">
        <v>33.4</v>
      </c>
      <c r="O23" s="31">
        <v>1.9</v>
      </c>
      <c r="P23" s="31">
        <f t="shared" si="4"/>
        <v>94.8</v>
      </c>
      <c r="Q23" s="30">
        <v>4.9000000000000004</v>
      </c>
      <c r="R23" s="12">
        <f t="shared" si="5"/>
        <v>99.7</v>
      </c>
      <c r="S23" s="12">
        <v>0</v>
      </c>
      <c r="T23" s="30">
        <f t="shared" si="6"/>
        <v>99.7</v>
      </c>
      <c r="U23" s="15">
        <v>0.3</v>
      </c>
      <c r="V23" s="26">
        <f t="shared" si="7"/>
        <v>100</v>
      </c>
    </row>
    <row r="24" spans="1:22" ht="10.5" customHeight="1">
      <c r="A24" s="40">
        <v>2021</v>
      </c>
      <c r="B24" s="30">
        <v>0</v>
      </c>
      <c r="C24" s="31">
        <v>5.3</v>
      </c>
      <c r="D24" s="31">
        <v>1.4</v>
      </c>
      <c r="E24" s="31">
        <v>2.2999999999999998</v>
      </c>
      <c r="F24" s="31">
        <v>1.9</v>
      </c>
      <c r="G24" s="31">
        <v>4.3</v>
      </c>
      <c r="H24" s="31">
        <v>3.1</v>
      </c>
      <c r="I24" s="31">
        <v>6.6</v>
      </c>
      <c r="J24" s="31">
        <v>6.1</v>
      </c>
      <c r="K24" s="31">
        <v>15.7</v>
      </c>
      <c r="L24" s="31">
        <v>5</v>
      </c>
      <c r="M24" s="31">
        <v>6.3</v>
      </c>
      <c r="N24" s="31">
        <v>35.299999999999997</v>
      </c>
      <c r="O24" s="31">
        <v>2</v>
      </c>
      <c r="P24" s="31">
        <f t="shared" si="4"/>
        <v>95.3</v>
      </c>
      <c r="Q24" s="30">
        <v>4.5</v>
      </c>
      <c r="R24" s="12">
        <f t="shared" si="5"/>
        <v>99.8</v>
      </c>
      <c r="S24" s="12">
        <v>0</v>
      </c>
      <c r="T24" s="30">
        <f t="shared" si="6"/>
        <v>99.8</v>
      </c>
      <c r="U24" s="15">
        <v>0.2</v>
      </c>
      <c r="V24" s="15">
        <f t="shared" si="7"/>
        <v>100</v>
      </c>
    </row>
    <row r="25" spans="1:22" ht="10.5" customHeight="1">
      <c r="A25" s="40">
        <v>2022</v>
      </c>
      <c r="B25" s="31">
        <v>0</v>
      </c>
      <c r="C25" s="31">
        <v>6.2</v>
      </c>
      <c r="D25" s="31">
        <v>1.2</v>
      </c>
      <c r="E25" s="31">
        <v>2.4</v>
      </c>
      <c r="F25" s="31">
        <v>1.3</v>
      </c>
      <c r="G25" s="31">
        <v>4.5999999999999996</v>
      </c>
      <c r="H25" s="31">
        <v>3.3</v>
      </c>
      <c r="I25" s="31">
        <v>6.9</v>
      </c>
      <c r="J25" s="31">
        <v>5.8</v>
      </c>
      <c r="K25" s="31">
        <v>16.3</v>
      </c>
      <c r="L25" s="31">
        <v>6.4</v>
      </c>
      <c r="M25" s="31">
        <v>6.2</v>
      </c>
      <c r="N25" s="31">
        <v>33.200000000000003</v>
      </c>
      <c r="O25" s="31">
        <v>2.2000000000000002</v>
      </c>
      <c r="P25" s="30">
        <f t="shared" si="4"/>
        <v>96.000000000000014</v>
      </c>
      <c r="Q25" s="12">
        <v>3.8</v>
      </c>
      <c r="R25" s="12">
        <f t="shared" si="5"/>
        <v>99.800000000000011</v>
      </c>
      <c r="S25" s="30">
        <v>0</v>
      </c>
      <c r="T25" s="30">
        <f t="shared" si="6"/>
        <v>99.800000000000011</v>
      </c>
      <c r="U25" s="15">
        <v>0.2</v>
      </c>
      <c r="V25" s="15">
        <f t="shared" si="7"/>
        <v>100.00000000000001</v>
      </c>
    </row>
    <row r="26" spans="1:22" ht="10.5" customHeight="1">
      <c r="A26" s="40">
        <v>2023</v>
      </c>
      <c r="B26" s="31">
        <v>0</v>
      </c>
      <c r="C26" s="31">
        <v>6.6</v>
      </c>
      <c r="D26" s="31">
        <v>1</v>
      </c>
      <c r="E26" s="31">
        <v>2.2999999999999998</v>
      </c>
      <c r="F26" s="31">
        <v>1.7</v>
      </c>
      <c r="G26" s="31">
        <v>5.4</v>
      </c>
      <c r="H26" s="31">
        <v>2.6</v>
      </c>
      <c r="I26" s="31">
        <v>6.6</v>
      </c>
      <c r="J26" s="31">
        <v>5.5</v>
      </c>
      <c r="K26" s="31">
        <v>13.9</v>
      </c>
      <c r="L26" s="31">
        <v>8.9</v>
      </c>
      <c r="M26" s="31">
        <v>5.5</v>
      </c>
      <c r="N26" s="31">
        <v>27.9</v>
      </c>
      <c r="O26" s="31">
        <v>2</v>
      </c>
      <c r="P26" s="30">
        <v>89.9</v>
      </c>
      <c r="Q26" s="12">
        <v>9.8000000000000007</v>
      </c>
      <c r="R26" s="12">
        <v>99.7</v>
      </c>
      <c r="S26" s="30">
        <v>0</v>
      </c>
      <c r="T26" s="30">
        <v>99.7</v>
      </c>
      <c r="U26" s="15">
        <v>0.3</v>
      </c>
      <c r="V26" s="15">
        <v>100</v>
      </c>
    </row>
    <row r="27" spans="1:22" ht="10.5" customHeight="1">
      <c r="A27" s="40" t="s">
        <v>67</v>
      </c>
      <c r="B27" s="31">
        <v>0</v>
      </c>
      <c r="C27" s="31">
        <v>6.3</v>
      </c>
      <c r="D27" s="31">
        <v>0.9</v>
      </c>
      <c r="E27" s="31">
        <v>2.2999999999999998</v>
      </c>
      <c r="F27" s="31">
        <v>1.5</v>
      </c>
      <c r="G27" s="31">
        <v>4.5999999999999996</v>
      </c>
      <c r="H27" s="31">
        <v>2.4</v>
      </c>
      <c r="I27" s="31">
        <v>5.7</v>
      </c>
      <c r="J27" s="31">
        <v>5</v>
      </c>
      <c r="K27" s="31">
        <v>11.5</v>
      </c>
      <c r="L27" s="31">
        <v>10.6</v>
      </c>
      <c r="M27" s="31">
        <v>5.2</v>
      </c>
      <c r="N27" s="31">
        <v>24.9</v>
      </c>
      <c r="O27" s="31">
        <v>2</v>
      </c>
      <c r="P27" s="30">
        <f t="shared" ref="P27" si="8">SUM(C27:O27)</f>
        <v>82.9</v>
      </c>
      <c r="Q27" s="12">
        <v>16.7</v>
      </c>
      <c r="R27" s="12">
        <v>99.7</v>
      </c>
      <c r="S27" s="30">
        <v>0</v>
      </c>
      <c r="T27" s="30">
        <v>99.7</v>
      </c>
      <c r="U27" s="15">
        <v>0.3</v>
      </c>
      <c r="V27" s="15">
        <v>100</v>
      </c>
    </row>
    <row r="28" spans="1:22" ht="10.5" customHeight="1">
      <c r="A28" s="70" t="s">
        <v>68</v>
      </c>
      <c r="B28" s="69">
        <v>0</v>
      </c>
      <c r="C28" s="68">
        <v>6.7</v>
      </c>
      <c r="D28" s="68">
        <v>0.9</v>
      </c>
      <c r="E28" s="69">
        <v>2</v>
      </c>
      <c r="F28" s="68">
        <v>1.4</v>
      </c>
      <c r="G28" s="68">
        <v>3.9</v>
      </c>
      <c r="H28" s="68">
        <v>2.7</v>
      </c>
      <c r="I28" s="69">
        <v>6</v>
      </c>
      <c r="J28" s="68">
        <v>4.5</v>
      </c>
      <c r="K28" s="68">
        <v>11.4</v>
      </c>
      <c r="L28" s="69">
        <v>14</v>
      </c>
      <c r="M28" s="68">
        <v>5.9</v>
      </c>
      <c r="N28" s="68">
        <v>30.1</v>
      </c>
      <c r="O28" s="68">
        <v>2.2999999999999998</v>
      </c>
      <c r="P28" s="68">
        <v>91.8</v>
      </c>
      <c r="Q28" s="69">
        <v>8</v>
      </c>
      <c r="R28" s="68">
        <v>99.8</v>
      </c>
      <c r="S28" s="30">
        <v>0</v>
      </c>
      <c r="T28" s="68">
        <v>99.8</v>
      </c>
      <c r="U28" s="68">
        <v>0.2</v>
      </c>
      <c r="V28" s="69">
        <v>100</v>
      </c>
    </row>
    <row r="29" spans="1:22" ht="10.5" customHeight="1">
      <c r="A29" s="29"/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0"/>
      <c r="R29" s="12"/>
      <c r="S29" s="12"/>
      <c r="T29" s="30"/>
    </row>
    <row r="30" spans="1:22" ht="10.5" customHeight="1">
      <c r="A30" s="29"/>
      <c r="B30" s="30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0"/>
      <c r="R30" s="12"/>
      <c r="S30" s="12"/>
      <c r="T30" s="30"/>
    </row>
    <row r="31" spans="1:22" ht="10.5" customHeight="1">
      <c r="A31" s="29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0"/>
      <c r="R31" s="12"/>
      <c r="S31" s="12"/>
      <c r="T31" s="30"/>
    </row>
    <row r="32" spans="1:22" ht="10.5" customHeight="1">
      <c r="A32" s="29"/>
      <c r="B32" s="30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0"/>
      <c r="R32" s="12"/>
      <c r="S32" s="12"/>
      <c r="T32" s="30"/>
    </row>
    <row r="33" spans="1:20" ht="10.5" customHeight="1">
      <c r="A33" s="29"/>
      <c r="B33" s="30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0"/>
      <c r="R33" s="12"/>
      <c r="S33" s="12"/>
      <c r="T33" s="30"/>
    </row>
    <row r="34" spans="1:20" ht="10.5" customHeight="1">
      <c r="A34" s="29"/>
      <c r="B34" s="3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0"/>
      <c r="R34" s="12"/>
      <c r="S34" s="12"/>
      <c r="T34" s="30"/>
    </row>
    <row r="35" spans="1:20" ht="10.5" customHeight="1">
      <c r="A35" s="29"/>
      <c r="B35" s="30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0"/>
      <c r="R35" s="12"/>
      <c r="S35" s="12"/>
      <c r="T35" s="30"/>
    </row>
    <row r="36" spans="1:20" ht="10.5" customHeight="1">
      <c r="A36" s="29"/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0"/>
      <c r="R36" s="12"/>
      <c r="S36" s="12"/>
      <c r="T36" s="30"/>
    </row>
    <row r="37" spans="1:20" ht="10.5" customHeight="1">
      <c r="A37" s="29"/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0"/>
      <c r="R37" s="12"/>
      <c r="S37" s="12"/>
      <c r="T37" s="30"/>
    </row>
    <row r="38" spans="1:20" ht="10.5" customHeight="1">
      <c r="A38" s="29"/>
      <c r="B38" s="30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0"/>
      <c r="R38" s="12"/>
      <c r="S38" s="12"/>
      <c r="T38" s="30"/>
    </row>
    <row r="39" spans="1:20" ht="10.5" customHeight="1">
      <c r="A39" s="29"/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0"/>
      <c r="R39" s="12"/>
      <c r="S39" s="12"/>
      <c r="T39" s="30"/>
    </row>
    <row r="40" spans="1:20" ht="10.15" customHeight="1">
      <c r="A40" s="32"/>
      <c r="B40" s="30"/>
      <c r="C40" s="33"/>
      <c r="D40" s="33"/>
      <c r="E40" s="30"/>
      <c r="F40" s="30"/>
      <c r="G40" s="30"/>
      <c r="H40" s="30"/>
      <c r="I40" s="30"/>
      <c r="J40" s="34"/>
      <c r="K40" s="34"/>
      <c r="L40" s="34"/>
      <c r="M40" s="34"/>
      <c r="N40" s="12"/>
      <c r="O40" s="12"/>
      <c r="P40" s="12"/>
      <c r="Q40" s="30"/>
      <c r="R40" s="12"/>
      <c r="S40" s="12"/>
      <c r="T40" s="30"/>
    </row>
    <row r="41" spans="1:20" ht="10.5" customHeight="1">
      <c r="A41" s="29"/>
      <c r="B41" s="30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0"/>
      <c r="R41" s="12"/>
      <c r="S41" s="12"/>
      <c r="T41" s="30"/>
    </row>
    <row r="42" spans="1:20" ht="10.5" customHeight="1">
      <c r="A42" s="29"/>
      <c r="B42" s="30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0"/>
      <c r="R42" s="12"/>
      <c r="S42" s="12"/>
      <c r="T42" s="30"/>
    </row>
    <row r="43" spans="1:20" ht="10.5" customHeight="1">
      <c r="A43" s="29"/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0"/>
      <c r="R43" s="12"/>
      <c r="S43" s="12"/>
      <c r="T43" s="30"/>
    </row>
    <row r="44" spans="1:20" ht="10.5" customHeight="1">
      <c r="A44" s="29"/>
      <c r="B44" s="30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0"/>
      <c r="R44" s="12"/>
      <c r="S44" s="12"/>
      <c r="T44" s="30"/>
    </row>
    <row r="45" spans="1:20" ht="10.5" customHeight="1">
      <c r="A45" s="29"/>
      <c r="B45" s="30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0"/>
      <c r="R45" s="12"/>
      <c r="S45" s="12"/>
      <c r="T45" s="30"/>
    </row>
    <row r="46" spans="1:20" ht="10.5" customHeight="1">
      <c r="A46" s="29"/>
      <c r="B46" s="30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0"/>
      <c r="R46" s="12"/>
      <c r="S46" s="12"/>
      <c r="T46" s="30"/>
    </row>
    <row r="47" spans="1:20" ht="10.5" customHeight="1">
      <c r="A47" s="29"/>
      <c r="B47" s="30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0"/>
      <c r="R47" s="12"/>
      <c r="S47" s="12"/>
      <c r="T47" s="30"/>
    </row>
    <row r="48" spans="1:20" ht="10.5" customHeight="1">
      <c r="A48" s="29"/>
      <c r="B48" s="30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0"/>
      <c r="R48" s="12"/>
      <c r="S48" s="12"/>
      <c r="T48" s="30"/>
    </row>
    <row r="49" spans="1:20" ht="10.5" customHeight="1">
      <c r="A49" s="29"/>
      <c r="B49" s="30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0"/>
      <c r="R49" s="12"/>
      <c r="S49" s="12"/>
      <c r="T49" s="30"/>
    </row>
    <row r="50" spans="1:20" ht="10.5" customHeight="1">
      <c r="A50" s="29"/>
      <c r="B50" s="30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0"/>
      <c r="R50" s="12"/>
      <c r="S50" s="12"/>
      <c r="T50" s="30"/>
    </row>
    <row r="51" spans="1:20" ht="10.5" customHeight="1">
      <c r="A51" s="29"/>
      <c r="B51" s="30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0"/>
      <c r="R51" s="12"/>
      <c r="S51" s="12"/>
      <c r="T51" s="30"/>
    </row>
    <row r="52" spans="1:20" ht="10.5" customHeight="1">
      <c r="A52" s="29"/>
      <c r="B52" s="30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0"/>
      <c r="R52" s="12"/>
      <c r="S52" s="12"/>
      <c r="T52" s="30"/>
    </row>
    <row r="53" spans="1:20" ht="10.5" customHeight="1">
      <c r="A53" s="29"/>
      <c r="B53" s="30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0"/>
      <c r="R53" s="12"/>
      <c r="S53" s="12"/>
      <c r="T53" s="30"/>
    </row>
  </sheetData>
  <phoneticPr fontId="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ignoredErrors>
    <ignoredError sqref="P4:P7 P12:P22 P23:P27" formulaRange="1"/>
    <ignoredError sqref="A28:XFD28 A2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6"/>
  <sheetViews>
    <sheetView zoomScaleNormal="100" workbookViewId="0"/>
  </sheetViews>
  <sheetFormatPr defaultRowHeight="11.25"/>
  <cols>
    <col min="1" max="1" width="8.83203125" style="6" customWidth="1"/>
    <col min="2" max="2" width="12.33203125" style="6" customWidth="1"/>
    <col min="3" max="3" width="12" style="6" customWidth="1"/>
    <col min="4" max="7" width="11.6640625" style="6" customWidth="1"/>
    <col min="8" max="8" width="12" style="6" customWidth="1"/>
    <col min="9" max="16384" width="9.33203125" style="6"/>
  </cols>
  <sheetData>
    <row r="1" spans="1:8" ht="20.100000000000001" customHeight="1">
      <c r="A1" s="8" t="s">
        <v>78</v>
      </c>
      <c r="B1" s="45"/>
      <c r="C1" s="45"/>
      <c r="D1" s="45"/>
      <c r="E1" s="45"/>
      <c r="F1" s="45"/>
      <c r="G1" s="45"/>
      <c r="H1" s="45"/>
    </row>
    <row r="2" spans="1:8" ht="78.75" customHeight="1">
      <c r="A2" s="17" t="s">
        <v>57</v>
      </c>
      <c r="B2" s="18" t="s">
        <v>35</v>
      </c>
      <c r="C2" s="18" t="s">
        <v>36</v>
      </c>
      <c r="D2" s="18" t="s">
        <v>37</v>
      </c>
      <c r="E2" s="18" t="s">
        <v>38</v>
      </c>
      <c r="F2" s="18" t="s">
        <v>39</v>
      </c>
      <c r="G2" s="18" t="s">
        <v>40</v>
      </c>
      <c r="H2" s="19" t="s">
        <v>41</v>
      </c>
    </row>
    <row r="3" spans="1:8">
      <c r="A3" s="9">
        <v>2005</v>
      </c>
      <c r="B3" s="10">
        <v>30.4</v>
      </c>
      <c r="C3" s="11">
        <v>29.2</v>
      </c>
      <c r="D3" s="12">
        <f>SUM(B3:C3)</f>
        <v>59.599999999999994</v>
      </c>
      <c r="E3" s="11">
        <v>9.8000000000000007</v>
      </c>
      <c r="F3" s="11">
        <v>2.5</v>
      </c>
      <c r="G3" s="11">
        <v>28.1</v>
      </c>
      <c r="H3" s="11">
        <f>SUM(F3:G3)</f>
        <v>30.6</v>
      </c>
    </row>
    <row r="4" spans="1:8">
      <c r="A4" s="9">
        <v>2006</v>
      </c>
      <c r="B4" s="10">
        <v>32.6</v>
      </c>
      <c r="C4" s="11">
        <v>29.4</v>
      </c>
      <c r="D4" s="12">
        <f>SUM(B4:C4)</f>
        <v>62</v>
      </c>
      <c r="E4" s="11">
        <v>9.5</v>
      </c>
      <c r="F4" s="11">
        <v>2.1</v>
      </c>
      <c r="G4" s="11">
        <v>26.4</v>
      </c>
      <c r="H4" s="11">
        <f>SUM(F4:G4)</f>
        <v>28.5</v>
      </c>
    </row>
    <row r="5" spans="1:8">
      <c r="A5" s="9">
        <v>2007</v>
      </c>
      <c r="B5" s="10">
        <v>42.2</v>
      </c>
      <c r="C5" s="11">
        <v>24.7</v>
      </c>
      <c r="D5" s="12">
        <f>SUM(B5:C5)</f>
        <v>66.900000000000006</v>
      </c>
      <c r="E5" s="11">
        <v>8.6</v>
      </c>
      <c r="F5" s="12">
        <v>3.1</v>
      </c>
      <c r="G5" s="11">
        <v>21.4</v>
      </c>
      <c r="H5" s="11">
        <f>SUM(F5:G5)</f>
        <v>24.5</v>
      </c>
    </row>
    <row r="6" spans="1:8">
      <c r="A6" s="9">
        <v>2008</v>
      </c>
      <c r="B6" s="10">
        <v>43.5</v>
      </c>
      <c r="C6" s="11">
        <v>25.5</v>
      </c>
      <c r="D6" s="12">
        <f>SUM(B6:C6)</f>
        <v>69</v>
      </c>
      <c r="E6" s="12">
        <v>9</v>
      </c>
      <c r="F6" s="11">
        <v>3.2</v>
      </c>
      <c r="G6" s="11">
        <v>18.8</v>
      </c>
      <c r="H6" s="12">
        <f>SUM(F6:G6)</f>
        <v>22</v>
      </c>
    </row>
    <row r="7" spans="1:8" ht="12">
      <c r="A7" s="5"/>
      <c r="C7" s="7"/>
      <c r="D7" s="7"/>
      <c r="G7" s="7"/>
      <c r="H7" s="7"/>
    </row>
    <row r="8" spans="1:8" ht="20.100000000000001" customHeight="1">
      <c r="A8" s="8" t="s">
        <v>79</v>
      </c>
      <c r="B8" s="45"/>
      <c r="C8" s="45"/>
      <c r="D8" s="45"/>
      <c r="E8" s="45"/>
      <c r="F8" s="45"/>
      <c r="G8" s="45"/>
      <c r="H8" s="45"/>
    </row>
    <row r="9" spans="1:8" ht="70.5" customHeight="1">
      <c r="A9" s="17" t="s">
        <v>57</v>
      </c>
      <c r="B9" s="18" t="s">
        <v>35</v>
      </c>
      <c r="C9" s="18" t="s">
        <v>36</v>
      </c>
      <c r="D9" s="18" t="s">
        <v>37</v>
      </c>
      <c r="E9" s="18" t="s">
        <v>38</v>
      </c>
      <c r="F9" s="18" t="s">
        <v>39</v>
      </c>
      <c r="G9" s="18" t="s">
        <v>40</v>
      </c>
      <c r="H9" s="19" t="s">
        <v>41</v>
      </c>
    </row>
    <row r="10" spans="1:8">
      <c r="A10" s="13">
        <v>2009</v>
      </c>
      <c r="B10" s="10">
        <v>49.3</v>
      </c>
      <c r="C10" s="10">
        <v>21.7</v>
      </c>
      <c r="D10" s="12">
        <f t="shared" ref="D10:D16" si="0">SUM(B10:C10)</f>
        <v>71</v>
      </c>
      <c r="E10" s="10">
        <v>10</v>
      </c>
      <c r="F10" s="10">
        <v>2</v>
      </c>
      <c r="G10" s="12">
        <v>17</v>
      </c>
      <c r="H10" s="12">
        <f t="shared" ref="H10:H16" si="1">SUM(F10:G10)</f>
        <v>19</v>
      </c>
    </row>
    <row r="11" spans="1:8">
      <c r="A11" s="13">
        <v>2010</v>
      </c>
      <c r="B11" s="10">
        <v>57.3</v>
      </c>
      <c r="C11" s="11">
        <v>17.3</v>
      </c>
      <c r="D11" s="12">
        <f t="shared" si="0"/>
        <v>74.599999999999994</v>
      </c>
      <c r="E11" s="12">
        <v>11.2</v>
      </c>
      <c r="F11" s="11">
        <v>0.7</v>
      </c>
      <c r="G11" s="11">
        <v>13.5</v>
      </c>
      <c r="H11" s="12">
        <f t="shared" si="1"/>
        <v>14.2</v>
      </c>
    </row>
    <row r="12" spans="1:8">
      <c r="A12" s="13">
        <v>2011</v>
      </c>
      <c r="B12" s="10">
        <v>47.4</v>
      </c>
      <c r="C12" s="12">
        <v>21.2</v>
      </c>
      <c r="D12" s="12">
        <f t="shared" si="0"/>
        <v>68.599999999999994</v>
      </c>
      <c r="E12" s="12">
        <v>11.4</v>
      </c>
      <c r="F12" s="12">
        <v>1.1000000000000001</v>
      </c>
      <c r="G12" s="11">
        <v>18.899999999999999</v>
      </c>
      <c r="H12" s="12">
        <f t="shared" si="1"/>
        <v>20</v>
      </c>
    </row>
    <row r="13" spans="1:8">
      <c r="A13" s="13">
        <v>2012</v>
      </c>
      <c r="B13" s="10">
        <v>52.6</v>
      </c>
      <c r="C13" s="12">
        <v>20.399999999999999</v>
      </c>
      <c r="D13" s="12">
        <f t="shared" si="0"/>
        <v>73</v>
      </c>
      <c r="E13" s="12">
        <v>9.6</v>
      </c>
      <c r="F13" s="12">
        <v>0.9</v>
      </c>
      <c r="G13" s="11">
        <v>16.5</v>
      </c>
      <c r="H13" s="12">
        <f t="shared" si="1"/>
        <v>17.399999999999999</v>
      </c>
    </row>
    <row r="14" spans="1:8">
      <c r="A14" s="13">
        <v>2013</v>
      </c>
      <c r="B14" s="10">
        <v>51.1</v>
      </c>
      <c r="C14" s="12">
        <v>22</v>
      </c>
      <c r="D14" s="12">
        <f t="shared" si="0"/>
        <v>73.099999999999994</v>
      </c>
      <c r="E14" s="12">
        <v>9.5</v>
      </c>
      <c r="F14" s="12">
        <v>0.8</v>
      </c>
      <c r="G14" s="11">
        <v>16.600000000000001</v>
      </c>
      <c r="H14" s="12">
        <f t="shared" si="1"/>
        <v>17.400000000000002</v>
      </c>
    </row>
    <row r="15" spans="1:8">
      <c r="A15" s="13">
        <v>2014</v>
      </c>
      <c r="B15" s="10">
        <v>49.2</v>
      </c>
      <c r="C15" s="12">
        <v>22.9</v>
      </c>
      <c r="D15" s="12">
        <f t="shared" si="0"/>
        <v>72.099999999999994</v>
      </c>
      <c r="E15" s="12">
        <v>9.6</v>
      </c>
      <c r="F15" s="12">
        <v>1</v>
      </c>
      <c r="G15" s="11">
        <v>17.3</v>
      </c>
      <c r="H15" s="12">
        <f t="shared" si="1"/>
        <v>18.3</v>
      </c>
    </row>
    <row r="16" spans="1:8">
      <c r="A16" s="13">
        <v>2015</v>
      </c>
      <c r="B16" s="10">
        <v>49.4</v>
      </c>
      <c r="C16" s="12">
        <v>22.8</v>
      </c>
      <c r="D16" s="12">
        <f t="shared" si="0"/>
        <v>72.2</v>
      </c>
      <c r="E16" s="12">
        <v>9.6</v>
      </c>
      <c r="F16" s="12">
        <v>0.7</v>
      </c>
      <c r="G16" s="11">
        <v>17.5</v>
      </c>
      <c r="H16" s="12">
        <f t="shared" si="1"/>
        <v>18.2</v>
      </c>
    </row>
    <row r="17" spans="1:11">
      <c r="A17" s="13">
        <v>2016</v>
      </c>
      <c r="B17" s="10">
        <v>45</v>
      </c>
      <c r="C17" s="12">
        <v>25.2</v>
      </c>
      <c r="D17" s="12">
        <f>SUM(B17:C17)</f>
        <v>70.2</v>
      </c>
      <c r="E17" s="12">
        <v>10.8</v>
      </c>
      <c r="F17" s="12">
        <v>0.8</v>
      </c>
      <c r="G17" s="11">
        <v>18.2</v>
      </c>
      <c r="H17" s="12">
        <f>SUM(F17:G17)</f>
        <v>19</v>
      </c>
    </row>
    <row r="18" spans="1:11">
      <c r="A18" s="13">
        <v>2017</v>
      </c>
      <c r="B18" s="10">
        <v>41</v>
      </c>
      <c r="C18" s="12">
        <v>26.2</v>
      </c>
      <c r="D18" s="12">
        <f>SUM(B18:C18)</f>
        <v>67.2</v>
      </c>
      <c r="E18" s="12">
        <v>13</v>
      </c>
      <c r="F18" s="12">
        <v>0.9</v>
      </c>
      <c r="G18" s="11">
        <v>18.899999999999999</v>
      </c>
      <c r="H18" s="12">
        <f>SUM(F18:G18)</f>
        <v>19.799999999999997</v>
      </c>
      <c r="I18" s="7"/>
    </row>
    <row r="19" spans="1:11">
      <c r="A19" s="13">
        <v>2018</v>
      </c>
      <c r="B19" s="10">
        <v>44.2</v>
      </c>
      <c r="C19" s="12">
        <v>24.3</v>
      </c>
      <c r="D19" s="12">
        <f>SUM(B19:C19)</f>
        <v>68.5</v>
      </c>
      <c r="E19" s="12">
        <v>12.7</v>
      </c>
      <c r="F19" s="12">
        <v>1</v>
      </c>
      <c r="G19" s="11">
        <v>17.899999999999999</v>
      </c>
      <c r="H19" s="12">
        <f>SUM(F19:G19)</f>
        <v>18.899999999999999</v>
      </c>
    </row>
    <row r="20" spans="1:11">
      <c r="A20" s="13">
        <v>2019</v>
      </c>
      <c r="B20" s="14">
        <v>38.700000000000003</v>
      </c>
      <c r="C20" s="15">
        <v>26.5</v>
      </c>
      <c r="D20" s="15">
        <f>SUM(B20:C20)</f>
        <v>65.2</v>
      </c>
      <c r="E20" s="15">
        <v>13.8</v>
      </c>
      <c r="F20" s="15">
        <v>1</v>
      </c>
      <c r="G20" s="16">
        <v>19.899999999999999</v>
      </c>
      <c r="H20" s="15">
        <f>SUM(F20:G20)</f>
        <v>20.9</v>
      </c>
    </row>
    <row r="21" spans="1:11">
      <c r="A21" s="13">
        <v>2020</v>
      </c>
      <c r="B21" s="14">
        <v>43.2</v>
      </c>
      <c r="C21" s="15">
        <v>25.1</v>
      </c>
      <c r="D21" s="15">
        <v>68.3</v>
      </c>
      <c r="E21" s="15">
        <v>13.4</v>
      </c>
      <c r="F21" s="15">
        <v>1</v>
      </c>
      <c r="G21" s="16">
        <v>17.2</v>
      </c>
      <c r="H21" s="15">
        <f>SUM(F21:G21)</f>
        <v>18.2</v>
      </c>
    </row>
    <row r="22" spans="1:11" ht="11.25" customHeight="1">
      <c r="A22" s="13">
        <v>2021</v>
      </c>
      <c r="B22" s="71">
        <v>42.5</v>
      </c>
      <c r="C22" s="72">
        <v>25</v>
      </c>
      <c r="D22" s="73">
        <v>67.5</v>
      </c>
      <c r="E22" s="73">
        <v>14.5</v>
      </c>
      <c r="F22" s="73">
        <v>1.1000000000000001</v>
      </c>
      <c r="G22" s="73">
        <v>16.899999999999999</v>
      </c>
      <c r="H22" s="72">
        <v>18</v>
      </c>
      <c r="K22" s="61"/>
    </row>
    <row r="23" spans="1:11">
      <c r="A23" s="13">
        <v>2022</v>
      </c>
      <c r="B23" s="14">
        <v>41.6</v>
      </c>
      <c r="C23" s="15">
        <v>25.6</v>
      </c>
      <c r="D23" s="6">
        <v>67.099999999999994</v>
      </c>
      <c r="E23" s="15">
        <v>14.3</v>
      </c>
      <c r="F23" s="15">
        <v>1.3</v>
      </c>
      <c r="G23" s="15">
        <v>17.3</v>
      </c>
      <c r="H23" s="15">
        <v>18.5</v>
      </c>
    </row>
    <row r="24" spans="1:11" ht="11.25" customHeight="1">
      <c r="A24" s="13">
        <v>2023</v>
      </c>
      <c r="B24" s="14">
        <v>41.3</v>
      </c>
      <c r="C24" s="15">
        <v>28.1</v>
      </c>
      <c r="D24" s="15">
        <v>69.400000000000006</v>
      </c>
      <c r="E24" s="15">
        <v>12.9</v>
      </c>
      <c r="F24" s="15">
        <v>1.4</v>
      </c>
      <c r="G24" s="15">
        <v>16.3</v>
      </c>
      <c r="H24" s="15">
        <v>17.7</v>
      </c>
      <c r="I24" s="7"/>
      <c r="K24" s="61"/>
    </row>
    <row r="25" spans="1:11">
      <c r="A25" s="13" t="s">
        <v>67</v>
      </c>
      <c r="B25" s="14">
        <v>50</v>
      </c>
      <c r="C25" s="15">
        <v>24.3</v>
      </c>
      <c r="D25" s="15">
        <v>74.3</v>
      </c>
      <c r="E25" s="15">
        <v>11</v>
      </c>
      <c r="F25" s="15">
        <v>1.1000000000000001</v>
      </c>
      <c r="G25" s="15">
        <v>13.5</v>
      </c>
      <c r="H25" s="15">
        <v>14.7</v>
      </c>
    </row>
    <row r="26" spans="1:11">
      <c r="A26" s="65" t="s">
        <v>68</v>
      </c>
      <c r="B26" s="66">
        <v>45.4</v>
      </c>
      <c r="C26" s="66">
        <v>24.4</v>
      </c>
      <c r="D26" s="66">
        <v>69.7</v>
      </c>
      <c r="E26" s="67">
        <v>13</v>
      </c>
      <c r="F26" s="66">
        <v>1.1000000000000001</v>
      </c>
      <c r="G26" s="66">
        <v>16.100000000000001</v>
      </c>
      <c r="H26" s="66">
        <v>17.2</v>
      </c>
    </row>
  </sheetData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H10:H21 H3:H6 D3:D6 D10:D20" formulaRange="1"/>
    <ignoredError sqref="A25:A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Table of Contents</vt:lpstr>
      <vt:lpstr>Weights 1.1.1.29.</vt:lpstr>
      <vt:lpstr>Weights 1.1.1.30.</vt:lpstr>
      <vt:lpstr>Weights 1.2.1.19.</vt:lpstr>
      <vt:lpstr>Weights 1.2.1.20.</vt:lpstr>
      <vt:lpstr>Weights 1.2.1.21.</vt:lpstr>
      <vt:lpstr>Weights 1.2.1.22.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 Gabriella</dc:creator>
  <cp:lastModifiedBy>KSH</cp:lastModifiedBy>
  <cp:lastPrinted>2016-04-05T12:10:47Z</cp:lastPrinted>
  <dcterms:created xsi:type="dcterms:W3CDTF">1999-04-13T08:44:37Z</dcterms:created>
  <dcterms:modified xsi:type="dcterms:W3CDTF">2025-03-03T12:25:12Z</dcterms:modified>
</cp:coreProperties>
</file>