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.4.1.4." sheetId="1" r:id="rId1"/>
  </sheets>
  <calcPr calcId="152511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  <c r="P32" i="1"/>
  <c r="P33" i="1" s="1"/>
  <c r="P28" i="1"/>
  <c r="P24" i="1"/>
  <c r="I20" i="1"/>
  <c r="H20" i="1"/>
  <c r="G20" i="1"/>
  <c r="F20" i="1"/>
  <c r="E20" i="1"/>
  <c r="D20" i="1"/>
  <c r="C20" i="1"/>
  <c r="P19" i="1"/>
  <c r="P20" i="1" s="1"/>
  <c r="P15" i="1"/>
  <c r="P11" i="1"/>
  <c r="P7" i="1"/>
  <c r="P34" i="1" l="1"/>
</calcChain>
</file>

<file path=xl/comments1.xml><?xml version="1.0" encoding="utf-8"?>
<comments xmlns="http://schemas.openxmlformats.org/spreadsheetml/2006/main">
  <authors>
    <author>Szerző</author>
  </authors>
  <commentList>
    <comment ref="J2" authorId="0" shapeId="0">
      <text>
        <r>
          <rPr>
            <sz val="8"/>
            <color indexed="81"/>
            <rFont val="Tahoma"/>
            <family val="2"/>
            <charset val="238"/>
          </rPr>
          <t>From 2011 data refer to farming year.</t>
        </r>
      </text>
    </comment>
    <comment ref="R2" authorId="0" shapeId="0">
      <text>
        <r>
          <rPr>
            <sz val="8"/>
            <color indexed="81"/>
            <rFont val="Tahoma"/>
            <family val="2"/>
            <charset val="238"/>
          </rPr>
          <t>From 2019, the data refer to calendar year.</t>
        </r>
      </text>
    </comment>
    <comment ref="B5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Statistical large region according to the territorial classification system in force since 1 January 2018, formerly planning and statistical region and statistical large region.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classification system in force since 1 January 2018, formerly planning and statistical region and statistical large region.</t>
        </r>
      </text>
    </comment>
  </commentList>
</comments>
</file>

<file path=xl/sharedStrings.xml><?xml version="1.0" encoding="utf-8"?>
<sst xmlns="http://schemas.openxmlformats.org/spreadsheetml/2006/main" count="126" uniqueCount="42">
  <si>
    <t>Budapest</t>
  </si>
  <si>
    <t xml:space="preserve">Pest 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</si>
  <si>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</si>
  <si>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</si>
  <si>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</si>
  <si>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</si>
  <si>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</si>
  <si>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</si>
  <si>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</si>
  <si>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</si>
  <si>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 xml:space="preserve">Tolna </t>
  </si>
  <si>
    <t>Borsod-Abaúj-Zemplén</t>
  </si>
  <si>
    <t>Heves</t>
  </si>
  <si>
    <t xml:space="preserve">Nógrád </t>
  </si>
  <si>
    <t>Hajdú-Bihar</t>
  </si>
  <si>
    <t>Jász-Nagykun-Szolnok</t>
  </si>
  <si>
    <t>Szabolcs-Szatmár-Bereg</t>
  </si>
  <si>
    <t xml:space="preserve">Bács-Kiskun </t>
  </si>
  <si>
    <t>Békés</t>
  </si>
  <si>
    <t>6.4.1.4. Fertilization (2004–)</t>
  </si>
  <si>
    <t>capital, region</t>
  </si>
  <si>
    <t>county, region</t>
  </si>
  <si>
    <t>Central Hungary</t>
  </si>
  <si>
    <t>large region</t>
  </si>
  <si>
    <t>county</t>
  </si>
  <si>
    <t>Central Transdanubia</t>
  </si>
  <si>
    <t>region</t>
  </si>
  <si>
    <t>Western Transdanubia</t>
  </si>
  <si>
    <t>Southern Transdanubia</t>
  </si>
  <si>
    <t>Transdanubia</t>
  </si>
  <si>
    <t>Northern Hungary</t>
  </si>
  <si>
    <t>Norther Great Plain</t>
  </si>
  <si>
    <t>Southern Great Plain</t>
  </si>
  <si>
    <t>Great Plain and North</t>
  </si>
  <si>
    <t>country</t>
  </si>
  <si>
    <t>Name</t>
  </si>
  <si>
    <t>Level</t>
  </si>
  <si>
    <t>of territorial unit</t>
  </si>
  <si>
    <t>$Land area treated with chemical fertilisers, ha</t>
  </si>
  <si>
    <t>$Quantity of applied fertilisers per hectare, t/ha</t>
  </si>
  <si>
    <t>National total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</si>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</sst>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  <family val="2"/>
      <charset val="238"/>
    </font>
    <font>
      <sz val="8"/>
      <color rgb="FF0000FF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0" xfId="0" applyNumberFormat="1" applyFont="1" applyFill="1"/>
    <xf numFmtId="0" fontId="1" fillId="0" borderId="0" xfId="0" applyFont="1" applyFill="1"/>
    <xf numFmtId="0" fontId="4" fillId="0" borderId="0" xfId="0" applyFont="1" applyFill="1"/>
    <xf numFmtId="3" fontId="2" fillId="0" borderId="0" xfId="0" applyNumberFormat="1" applyFont="1" applyFill="1" applyAlignment="1"/>
    <xf numFmtId="0" fontId="1" fillId="0" borderId="0" xfId="0" applyFont="1" applyFill="1" applyAlignment="1">
      <alignment horizontal="left" indent="1"/>
    </xf>
    <xf numFmtId="3" fontId="1" fillId="0" borderId="0" xfId="0" applyNumberFormat="1" applyFont="1" applyFill="1" applyAlignment="1">
      <alignment horizontal="right"/>
    </xf>
    <xf numFmtId="3" fontId="1" fillId="0" borderId="0" xfId="2" applyNumberFormat="1" applyFont="1" applyFill="1"/>
    <xf numFmtId="3" fontId="1" fillId="0" borderId="0" xfId="2" applyNumberFormat="1" applyFont="1" applyFill="1" applyBorder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2" applyNumberFormat="1" applyFont="1" applyFill="1"/>
    <xf numFmtId="3" fontId="2" fillId="0" borderId="0" xfId="2" applyNumberFormat="1" applyFont="1" applyFill="1" applyBorder="1" applyAlignment="1">
      <alignment horizontal="right"/>
    </xf>
    <xf numFmtId="0" fontId="2" fillId="0" borderId="0" xfId="0" applyFont="1" applyFill="1" applyAlignment="1"/>
    <xf numFmtId="0" fontId="6" fillId="0" borderId="0" xfId="0" applyFont="1" applyFill="1"/>
    <xf numFmtId="3" fontId="2" fillId="0" borderId="0" xfId="0" applyNumberFormat="1" applyFont="1" applyFill="1" applyBorder="1"/>
    <xf numFmtId="1" fontId="2" fillId="0" borderId="0" xfId="0" applyNumberFormat="1" applyFont="1" applyFill="1"/>
    <xf numFmtId="1" fontId="2" fillId="0" borderId="0" xfId="0" applyNumberFormat="1" applyFont="1" applyFill="1" applyAlignment="1"/>
    <xf numFmtId="3" fontId="1" fillId="0" borderId="0" xfId="3" applyNumberFormat="1" applyFont="1" applyFill="1" applyAlignment="1"/>
    <xf numFmtId="3" fontId="1" fillId="0" borderId="0" xfId="0" applyNumberFormat="1" applyFont="1" applyFill="1" applyBorder="1"/>
    <xf numFmtId="1" fontId="1" fillId="0" borderId="0" xfId="0" applyNumberFormat="1" applyFont="1" applyFill="1"/>
    <xf numFmtId="1" fontId="1" fillId="0" borderId="0" xfId="0" applyNumberFormat="1" applyFont="1" applyFill="1" applyAlignment="1"/>
    <xf numFmtId="3" fontId="2" fillId="0" borderId="0" xfId="3" applyNumberFormat="1" applyFont="1" applyFill="1" applyAlignment="1">
      <alignment horizontal="right"/>
    </xf>
    <xf numFmtId="1" fontId="8" fillId="0" borderId="0" xfId="0" applyNumberFormat="1" applyFont="1" applyFill="1"/>
    <xf numFmtId="3" fontId="1" fillId="0" borderId="0" xfId="3" applyNumberFormat="1" applyFont="1" applyFill="1" applyAlignment="1">
      <alignment horizontal="right"/>
    </xf>
    <xf numFmtId="1" fontId="9" fillId="0" borderId="0" xfId="0" applyNumberFormat="1" applyFont="1" applyFill="1"/>
    <xf numFmtId="3" fontId="2" fillId="0" borderId="0" xfId="3" applyNumberFormat="1" applyFont="1" applyFill="1" applyBorder="1" applyAlignment="1">
      <alignment horizontal="right"/>
    </xf>
    <xf numFmtId="0" fontId="1" fillId="0" borderId="0" xfId="4" applyFont="1"/>
    <xf numFmtId="0" fontId="2" fillId="0" borderId="0" xfId="4" applyFont="1"/>
    <xf numFmtId="0" fontId="1" fillId="0" borderId="0" xfId="0" applyFont="1" applyAlignment="1">
      <alignment horizontal="left" indent="1"/>
    </xf>
    <xf numFmtId="0" fontId="1" fillId="0" borderId="0" xfId="4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3" fontId="1" fillId="0" borderId="0" xfId="0" applyNumberFormat="1" applyFont="1" applyFill="1" applyAlignment="1">
      <alignment vertical="top"/>
    </xf>
    <xf numFmtId="0" fontId="8" fillId="0" borderId="0" xfId="0" applyFont="1" applyFill="1"/>
  </cellXfs>
  <cellStyles count="5">
    <cellStyle name="Normál" xfId="0" builtinId="0"/>
    <cellStyle name="Normál 2" xfId="1"/>
    <cellStyle name="Normál_6.4.1.2." xfId="2"/>
    <cellStyle name="Normál_6.4.1.2._1" xfId="3"/>
    <cellStyle name="Normál_megye_nagyska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tabSelected="1" zoomScaleNormal="100" workbookViewId="0"/>
  </sheetViews>
  <sheetFormatPr defaultRowHeight="11.25" x14ac:dyDescent="0.2"/>
  <cols>
    <col min="1" max="1" width="20.5703125" style="44" customWidth="1"/>
    <col min="2" max="2" width="13.7109375" style="44" customWidth="1"/>
    <col min="3" max="16384" width="9.140625" style="44"/>
  </cols>
  <sheetData>
    <row r="1" spans="1:19" ht="18" customHeight="1" x14ac:dyDescent="0.2">
      <c r="A1" s="1" t="s">
        <v>19</v>
      </c>
    </row>
    <row r="2" spans="1:19" x14ac:dyDescent="0.2">
      <c r="A2" s="36" t="s">
        <v>35</v>
      </c>
      <c r="B2" s="37" t="s">
        <v>36</v>
      </c>
      <c r="C2" s="40">
        <v>2004</v>
      </c>
      <c r="D2" s="40">
        <v>2005</v>
      </c>
      <c r="E2" s="40">
        <v>2006</v>
      </c>
      <c r="F2" s="40">
        <v>2007</v>
      </c>
      <c r="G2" s="40">
        <v>2008</v>
      </c>
      <c r="H2" s="40">
        <v>2009</v>
      </c>
      <c r="I2" s="40">
        <v>2010</v>
      </c>
      <c r="J2" s="40">
        <v>2011</v>
      </c>
      <c r="K2" s="40">
        <v>2012</v>
      </c>
      <c r="L2" s="40">
        <v>2013</v>
      </c>
      <c r="M2" s="40">
        <v>2014</v>
      </c>
      <c r="N2" s="40">
        <v>2015</v>
      </c>
      <c r="O2" s="40">
        <v>2016</v>
      </c>
      <c r="P2" s="38">
        <v>2017</v>
      </c>
      <c r="Q2" s="38">
        <v>2018</v>
      </c>
      <c r="R2" s="38">
        <v>2019</v>
      </c>
      <c r="S2" s="45"/>
    </row>
    <row r="3" spans="1:19" x14ac:dyDescent="0.2">
      <c r="A3" s="42" t="s">
        <v>37</v>
      </c>
      <c r="B3" s="43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9"/>
      <c r="Q3" s="39"/>
      <c r="R3" s="39"/>
      <c r="S3" s="45"/>
    </row>
    <row r="4" spans="1:19" ht="11.25" customHeight="1" x14ac:dyDescent="0.2">
      <c r="A4" s="2" t="s">
        <v>38</v>
      </c>
      <c r="B4" s="3"/>
      <c r="C4" s="4"/>
      <c r="D4" s="4"/>
      <c r="E4" s="4"/>
      <c r="F4" s="5"/>
      <c r="G4" s="5"/>
      <c r="H4" s="6"/>
      <c r="I4" s="6"/>
      <c r="J4" s="4"/>
      <c r="K4" s="4"/>
      <c r="L4" s="4"/>
      <c r="M4" s="4"/>
      <c r="N4" s="7"/>
      <c r="O4" s="4"/>
      <c r="P4" s="4"/>
    </row>
    <row r="5" spans="1:19" s="46" customFormat="1" ht="11.25" customHeight="1" x14ac:dyDescent="0.2">
      <c r="A5" s="6" t="s">
        <v>0</v>
      </c>
      <c r="B5" s="32" t="s">
        <v>20</v>
      </c>
      <c r="C5" s="13">
        <v>26109.358100000001</v>
      </c>
      <c r="D5" s="13">
        <v>16754.624736269998</v>
      </c>
      <c r="E5" s="13">
        <v>23551.630099999998</v>
      </c>
      <c r="F5" s="13">
        <v>24611.243200000001</v>
      </c>
      <c r="G5" s="13">
        <v>40833</v>
      </c>
      <c r="H5" s="13">
        <v>27180</v>
      </c>
      <c r="I5" s="13">
        <v>15815</v>
      </c>
      <c r="J5" s="14">
        <v>15194.1</v>
      </c>
      <c r="K5" s="14">
        <v>16936.2</v>
      </c>
      <c r="L5" s="14">
        <v>19027.3</v>
      </c>
      <c r="M5" s="14">
        <v>16063.3</v>
      </c>
      <c r="N5" s="13">
        <v>15464.4</v>
      </c>
      <c r="O5" s="13">
        <v>15283.3941</v>
      </c>
      <c r="P5" s="13">
        <v>17563.7467</v>
      </c>
      <c r="Q5" s="13">
        <v>21173.139200000001</v>
      </c>
      <c r="R5" s="13">
        <v>20567.016899999999</v>
      </c>
    </row>
    <row r="6" spans="1:19" s="46" customFormat="1" ht="11.25" customHeight="1" x14ac:dyDescent="0.2">
      <c r="A6" s="6" t="s">
        <v>1</v>
      </c>
      <c r="B6" s="32" t="s">
        <v>21</v>
      </c>
      <c r="C6" s="13">
        <v>175456.18919999999</v>
      </c>
      <c r="D6" s="13">
        <v>163649.44345292001</v>
      </c>
      <c r="E6" s="47">
        <v>141018.47589999999</v>
      </c>
      <c r="F6" s="13">
        <v>160663.15719999999</v>
      </c>
      <c r="G6" s="13">
        <v>146880</v>
      </c>
      <c r="H6" s="13">
        <v>144602</v>
      </c>
      <c r="I6" s="13">
        <v>136177</v>
      </c>
      <c r="J6" s="14">
        <v>158164.6</v>
      </c>
      <c r="K6" s="14">
        <v>176632.8</v>
      </c>
      <c r="L6" s="14">
        <v>202061.1</v>
      </c>
      <c r="M6" s="14">
        <v>193458.3</v>
      </c>
      <c r="N6" s="13">
        <v>209238.9</v>
      </c>
      <c r="O6" s="13">
        <v>131820.40969999999</v>
      </c>
      <c r="P6" s="13">
        <v>134640.18489999999</v>
      </c>
      <c r="Q6" s="13">
        <v>149427.7928</v>
      </c>
      <c r="R6" s="13">
        <v>151104.81090000001</v>
      </c>
    </row>
    <row r="7" spans="1:19" ht="11.25" customHeight="1" x14ac:dyDescent="0.2">
      <c r="A7" s="9" t="s">
        <v>22</v>
      </c>
      <c r="B7" s="32" t="s">
        <v>23</v>
      </c>
      <c r="C7" s="10">
        <v>201565.54730000001</v>
      </c>
      <c r="D7" s="11">
        <v>180404.06818919</v>
      </c>
      <c r="E7" s="12">
        <v>164570.106</v>
      </c>
      <c r="F7" s="13">
        <v>185274.40039999998</v>
      </c>
      <c r="G7" s="13">
        <v>187713</v>
      </c>
      <c r="H7" s="13">
        <v>171782</v>
      </c>
      <c r="I7" s="13">
        <v>151992</v>
      </c>
      <c r="J7" s="14">
        <v>173358.7</v>
      </c>
      <c r="K7" s="14">
        <v>193569</v>
      </c>
      <c r="L7" s="14">
        <v>221088.4</v>
      </c>
      <c r="M7" s="14">
        <v>209521.59999999998</v>
      </c>
      <c r="N7" s="13">
        <v>224703.3</v>
      </c>
      <c r="O7" s="13">
        <v>147103.80379999999</v>
      </c>
      <c r="P7" s="13">
        <f>SUM(P5:P6)</f>
        <v>152203.93159999998</v>
      </c>
      <c r="Q7" s="13">
        <v>170600.932</v>
      </c>
      <c r="R7" s="13">
        <v>171671.8278</v>
      </c>
    </row>
    <row r="8" spans="1:19" ht="11.25" customHeight="1" x14ac:dyDescent="0.2">
      <c r="A8" s="4" t="s">
        <v>2</v>
      </c>
      <c r="B8" s="33" t="s">
        <v>24</v>
      </c>
      <c r="C8" s="15">
        <v>206917.7464</v>
      </c>
      <c r="D8" s="16">
        <v>180542.68904744997</v>
      </c>
      <c r="E8" s="17">
        <v>208876.7654</v>
      </c>
      <c r="F8" s="5">
        <v>193739.07190000001</v>
      </c>
      <c r="G8" s="5">
        <v>194298</v>
      </c>
      <c r="H8" s="5">
        <v>210551</v>
      </c>
      <c r="I8" s="5">
        <v>204008</v>
      </c>
      <c r="J8" s="8">
        <v>222550.9</v>
      </c>
      <c r="K8" s="8">
        <v>211486.1</v>
      </c>
      <c r="L8" s="8">
        <v>203743.2</v>
      </c>
      <c r="M8" s="8">
        <v>205046.8</v>
      </c>
      <c r="N8" s="5">
        <v>214192.8</v>
      </c>
      <c r="O8" s="5">
        <v>177199.30170000001</v>
      </c>
      <c r="P8" s="5">
        <v>178484</v>
      </c>
      <c r="Q8" s="5">
        <v>177774.23009999999</v>
      </c>
      <c r="R8" s="5">
        <v>179398.26500000001</v>
      </c>
    </row>
    <row r="9" spans="1:19" ht="11.25" customHeight="1" x14ac:dyDescent="0.2">
      <c r="A9" s="4" t="s">
        <v>3</v>
      </c>
      <c r="B9" s="33" t="s">
        <v>24</v>
      </c>
      <c r="C9" s="15">
        <v>77641.367199999993</v>
      </c>
      <c r="D9" s="16">
        <v>78066.35193764999</v>
      </c>
      <c r="E9" s="17">
        <v>63743.283599999995</v>
      </c>
      <c r="F9" s="5">
        <v>80922.719500000007</v>
      </c>
      <c r="G9" s="5">
        <v>75396</v>
      </c>
      <c r="H9" s="5">
        <v>64595</v>
      </c>
      <c r="I9" s="5">
        <v>72111</v>
      </c>
      <c r="J9" s="8">
        <v>82219.7</v>
      </c>
      <c r="K9" s="8">
        <v>88757</v>
      </c>
      <c r="L9" s="8">
        <v>68538.5</v>
      </c>
      <c r="M9" s="8">
        <v>65122.5</v>
      </c>
      <c r="N9" s="5">
        <v>61775.4</v>
      </c>
      <c r="O9" s="5">
        <v>63306.348100000003</v>
      </c>
      <c r="P9" s="5">
        <v>56773.8416</v>
      </c>
      <c r="Q9" s="5">
        <v>60743.449800000002</v>
      </c>
      <c r="R9" s="5">
        <v>60685.087299999999</v>
      </c>
    </row>
    <row r="10" spans="1:19" ht="11.25" customHeight="1" x14ac:dyDescent="0.2">
      <c r="A10" s="4" t="s">
        <v>4</v>
      </c>
      <c r="B10" s="33" t="s">
        <v>24</v>
      </c>
      <c r="C10" s="15">
        <v>99873.751300000004</v>
      </c>
      <c r="D10" s="16">
        <v>89370.710355110001</v>
      </c>
      <c r="E10" s="17">
        <v>88668.178700000004</v>
      </c>
      <c r="F10" s="5">
        <v>89425.068399999989</v>
      </c>
      <c r="G10" s="5">
        <v>83428</v>
      </c>
      <c r="H10" s="5">
        <v>89701</v>
      </c>
      <c r="I10" s="5">
        <v>79858</v>
      </c>
      <c r="J10" s="8">
        <v>103382</v>
      </c>
      <c r="K10" s="8">
        <v>108491.1</v>
      </c>
      <c r="L10" s="8">
        <v>101059.2</v>
      </c>
      <c r="M10" s="8">
        <v>111212.1</v>
      </c>
      <c r="N10" s="5">
        <v>96679.1</v>
      </c>
      <c r="O10" s="5">
        <v>99005.387499999997</v>
      </c>
      <c r="P10" s="5">
        <v>103931.7519</v>
      </c>
      <c r="Q10" s="5">
        <v>85067.662100000001</v>
      </c>
      <c r="R10" s="5">
        <v>85206.592199999999</v>
      </c>
    </row>
    <row r="11" spans="1:19" ht="11.25" customHeight="1" x14ac:dyDescent="0.2">
      <c r="A11" s="6" t="s">
        <v>25</v>
      </c>
      <c r="B11" s="32" t="s">
        <v>26</v>
      </c>
      <c r="C11" s="10">
        <v>384432.86489999999</v>
      </c>
      <c r="D11" s="11">
        <v>347979.75134020997</v>
      </c>
      <c r="E11" s="12">
        <v>361288.22769999999</v>
      </c>
      <c r="F11" s="13">
        <v>364086.85979999998</v>
      </c>
      <c r="G11" s="13">
        <v>353122</v>
      </c>
      <c r="H11" s="13">
        <v>364847</v>
      </c>
      <c r="I11" s="13">
        <v>355977</v>
      </c>
      <c r="J11" s="14">
        <v>408152.6</v>
      </c>
      <c r="K11" s="14">
        <v>408734.2</v>
      </c>
      <c r="L11" s="14">
        <v>373340.9</v>
      </c>
      <c r="M11" s="14">
        <v>381381.4</v>
      </c>
      <c r="N11" s="13">
        <v>372647.30000000005</v>
      </c>
      <c r="O11" s="13">
        <v>339511.03730000003</v>
      </c>
      <c r="P11" s="13">
        <f>SUM(P8:P10)</f>
        <v>339189.59349999996</v>
      </c>
      <c r="Q11" s="13">
        <v>323585.342</v>
      </c>
      <c r="R11" s="13">
        <v>325289.94449999998</v>
      </c>
    </row>
    <row r="12" spans="1:19" ht="11.25" customHeight="1" x14ac:dyDescent="0.2">
      <c r="A12" s="4" t="s">
        <v>5</v>
      </c>
      <c r="B12" s="33" t="s">
        <v>24</v>
      </c>
      <c r="C12" s="15">
        <v>171058.32740000001</v>
      </c>
      <c r="D12" s="16">
        <v>169668.99134184001</v>
      </c>
      <c r="E12" s="17">
        <v>191093.19640000002</v>
      </c>
      <c r="F12" s="5">
        <v>163886.64200000002</v>
      </c>
      <c r="G12" s="5">
        <v>159790</v>
      </c>
      <c r="H12" s="5">
        <v>158118</v>
      </c>
      <c r="I12" s="5">
        <v>156100</v>
      </c>
      <c r="J12" s="8">
        <v>153301.6</v>
      </c>
      <c r="K12" s="8">
        <v>164462.29999999999</v>
      </c>
      <c r="L12" s="8">
        <v>158717.5</v>
      </c>
      <c r="M12" s="8">
        <v>152029.70000000001</v>
      </c>
      <c r="N12" s="5">
        <v>149954.9</v>
      </c>
      <c r="O12" s="5">
        <v>145821.8596</v>
      </c>
      <c r="P12" s="5">
        <v>159178</v>
      </c>
      <c r="Q12" s="5">
        <v>160064.9676</v>
      </c>
      <c r="R12" s="5">
        <v>161416.83929999999</v>
      </c>
    </row>
    <row r="13" spans="1:19" ht="11.25" customHeight="1" x14ac:dyDescent="0.2">
      <c r="A13" s="4" t="s">
        <v>6</v>
      </c>
      <c r="B13" s="33" t="s">
        <v>24</v>
      </c>
      <c r="C13" s="15">
        <v>98106.650099999999</v>
      </c>
      <c r="D13" s="16">
        <v>110247.65705189999</v>
      </c>
      <c r="E13" s="17">
        <v>96455.792099999991</v>
      </c>
      <c r="F13" s="5">
        <v>102715.99049999999</v>
      </c>
      <c r="G13" s="5">
        <v>92508</v>
      </c>
      <c r="H13" s="5">
        <v>97254</v>
      </c>
      <c r="I13" s="5">
        <v>110004</v>
      </c>
      <c r="J13" s="8">
        <v>97851</v>
      </c>
      <c r="K13" s="8">
        <v>102878.6</v>
      </c>
      <c r="L13" s="8">
        <v>115908</v>
      </c>
      <c r="M13" s="8">
        <v>112834.1</v>
      </c>
      <c r="N13" s="5">
        <v>111123</v>
      </c>
      <c r="O13" s="5">
        <v>144623.1594</v>
      </c>
      <c r="P13" s="5">
        <v>131008.05680000001</v>
      </c>
      <c r="Q13" s="5">
        <v>133496.9086</v>
      </c>
      <c r="R13" s="5">
        <v>141289.0741</v>
      </c>
    </row>
    <row r="14" spans="1:19" ht="11.25" customHeight="1" x14ac:dyDescent="0.2">
      <c r="A14" s="4" t="s">
        <v>7</v>
      </c>
      <c r="B14" s="33" t="s">
        <v>24</v>
      </c>
      <c r="C14" s="15">
        <v>117041.48939999999</v>
      </c>
      <c r="D14" s="16">
        <v>105863.30433404</v>
      </c>
      <c r="E14" s="17">
        <v>85168.367800000007</v>
      </c>
      <c r="F14" s="5">
        <v>96355.030700000003</v>
      </c>
      <c r="G14" s="5">
        <v>83503</v>
      </c>
      <c r="H14" s="5">
        <v>82307</v>
      </c>
      <c r="I14" s="5">
        <v>87588</v>
      </c>
      <c r="J14" s="8">
        <v>80754.100000000006</v>
      </c>
      <c r="K14" s="8">
        <v>79574</v>
      </c>
      <c r="L14" s="8">
        <v>98575.6</v>
      </c>
      <c r="M14" s="8">
        <v>101217.1</v>
      </c>
      <c r="N14" s="5">
        <v>100195.5</v>
      </c>
      <c r="O14" s="5">
        <v>80281.447499999995</v>
      </c>
      <c r="P14" s="5">
        <v>82970.328599999993</v>
      </c>
      <c r="Q14" s="5">
        <v>84907.149000000005</v>
      </c>
      <c r="R14" s="5">
        <v>87825.049100000004</v>
      </c>
    </row>
    <row r="15" spans="1:19" ht="11.25" customHeight="1" x14ac:dyDescent="0.2">
      <c r="A15" s="6" t="s">
        <v>27</v>
      </c>
      <c r="B15" s="32" t="s">
        <v>26</v>
      </c>
      <c r="C15" s="10">
        <v>386206.4669</v>
      </c>
      <c r="D15" s="11">
        <v>385779.95272777998</v>
      </c>
      <c r="E15" s="12">
        <v>372717.35629999998</v>
      </c>
      <c r="F15" s="13">
        <v>362957.66320000001</v>
      </c>
      <c r="G15" s="13">
        <v>335801</v>
      </c>
      <c r="H15" s="13">
        <v>337679</v>
      </c>
      <c r="I15" s="13">
        <v>353692</v>
      </c>
      <c r="J15" s="14">
        <v>331906.7</v>
      </c>
      <c r="K15" s="14">
        <v>346914.9</v>
      </c>
      <c r="L15" s="14">
        <v>373201.1</v>
      </c>
      <c r="M15" s="14">
        <v>366080.9</v>
      </c>
      <c r="N15" s="13">
        <v>361273.4</v>
      </c>
      <c r="O15" s="13">
        <v>370726.46649999998</v>
      </c>
      <c r="P15" s="13">
        <f>SUM(P12:P14)</f>
        <v>373156.38540000003</v>
      </c>
      <c r="Q15" s="13">
        <v>378469.02519999997</v>
      </c>
      <c r="R15" s="13">
        <v>390530.96250000002</v>
      </c>
    </row>
    <row r="16" spans="1:19" ht="11.25" customHeight="1" x14ac:dyDescent="0.2">
      <c r="A16" s="4" t="s">
        <v>8</v>
      </c>
      <c r="B16" s="33" t="s">
        <v>24</v>
      </c>
      <c r="C16" s="15">
        <v>199086.4278</v>
      </c>
      <c r="D16" s="16">
        <v>160185.11301722002</v>
      </c>
      <c r="E16" s="17">
        <v>198125.87769999998</v>
      </c>
      <c r="F16" s="5">
        <v>174672.0863</v>
      </c>
      <c r="G16" s="5">
        <v>180613</v>
      </c>
      <c r="H16" s="5">
        <v>188979</v>
      </c>
      <c r="I16" s="5">
        <v>172958</v>
      </c>
      <c r="J16" s="8">
        <v>202546.7</v>
      </c>
      <c r="K16" s="8">
        <v>200608.6</v>
      </c>
      <c r="L16" s="8">
        <v>187412</v>
      </c>
      <c r="M16" s="8">
        <v>179256.4</v>
      </c>
      <c r="N16" s="5">
        <v>174916.1</v>
      </c>
      <c r="O16" s="5">
        <v>142401.1716</v>
      </c>
      <c r="P16" s="5">
        <v>165083.02249999999</v>
      </c>
      <c r="Q16" s="5">
        <v>165394.9013</v>
      </c>
      <c r="R16" s="5">
        <v>171011.46170000001</v>
      </c>
    </row>
    <row r="17" spans="1:18" ht="11.25" customHeight="1" x14ac:dyDescent="0.2">
      <c r="A17" s="4" t="s">
        <v>9</v>
      </c>
      <c r="B17" s="33" t="s">
        <v>24</v>
      </c>
      <c r="C17" s="15">
        <v>215373.7211</v>
      </c>
      <c r="D17" s="16">
        <v>194268.04168485</v>
      </c>
      <c r="E17" s="17">
        <v>188325.75590000002</v>
      </c>
      <c r="F17" s="5">
        <v>193222.83040000001</v>
      </c>
      <c r="G17" s="5">
        <v>193247</v>
      </c>
      <c r="H17" s="5">
        <v>204465</v>
      </c>
      <c r="I17" s="5">
        <v>188714</v>
      </c>
      <c r="J17" s="8">
        <v>182982.9</v>
      </c>
      <c r="K17" s="8">
        <v>178340.8</v>
      </c>
      <c r="L17" s="8">
        <v>225843.7</v>
      </c>
      <c r="M17" s="8">
        <v>223650</v>
      </c>
      <c r="N17" s="5">
        <v>212385.6</v>
      </c>
      <c r="O17" s="5">
        <v>207837.55910000001</v>
      </c>
      <c r="P17" s="5">
        <v>206740.81409999999</v>
      </c>
      <c r="Q17" s="5">
        <v>201129.4705</v>
      </c>
      <c r="R17" s="5">
        <v>205094.7672</v>
      </c>
    </row>
    <row r="18" spans="1:18" ht="11.25" customHeight="1" x14ac:dyDescent="0.2">
      <c r="A18" s="4" t="s">
        <v>10</v>
      </c>
      <c r="B18" s="33" t="s">
        <v>24</v>
      </c>
      <c r="C18" s="15">
        <v>206392.06559999997</v>
      </c>
      <c r="D18" s="16">
        <v>160849.14260468999</v>
      </c>
      <c r="E18" s="17">
        <v>180782.2617</v>
      </c>
      <c r="F18" s="5">
        <v>164576.52600000001</v>
      </c>
      <c r="G18" s="5">
        <v>178289</v>
      </c>
      <c r="H18" s="5">
        <v>166906</v>
      </c>
      <c r="I18" s="5">
        <v>193601</v>
      </c>
      <c r="J18" s="8">
        <v>213981.4</v>
      </c>
      <c r="K18" s="8">
        <v>207278</v>
      </c>
      <c r="L18" s="8">
        <v>184482.1</v>
      </c>
      <c r="M18" s="8">
        <v>179757</v>
      </c>
      <c r="N18" s="5">
        <v>177498.6</v>
      </c>
      <c r="O18" s="5">
        <v>164097.60010000001</v>
      </c>
      <c r="P18" s="5">
        <v>174469.231</v>
      </c>
      <c r="Q18" s="5">
        <v>171957.26550000001</v>
      </c>
      <c r="R18" s="5">
        <v>175855.16759999999</v>
      </c>
    </row>
    <row r="19" spans="1:18" ht="11.25" customHeight="1" x14ac:dyDescent="0.2">
      <c r="A19" s="6" t="s">
        <v>28</v>
      </c>
      <c r="B19" s="32" t="s">
        <v>26</v>
      </c>
      <c r="C19" s="10">
        <v>620852.2145</v>
      </c>
      <c r="D19" s="11">
        <v>515302.29730676004</v>
      </c>
      <c r="E19" s="12">
        <v>567233.89529999997</v>
      </c>
      <c r="F19" s="13">
        <v>532471.44270000001</v>
      </c>
      <c r="G19" s="13">
        <v>552149</v>
      </c>
      <c r="H19" s="13">
        <v>560350</v>
      </c>
      <c r="I19" s="13">
        <v>555273</v>
      </c>
      <c r="J19" s="14">
        <v>599511</v>
      </c>
      <c r="K19" s="14">
        <v>586227.4</v>
      </c>
      <c r="L19" s="14">
        <v>597737.80000000005</v>
      </c>
      <c r="M19" s="14">
        <v>582663.4</v>
      </c>
      <c r="N19" s="13">
        <v>564800.30000000005</v>
      </c>
      <c r="O19" s="13">
        <v>514336.33080000005</v>
      </c>
      <c r="P19" s="13">
        <f>SUM(P16:P18)</f>
        <v>546293.06759999995</v>
      </c>
      <c r="Q19" s="13">
        <v>538481.63729999994</v>
      </c>
      <c r="R19" s="13">
        <v>551961.39650000003</v>
      </c>
    </row>
    <row r="20" spans="1:18" ht="11.25" customHeight="1" x14ac:dyDescent="0.2">
      <c r="A20" s="34" t="s">
        <v>29</v>
      </c>
      <c r="B20" s="32" t="s">
        <v>23</v>
      </c>
      <c r="C20" s="13">
        <f t="shared" ref="C20:H20" si="0">+C11+C15+C19</f>
        <v>1391491.5463</v>
      </c>
      <c r="D20" s="13">
        <f t="shared" si="0"/>
        <v>1249062.0013747499</v>
      </c>
      <c r="E20" s="13">
        <f t="shared" si="0"/>
        <v>1301239.4793</v>
      </c>
      <c r="F20" s="13">
        <f t="shared" si="0"/>
        <v>1259515.9657000001</v>
      </c>
      <c r="G20" s="13">
        <f t="shared" si="0"/>
        <v>1241072</v>
      </c>
      <c r="H20" s="13">
        <f t="shared" si="0"/>
        <v>1262876</v>
      </c>
      <c r="I20" s="13">
        <f>+I19+I15+I11</f>
        <v>1264942</v>
      </c>
      <c r="J20" s="14">
        <v>1339570.2999999998</v>
      </c>
      <c r="K20" s="14">
        <v>1341876.5</v>
      </c>
      <c r="L20" s="14">
        <v>1344279.8</v>
      </c>
      <c r="M20" s="14">
        <v>1330125.7000000002</v>
      </c>
      <c r="N20" s="13">
        <v>1298721</v>
      </c>
      <c r="O20" s="13">
        <v>1224573.8345999999</v>
      </c>
      <c r="P20" s="13">
        <f>P19+P15+P11</f>
        <v>1258639.0464999999</v>
      </c>
      <c r="Q20" s="13">
        <v>1240536.0045</v>
      </c>
      <c r="R20" s="13">
        <v>1267782.3034999999</v>
      </c>
    </row>
    <row r="21" spans="1:18" ht="11.25" customHeight="1" x14ac:dyDescent="0.2">
      <c r="A21" s="4" t="s">
        <v>11</v>
      </c>
      <c r="B21" s="33" t="s">
        <v>24</v>
      </c>
      <c r="C21" s="15">
        <v>158613.12179999999</v>
      </c>
      <c r="D21" s="16">
        <v>165701.80460844</v>
      </c>
      <c r="E21" s="17">
        <v>144456.98430000001</v>
      </c>
      <c r="F21" s="5">
        <v>175244.27350000001</v>
      </c>
      <c r="G21" s="5">
        <v>157961</v>
      </c>
      <c r="H21" s="5">
        <v>154307</v>
      </c>
      <c r="I21" s="5">
        <v>130848</v>
      </c>
      <c r="J21" s="8">
        <v>163149.29999999999</v>
      </c>
      <c r="K21" s="8">
        <v>185441.2</v>
      </c>
      <c r="L21" s="8">
        <v>190977.6</v>
      </c>
      <c r="M21" s="8">
        <v>181653</v>
      </c>
      <c r="N21" s="5">
        <v>176368.1</v>
      </c>
      <c r="O21" s="5">
        <v>174650.60190000001</v>
      </c>
      <c r="P21" s="5">
        <v>174089.6268</v>
      </c>
      <c r="Q21" s="5">
        <v>169037.00330000001</v>
      </c>
      <c r="R21" s="5">
        <v>174351.73699999999</v>
      </c>
    </row>
    <row r="22" spans="1:18" ht="11.25" customHeight="1" x14ac:dyDescent="0.2">
      <c r="A22" s="4" t="s">
        <v>12</v>
      </c>
      <c r="B22" s="33" t="s">
        <v>24</v>
      </c>
      <c r="C22" s="15">
        <v>83020.186500000011</v>
      </c>
      <c r="D22" s="16">
        <v>65075.406527460007</v>
      </c>
      <c r="E22" s="17">
        <v>53963.0003</v>
      </c>
      <c r="F22" s="5">
        <v>71658.759300000005</v>
      </c>
      <c r="G22" s="5">
        <v>76991</v>
      </c>
      <c r="H22" s="5">
        <v>83926</v>
      </c>
      <c r="I22" s="5">
        <v>62177</v>
      </c>
      <c r="J22" s="8">
        <v>86853.4</v>
      </c>
      <c r="K22" s="8">
        <v>77777.100000000006</v>
      </c>
      <c r="L22" s="8">
        <v>104697.8</v>
      </c>
      <c r="M22" s="8">
        <v>102532.3</v>
      </c>
      <c r="N22" s="5">
        <v>101476.5</v>
      </c>
      <c r="O22" s="5">
        <v>71358.425900000002</v>
      </c>
      <c r="P22" s="5">
        <v>76494.9041</v>
      </c>
      <c r="Q22" s="5">
        <v>79125.441699999996</v>
      </c>
      <c r="R22" s="5">
        <v>79188.294399999999</v>
      </c>
    </row>
    <row r="23" spans="1:18" ht="11.25" customHeight="1" x14ac:dyDescent="0.2">
      <c r="A23" s="4" t="s">
        <v>13</v>
      </c>
      <c r="B23" s="33" t="s">
        <v>24</v>
      </c>
      <c r="C23" s="15">
        <v>36669.384999999995</v>
      </c>
      <c r="D23" s="16">
        <v>32258.32157511</v>
      </c>
      <c r="E23" s="17">
        <v>27541.933199999999</v>
      </c>
      <c r="F23" s="5">
        <v>44895.437099999996</v>
      </c>
      <c r="G23" s="5">
        <v>36116</v>
      </c>
      <c r="H23" s="5">
        <v>32714</v>
      </c>
      <c r="I23" s="5">
        <v>23077</v>
      </c>
      <c r="J23" s="8">
        <v>44980.3</v>
      </c>
      <c r="K23" s="8">
        <v>35001.599999999999</v>
      </c>
      <c r="L23" s="8">
        <v>38718.400000000001</v>
      </c>
      <c r="M23" s="8">
        <v>41896.199999999997</v>
      </c>
      <c r="N23" s="5">
        <v>45680.2</v>
      </c>
      <c r="O23" s="5">
        <v>25833.378700000001</v>
      </c>
      <c r="P23" s="5">
        <v>23729.8547</v>
      </c>
      <c r="Q23" s="5">
        <v>27165.905900000002</v>
      </c>
      <c r="R23" s="5">
        <v>29603.754000000001</v>
      </c>
    </row>
    <row r="24" spans="1:18" ht="11.25" customHeight="1" x14ac:dyDescent="0.2">
      <c r="A24" s="6" t="s">
        <v>30</v>
      </c>
      <c r="B24" s="32" t="s">
        <v>26</v>
      </c>
      <c r="C24" s="10">
        <v>278302.69329999998</v>
      </c>
      <c r="D24" s="11">
        <v>263035.53271101002</v>
      </c>
      <c r="E24" s="12">
        <v>225961.91780000002</v>
      </c>
      <c r="F24" s="13">
        <v>291798.46990000003</v>
      </c>
      <c r="G24" s="13">
        <v>271068</v>
      </c>
      <c r="H24" s="13">
        <v>270947</v>
      </c>
      <c r="I24" s="13">
        <v>216102</v>
      </c>
      <c r="J24" s="14">
        <v>294983</v>
      </c>
      <c r="K24" s="14">
        <v>298219.90000000002</v>
      </c>
      <c r="L24" s="14">
        <v>334393.80000000005</v>
      </c>
      <c r="M24" s="14">
        <v>326081.5</v>
      </c>
      <c r="N24" s="13">
        <v>323524.8</v>
      </c>
      <c r="O24" s="13">
        <v>271842.40650000004</v>
      </c>
      <c r="P24" s="13">
        <f>SUM(P21:P23)</f>
        <v>274314.38560000004</v>
      </c>
      <c r="Q24" s="13">
        <v>275328.35090000002</v>
      </c>
      <c r="R24" s="13">
        <v>283143.78539999999</v>
      </c>
    </row>
    <row r="25" spans="1:18" ht="11.25" customHeight="1" x14ac:dyDescent="0.2">
      <c r="A25" s="4" t="s">
        <v>14</v>
      </c>
      <c r="B25" s="33" t="s">
        <v>24</v>
      </c>
      <c r="C25" s="15">
        <v>230302.92329999999</v>
      </c>
      <c r="D25" s="16">
        <v>191644.91726856999</v>
      </c>
      <c r="E25" s="17">
        <v>187392.12530000001</v>
      </c>
      <c r="F25" s="5">
        <v>223709.73360000001</v>
      </c>
      <c r="G25" s="5">
        <v>218624</v>
      </c>
      <c r="H25" s="5">
        <v>224566</v>
      </c>
      <c r="I25" s="5">
        <v>198651</v>
      </c>
      <c r="J25" s="8">
        <v>185744.7</v>
      </c>
      <c r="K25" s="8">
        <v>197690.1</v>
      </c>
      <c r="L25" s="8">
        <v>220604.2</v>
      </c>
      <c r="M25" s="8">
        <v>219508.8</v>
      </c>
      <c r="N25" s="5">
        <v>219119.6</v>
      </c>
      <c r="O25" s="5">
        <v>174538.22330000001</v>
      </c>
      <c r="P25" s="5">
        <v>182706.02220000001</v>
      </c>
      <c r="Q25" s="5">
        <v>193587.85260000001</v>
      </c>
      <c r="R25" s="5">
        <v>207713.88949999999</v>
      </c>
    </row>
    <row r="26" spans="1:18" ht="11.25" customHeight="1" x14ac:dyDescent="0.2">
      <c r="A26" s="4" t="s">
        <v>15</v>
      </c>
      <c r="B26" s="33" t="s">
        <v>24</v>
      </c>
      <c r="C26" s="15">
        <v>223084.37540000002</v>
      </c>
      <c r="D26" s="16">
        <v>219555.90580387</v>
      </c>
      <c r="E26" s="17">
        <v>180667.99909999999</v>
      </c>
      <c r="F26" s="5">
        <v>241082.75819999998</v>
      </c>
      <c r="G26" s="5">
        <v>217771</v>
      </c>
      <c r="H26" s="5">
        <v>227032</v>
      </c>
      <c r="I26" s="5">
        <v>181255</v>
      </c>
      <c r="J26" s="8">
        <v>222303.2</v>
      </c>
      <c r="K26" s="8">
        <v>268345.90000000002</v>
      </c>
      <c r="L26" s="8">
        <v>247214.5</v>
      </c>
      <c r="M26" s="8">
        <v>256878.8</v>
      </c>
      <c r="N26" s="5">
        <v>230146.1</v>
      </c>
      <c r="O26" s="5">
        <v>216610.4504</v>
      </c>
      <c r="P26" s="5">
        <v>239972.29980000001</v>
      </c>
      <c r="Q26" s="5">
        <v>256486.99100000001</v>
      </c>
      <c r="R26" s="5">
        <v>257956.0907</v>
      </c>
    </row>
    <row r="27" spans="1:18" ht="11.25" customHeight="1" x14ac:dyDescent="0.2">
      <c r="A27" s="4" t="s">
        <v>16</v>
      </c>
      <c r="B27" s="33" t="s">
        <v>24</v>
      </c>
      <c r="C27" s="15">
        <v>235832.00209999998</v>
      </c>
      <c r="D27" s="16">
        <v>184810.30075166002</v>
      </c>
      <c r="E27" s="17">
        <v>182129.8677</v>
      </c>
      <c r="F27" s="5">
        <v>180446.74</v>
      </c>
      <c r="G27" s="5">
        <v>203226</v>
      </c>
      <c r="H27" s="5">
        <v>195271</v>
      </c>
      <c r="I27" s="5">
        <v>163239</v>
      </c>
      <c r="J27" s="8">
        <v>190317.8</v>
      </c>
      <c r="K27" s="8">
        <v>208022.39999999999</v>
      </c>
      <c r="L27" s="8">
        <v>235980.4</v>
      </c>
      <c r="M27" s="8">
        <v>240203.1</v>
      </c>
      <c r="N27" s="5">
        <v>231582</v>
      </c>
      <c r="O27" s="5">
        <v>168870.3768</v>
      </c>
      <c r="P27" s="5">
        <v>185158.33040000001</v>
      </c>
      <c r="Q27" s="5">
        <v>188122.30059999999</v>
      </c>
      <c r="R27" s="5">
        <v>193702.7182</v>
      </c>
    </row>
    <row r="28" spans="1:18" ht="11.25" customHeight="1" x14ac:dyDescent="0.2">
      <c r="A28" s="6" t="s">
        <v>31</v>
      </c>
      <c r="B28" s="32" t="s">
        <v>26</v>
      </c>
      <c r="C28" s="10">
        <v>689219.30080000008</v>
      </c>
      <c r="D28" s="11">
        <v>596011.12382410001</v>
      </c>
      <c r="E28" s="12">
        <v>550189.99209999992</v>
      </c>
      <c r="F28" s="13">
        <v>645239.23179999995</v>
      </c>
      <c r="G28" s="13">
        <v>639621</v>
      </c>
      <c r="H28" s="13">
        <v>646869</v>
      </c>
      <c r="I28" s="13">
        <v>543145</v>
      </c>
      <c r="J28" s="14">
        <v>598365.69999999995</v>
      </c>
      <c r="K28" s="14">
        <v>674058.4</v>
      </c>
      <c r="L28" s="14">
        <v>703799.10000000009</v>
      </c>
      <c r="M28" s="14">
        <v>716590.7</v>
      </c>
      <c r="N28" s="13">
        <v>680847.7</v>
      </c>
      <c r="O28" s="13">
        <v>560019.05050000001</v>
      </c>
      <c r="P28" s="13">
        <f>SUM(P25:P27)</f>
        <v>607836.65240000002</v>
      </c>
      <c r="Q28" s="13">
        <v>638197.14419999998</v>
      </c>
      <c r="R28" s="13">
        <v>659372.69839999999</v>
      </c>
    </row>
    <row r="29" spans="1:18" ht="11.25" customHeight="1" x14ac:dyDescent="0.2">
      <c r="A29" s="4" t="s">
        <v>17</v>
      </c>
      <c r="B29" s="33" t="s">
        <v>24</v>
      </c>
      <c r="C29" s="15">
        <v>255854.39519999997</v>
      </c>
      <c r="D29" s="16">
        <v>240414.10681167</v>
      </c>
      <c r="E29" s="17">
        <v>244695.93799999999</v>
      </c>
      <c r="F29" s="5">
        <v>225812.20050000001</v>
      </c>
      <c r="G29" s="5">
        <v>246754</v>
      </c>
      <c r="H29" s="5">
        <v>226611</v>
      </c>
      <c r="I29" s="5">
        <v>213366</v>
      </c>
      <c r="J29" s="8">
        <v>230863.2</v>
      </c>
      <c r="K29" s="8">
        <v>256386.8</v>
      </c>
      <c r="L29" s="8">
        <v>244976.4</v>
      </c>
      <c r="M29" s="8">
        <v>240825.5</v>
      </c>
      <c r="N29" s="5">
        <v>230162.1</v>
      </c>
      <c r="O29" s="5">
        <v>203839.24340000001</v>
      </c>
      <c r="P29" s="5">
        <v>210922.73980000001</v>
      </c>
      <c r="Q29" s="5">
        <v>199545.95970000001</v>
      </c>
      <c r="R29" s="5">
        <v>209996.8481</v>
      </c>
    </row>
    <row r="30" spans="1:18" ht="11.25" customHeight="1" x14ac:dyDescent="0.2">
      <c r="A30" s="4" t="s">
        <v>18</v>
      </c>
      <c r="B30" s="33" t="s">
        <v>24</v>
      </c>
      <c r="C30" s="15">
        <v>301642.22940000001</v>
      </c>
      <c r="D30" s="16">
        <v>268093.40009940002</v>
      </c>
      <c r="E30" s="17">
        <v>246060.22739999997</v>
      </c>
      <c r="F30" s="5">
        <v>274365.25840000005</v>
      </c>
      <c r="G30" s="5">
        <v>273773</v>
      </c>
      <c r="H30" s="5">
        <v>281882</v>
      </c>
      <c r="I30" s="5">
        <v>238919</v>
      </c>
      <c r="J30" s="8">
        <v>285652.5</v>
      </c>
      <c r="K30" s="8">
        <v>303423.8</v>
      </c>
      <c r="L30" s="8">
        <v>308635.5</v>
      </c>
      <c r="M30" s="8">
        <v>307593.59999999998</v>
      </c>
      <c r="N30" s="5">
        <v>304883.40000000002</v>
      </c>
      <c r="O30" s="5">
        <v>296202.89419999998</v>
      </c>
      <c r="P30" s="5">
        <v>308934.90330000001</v>
      </c>
      <c r="Q30" s="5">
        <v>313084.50160000002</v>
      </c>
      <c r="R30" s="5">
        <v>319067.82870000001</v>
      </c>
    </row>
    <row r="31" spans="1:18" ht="11.25" customHeight="1" x14ac:dyDescent="0.2">
      <c r="A31" s="4" t="s">
        <v>41</v>
      </c>
      <c r="B31" s="33" t="s">
        <v>24</v>
      </c>
      <c r="C31" s="15">
        <v>161968.3651</v>
      </c>
      <c r="D31" s="16">
        <v>144633.05276235001</v>
      </c>
      <c r="E31" s="17">
        <v>143368.21409999998</v>
      </c>
      <c r="F31" s="5">
        <v>159539.94140000001</v>
      </c>
      <c r="G31" s="5">
        <v>132743</v>
      </c>
      <c r="H31" s="5">
        <v>131197</v>
      </c>
      <c r="I31" s="5">
        <v>120841</v>
      </c>
      <c r="J31" s="8">
        <v>140703.6</v>
      </c>
      <c r="K31" s="8">
        <v>167527.5</v>
      </c>
      <c r="L31" s="8">
        <v>165200.29999999999</v>
      </c>
      <c r="M31" s="8">
        <v>164606.9</v>
      </c>
      <c r="N31" s="5">
        <v>160600</v>
      </c>
      <c r="O31" s="5">
        <v>135983.20850000001</v>
      </c>
      <c r="P31" s="5">
        <v>148769.92120000001</v>
      </c>
      <c r="Q31" s="5">
        <v>147389.64850000001</v>
      </c>
      <c r="R31" s="5">
        <v>145220.66149999999</v>
      </c>
    </row>
    <row r="32" spans="1:18" ht="11.25" customHeight="1" x14ac:dyDescent="0.2">
      <c r="A32" s="6" t="s">
        <v>32</v>
      </c>
      <c r="B32" s="32" t="s">
        <v>26</v>
      </c>
      <c r="C32" s="10">
        <v>719464.98970000003</v>
      </c>
      <c r="D32" s="11">
        <v>653140.55967342004</v>
      </c>
      <c r="E32" s="12">
        <v>634124.37949999992</v>
      </c>
      <c r="F32" s="13">
        <v>659717.4003000001</v>
      </c>
      <c r="G32" s="13">
        <v>653270</v>
      </c>
      <c r="H32" s="13">
        <v>639690</v>
      </c>
      <c r="I32" s="13">
        <v>573126</v>
      </c>
      <c r="J32" s="14">
        <v>657219.30000000005</v>
      </c>
      <c r="K32" s="14">
        <v>727338.1</v>
      </c>
      <c r="L32" s="14">
        <v>718812.2</v>
      </c>
      <c r="M32" s="14">
        <v>713026</v>
      </c>
      <c r="N32" s="13">
        <v>695645.5</v>
      </c>
      <c r="O32" s="13">
        <v>636025.34609999997</v>
      </c>
      <c r="P32" s="13">
        <f>SUM(P29:P31)</f>
        <v>668627.56429999997</v>
      </c>
      <c r="Q32" s="13">
        <v>660020.10979999998</v>
      </c>
      <c r="R32" s="13">
        <v>674285.33829999994</v>
      </c>
    </row>
    <row r="33" spans="1:18" ht="11.25" customHeight="1" x14ac:dyDescent="0.2">
      <c r="A33" s="34" t="s">
        <v>33</v>
      </c>
      <c r="B33" s="32" t="s">
        <v>23</v>
      </c>
      <c r="C33" s="13">
        <f t="shared" ref="C33:H33" si="1">+C24+C28+C32</f>
        <v>1686986.9838</v>
      </c>
      <c r="D33" s="13">
        <f t="shared" si="1"/>
        <v>1512187.2162085301</v>
      </c>
      <c r="E33" s="13">
        <f t="shared" si="1"/>
        <v>1410276.2893999999</v>
      </c>
      <c r="F33" s="13">
        <f t="shared" si="1"/>
        <v>1596755.102</v>
      </c>
      <c r="G33" s="13">
        <f t="shared" si="1"/>
        <v>1563959</v>
      </c>
      <c r="H33" s="13">
        <f t="shared" si="1"/>
        <v>1557506</v>
      </c>
      <c r="I33" s="13">
        <f>+I24+I28+I32</f>
        <v>1332373</v>
      </c>
      <c r="J33" s="13">
        <v>1550568</v>
      </c>
      <c r="K33" s="13">
        <v>1699616.4</v>
      </c>
      <c r="L33" s="13">
        <v>1757005.1</v>
      </c>
      <c r="M33" s="13">
        <v>1755698.2</v>
      </c>
      <c r="N33" s="13">
        <v>1700018</v>
      </c>
      <c r="O33" s="13">
        <v>1467886.8031000001</v>
      </c>
      <c r="P33" s="13">
        <f>P32+P28+P24</f>
        <v>1550778.6022999999</v>
      </c>
      <c r="Q33" s="13">
        <v>1573545.6048999999</v>
      </c>
      <c r="R33" s="13">
        <v>1616801.8221</v>
      </c>
    </row>
    <row r="34" spans="1:18" ht="11.25" customHeight="1" x14ac:dyDescent="0.2">
      <c r="A34" s="6" t="s">
        <v>40</v>
      </c>
      <c r="B34" s="35" t="s">
        <v>34</v>
      </c>
      <c r="C34" s="10">
        <v>3280044.0773999998</v>
      </c>
      <c r="D34" s="11">
        <v>2941653.2857724698</v>
      </c>
      <c r="E34" s="12">
        <v>2876085.8747</v>
      </c>
      <c r="F34" s="13">
        <v>3041545.4681000002</v>
      </c>
      <c r="G34" s="13">
        <v>2992744</v>
      </c>
      <c r="H34" s="13">
        <v>2992164</v>
      </c>
      <c r="I34" s="13">
        <v>2749307</v>
      </c>
      <c r="J34" s="13">
        <v>3063497</v>
      </c>
      <c r="K34" s="13">
        <v>3235061.9</v>
      </c>
      <c r="L34" s="13">
        <v>3322373.3000000003</v>
      </c>
      <c r="M34" s="13">
        <v>3295345.5000000005</v>
      </c>
      <c r="N34" s="13">
        <v>3223442.3</v>
      </c>
      <c r="O34" s="13">
        <v>2839564.4414999997</v>
      </c>
      <c r="P34" s="13">
        <f>P33+P20+P7</f>
        <v>2961621.5803999994</v>
      </c>
      <c r="Q34" s="13">
        <v>2984682.5414</v>
      </c>
      <c r="R34" s="13">
        <v>3056255.9534</v>
      </c>
    </row>
    <row r="35" spans="1:18" ht="11.25" customHeight="1" x14ac:dyDescent="0.2">
      <c r="A35" s="2" t="s">
        <v>39</v>
      </c>
      <c r="B35" s="2"/>
      <c r="C35" s="4"/>
      <c r="D35" s="4"/>
      <c r="E35" s="5"/>
      <c r="F35" s="5"/>
      <c r="G35" s="5"/>
      <c r="H35" s="6"/>
      <c r="I35" s="6"/>
      <c r="J35" s="6"/>
      <c r="K35" s="18"/>
      <c r="L35" s="4"/>
      <c r="M35" s="4"/>
      <c r="N35" s="4"/>
      <c r="O35" s="4"/>
      <c r="P35" s="19"/>
      <c r="Q35" s="28"/>
      <c r="R35" s="48"/>
    </row>
    <row r="36" spans="1:18" s="46" customFormat="1" ht="11.25" customHeight="1" x14ac:dyDescent="0.2">
      <c r="A36" s="6" t="s">
        <v>0</v>
      </c>
      <c r="B36" s="32" t="s">
        <v>20</v>
      </c>
      <c r="C36" s="13">
        <v>584.83544258408995</v>
      </c>
      <c r="D36" s="13">
        <v>293.92195518049721</v>
      </c>
      <c r="E36" s="13">
        <v>328.02285732230484</v>
      </c>
      <c r="F36" s="24">
        <v>317.83112037184696</v>
      </c>
      <c r="G36" s="24">
        <v>383.17454020032812</v>
      </c>
      <c r="H36" s="25">
        <v>375.23178807947022</v>
      </c>
      <c r="I36" s="25">
        <v>275.19626936452732</v>
      </c>
      <c r="J36" s="26">
        <v>322.54204941391725</v>
      </c>
      <c r="K36" s="26">
        <v>385.94908320638632</v>
      </c>
      <c r="L36" s="26">
        <v>421.10170491872202</v>
      </c>
      <c r="M36" s="26">
        <v>349.76406112069128</v>
      </c>
      <c r="N36" s="25">
        <v>372.86236840743902</v>
      </c>
      <c r="O36" s="25">
        <v>413.4984967769692</v>
      </c>
      <c r="P36" s="25">
        <v>445.27404081727047</v>
      </c>
      <c r="Q36" s="25">
        <v>435.60814080889804</v>
      </c>
      <c r="R36" s="25">
        <v>447.46736873639662</v>
      </c>
    </row>
    <row r="37" spans="1:18" s="46" customFormat="1" ht="11.25" customHeight="1" x14ac:dyDescent="0.2">
      <c r="A37" s="6" t="s">
        <v>1</v>
      </c>
      <c r="B37" s="32" t="s">
        <v>21</v>
      </c>
      <c r="C37" s="13">
        <v>420.53505400081951</v>
      </c>
      <c r="D37" s="13">
        <v>466.09455835114846</v>
      </c>
      <c r="E37" s="47">
        <v>367.07507771327437</v>
      </c>
      <c r="F37" s="24">
        <v>394.7809697343605</v>
      </c>
      <c r="G37" s="24">
        <v>356.28952886710238</v>
      </c>
      <c r="H37" s="25">
        <v>331.19073733420009</v>
      </c>
      <c r="I37" s="25">
        <v>313.55402160423569</v>
      </c>
      <c r="J37" s="26">
        <v>338.20283487581924</v>
      </c>
      <c r="K37" s="26">
        <v>354.02391363325501</v>
      </c>
      <c r="L37" s="26">
        <v>312.95567419458769</v>
      </c>
      <c r="M37" s="26">
        <v>332.1343660261669</v>
      </c>
      <c r="N37" s="25">
        <v>321.23479303322665</v>
      </c>
      <c r="O37" s="25">
        <v>356.32637105208454</v>
      </c>
      <c r="P37" s="25">
        <v>371.03577489219572</v>
      </c>
      <c r="Q37" s="25">
        <v>368.42232287192024</v>
      </c>
      <c r="R37" s="25">
        <v>347.48190904224873</v>
      </c>
    </row>
    <row r="38" spans="1:18" ht="11.25" customHeight="1" x14ac:dyDescent="0.2">
      <c r="A38" s="9" t="s">
        <v>22</v>
      </c>
      <c r="B38" s="32" t="s">
        <v>23</v>
      </c>
      <c r="C38" s="10">
        <v>441.81735020149449</v>
      </c>
      <c r="D38" s="11">
        <v>450.10441253600084</v>
      </c>
      <c r="E38" s="23">
        <v>361.48631392386659</v>
      </c>
      <c r="F38" s="24">
        <v>384.55920432707552</v>
      </c>
      <c r="G38" s="24">
        <v>362.13779546435251</v>
      </c>
      <c r="H38" s="25">
        <v>338.15907953103351</v>
      </c>
      <c r="I38" s="25">
        <v>309.56283883362283</v>
      </c>
      <c r="J38" s="26">
        <v>336.8302384016493</v>
      </c>
      <c r="K38" s="26">
        <v>356.81718661045932</v>
      </c>
      <c r="L38" s="26">
        <v>322.26293305754621</v>
      </c>
      <c r="M38" s="26">
        <v>333.48597407618121</v>
      </c>
      <c r="N38" s="25">
        <v>324.78787603920375</v>
      </c>
      <c r="O38" s="25">
        <v>362.26628631203351</v>
      </c>
      <c r="P38" s="25">
        <v>379.60258446438189</v>
      </c>
      <c r="Q38" s="25">
        <v>376.76069862853973</v>
      </c>
      <c r="R38" s="25">
        <v>359.46059340553023</v>
      </c>
    </row>
    <row r="39" spans="1:18" ht="11.25" customHeight="1" x14ac:dyDescent="0.2">
      <c r="A39" s="4" t="s">
        <v>2</v>
      </c>
      <c r="B39" s="33" t="s">
        <v>24</v>
      </c>
      <c r="C39" s="15">
        <v>464.77367781732204</v>
      </c>
      <c r="D39" s="16">
        <v>474.54855953642453</v>
      </c>
      <c r="E39" s="27">
        <v>395.92958001637072</v>
      </c>
      <c r="F39" s="20">
        <v>426.83708138482109</v>
      </c>
      <c r="G39" s="20">
        <v>379.71774284861397</v>
      </c>
      <c r="H39" s="21">
        <v>374.48337932377427</v>
      </c>
      <c r="I39" s="21">
        <v>388.07371769734522</v>
      </c>
      <c r="J39" s="22">
        <v>435.42279614236566</v>
      </c>
      <c r="K39" s="22">
        <v>427.72759615407341</v>
      </c>
      <c r="L39" s="22">
        <v>414.80456521248311</v>
      </c>
      <c r="M39" s="22">
        <v>403.03282134127431</v>
      </c>
      <c r="N39" s="21">
        <v>414.3896839109438</v>
      </c>
      <c r="O39" s="21">
        <v>440.29328467156148</v>
      </c>
      <c r="P39" s="21">
        <v>477</v>
      </c>
      <c r="Q39" s="28">
        <v>462.77961938984095</v>
      </c>
      <c r="R39" s="28">
        <v>442.49292132786229</v>
      </c>
    </row>
    <row r="40" spans="1:18" ht="11.25" customHeight="1" x14ac:dyDescent="0.2">
      <c r="A40" s="4" t="s">
        <v>3</v>
      </c>
      <c r="B40" s="33" t="s">
        <v>24</v>
      </c>
      <c r="C40" s="15">
        <v>577.4012439080285</v>
      </c>
      <c r="D40" s="16">
        <v>560.15307703279825</v>
      </c>
      <c r="E40" s="27">
        <v>370.13670566541066</v>
      </c>
      <c r="F40" s="20">
        <v>420.6615547565724</v>
      </c>
      <c r="G40" s="20">
        <v>352.2746166905406</v>
      </c>
      <c r="H40" s="21">
        <v>332.26502051242358</v>
      </c>
      <c r="I40" s="21">
        <v>356.42969865901182</v>
      </c>
      <c r="J40" s="22">
        <v>356.19454461643619</v>
      </c>
      <c r="K40" s="22">
        <v>364.50894207780794</v>
      </c>
      <c r="L40" s="22">
        <v>395.97358435040161</v>
      </c>
      <c r="M40" s="22">
        <v>422.34100049905948</v>
      </c>
      <c r="N40" s="21">
        <v>405.5040769626745</v>
      </c>
      <c r="O40" s="21">
        <v>411.37126328725952</v>
      </c>
      <c r="P40" s="28">
        <v>432.13301422956727</v>
      </c>
      <c r="Q40" s="28">
        <v>434.98454200406638</v>
      </c>
      <c r="R40" s="28">
        <v>391.1411009538088</v>
      </c>
    </row>
    <row r="41" spans="1:18" ht="11.25" customHeight="1" x14ac:dyDescent="0.2">
      <c r="A41" s="4" t="s">
        <v>4</v>
      </c>
      <c r="B41" s="33" t="s">
        <v>24</v>
      </c>
      <c r="C41" s="15">
        <v>398.92169345200108</v>
      </c>
      <c r="D41" s="16">
        <v>358.3704734452603</v>
      </c>
      <c r="E41" s="27">
        <v>332.91804830992879</v>
      </c>
      <c r="F41" s="20">
        <v>361.27517236542593</v>
      </c>
      <c r="G41" s="20">
        <v>375.99274823800164</v>
      </c>
      <c r="H41" s="21">
        <v>350.08268581175236</v>
      </c>
      <c r="I41" s="21">
        <v>383.55308172005311</v>
      </c>
      <c r="J41" s="22">
        <v>337.7746776808342</v>
      </c>
      <c r="K41" s="22">
        <v>305.26266034725427</v>
      </c>
      <c r="L41" s="22">
        <v>351.03849584204113</v>
      </c>
      <c r="M41" s="22">
        <v>330.54590292782888</v>
      </c>
      <c r="N41" s="21">
        <v>349.80524821807398</v>
      </c>
      <c r="O41" s="21">
        <v>330.97756906410763</v>
      </c>
      <c r="P41" s="28">
        <v>343.00361890657211</v>
      </c>
      <c r="Q41" s="28">
        <v>362.89462739331589</v>
      </c>
      <c r="R41" s="28">
        <v>336.07253277757542</v>
      </c>
    </row>
    <row r="42" spans="1:18" ht="11.25" customHeight="1" x14ac:dyDescent="0.2">
      <c r="A42" s="6" t="s">
        <v>25</v>
      </c>
      <c r="B42" s="32" t="s">
        <v>26</v>
      </c>
      <c r="C42" s="10">
        <v>470.41230475193947</v>
      </c>
      <c r="D42" s="11">
        <v>463.91551069640053</v>
      </c>
      <c r="E42" s="29">
        <v>375.91442396173045</v>
      </c>
      <c r="F42" s="24">
        <v>409.3615300532195</v>
      </c>
      <c r="G42" s="24">
        <v>372.97822848760489</v>
      </c>
      <c r="H42" s="25">
        <v>361.00961773017184</v>
      </c>
      <c r="I42" s="25">
        <v>380.64938746042583</v>
      </c>
      <c r="J42" s="26">
        <v>394.72923972553406</v>
      </c>
      <c r="K42" s="26">
        <v>381.49350642789364</v>
      </c>
      <c r="L42" s="26">
        <v>394.08678385089866</v>
      </c>
      <c r="M42" s="26">
        <v>385.1923458432949</v>
      </c>
      <c r="N42" s="25">
        <v>396.1609806833431</v>
      </c>
      <c r="O42" s="25">
        <v>403.02264853054896</v>
      </c>
      <c r="P42" s="30">
        <v>428.31449610145933</v>
      </c>
      <c r="Q42" s="30">
        <v>431.30306494229274</v>
      </c>
      <c r="R42" s="30">
        <v>405.03708060056556</v>
      </c>
    </row>
    <row r="43" spans="1:18" ht="11.25" customHeight="1" x14ac:dyDescent="0.2">
      <c r="A43" s="4" t="s">
        <v>5</v>
      </c>
      <c r="B43" s="33" t="s">
        <v>24</v>
      </c>
      <c r="C43" s="15">
        <v>450.09062797605719</v>
      </c>
      <c r="D43" s="16">
        <v>459.07221286163451</v>
      </c>
      <c r="E43" s="27">
        <v>359.15318437784003</v>
      </c>
      <c r="F43" s="20">
        <v>368.49385809003263</v>
      </c>
      <c r="G43" s="20">
        <v>343.7552349959322</v>
      </c>
      <c r="H43" s="21">
        <v>305.28753209628252</v>
      </c>
      <c r="I43" s="21">
        <v>348.02791159513134</v>
      </c>
      <c r="J43" s="22">
        <v>334.71561123954348</v>
      </c>
      <c r="K43" s="22">
        <v>363.73951391291502</v>
      </c>
      <c r="L43" s="22">
        <v>375.04069887063497</v>
      </c>
      <c r="M43" s="22">
        <v>380.00432951587749</v>
      </c>
      <c r="N43" s="21">
        <v>388.40613626497031</v>
      </c>
      <c r="O43" s="21">
        <v>397.67342299754893</v>
      </c>
      <c r="P43" s="21">
        <v>426</v>
      </c>
      <c r="Q43" s="28">
        <v>406.13266211662915</v>
      </c>
      <c r="R43" s="28">
        <v>349.46101958521007</v>
      </c>
    </row>
    <row r="44" spans="1:18" ht="11.25" customHeight="1" x14ac:dyDescent="0.2">
      <c r="A44" s="4" t="s">
        <v>6</v>
      </c>
      <c r="B44" s="33" t="s">
        <v>24</v>
      </c>
      <c r="C44" s="15">
        <v>488.98804465447751</v>
      </c>
      <c r="D44" s="16">
        <v>534.7612574709492</v>
      </c>
      <c r="E44" s="27">
        <v>336.33773870589579</v>
      </c>
      <c r="F44" s="20">
        <v>363.15727296617956</v>
      </c>
      <c r="G44" s="20">
        <v>407.74417347688848</v>
      </c>
      <c r="H44" s="21">
        <v>480.08826372180067</v>
      </c>
      <c r="I44" s="21">
        <v>396.91998472782808</v>
      </c>
      <c r="J44" s="22">
        <v>419.03049111404067</v>
      </c>
      <c r="K44" s="22">
        <v>413.25928095833342</v>
      </c>
      <c r="L44" s="22">
        <v>441.08859295303171</v>
      </c>
      <c r="M44" s="22">
        <v>441.54118363154402</v>
      </c>
      <c r="N44" s="21">
        <v>430.20157553341795</v>
      </c>
      <c r="O44" s="21">
        <v>449.75812280588303</v>
      </c>
      <c r="P44" s="28">
        <v>510.49859999144729</v>
      </c>
      <c r="Q44" s="28">
        <v>508.12960155693071</v>
      </c>
      <c r="R44" s="28">
        <v>446.84009048934666</v>
      </c>
    </row>
    <row r="45" spans="1:18" ht="11.25" customHeight="1" x14ac:dyDescent="0.2">
      <c r="A45" s="4" t="s">
        <v>7</v>
      </c>
      <c r="B45" s="33" t="s">
        <v>24</v>
      </c>
      <c r="C45" s="15">
        <v>454.06238653008813</v>
      </c>
      <c r="D45" s="16">
        <v>624.71009786187892</v>
      </c>
      <c r="E45" s="27">
        <v>430.82441225320747</v>
      </c>
      <c r="F45" s="20">
        <v>456.59558904587635</v>
      </c>
      <c r="G45" s="20">
        <v>456.13340838053722</v>
      </c>
      <c r="H45" s="21">
        <v>462.97921197468014</v>
      </c>
      <c r="I45" s="21">
        <v>481.68487692377954</v>
      </c>
      <c r="J45" s="22">
        <v>493.46949024260073</v>
      </c>
      <c r="K45" s="22">
        <v>470.01080021112426</v>
      </c>
      <c r="L45" s="22">
        <v>482.57318763466822</v>
      </c>
      <c r="M45" s="22">
        <v>466.33809790045353</v>
      </c>
      <c r="N45" s="21">
        <v>481.00929490845397</v>
      </c>
      <c r="O45" s="21">
        <v>542.5256856261841</v>
      </c>
      <c r="P45" s="28">
        <v>517.18933944296816</v>
      </c>
      <c r="Q45" s="28">
        <v>534.73817103433771</v>
      </c>
      <c r="R45" s="28">
        <v>482.64696975842622</v>
      </c>
    </row>
    <row r="46" spans="1:18" ht="11.25" customHeight="1" x14ac:dyDescent="0.2">
      <c r="A46" s="6" t="s">
        <v>27</v>
      </c>
      <c r="B46" s="32" t="s">
        <v>26</v>
      </c>
      <c r="C46" s="10">
        <v>461.17525796407108</v>
      </c>
      <c r="D46" s="11">
        <v>526.15582744220558</v>
      </c>
      <c r="E46" s="29">
        <v>369.62610587179677</v>
      </c>
      <c r="F46" s="24">
        <v>390.37214630160753</v>
      </c>
      <c r="G46" s="24">
        <v>389.32806930295027</v>
      </c>
      <c r="H46" s="25">
        <v>394.06770335140772</v>
      </c>
      <c r="I46" s="25">
        <v>396.33284891939877</v>
      </c>
      <c r="J46" s="26">
        <v>398.19827649155621</v>
      </c>
      <c r="K46" s="26">
        <v>402.80083887143496</v>
      </c>
      <c r="L46" s="26">
        <v>423.95684329440621</v>
      </c>
      <c r="M46" s="26">
        <v>422.84160733870567</v>
      </c>
      <c r="N46" s="25">
        <v>426.94441331412719</v>
      </c>
      <c r="O46" s="25">
        <v>449.36005692218362</v>
      </c>
      <c r="P46" s="30">
        <v>475.91299442642151</v>
      </c>
      <c r="Q46" s="30">
        <v>470.96175400036412</v>
      </c>
      <c r="R46" s="30">
        <v>414.64320441173726</v>
      </c>
    </row>
    <row r="47" spans="1:18" ht="11.25" customHeight="1" x14ac:dyDescent="0.2">
      <c r="A47" s="4" t="s">
        <v>8</v>
      </c>
      <c r="B47" s="33" t="s">
        <v>24</v>
      </c>
      <c r="C47" s="15">
        <v>497.61561395598056</v>
      </c>
      <c r="D47" s="16">
        <v>520.5339961094661</v>
      </c>
      <c r="E47" s="27">
        <v>451.97650119987338</v>
      </c>
      <c r="F47" s="20">
        <v>477.50251781357474</v>
      </c>
      <c r="G47" s="20">
        <v>485.40721874948088</v>
      </c>
      <c r="H47" s="21">
        <v>458.08459140962754</v>
      </c>
      <c r="I47" s="21">
        <v>473.27296800379281</v>
      </c>
      <c r="J47" s="22">
        <v>470.91940957813677</v>
      </c>
      <c r="K47" s="22">
        <v>523.24794770014842</v>
      </c>
      <c r="L47" s="22">
        <v>486.57281656991017</v>
      </c>
      <c r="M47" s="22">
        <v>490.17910634710955</v>
      </c>
      <c r="N47" s="21">
        <v>471.28240721694573</v>
      </c>
      <c r="O47" s="21">
        <v>493.96000056505147</v>
      </c>
      <c r="P47" s="28">
        <v>487.58790194188492</v>
      </c>
      <c r="Q47" s="28">
        <v>473.42383270916469</v>
      </c>
      <c r="R47" s="28">
        <v>457.09109715188168</v>
      </c>
    </row>
    <row r="48" spans="1:18" ht="11.25" customHeight="1" x14ac:dyDescent="0.2">
      <c r="A48" s="4" t="s">
        <v>9</v>
      </c>
      <c r="B48" s="33" t="s">
        <v>24</v>
      </c>
      <c r="C48" s="15">
        <v>463.89011384360572</v>
      </c>
      <c r="D48" s="16">
        <v>485.91029929222543</v>
      </c>
      <c r="E48" s="27">
        <v>450.58082254589795</v>
      </c>
      <c r="F48" s="20">
        <v>475.0463845808564</v>
      </c>
      <c r="G48" s="20">
        <v>458.4638623109285</v>
      </c>
      <c r="H48" s="21">
        <v>439.52089599686985</v>
      </c>
      <c r="I48" s="21">
        <v>442.65568532276353</v>
      </c>
      <c r="J48" s="22">
        <v>463.7990084756554</v>
      </c>
      <c r="K48" s="22">
        <v>488.62966851107547</v>
      </c>
      <c r="L48" s="22">
        <v>494.8876633087396</v>
      </c>
      <c r="M48" s="22">
        <v>450.04979962441314</v>
      </c>
      <c r="N48" s="21">
        <v>437.11185721160007</v>
      </c>
      <c r="O48" s="21">
        <v>511.06387533108779</v>
      </c>
      <c r="P48" s="28">
        <v>518.10315125870443</v>
      </c>
      <c r="Q48" s="28">
        <v>517.73194572199702</v>
      </c>
      <c r="R48" s="28">
        <v>481.24919170048918</v>
      </c>
    </row>
    <row r="49" spans="1:18" ht="11.25" customHeight="1" x14ac:dyDescent="0.2">
      <c r="A49" s="4" t="s">
        <v>10</v>
      </c>
      <c r="B49" s="33" t="s">
        <v>24</v>
      </c>
      <c r="C49" s="15">
        <v>524.64431559039554</v>
      </c>
      <c r="D49" s="16">
        <v>562.90653671821303</v>
      </c>
      <c r="E49" s="27">
        <v>439.3460854682956</v>
      </c>
      <c r="F49" s="20">
        <v>454.90359299478712</v>
      </c>
      <c r="G49" s="20">
        <v>428.03227905254954</v>
      </c>
      <c r="H49" s="21">
        <v>396.83059326806705</v>
      </c>
      <c r="I49" s="21">
        <v>405.76957763647914</v>
      </c>
      <c r="J49" s="22">
        <v>405.88165270906717</v>
      </c>
      <c r="K49" s="22">
        <v>422.00294074624418</v>
      </c>
      <c r="L49" s="22">
        <v>437.98681760452638</v>
      </c>
      <c r="M49" s="22">
        <v>439.17253107250343</v>
      </c>
      <c r="N49" s="21">
        <v>437.28681066216859</v>
      </c>
      <c r="O49" s="21">
        <v>524.88842176552919</v>
      </c>
      <c r="P49" s="28">
        <v>531.67057773069462</v>
      </c>
      <c r="Q49" s="28">
        <v>503.70331795023804</v>
      </c>
      <c r="R49" s="28">
        <v>463.57708905336716</v>
      </c>
    </row>
    <row r="50" spans="1:18" ht="11.25" customHeight="1" x14ac:dyDescent="0.2">
      <c r="A50" s="6" t="s">
        <v>28</v>
      </c>
      <c r="B50" s="32" t="s">
        <v>26</v>
      </c>
      <c r="C50" s="10">
        <v>494.90147868353944</v>
      </c>
      <c r="D50" s="11">
        <v>520.70731000849355</v>
      </c>
      <c r="E50" s="29">
        <v>447.48770498940956</v>
      </c>
      <c r="F50" s="24">
        <v>469.6263516631218</v>
      </c>
      <c r="G50" s="24">
        <v>457.45091813984988</v>
      </c>
      <c r="H50" s="25">
        <v>433.06578923886855</v>
      </c>
      <c r="I50" s="25">
        <v>439.33176473554448</v>
      </c>
      <c r="J50" s="26">
        <v>445.53241599403515</v>
      </c>
      <c r="K50" s="26">
        <v>476.91829105736099</v>
      </c>
      <c r="L50" s="26">
        <v>474.71913864072172</v>
      </c>
      <c r="M50" s="26">
        <v>459.03984412441218</v>
      </c>
      <c r="N50" s="25">
        <v>447.74930434881139</v>
      </c>
      <c r="O50" s="25">
        <v>510.7391132965634</v>
      </c>
      <c r="P50" s="30">
        <v>513.21483895030121</v>
      </c>
      <c r="Q50" s="30">
        <v>499.64282294756725</v>
      </c>
      <c r="R50" s="30">
        <v>468.13406865130287</v>
      </c>
    </row>
    <row r="51" spans="1:18" ht="11.25" customHeight="1" x14ac:dyDescent="0.2">
      <c r="A51" s="34" t="s">
        <v>29</v>
      </c>
      <c r="B51" s="32" t="s">
        <v>23</v>
      </c>
      <c r="C51" s="13">
        <v>478.8</v>
      </c>
      <c r="D51" s="13">
        <v>506.6</v>
      </c>
      <c r="E51" s="13">
        <v>405.3</v>
      </c>
      <c r="F51" s="13">
        <v>429.4</v>
      </c>
      <c r="G51" s="13">
        <v>415</v>
      </c>
      <c r="H51" s="25">
        <v>401.82098559161784</v>
      </c>
      <c r="I51" s="25">
        <v>410.79452812856243</v>
      </c>
      <c r="J51" s="26">
        <v>418.32520893528329</v>
      </c>
      <c r="K51" s="26">
        <v>428.6904388526068</v>
      </c>
      <c r="L51" s="26">
        <v>438.23276105167986</v>
      </c>
      <c r="M51" s="26">
        <v>427.90327907505275</v>
      </c>
      <c r="N51" s="25">
        <v>427.15942919764905</v>
      </c>
      <c r="O51" s="25">
        <v>462.29305990431948</v>
      </c>
      <c r="P51" s="30">
        <v>479.27600578581058</v>
      </c>
      <c r="Q51" s="30">
        <v>473.06669774613539</v>
      </c>
      <c r="R51" s="30">
        <v>435.46706081940511</v>
      </c>
    </row>
    <row r="52" spans="1:18" ht="11.25" customHeight="1" x14ac:dyDescent="0.2">
      <c r="A52" s="4" t="s">
        <v>11</v>
      </c>
      <c r="B52" s="33" t="s">
        <v>24</v>
      </c>
      <c r="C52" s="15">
        <v>439.58458927450471</v>
      </c>
      <c r="D52" s="16">
        <v>421.28999100076373</v>
      </c>
      <c r="E52" s="27">
        <v>325.40589316455771</v>
      </c>
      <c r="F52" s="20">
        <v>347.03645822697882</v>
      </c>
      <c r="G52" s="20">
        <v>346.57737669424733</v>
      </c>
      <c r="H52" s="21">
        <v>313.05017270765421</v>
      </c>
      <c r="I52" s="21">
        <v>310.95044631939351</v>
      </c>
      <c r="J52" s="22">
        <v>286.55565721091057</v>
      </c>
      <c r="K52" s="22">
        <v>294.43412308591616</v>
      </c>
      <c r="L52" s="22">
        <v>369.3785414153283</v>
      </c>
      <c r="M52" s="22">
        <v>352.57771050299198</v>
      </c>
      <c r="N52" s="21">
        <v>373.33974235703619</v>
      </c>
      <c r="O52" s="21">
        <v>349.73598440830801</v>
      </c>
      <c r="P52" s="28">
        <v>376.01756822767794</v>
      </c>
      <c r="Q52" s="28">
        <v>382.63480795509344</v>
      </c>
      <c r="R52" s="28">
        <v>357.35056292556465</v>
      </c>
    </row>
    <row r="53" spans="1:18" ht="11.25" customHeight="1" x14ac:dyDescent="0.2">
      <c r="A53" s="4" t="s">
        <v>12</v>
      </c>
      <c r="B53" s="33" t="s">
        <v>24</v>
      </c>
      <c r="C53" s="15">
        <v>416.00938827088748</v>
      </c>
      <c r="D53" s="16">
        <v>401.22414346474164</v>
      </c>
      <c r="E53" s="27">
        <v>327.95659806928865</v>
      </c>
      <c r="F53" s="20">
        <v>325.50232836643602</v>
      </c>
      <c r="G53" s="20">
        <v>304.68204075801071</v>
      </c>
      <c r="H53" s="21">
        <v>252.67356957319544</v>
      </c>
      <c r="I53" s="21">
        <v>273.63843543432461</v>
      </c>
      <c r="J53" s="22">
        <v>287.43578535785588</v>
      </c>
      <c r="K53" s="22">
        <v>291.18774557035425</v>
      </c>
      <c r="L53" s="22">
        <v>333.60121898454406</v>
      </c>
      <c r="M53" s="22">
        <v>336.81253890725168</v>
      </c>
      <c r="N53" s="21">
        <v>377.87423796642571</v>
      </c>
      <c r="O53" s="21">
        <v>326.32318934041962</v>
      </c>
      <c r="P53" s="28">
        <v>405.4880899314702</v>
      </c>
      <c r="Q53" s="28">
        <v>398.9539018522787</v>
      </c>
      <c r="R53" s="28">
        <v>354.26234314752458</v>
      </c>
    </row>
    <row r="54" spans="1:18" ht="11.25" customHeight="1" x14ac:dyDescent="0.2">
      <c r="A54" s="4" t="s">
        <v>13</v>
      </c>
      <c r="B54" s="33" t="s">
        <v>24</v>
      </c>
      <c r="C54" s="15">
        <v>316.38610792081738</v>
      </c>
      <c r="D54" s="16">
        <v>417.08777489158996</v>
      </c>
      <c r="E54" s="27">
        <v>350.49166410729657</v>
      </c>
      <c r="F54" s="20">
        <v>268.27753059118788</v>
      </c>
      <c r="G54" s="20">
        <v>332.97607708494849</v>
      </c>
      <c r="H54" s="21">
        <v>329.69783578895886</v>
      </c>
      <c r="I54" s="21">
        <v>336.01871993760022</v>
      </c>
      <c r="J54" s="22">
        <v>228.24666044912993</v>
      </c>
      <c r="K54" s="22">
        <v>317.37977455316326</v>
      </c>
      <c r="L54" s="22">
        <v>324.3132549640481</v>
      </c>
      <c r="M54" s="22">
        <v>340.07996145235131</v>
      </c>
      <c r="N54" s="21">
        <v>353.40608985950155</v>
      </c>
      <c r="O54" s="21">
        <v>410.98573919794705</v>
      </c>
      <c r="P54" s="28">
        <v>444.24484996951958</v>
      </c>
      <c r="Q54" s="28">
        <v>440.06142614960612</v>
      </c>
      <c r="R54" s="28">
        <v>418.68974475331743</v>
      </c>
    </row>
    <row r="55" spans="1:18" ht="11.25" customHeight="1" x14ac:dyDescent="0.2">
      <c r="A55" s="6" t="s">
        <v>30</v>
      </c>
      <c r="B55" s="32" t="s">
        <v>26</v>
      </c>
      <c r="C55" s="10">
        <v>416.31916538840051</v>
      </c>
      <c r="D55" s="11">
        <v>415.81031451201312</v>
      </c>
      <c r="E55" s="29">
        <v>329.07268058246223</v>
      </c>
      <c r="F55" s="24">
        <v>329.63052216470857</v>
      </c>
      <c r="G55" s="24">
        <v>332.86573110806137</v>
      </c>
      <c r="H55" s="25">
        <v>296.35851291950087</v>
      </c>
      <c r="I55" s="25">
        <v>302.89199081915024</v>
      </c>
      <c r="J55" s="26">
        <v>277.92358673550683</v>
      </c>
      <c r="K55" s="26">
        <v>296.28054810896248</v>
      </c>
      <c r="L55" s="26">
        <v>352.95879100330205</v>
      </c>
      <c r="M55" s="26">
        <v>346.0147883581252</v>
      </c>
      <c r="N55" s="25">
        <v>371.94748899929772</v>
      </c>
      <c r="O55" s="25">
        <v>349.41075151937338</v>
      </c>
      <c r="P55" s="30">
        <v>390.13774717981818</v>
      </c>
      <c r="Q55" s="30">
        <v>392.99081237478185</v>
      </c>
      <c r="R55" s="30">
        <v>362.90010797461071</v>
      </c>
    </row>
    <row r="56" spans="1:18" ht="11.25" customHeight="1" x14ac:dyDescent="0.2">
      <c r="A56" s="4" t="s">
        <v>14</v>
      </c>
      <c r="B56" s="33" t="s">
        <v>24</v>
      </c>
      <c r="C56" s="15">
        <v>437.06764359599424</v>
      </c>
      <c r="D56" s="16">
        <v>431.68473199663549</v>
      </c>
      <c r="E56" s="31">
        <v>312.59625187675903</v>
      </c>
      <c r="F56" s="20">
        <v>352.16013953538584</v>
      </c>
      <c r="G56" s="20">
        <v>337.88280792593679</v>
      </c>
      <c r="H56" s="21">
        <v>294.64485273817053</v>
      </c>
      <c r="I56" s="21">
        <v>293.52523269452456</v>
      </c>
      <c r="J56" s="22">
        <v>305.7634789256436</v>
      </c>
      <c r="K56" s="22">
        <v>321.60007254283346</v>
      </c>
      <c r="L56" s="22">
        <v>334.38658973401232</v>
      </c>
      <c r="M56" s="22">
        <v>329.94255129179334</v>
      </c>
      <c r="N56" s="21">
        <v>325.02212038539687</v>
      </c>
      <c r="O56" s="21">
        <v>351.54671289128441</v>
      </c>
      <c r="P56" s="28">
        <v>360.45765702735554</v>
      </c>
      <c r="Q56" s="28">
        <v>383.30507737653363</v>
      </c>
      <c r="R56" s="28">
        <v>345.3383580350316</v>
      </c>
    </row>
    <row r="57" spans="1:18" ht="11.25" customHeight="1" x14ac:dyDescent="0.2">
      <c r="A57" s="4" t="s">
        <v>15</v>
      </c>
      <c r="B57" s="33" t="s">
        <v>24</v>
      </c>
      <c r="C57" s="15">
        <v>360.77209287154761</v>
      </c>
      <c r="D57" s="16">
        <v>389.48620065355897</v>
      </c>
      <c r="E57" s="27">
        <v>285.85952275595889</v>
      </c>
      <c r="F57" s="20">
        <v>301.89258055369305</v>
      </c>
      <c r="G57" s="20">
        <v>283.39109890664963</v>
      </c>
      <c r="H57" s="21">
        <v>253.79810335106944</v>
      </c>
      <c r="I57" s="21">
        <v>279.91766847811095</v>
      </c>
      <c r="J57" s="22">
        <v>279.40280457501285</v>
      </c>
      <c r="K57" s="22">
        <v>289.24600005813392</v>
      </c>
      <c r="L57" s="22">
        <v>282.03850648323623</v>
      </c>
      <c r="M57" s="22">
        <v>289.19252931732791</v>
      </c>
      <c r="N57" s="21">
        <v>298.55980337707217</v>
      </c>
      <c r="O57" s="21">
        <v>310.529402934107</v>
      </c>
      <c r="P57" s="21">
        <v>310</v>
      </c>
      <c r="Q57" s="28">
        <v>313.49103107143549</v>
      </c>
      <c r="R57" s="28">
        <v>297.73618962663244</v>
      </c>
    </row>
    <row r="58" spans="1:18" ht="11.25" customHeight="1" x14ac:dyDescent="0.2">
      <c r="A58" s="4" t="s">
        <v>16</v>
      </c>
      <c r="B58" s="33" t="s">
        <v>24</v>
      </c>
      <c r="C58" s="15">
        <v>357.29708118353795</v>
      </c>
      <c r="D58" s="16">
        <v>360.55117893855532</v>
      </c>
      <c r="E58" s="27">
        <v>305.64972512742895</v>
      </c>
      <c r="F58" s="20">
        <v>324.35146237610059</v>
      </c>
      <c r="G58" s="20">
        <v>328.20088472931621</v>
      </c>
      <c r="H58" s="21">
        <v>329.54343450896448</v>
      </c>
      <c r="I58" s="21">
        <v>280.10672082039218</v>
      </c>
      <c r="J58" s="22">
        <v>301.26000907955012</v>
      </c>
      <c r="K58" s="22">
        <v>304.19677589048104</v>
      </c>
      <c r="L58" s="22">
        <v>320.9001233831284</v>
      </c>
      <c r="M58" s="22">
        <v>311.5344765117519</v>
      </c>
      <c r="N58" s="21">
        <v>298.07999940409877</v>
      </c>
      <c r="O58" s="21">
        <v>339.58186325311749</v>
      </c>
      <c r="P58" s="21">
        <v>326</v>
      </c>
      <c r="Q58" s="28">
        <v>335.5753861113476</v>
      </c>
      <c r="R58" s="28">
        <v>343.44509707040339</v>
      </c>
    </row>
    <row r="59" spans="1:18" ht="11.25" customHeight="1" x14ac:dyDescent="0.2">
      <c r="A59" s="6" t="s">
        <v>31</v>
      </c>
      <c r="B59" s="32" t="s">
        <v>26</v>
      </c>
      <c r="C59" s="10">
        <v>385.07722968863203</v>
      </c>
      <c r="D59" s="11">
        <v>394.0828329531634</v>
      </c>
      <c r="E59" s="29">
        <v>301.5170947890457</v>
      </c>
      <c r="F59" s="24">
        <v>325.60157635473774</v>
      </c>
      <c r="G59" s="24">
        <v>316.25385501726805</v>
      </c>
      <c r="H59" s="25">
        <v>290.84371487890127</v>
      </c>
      <c r="I59" s="25">
        <v>284.95134632556682</v>
      </c>
      <c r="J59" s="26">
        <v>294.53764707101362</v>
      </c>
      <c r="K59" s="26">
        <v>303.34889692198777</v>
      </c>
      <c r="L59" s="26">
        <v>311.47700239457538</v>
      </c>
      <c r="M59" s="26">
        <v>309.16431153516237</v>
      </c>
      <c r="N59" s="25">
        <v>306.91306410523237</v>
      </c>
      <c r="O59" s="25">
        <v>332.07364917847559</v>
      </c>
      <c r="P59" s="30">
        <v>329.89638501108595</v>
      </c>
      <c r="Q59" s="30">
        <v>341.17794747881919</v>
      </c>
      <c r="R59" s="30">
        <v>326.1595247329094</v>
      </c>
    </row>
    <row r="60" spans="1:18" ht="11.25" customHeight="1" x14ac:dyDescent="0.2">
      <c r="A60" s="4" t="s">
        <v>17</v>
      </c>
      <c r="B60" s="33" t="s">
        <v>24</v>
      </c>
      <c r="C60" s="15">
        <v>551.11858793661258</v>
      </c>
      <c r="D60" s="16">
        <v>482.69734847800083</v>
      </c>
      <c r="E60" s="27">
        <v>407.26464776869324</v>
      </c>
      <c r="F60" s="20">
        <v>408.4844786763415</v>
      </c>
      <c r="G60" s="20">
        <v>391.6518475890968</v>
      </c>
      <c r="H60" s="21">
        <v>406.94644125836788</v>
      </c>
      <c r="I60" s="21">
        <v>479.33765454664757</v>
      </c>
      <c r="J60" s="22">
        <v>372.36839881800125</v>
      </c>
      <c r="K60" s="22">
        <v>392.99705791015765</v>
      </c>
      <c r="L60" s="22">
        <v>397.65692224230582</v>
      </c>
      <c r="M60" s="22">
        <v>398.94376255421457</v>
      </c>
      <c r="N60" s="21">
        <v>376.02688731116029</v>
      </c>
      <c r="O60" s="21">
        <v>433.47064586877292</v>
      </c>
      <c r="P60" s="28">
        <v>446.18882673929687</v>
      </c>
      <c r="Q60" s="28">
        <v>434.9931933750899</v>
      </c>
      <c r="R60" s="28">
        <v>400.07889065074016</v>
      </c>
    </row>
    <row r="61" spans="1:18" ht="11.25" customHeight="1" x14ac:dyDescent="0.2">
      <c r="A61" s="4" t="s">
        <v>18</v>
      </c>
      <c r="B61" s="33" t="s">
        <v>24</v>
      </c>
      <c r="C61" s="15">
        <v>403.71614492516403</v>
      </c>
      <c r="D61" s="16">
        <v>371.42382511050425</v>
      </c>
      <c r="E61" s="27">
        <v>329.92461178226165</v>
      </c>
      <c r="F61" s="20">
        <v>296.0180872521139</v>
      </c>
      <c r="G61" s="20">
        <v>293.11941645085528</v>
      </c>
      <c r="H61" s="21">
        <v>269.08244584613419</v>
      </c>
      <c r="I61" s="21">
        <v>305.13982144576192</v>
      </c>
      <c r="J61" s="22">
        <v>245.99720570273323</v>
      </c>
      <c r="K61" s="22">
        <v>260.25488258666593</v>
      </c>
      <c r="L61" s="22">
        <v>285.52568186420547</v>
      </c>
      <c r="M61" s="22">
        <v>278.13006283290684</v>
      </c>
      <c r="N61" s="21">
        <v>278.74900894571493</v>
      </c>
      <c r="O61" s="21">
        <v>307.37651909141942</v>
      </c>
      <c r="P61" s="28">
        <v>313.96818493121043</v>
      </c>
      <c r="Q61" s="28">
        <v>318.81396633464016</v>
      </c>
      <c r="R61" s="28">
        <v>299.63949254781136</v>
      </c>
    </row>
    <row r="62" spans="1:18" ht="11.25" customHeight="1" x14ac:dyDescent="0.2">
      <c r="A62" s="4" t="s">
        <v>41</v>
      </c>
      <c r="B62" s="33" t="s">
        <v>24</v>
      </c>
      <c r="C62" s="15">
        <v>439.85555423748605</v>
      </c>
      <c r="D62" s="16">
        <v>385.33707097488531</v>
      </c>
      <c r="E62" s="27">
        <v>297.41927293771045</v>
      </c>
      <c r="F62" s="20">
        <v>317.60077479883034</v>
      </c>
      <c r="G62" s="20">
        <v>328.83917042706582</v>
      </c>
      <c r="H62" s="21">
        <v>293.01042706769209</v>
      </c>
      <c r="I62" s="21">
        <v>277.01206544136511</v>
      </c>
      <c r="J62" s="22">
        <v>287.32042536935796</v>
      </c>
      <c r="K62" s="22">
        <v>304.80336720239961</v>
      </c>
      <c r="L62" s="22">
        <v>299.96728433907202</v>
      </c>
      <c r="M62" s="22">
        <v>322.46570948726941</v>
      </c>
      <c r="N62" s="21">
        <v>323.20190610834374</v>
      </c>
      <c r="O62" s="21">
        <v>370.25503685626001</v>
      </c>
      <c r="P62" s="28">
        <v>343.9592505746383</v>
      </c>
      <c r="Q62" s="28">
        <v>366.76823752653155</v>
      </c>
      <c r="R62" s="28">
        <v>341.65537620140924</v>
      </c>
    </row>
    <row r="63" spans="1:18" ht="11.25" customHeight="1" x14ac:dyDescent="0.2">
      <c r="A63" s="6" t="s">
        <v>32</v>
      </c>
      <c r="B63" s="32" t="s">
        <v>26</v>
      </c>
      <c r="C63" s="10">
        <v>464.27086902349652</v>
      </c>
      <c r="D63" s="11">
        <v>415.46341127518093</v>
      </c>
      <c r="E63" s="29">
        <v>352.41950510751502</v>
      </c>
      <c r="F63" s="24">
        <v>339.73314467388616</v>
      </c>
      <c r="G63" s="24">
        <v>337.5953893489675</v>
      </c>
      <c r="H63" s="25">
        <v>322.82844346480329</v>
      </c>
      <c r="I63" s="25">
        <v>364.06038811709817</v>
      </c>
      <c r="J63" s="26">
        <v>299.23481421650274</v>
      </c>
      <c r="K63" s="26">
        <v>317.30735627488787</v>
      </c>
      <c r="L63" s="26">
        <v>327.05984705601827</v>
      </c>
      <c r="M63" s="26">
        <v>329.17023948495569</v>
      </c>
      <c r="N63" s="25">
        <v>321.19708925738757</v>
      </c>
      <c r="O63" s="25">
        <v>361.23184765796555</v>
      </c>
      <c r="P63" s="30">
        <v>362.35103695230657</v>
      </c>
      <c r="Q63" s="30">
        <v>364.64750698418794</v>
      </c>
      <c r="R63" s="30">
        <v>339.96890488965272</v>
      </c>
    </row>
    <row r="64" spans="1:18" ht="11.25" customHeight="1" x14ac:dyDescent="0.2">
      <c r="A64" s="34" t="s">
        <v>33</v>
      </c>
      <c r="B64" s="32" t="s">
        <v>23</v>
      </c>
      <c r="C64" s="13">
        <v>424</v>
      </c>
      <c r="D64" s="13">
        <v>407.1</v>
      </c>
      <c r="E64" s="13">
        <v>328.8</v>
      </c>
      <c r="F64" s="24">
        <v>332.2</v>
      </c>
      <c r="G64" s="13">
        <v>328</v>
      </c>
      <c r="H64" s="25">
        <v>304.9396663640461</v>
      </c>
      <c r="I64" s="25">
        <v>321.89029498496291</v>
      </c>
      <c r="J64" s="26">
        <v>293.36788447007802</v>
      </c>
      <c r="K64" s="26">
        <v>308.08208085012598</v>
      </c>
      <c r="L64" s="26">
        <v>325.74696198491404</v>
      </c>
      <c r="M64" s="26">
        <v>324.13328828781624</v>
      </c>
      <c r="N64" s="25">
        <v>325.13455771644766</v>
      </c>
      <c r="O64" s="25">
        <v>347.9184083605445</v>
      </c>
      <c r="P64" s="30">
        <v>354.54538846779656</v>
      </c>
      <c r="Q64" s="30">
        <v>360.08806473010287</v>
      </c>
      <c r="R64" s="30">
        <v>338.35293651540968</v>
      </c>
    </row>
    <row r="65" spans="1:18" ht="11.25" customHeight="1" x14ac:dyDescent="0.2">
      <c r="A65" s="6" t="s">
        <v>40</v>
      </c>
      <c r="B65" s="35" t="s">
        <v>34</v>
      </c>
      <c r="C65" s="11">
        <v>448.33503980399894</v>
      </c>
      <c r="D65" s="11">
        <v>451.9711978374317</v>
      </c>
      <c r="E65" s="11">
        <v>365.29748546176114</v>
      </c>
      <c r="F65" s="24">
        <v>375.61423459951334</v>
      </c>
      <c r="G65" s="24">
        <v>366.23760903037481</v>
      </c>
      <c r="H65" s="25">
        <v>347.73664879331483</v>
      </c>
      <c r="I65" s="25">
        <v>362.11316706355456</v>
      </c>
      <c r="J65" s="26">
        <v>350.46723785530065</v>
      </c>
      <c r="K65" s="26">
        <v>361.02546564101289</v>
      </c>
      <c r="L65" s="26">
        <v>371.02848079895176</v>
      </c>
      <c r="M65" s="26">
        <v>366.61342317065083</v>
      </c>
      <c r="N65" s="25">
        <v>366.21608804134632</v>
      </c>
      <c r="O65" s="25">
        <v>397.9862395276441</v>
      </c>
      <c r="P65" s="30">
        <v>408.84153521821816</v>
      </c>
      <c r="Q65" s="30">
        <v>407.99883141769629</v>
      </c>
      <c r="R65" s="30">
        <v>379.82300976317174</v>
      </c>
    </row>
  </sheetData>
  <mergeCells count="17">
    <mergeCell ref="M2:M3"/>
    <mergeCell ref="A3:B3"/>
    <mergeCell ref="G2:G3"/>
    <mergeCell ref="C2:C3"/>
    <mergeCell ref="D2:D3"/>
    <mergeCell ref="E2:E3"/>
    <mergeCell ref="F2:F3"/>
    <mergeCell ref="H2:H3"/>
    <mergeCell ref="I2:I3"/>
    <mergeCell ref="J2:J3"/>
    <mergeCell ref="K2:K3"/>
    <mergeCell ref="L2:L3"/>
    <mergeCell ref="R2:R3"/>
    <mergeCell ref="N2:N3"/>
    <mergeCell ref="O2:O3"/>
    <mergeCell ref="P2:P3"/>
    <mergeCell ref="Q2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2020-06-18T14:17:13Z</dcterms:modified>
</cp:coreProperties>
</file>