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10" activeTab="0"/>
  </bookViews>
  <sheets>
    <sheet name="elolap" sheetId="1" r:id="rId1"/>
    <sheet name="17482002" sheetId="2" r:id="rId2"/>
  </sheets>
  <definedNames>
    <definedName name="asz_azon1">'elolap'!$F$22</definedName>
    <definedName name="mho">'elolap'!$D$84</definedName>
    <definedName name="_xlnm.Print_Area" localSheetId="1">'17482002'!$A$2:$K$50</definedName>
    <definedName name="_xlnm.Print_Area" localSheetId="0">'elolap'!$A$2:$AR$68</definedName>
  </definedNames>
  <calcPr fullCalcOnLoad="1"/>
</workbook>
</file>

<file path=xl/sharedStrings.xml><?xml version="1.0" encoding="utf-8"?>
<sst xmlns="http://schemas.openxmlformats.org/spreadsheetml/2006/main" count="179" uniqueCount="136">
  <si>
    <t>KÖZPONTI STATISZTIKAI HIVATAL</t>
  </si>
  <si>
    <t>utca</t>
  </si>
  <si>
    <t>telefonszáma</t>
  </si>
  <si>
    <t>Sor-szám</t>
  </si>
  <si>
    <t>a</t>
  </si>
  <si>
    <t>b</t>
  </si>
  <si>
    <t>01.</t>
  </si>
  <si>
    <t>02.</t>
  </si>
  <si>
    <t>03.</t>
  </si>
  <si>
    <t>04.</t>
  </si>
  <si>
    <t>05.</t>
  </si>
  <si>
    <t>Terület</t>
  </si>
  <si>
    <t>Budapest</t>
  </si>
  <si>
    <t>Bács-Kiskun</t>
  </si>
  <si>
    <t>Baranya</t>
  </si>
  <si>
    <t>Békés</t>
  </si>
  <si>
    <t xml:space="preserve">Borsod-Abaúj-Zemplén 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</si>
  <si>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</si>
  <si>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</si>
  <si>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</si>
  <si>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</si>
  <si>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</si>
  <si>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</si>
  <si>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</si>
  <si>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</si>
  <si>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</si>
  <si>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</si>
  <si>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</si>
  <si>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</si>
  <si>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</si>
  <si>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</si>
  <si>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</si>
  <si>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</si>
  <si>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</si>
  <si>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</si>
  <si>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</si>
  <si>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</si>
  <si>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</si>
  <si>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</si>
  <si>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</si>
  <si>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</si>
  <si>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</si>
  <si>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</si>
  <si>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</si>
  <si>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</si>
  <si>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06.</t>
  </si>
  <si>
    <t>07.</t>
  </si>
  <si>
    <t>08.</t>
  </si>
  <si>
    <t>09.</t>
  </si>
  <si>
    <t>c</t>
  </si>
  <si>
    <t>d</t>
  </si>
  <si>
    <t>e</t>
  </si>
  <si>
    <t>e-mail címe</t>
  </si>
  <si>
    <t>Összesen</t>
  </si>
  <si>
    <t>Törzsszám:</t>
  </si>
  <si>
    <t>Statisztikai főtevékenység:</t>
  </si>
  <si>
    <t>Megye:</t>
  </si>
  <si>
    <t>Neve:</t>
  </si>
  <si>
    <t>Címe:</t>
  </si>
  <si>
    <t>város</t>
  </si>
  <si>
    <t>hsz.</t>
  </si>
  <si>
    <t>neve</t>
  </si>
  <si>
    <t>Megjegyzés</t>
  </si>
  <si>
    <t>Köszönjük az együttműködésüket!</t>
  </si>
  <si>
    <t>beosztása</t>
  </si>
  <si>
    <t>A kitöltő adatai</t>
  </si>
  <si>
    <t xml:space="preserve">  perc</t>
  </si>
  <si>
    <t>A kérdőívet jóváhagyó vezető adatai</t>
  </si>
  <si>
    <t>hó</t>
  </si>
  <si>
    <t>év</t>
  </si>
  <si>
    <t>nap</t>
  </si>
  <si>
    <t>Az adatszolgáltatással kapcsolatos egyéb szöveges megjegyzés:</t>
  </si>
  <si>
    <t>A kérdőív kitöltésére fordított idő:</t>
  </si>
  <si>
    <t>MHO:</t>
  </si>
  <si>
    <t>április</t>
  </si>
  <si>
    <t>04</t>
  </si>
  <si>
    <t>augusztus</t>
  </si>
  <si>
    <t>08</t>
  </si>
  <si>
    <t>december</t>
  </si>
  <si>
    <t>12</t>
  </si>
  <si>
    <t>február</t>
  </si>
  <si>
    <t>02</t>
  </si>
  <si>
    <t>január</t>
  </si>
  <si>
    <t>01</t>
  </si>
  <si>
    <t>július</t>
  </si>
  <si>
    <t>07</t>
  </si>
  <si>
    <t>június</t>
  </si>
  <si>
    <t>06</t>
  </si>
  <si>
    <t>május</t>
  </si>
  <si>
    <t>05</t>
  </si>
  <si>
    <t>március</t>
  </si>
  <si>
    <t>03</t>
  </si>
  <si>
    <t>november</t>
  </si>
  <si>
    <t>11</t>
  </si>
  <si>
    <t>október</t>
  </si>
  <si>
    <t>10</t>
  </si>
  <si>
    <t>szeptember</t>
  </si>
  <si>
    <t>09</t>
  </si>
  <si>
    <t>Az adatszolgáltató szöveges megjegyzései:</t>
  </si>
  <si>
    <t>hónap</t>
  </si>
  <si>
    <t>Beérkezési határidő: a tárgyhót követő második hó 30.</t>
  </si>
  <si>
    <t>Borsod-Abaúj-Zemplén</t>
  </si>
  <si>
    <t xml:space="preserve">Ebből: </t>
  </si>
  <si>
    <t>öregségi nyugdíj</t>
  </si>
  <si>
    <t>ebből:</t>
  </si>
  <si>
    <t>életkoron alapuló ellátások</t>
  </si>
  <si>
    <t>nőknek 40 év jogosultsági idő alapján járó nyugdíj</t>
  </si>
  <si>
    <t>g</t>
  </si>
  <si>
    <t>h</t>
  </si>
  <si>
    <t>rokkant-sági ellátások</t>
  </si>
  <si>
    <t>rehabili-tációs ellátások</t>
  </si>
  <si>
    <t>23.</t>
  </si>
  <si>
    <r>
      <t>Új megálla-pítások száma</t>
    </r>
    <r>
      <rPr>
        <vertAlign val="superscript"/>
        <sz val="9"/>
        <rFont val="Arial"/>
        <family val="2"/>
      </rPr>
      <t>b</t>
    </r>
  </si>
  <si>
    <r>
      <t>Új nyugdíj és egyéb ellátás megállapítások a teljesítő határozatok alapján</t>
    </r>
    <r>
      <rPr>
        <b/>
        <vertAlign val="superscript"/>
        <sz val="11"/>
        <rFont val="Arial CE"/>
        <family val="0"/>
      </rPr>
      <t>a</t>
    </r>
  </si>
  <si>
    <t>f=g+h</t>
  </si>
  <si>
    <t>ÚJ NYUGDÍJ ÉS EGYÉB ELLÁTÁS MEGÁLLAPÍTÁSOK</t>
  </si>
  <si>
    <t>A kérdőívet kitöltés előtt mentse el a saját gépére.
Kérjük figyeljen az előlap rovatainak pontos és hiánytalan kitöltésére is.</t>
  </si>
  <si>
    <r>
      <t xml:space="preserve">Nyilvántartási szám: 
</t>
    </r>
    <r>
      <rPr>
        <b/>
        <sz val="26"/>
        <rFont val="Arial"/>
        <family val="2"/>
      </rPr>
      <t>1748</t>
    </r>
  </si>
  <si>
    <t xml:space="preserve">Beküldés módja: </t>
  </si>
  <si>
    <t>KARÁT – KSH Adatforgalmi rendszeren keresztül</t>
  </si>
  <si>
    <r>
      <t xml:space="preserve">b </t>
    </r>
    <r>
      <rPr>
        <i/>
        <sz val="8"/>
        <rFont val="Arial CE"/>
        <family val="0"/>
      </rPr>
      <t xml:space="preserve">A teljesítő határozat meghozatalának dátuma alapján. A jogosultság kezdő napja korábbi időszakra is eshet. </t>
    </r>
  </si>
  <si>
    <r>
      <t xml:space="preserve">Adatszolgáltatók: </t>
    </r>
    <r>
      <rPr>
        <sz val="8"/>
        <rFont val="Arial"/>
        <family val="2"/>
      </rPr>
      <t>a Magyar Államkincstár és az Emberi Erőforrások Minisztériuma</t>
    </r>
  </si>
  <si>
    <t>Az adatszolgáltatás statisztikai célra történik. 
Az adatszolgáltatás elmulasztása, illetve a hamis adatszolgáltatás a hivatalos statisztikáról szóló 2016. évi CLV. törvény 32-33. §-a alapján közigazgatási bírság kiszabását vonhatja maga után.</t>
  </si>
  <si>
    <t>a MÁK tölti ki!</t>
  </si>
  <si>
    <t>Másodfokú határozatok</t>
  </si>
  <si>
    <t>Nemzetközi ügyek</t>
  </si>
  <si>
    <r>
      <t>a</t>
    </r>
    <r>
      <rPr>
        <i/>
        <sz val="8"/>
        <rFont val="Arial CE"/>
        <family val="0"/>
      </rPr>
      <t xml:space="preserve"> A MÁK adatszolgáltatása az öregségi nyugdíjakra (korbetöltött öregségi nyugdíj, nőknek 40 év jogosultsági idő alapján járó nyugdíj), az életkoron alapuló ellátásokra (korhatár előtti ellátás, szolgálati járandóság, átmeneti bányászjáradék, balettművészeti életjáradék), a bányászok egészségkárosodási járadékára, az özvegyi és szülői nyugdíjra, az árvaellátásra, az EMMI adatszolgáltatása a rokkantsági ellátásra és a rehabilitációs ellátásra terjed ki.</t>
    </r>
  </si>
  <si>
    <t>az EMMI tölti ki!</t>
  </si>
  <si>
    <t>Az adatszolgáltatás a Stt. felhatalmazása alapján kiadott Országos Statisztikai Adatfelvételi Programról szóló Korm. rendelet alapján történik.</t>
  </si>
  <si>
    <t>NYUFIG</t>
  </si>
  <si>
    <t>A kitöltéssel és adattovábbítással kapcsolatban kérdéseit felteheti közvetlenül az adatgyűjtésért felelős munkatársunknak</t>
  </si>
  <si>
    <r>
      <t xml:space="preserve">akár telefonon: </t>
    </r>
    <r>
      <rPr>
        <b/>
        <i/>
        <sz val="10"/>
        <color indexed="12"/>
        <rFont val="Cambria"/>
        <family val="1"/>
      </rPr>
      <t>1/345-6184</t>
    </r>
    <r>
      <rPr>
        <i/>
        <sz val="10"/>
        <rFont val="Cambria"/>
        <family val="1"/>
      </rPr>
      <t xml:space="preserve">, akár e-mailen: </t>
    </r>
    <r>
      <rPr>
        <b/>
        <i/>
        <sz val="10"/>
        <color indexed="12"/>
        <rFont val="Cambria"/>
        <family val="1"/>
      </rPr>
      <t>Beata.Kovacs@ksh.hu</t>
    </r>
    <r>
      <rPr>
        <i/>
        <sz val="10"/>
        <rFont val="Cambria"/>
        <family val="1"/>
      </rPr>
      <t>.</t>
    </r>
  </si>
  <si>
    <t>Az adatszolgáltatás a hivatalos statisztikáról szóló 2016. évi CLV. törvény 28. §-a alapján kötelező.</t>
  </si>
  <si>
    <t>2020.</t>
  </si>
  <si>
    <t>1748</t>
  </si>
  <si>
    <t>20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</si>
</sst>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 CE"/>
      <family val="2"/>
    </font>
    <font>
      <i/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12"/>
      <color indexed="9"/>
      <name val="Arial CE"/>
      <family val="0"/>
    </font>
    <font>
      <vertAlign val="superscript"/>
      <sz val="9"/>
      <name val="Arial"/>
      <family val="2"/>
    </font>
    <font>
      <b/>
      <vertAlign val="superscript"/>
      <sz val="11"/>
      <name val="Arial CE"/>
      <family val="0"/>
    </font>
    <font>
      <sz val="10"/>
      <color indexed="12"/>
      <name val="Arial"/>
      <family val="2"/>
    </font>
    <font>
      <b/>
      <sz val="26"/>
      <name val="Arial"/>
      <family val="2"/>
    </font>
    <font>
      <sz val="9"/>
      <color indexed="8"/>
      <name val="Arial CE"/>
      <family val="2"/>
    </font>
    <font>
      <b/>
      <i/>
      <sz val="10"/>
      <name val="Cambria"/>
      <family val="1"/>
    </font>
    <font>
      <u val="single"/>
      <sz val="10"/>
      <color indexed="12"/>
      <name val="Arial CE"/>
      <family val="0"/>
    </font>
    <font>
      <i/>
      <sz val="10"/>
      <name val="Cambria"/>
      <family val="1"/>
    </font>
    <font>
      <sz val="10"/>
      <name val="Cambria"/>
      <family val="1"/>
    </font>
    <font>
      <i/>
      <vertAlign val="superscript"/>
      <sz val="8"/>
      <name val="Arial CE"/>
      <family val="0"/>
    </font>
    <font>
      <i/>
      <sz val="8"/>
      <name val="Arial CE"/>
      <family val="0"/>
    </font>
    <font>
      <i/>
      <sz val="9"/>
      <name val="Arial CE"/>
      <family val="0"/>
    </font>
    <font>
      <sz val="7"/>
      <name val="Tw Cen MT"/>
      <family val="2"/>
    </font>
    <font>
      <b/>
      <i/>
      <sz val="10"/>
      <color indexed="12"/>
      <name val="Cambria"/>
      <family val="1"/>
    </font>
    <font>
      <sz val="11"/>
      <color indexed="47"/>
      <name val="Calibri"/>
      <family val="2"/>
    </font>
    <font>
      <sz val="11"/>
      <color indexed="62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2"/>
      <color indexed="8"/>
      <name val="Arial CE"/>
      <family val="0"/>
    </font>
    <font>
      <b/>
      <sz val="9"/>
      <color indexed="10"/>
      <name val="Arial CE"/>
      <family val="0"/>
    </font>
    <font>
      <b/>
      <sz val="9"/>
      <color indexed="8"/>
      <name val="Arial CE"/>
      <family val="0"/>
    </font>
    <font>
      <sz val="9"/>
      <color indexed="10"/>
      <name val="Arial CE"/>
      <family val="0"/>
    </font>
    <font>
      <sz val="9"/>
      <color indexed="8"/>
      <name val="Wingdings 3"/>
      <family val="0"/>
    </font>
    <font>
      <b/>
      <sz val="9"/>
      <color indexed="12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8" borderId="7" applyNumberFormat="0" applyFont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58" applyProtection="1">
      <alignment/>
      <protection/>
    </xf>
    <xf numFmtId="0" fontId="7" fillId="0" borderId="0" xfId="58" applyBorder="1" applyProtection="1">
      <alignment/>
      <protection/>
    </xf>
    <xf numFmtId="0" fontId="9" fillId="0" borderId="0" xfId="58" applyFont="1" applyBorder="1" applyAlignment="1" applyProtection="1">
      <alignment horizontal="left" vertical="top" wrapText="1"/>
      <protection/>
    </xf>
    <xf numFmtId="0" fontId="13" fillId="0" borderId="0" xfId="58" applyFont="1" applyAlignment="1" applyProtection="1">
      <alignment horizontal="center" vertical="center"/>
      <protection/>
    </xf>
    <xf numFmtId="0" fontId="7" fillId="0" borderId="0" xfId="58" applyAlignment="1" applyProtection="1">
      <alignment horizontal="left"/>
      <protection/>
    </xf>
    <xf numFmtId="0" fontId="9" fillId="0" borderId="0" xfId="58" applyFont="1" applyAlignment="1" applyProtection="1">
      <alignment horizontal="left" vertical="top" wrapText="1"/>
      <protection/>
    </xf>
    <xf numFmtId="0" fontId="14" fillId="0" borderId="13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 vertical="center" wrapText="1"/>
      <protection/>
    </xf>
    <xf numFmtId="0" fontId="14" fillId="0" borderId="14" xfId="58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7" fillId="0" borderId="0" xfId="58" applyBorder="1" applyAlignment="1" applyProtection="1">
      <alignment horizontal="right" vertical="center"/>
      <protection/>
    </xf>
    <xf numFmtId="0" fontId="15" fillId="0" borderId="0" xfId="58" applyFont="1" applyBorder="1" applyAlignment="1" applyProtection="1">
      <alignment horizontal="center" vertical="center"/>
      <protection/>
    </xf>
    <xf numFmtId="0" fontId="7" fillId="0" borderId="0" xfId="57" applyBorder="1" applyProtection="1">
      <alignment/>
      <protection/>
    </xf>
    <xf numFmtId="0" fontId="7" fillId="0" borderId="0" xfId="57" applyProtection="1">
      <alignment/>
      <protection/>
    </xf>
    <xf numFmtId="0" fontId="7" fillId="0" borderId="0" xfId="57" applyFill="1" applyBorder="1" applyProtection="1">
      <alignment/>
      <protection/>
    </xf>
    <xf numFmtId="0" fontId="16" fillId="0" borderId="0" xfId="57" applyFont="1" applyBorder="1" applyProtection="1">
      <alignment/>
      <protection/>
    </xf>
    <xf numFmtId="0" fontId="17" fillId="0" borderId="0" xfId="57" applyFont="1" applyBorder="1" applyAlignment="1" applyProtection="1">
      <alignment horizontal="center"/>
      <protection/>
    </xf>
    <xf numFmtId="0" fontId="12" fillId="0" borderId="0" xfId="57" applyFont="1" applyBorder="1" applyProtection="1">
      <alignment/>
      <protection/>
    </xf>
    <xf numFmtId="0" fontId="12" fillId="33" borderId="15" xfId="57" applyFont="1" applyFill="1" applyBorder="1" applyProtection="1">
      <alignment/>
      <protection/>
    </xf>
    <xf numFmtId="0" fontId="12" fillId="33" borderId="16" xfId="57" applyFont="1" applyFill="1" applyBorder="1" applyProtection="1">
      <alignment/>
      <protection/>
    </xf>
    <xf numFmtId="0" fontId="7" fillId="33" borderId="16" xfId="57" applyFill="1" applyBorder="1" applyProtection="1">
      <alignment/>
      <protection/>
    </xf>
    <xf numFmtId="0" fontId="7" fillId="33" borderId="17" xfId="57" applyFill="1" applyBorder="1" applyProtection="1">
      <alignment/>
      <protection/>
    </xf>
    <xf numFmtId="0" fontId="10" fillId="33" borderId="0" xfId="57" applyFont="1" applyFill="1" applyBorder="1" applyAlignment="1" applyProtection="1">
      <alignment horizontal="left"/>
      <protection/>
    </xf>
    <xf numFmtId="0" fontId="7" fillId="33" borderId="0" xfId="57" applyFill="1" applyBorder="1" applyProtection="1">
      <alignment/>
      <protection/>
    </xf>
    <xf numFmtId="0" fontId="7" fillId="33" borderId="14" xfId="57" applyFill="1" applyBorder="1" applyProtection="1">
      <alignment/>
      <protection/>
    </xf>
    <xf numFmtId="0" fontId="10" fillId="33" borderId="18" xfId="57" applyFont="1" applyFill="1" applyBorder="1" applyAlignment="1" applyProtection="1">
      <alignment horizontal="left" wrapText="1"/>
      <protection/>
    </xf>
    <xf numFmtId="0" fontId="10" fillId="33" borderId="19" xfId="57" applyFont="1" applyFill="1" applyBorder="1" applyAlignment="1" applyProtection="1">
      <alignment horizontal="left" wrapText="1"/>
      <protection/>
    </xf>
    <xf numFmtId="0" fontId="7" fillId="33" borderId="19" xfId="57" applyFill="1" applyBorder="1" applyProtection="1">
      <alignment/>
      <protection/>
    </xf>
    <xf numFmtId="0" fontId="10" fillId="33" borderId="19" xfId="57" applyFont="1" applyFill="1" applyBorder="1" applyAlignment="1" applyProtection="1">
      <alignment horizontal="right" vertical="center"/>
      <protection/>
    </xf>
    <xf numFmtId="0" fontId="10" fillId="33" borderId="20" xfId="57" applyFont="1" applyFill="1" applyBorder="1" applyAlignment="1" applyProtection="1">
      <alignment horizontal="right" vertical="center"/>
      <protection/>
    </xf>
    <xf numFmtId="0" fontId="18" fillId="0" borderId="0" xfId="58" applyFont="1" applyAlignment="1" applyProtection="1">
      <alignment horizontal="center"/>
      <protection/>
    </xf>
    <xf numFmtId="0" fontId="18" fillId="0" borderId="0" xfId="58" applyFont="1" applyAlignment="1" applyProtection="1">
      <alignment horizontal="left"/>
      <protection/>
    </xf>
    <xf numFmtId="0" fontId="12" fillId="0" borderId="0" xfId="58" applyFont="1" applyProtection="1">
      <alignment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0" fontId="14" fillId="0" borderId="19" xfId="58" applyFont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9" fillId="0" borderId="16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13" xfId="58" applyFill="1" applyBorder="1" applyProtection="1">
      <alignment/>
      <protection/>
    </xf>
    <xf numFmtId="0" fontId="10" fillId="0" borderId="0" xfId="58" applyFont="1" applyFill="1" applyBorder="1" applyAlignment="1" applyProtection="1">
      <alignment horizontal="left" vertical="center"/>
      <protection/>
    </xf>
    <xf numFmtId="0" fontId="7" fillId="0" borderId="0" xfId="58" applyFill="1" applyBorder="1" applyProtection="1">
      <alignment/>
      <protection/>
    </xf>
    <xf numFmtId="0" fontId="10" fillId="0" borderId="0" xfId="58" applyFont="1" applyFill="1" applyBorder="1" applyProtection="1">
      <alignment/>
      <protection/>
    </xf>
    <xf numFmtId="0" fontId="10" fillId="0" borderId="0" xfId="58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7" fillId="0" borderId="14" xfId="58" applyFill="1" applyBorder="1" applyProtection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/>
      <protection/>
    </xf>
    <xf numFmtId="0" fontId="7" fillId="0" borderId="14" xfId="59" applyFill="1" applyBorder="1" applyProtection="1">
      <alignment/>
      <protection/>
    </xf>
    <xf numFmtId="0" fontId="7" fillId="0" borderId="13" xfId="59" applyFill="1" applyBorder="1" applyProtection="1">
      <alignment/>
      <protection/>
    </xf>
    <xf numFmtId="0" fontId="7" fillId="0" borderId="0" xfId="59" applyFill="1" applyBorder="1" applyProtection="1">
      <alignment/>
      <protection/>
    </xf>
    <xf numFmtId="49" fontId="13" fillId="0" borderId="0" xfId="59" applyNumberFormat="1" applyFont="1" applyFill="1" applyBorder="1" applyAlignment="1" applyProtection="1">
      <alignment horizontal="center" vertical="center"/>
      <protection/>
    </xf>
    <xf numFmtId="0" fontId="13" fillId="0" borderId="0" xfId="59" applyFont="1" applyFill="1" applyBorder="1" applyAlignment="1" applyProtection="1">
      <alignment/>
      <protection/>
    </xf>
    <xf numFmtId="0" fontId="13" fillId="0" borderId="0" xfId="59" applyFont="1" applyFill="1" applyBorder="1" applyProtection="1">
      <alignment/>
      <protection/>
    </xf>
    <xf numFmtId="0" fontId="12" fillId="0" borderId="0" xfId="59" applyFont="1" applyFill="1" applyBorder="1" applyAlignment="1" applyProtection="1">
      <alignment horizontal="left" vertical="top"/>
      <protection/>
    </xf>
    <xf numFmtId="0" fontId="10" fillId="0" borderId="0" xfId="59" applyFont="1" applyFill="1" applyBorder="1" applyAlignment="1" applyProtection="1">
      <alignment horizontal="left" vertical="center"/>
      <protection/>
    </xf>
    <xf numFmtId="0" fontId="13" fillId="0" borderId="0" xfId="59" applyFont="1" applyFill="1" applyBorder="1" applyAlignment="1" applyProtection="1">
      <alignment horizontal="left" vertical="top"/>
      <protection/>
    </xf>
    <xf numFmtId="0" fontId="13" fillId="0" borderId="0" xfId="59" applyFont="1" applyFill="1" applyBorder="1" applyProtection="1">
      <alignment/>
      <protection/>
    </xf>
    <xf numFmtId="0" fontId="13" fillId="0" borderId="0" xfId="59" applyFont="1" applyFill="1" applyBorder="1" applyAlignment="1" applyProtection="1">
      <alignment horizontal="left" vertical="center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0" fillId="0" borderId="0" xfId="59" applyFont="1" applyFill="1" applyBorder="1" applyAlignment="1" applyProtection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3" fillId="0" borderId="0" xfId="58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14" xfId="0" applyFont="1" applyFill="1" applyBorder="1" applyAlignment="1" applyProtection="1">
      <alignment horizontal="left" vertical="top" wrapText="1"/>
      <protection/>
    </xf>
    <xf numFmtId="0" fontId="7" fillId="0" borderId="18" xfId="59" applyFill="1" applyBorder="1" applyProtection="1">
      <alignment/>
      <protection/>
    </xf>
    <xf numFmtId="0" fontId="10" fillId="0" borderId="19" xfId="59" applyFont="1" applyFill="1" applyBorder="1" applyProtection="1">
      <alignment/>
      <protection/>
    </xf>
    <xf numFmtId="0" fontId="10" fillId="0" borderId="19" xfId="59" applyFont="1" applyFill="1" applyBorder="1" applyAlignment="1" applyProtection="1">
      <alignment horizontal="right" vertical="center"/>
      <protection/>
    </xf>
    <xf numFmtId="0" fontId="3" fillId="0" borderId="19" xfId="59" applyFont="1" applyFill="1" applyBorder="1" applyAlignment="1" applyProtection="1">
      <alignment horizontal="center" vertical="center"/>
      <protection/>
    </xf>
    <xf numFmtId="0" fontId="7" fillId="0" borderId="19" xfId="59" applyFill="1" applyBorder="1" applyProtection="1">
      <alignment/>
      <protection/>
    </xf>
    <xf numFmtId="0" fontId="7" fillId="0" borderId="20" xfId="59" applyFill="1" applyBorder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1" xfId="0" applyFont="1" applyBorder="1" applyAlignment="1" applyProtection="1">
      <alignment horizontal="center"/>
      <protection/>
    </xf>
    <xf numFmtId="0" fontId="7" fillId="0" borderId="0" xfId="57" applyFill="1" applyProtection="1">
      <alignment/>
      <protection/>
    </xf>
    <xf numFmtId="0" fontId="17" fillId="0" borderId="0" xfId="57" applyFont="1" applyFill="1" applyBorder="1" applyAlignment="1" applyProtection="1">
      <alignment horizontal="center"/>
      <protection/>
    </xf>
    <xf numFmtId="0" fontId="16" fillId="0" borderId="0" xfId="57" applyFont="1" applyFill="1" applyBorder="1" applyProtection="1">
      <alignment/>
      <protection/>
    </xf>
    <xf numFmtId="0" fontId="12" fillId="0" borderId="0" xfId="57" applyFont="1" applyFill="1" applyBorder="1" applyProtection="1">
      <alignment/>
      <protection/>
    </xf>
    <xf numFmtId="0" fontId="7" fillId="33" borderId="11" xfId="57" applyFill="1" applyBorder="1" applyProtection="1">
      <alignment/>
      <protection/>
    </xf>
    <xf numFmtId="0" fontId="9" fillId="33" borderId="13" xfId="57" applyFont="1" applyFill="1" applyBorder="1" applyAlignment="1" applyProtection="1">
      <alignment horizontal="left" vertical="center"/>
      <protection/>
    </xf>
    <xf numFmtId="0" fontId="18" fillId="0" borderId="0" xfId="58" applyFont="1" applyFill="1" applyAlignment="1" applyProtection="1">
      <alignment horizontal="center"/>
      <protection/>
    </xf>
    <xf numFmtId="0" fontId="7" fillId="0" borderId="0" xfId="58" applyFont="1" applyFill="1" applyProtection="1">
      <alignment/>
      <protection/>
    </xf>
    <xf numFmtId="0" fontId="18" fillId="0" borderId="0" xfId="58" applyFont="1" applyFill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NumberFormat="1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49" fontId="6" fillId="0" borderId="0" xfId="56" applyNumberFormat="1" applyFont="1" applyAlignment="1" applyProtection="1">
      <alignment horizontal="right"/>
      <protection/>
    </xf>
    <xf numFmtId="49" fontId="6" fillId="0" borderId="0" xfId="56" applyNumberFormat="1" applyFont="1" applyAlignment="1" applyProtection="1">
      <alignment horizontal="left"/>
      <protection/>
    </xf>
    <xf numFmtId="3" fontId="7" fillId="34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7" fillId="0" borderId="15" xfId="58" applyBorder="1">
      <alignment/>
      <protection/>
    </xf>
    <xf numFmtId="0" fontId="7" fillId="0" borderId="16" xfId="58" applyBorder="1">
      <alignment/>
      <protection/>
    </xf>
    <xf numFmtId="0" fontId="7" fillId="0" borderId="0" xfId="58">
      <alignment/>
      <protection/>
    </xf>
    <xf numFmtId="0" fontId="7" fillId="0" borderId="13" xfId="58" applyBorder="1">
      <alignment/>
      <protection/>
    </xf>
    <xf numFmtId="0" fontId="7" fillId="0" borderId="0" xfId="58" applyBorder="1">
      <alignment/>
      <protection/>
    </xf>
    <xf numFmtId="0" fontId="7" fillId="0" borderId="18" xfId="58" applyBorder="1">
      <alignment/>
      <protection/>
    </xf>
    <xf numFmtId="0" fontId="7" fillId="0" borderId="19" xfId="58" applyBorder="1">
      <alignment/>
      <protection/>
    </xf>
    <xf numFmtId="0" fontId="14" fillId="0" borderId="0" xfId="57" applyFont="1" applyBorder="1" applyAlignment="1">
      <alignment horizontal="center" vertical="center" wrapText="1"/>
      <protection/>
    </xf>
    <xf numFmtId="0" fontId="7" fillId="0" borderId="0" xfId="57">
      <alignment/>
      <protection/>
    </xf>
    <xf numFmtId="0" fontId="4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right"/>
      <protection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center"/>
      <protection/>
    </xf>
    <xf numFmtId="0" fontId="13" fillId="0" borderId="21" xfId="0" applyFont="1" applyBorder="1" applyAlignment="1">
      <alignment horizontal="center" vertical="center" wrapText="1"/>
    </xf>
    <xf numFmtId="3" fontId="22" fillId="35" borderId="10" xfId="0" applyNumberFormat="1" applyFont="1" applyFill="1" applyBorder="1" applyAlignment="1" applyProtection="1">
      <alignment horizontal="right" vertical="center"/>
      <protection/>
    </xf>
    <xf numFmtId="3" fontId="22" fillId="35" borderId="12" xfId="0" applyNumberFormat="1" applyFont="1" applyFill="1" applyBorder="1" applyAlignment="1" applyProtection="1">
      <alignment horizontal="right" vertical="center"/>
      <protection/>
    </xf>
    <xf numFmtId="0" fontId="7" fillId="0" borderId="15" xfId="57" applyFont="1" applyBorder="1">
      <alignment/>
      <protection/>
    </xf>
    <xf numFmtId="0" fontId="17" fillId="0" borderId="16" xfId="57" applyFont="1" applyBorder="1" applyAlignment="1">
      <alignment horizontal="left" vertical="top" wrapText="1"/>
      <protection/>
    </xf>
    <xf numFmtId="0" fontId="29" fillId="0" borderId="16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13" fillId="0" borderId="16" xfId="57" applyFont="1" applyBorder="1">
      <alignment/>
      <protection/>
    </xf>
    <xf numFmtId="0" fontId="7" fillId="0" borderId="16" xfId="57" applyFont="1" applyBorder="1">
      <alignment/>
      <protection/>
    </xf>
    <xf numFmtId="0" fontId="7" fillId="0" borderId="17" xfId="57" applyFont="1" applyBorder="1">
      <alignment/>
      <protection/>
    </xf>
    <xf numFmtId="0" fontId="7" fillId="0" borderId="13" xfId="57" applyFont="1" applyBorder="1">
      <alignment/>
      <protection/>
    </xf>
    <xf numFmtId="0" fontId="13" fillId="0" borderId="0" xfId="57" applyFont="1" applyBorder="1">
      <alignment/>
      <protection/>
    </xf>
    <xf numFmtId="0" fontId="13" fillId="0" borderId="0" xfId="57" applyFont="1" applyBorder="1" applyAlignment="1">
      <alignment horizontal="right" vertical="center"/>
      <protection/>
    </xf>
    <xf numFmtId="0" fontId="7" fillId="0" borderId="0" xfId="57" applyFont="1" applyBorder="1">
      <alignment/>
      <protection/>
    </xf>
    <xf numFmtId="0" fontId="7" fillId="0" borderId="14" xfId="57" applyFont="1" applyBorder="1">
      <alignment/>
      <protection/>
    </xf>
    <xf numFmtId="0" fontId="7" fillId="0" borderId="18" xfId="57" applyBorder="1">
      <alignment/>
      <protection/>
    </xf>
    <xf numFmtId="0" fontId="7" fillId="0" borderId="19" xfId="57" applyBorder="1">
      <alignment/>
      <protection/>
    </xf>
    <xf numFmtId="0" fontId="7" fillId="0" borderId="19" xfId="57" applyBorder="1" applyAlignment="1">
      <alignment horizontal="right" vertical="center"/>
      <protection/>
    </xf>
    <xf numFmtId="0" fontId="7" fillId="0" borderId="20" xfId="57" applyBorder="1">
      <alignment/>
      <protection/>
    </xf>
    <xf numFmtId="0" fontId="7" fillId="0" borderId="22" xfId="57" applyBorder="1">
      <alignment/>
      <protection/>
    </xf>
    <xf numFmtId="0" fontId="7" fillId="0" borderId="22" xfId="57" applyBorder="1" applyAlignment="1">
      <alignment horizontal="right" vertical="center"/>
      <protection/>
    </xf>
    <xf numFmtId="0" fontId="30" fillId="0" borderId="0" xfId="57" applyFont="1" applyBorder="1" applyAlignment="1">
      <alignment horizontal="left"/>
      <protection/>
    </xf>
    <xf numFmtId="0" fontId="30" fillId="0" borderId="0" xfId="0" applyFont="1" applyBorder="1" applyAlignment="1">
      <alignment horizontal="left"/>
    </xf>
    <xf numFmtId="0" fontId="7" fillId="0" borderId="23" xfId="57" applyFont="1" applyBorder="1">
      <alignment/>
      <protection/>
    </xf>
    <xf numFmtId="0" fontId="17" fillId="0" borderId="24" xfId="62" applyFont="1" applyBorder="1" applyAlignment="1">
      <alignment/>
      <protection/>
    </xf>
    <xf numFmtId="0" fontId="32" fillId="0" borderId="24" xfId="57" applyFont="1" applyBorder="1">
      <alignment/>
      <protection/>
    </xf>
    <xf numFmtId="0" fontId="30" fillId="0" borderId="24" xfId="57" applyFont="1" applyBorder="1" applyAlignment="1">
      <alignment horizontal="left" wrapText="1"/>
      <protection/>
    </xf>
    <xf numFmtId="0" fontId="32" fillId="0" borderId="24" xfId="0" applyFont="1" applyBorder="1" applyAlignment="1">
      <alignment horizontal="left"/>
    </xf>
    <xf numFmtId="0" fontId="32" fillId="0" borderId="24" xfId="57" applyFont="1" applyBorder="1" applyAlignment="1">
      <alignment/>
      <protection/>
    </xf>
    <xf numFmtId="0" fontId="30" fillId="0" borderId="24" xfId="62" applyFont="1" applyBorder="1" applyAlignment="1">
      <alignment/>
      <protection/>
    </xf>
    <xf numFmtId="0" fontId="33" fillId="0" borderId="24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4" xfId="0" applyFont="1" applyBorder="1" applyAlignment="1">
      <alignment/>
    </xf>
    <xf numFmtId="0" fontId="7" fillId="0" borderId="24" xfId="57" applyBorder="1">
      <alignment/>
      <protection/>
    </xf>
    <xf numFmtId="0" fontId="13" fillId="0" borderId="24" xfId="62" applyFont="1" applyBorder="1" applyAlignment="1">
      <alignment/>
      <protection/>
    </xf>
    <xf numFmtId="0" fontId="13" fillId="0" borderId="24" xfId="57" applyFont="1" applyBorder="1">
      <alignment/>
      <protection/>
    </xf>
    <xf numFmtId="0" fontId="7" fillId="0" borderId="24" xfId="57" applyFont="1" applyBorder="1">
      <alignment/>
      <protection/>
    </xf>
    <xf numFmtId="0" fontId="7" fillId="0" borderId="25" xfId="57" applyFont="1" applyBorder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7" fillId="0" borderId="0" xfId="58" applyFont="1" applyBorder="1" applyAlignment="1">
      <alignment horizontal="left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center"/>
      <protection/>
    </xf>
    <xf numFmtId="3" fontId="7" fillId="34" borderId="26" xfId="0" applyNumberFormat="1" applyFont="1" applyFill="1" applyBorder="1" applyAlignment="1" applyProtection="1">
      <alignment horizontal="right" vertical="center"/>
      <protection locked="0"/>
    </xf>
    <xf numFmtId="3" fontId="22" fillId="35" borderId="26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 applyProtection="1">
      <alignment wrapText="1"/>
      <protection/>
    </xf>
    <xf numFmtId="49" fontId="34" fillId="0" borderId="0" xfId="0" applyNumberFormat="1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2" fillId="0" borderId="0" xfId="49" applyFont="1" applyBorder="1" applyAlignment="1" applyProtection="1">
      <alignment horizontal="left"/>
      <protection/>
    </xf>
    <xf numFmtId="0" fontId="32" fillId="0" borderId="27" xfId="57" applyFont="1" applyBorder="1">
      <alignment/>
      <protection/>
    </xf>
    <xf numFmtId="0" fontId="32" fillId="0" borderId="28" xfId="57" applyFont="1" applyBorder="1">
      <alignment/>
      <protection/>
    </xf>
    <xf numFmtId="0" fontId="32" fillId="0" borderId="28" xfId="57" applyFont="1" applyBorder="1" applyAlignment="1">
      <alignment horizontal="right" vertical="center"/>
      <protection/>
    </xf>
    <xf numFmtId="0" fontId="32" fillId="0" borderId="29" xfId="57" applyFont="1" applyBorder="1">
      <alignment/>
      <protection/>
    </xf>
    <xf numFmtId="0" fontId="32" fillId="0" borderId="30" xfId="57" applyFont="1" applyBorder="1">
      <alignment/>
      <protection/>
    </xf>
    <xf numFmtId="0" fontId="30" fillId="0" borderId="0" xfId="57" applyFont="1" applyBorder="1" applyAlignment="1">
      <alignment horizontal="left" wrapText="1"/>
      <protection/>
    </xf>
    <xf numFmtId="0" fontId="32" fillId="0" borderId="0" xfId="57" applyFont="1" applyBorder="1">
      <alignment/>
      <protection/>
    </xf>
    <xf numFmtId="0" fontId="32" fillId="0" borderId="0" xfId="57" applyFont="1" applyBorder="1" applyAlignment="1">
      <alignment/>
      <protection/>
    </xf>
    <xf numFmtId="0" fontId="32" fillId="0" borderId="0" xfId="0" applyFont="1" applyBorder="1" applyAlignment="1">
      <alignment/>
    </xf>
    <xf numFmtId="0" fontId="32" fillId="0" borderId="31" xfId="57" applyFont="1" applyBorder="1">
      <alignment/>
      <protection/>
    </xf>
    <xf numFmtId="0" fontId="32" fillId="0" borderId="0" xfId="49" applyFont="1" applyBorder="1" applyAlignment="1" applyProtection="1">
      <alignment horizontal="left"/>
      <protection/>
    </xf>
    <xf numFmtId="49" fontId="11" fillId="34" borderId="32" xfId="58" applyNumberFormat="1" applyFont="1" applyFill="1" applyBorder="1" applyAlignment="1" applyProtection="1">
      <alignment horizontal="center" vertical="center"/>
      <protection locked="0"/>
    </xf>
    <xf numFmtId="49" fontId="11" fillId="34" borderId="12" xfId="58" applyNumberFormat="1" applyFont="1" applyFill="1" applyBorder="1" applyAlignment="1" applyProtection="1">
      <alignment horizontal="center" vertical="center"/>
      <protection locked="0"/>
    </xf>
    <xf numFmtId="1" fontId="11" fillId="34" borderId="32" xfId="58" applyNumberFormat="1" applyFont="1" applyFill="1" applyBorder="1" applyAlignment="1" applyProtection="1">
      <alignment horizontal="center" vertical="center"/>
      <protection locked="0"/>
    </xf>
    <xf numFmtId="1" fontId="11" fillId="34" borderId="11" xfId="58" applyNumberFormat="1" applyFont="1" applyFill="1" applyBorder="1" applyAlignment="1" applyProtection="1">
      <alignment horizontal="center" vertical="center"/>
      <protection locked="0"/>
    </xf>
    <xf numFmtId="1" fontId="11" fillId="34" borderId="12" xfId="58" applyNumberFormat="1" applyFont="1" applyFill="1" applyBorder="1" applyAlignment="1" applyProtection="1">
      <alignment horizontal="center" vertical="center"/>
      <protection locked="0"/>
    </xf>
    <xf numFmtId="49" fontId="11" fillId="34" borderId="11" xfId="58" applyNumberFormat="1" applyFont="1" applyFill="1" applyBorder="1" applyAlignment="1" applyProtection="1">
      <alignment horizontal="center" vertical="center"/>
      <protection locked="0"/>
    </xf>
    <xf numFmtId="0" fontId="17" fillId="34" borderId="32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2" fillId="0" borderId="19" xfId="58" applyFont="1" applyBorder="1" applyAlignment="1">
      <alignment horizontal="center" vertical="center"/>
      <protection/>
    </xf>
    <xf numFmtId="0" fontId="12" fillId="0" borderId="20" xfId="58" applyFont="1" applyBorder="1" applyAlignment="1">
      <alignment horizontal="center" vertical="center"/>
      <protection/>
    </xf>
    <xf numFmtId="49" fontId="9" fillId="0" borderId="15" xfId="58" applyNumberFormat="1" applyFont="1" applyBorder="1" applyAlignment="1">
      <alignment horizontal="center" vertical="center" wrapText="1"/>
      <protection/>
    </xf>
    <xf numFmtId="49" fontId="9" fillId="0" borderId="16" xfId="58" applyNumberFormat="1" applyFont="1" applyBorder="1" applyAlignment="1">
      <alignment horizontal="center" vertical="center" wrapText="1"/>
      <protection/>
    </xf>
    <xf numFmtId="49" fontId="9" fillId="0" borderId="17" xfId="58" applyNumberFormat="1" applyFont="1" applyBorder="1" applyAlignment="1">
      <alignment horizontal="center" vertical="center" wrapText="1"/>
      <protection/>
    </xf>
    <xf numFmtId="49" fontId="9" fillId="0" borderId="13" xfId="58" applyNumberFormat="1" applyFont="1" applyBorder="1" applyAlignment="1">
      <alignment horizontal="center" vertical="center" wrapText="1"/>
      <protection/>
    </xf>
    <xf numFmtId="49" fontId="9" fillId="0" borderId="0" xfId="58" applyNumberFormat="1" applyFont="1" applyBorder="1" applyAlignment="1">
      <alignment horizontal="center" vertical="center" wrapText="1"/>
      <protection/>
    </xf>
    <xf numFmtId="49" fontId="9" fillId="0" borderId="14" xfId="58" applyNumberFormat="1" applyFont="1" applyBorder="1" applyAlignment="1">
      <alignment horizontal="center" vertical="center" wrapText="1"/>
      <protection/>
    </xf>
    <xf numFmtId="49" fontId="9" fillId="0" borderId="18" xfId="58" applyNumberFormat="1" applyFont="1" applyBorder="1" applyAlignment="1">
      <alignment horizontal="center" vertical="center" wrapText="1"/>
      <protection/>
    </xf>
    <xf numFmtId="49" fontId="9" fillId="0" borderId="19" xfId="58" applyNumberFormat="1" applyFont="1" applyBorder="1" applyAlignment="1">
      <alignment horizontal="center" vertical="center" wrapText="1"/>
      <protection/>
    </xf>
    <xf numFmtId="49" fontId="9" fillId="0" borderId="20" xfId="58" applyNumberFormat="1" applyFont="1" applyBorder="1" applyAlignment="1">
      <alignment horizontal="center" vertical="center" wrapText="1"/>
      <protection/>
    </xf>
    <xf numFmtId="0" fontId="23" fillId="0" borderId="16" xfId="59" applyFont="1" applyBorder="1" applyAlignment="1" applyProtection="1">
      <alignment horizontal="center" vertical="center" wrapText="1"/>
      <protection/>
    </xf>
    <xf numFmtId="1" fontId="22" fillId="35" borderId="32" xfId="58" applyNumberFormat="1" applyFont="1" applyFill="1" applyBorder="1" applyAlignment="1" applyProtection="1">
      <alignment horizontal="center" vertical="center"/>
      <protection/>
    </xf>
    <xf numFmtId="1" fontId="22" fillId="35" borderId="12" xfId="58" applyNumberFormat="1" applyFont="1" applyFill="1" applyBorder="1" applyAlignment="1" applyProtection="1">
      <alignment horizontal="center" vertical="center"/>
      <protection/>
    </xf>
    <xf numFmtId="0" fontId="37" fillId="0" borderId="15" xfId="60" applyFont="1" applyBorder="1" applyAlignment="1">
      <alignment horizontal="center" vertical="center" wrapText="1"/>
      <protection/>
    </xf>
    <xf numFmtId="0" fontId="37" fillId="0" borderId="16" xfId="60" applyFont="1" applyBorder="1" applyAlignment="1">
      <alignment horizontal="center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" vertical="center" wrapText="1"/>
      <protection/>
    </xf>
    <xf numFmtId="0" fontId="37" fillId="0" borderId="0" xfId="60" applyFont="1" applyBorder="1" applyAlignment="1">
      <alignment horizontal="center" vertical="center" wrapText="1"/>
      <protection/>
    </xf>
    <xf numFmtId="0" fontId="37" fillId="0" borderId="14" xfId="60" applyFont="1" applyBorder="1" applyAlignment="1">
      <alignment horizontal="center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0" fontId="37" fillId="0" borderId="19" xfId="60" applyFont="1" applyBorder="1" applyAlignment="1">
      <alignment horizontal="center" vertical="center" wrapText="1"/>
      <protection/>
    </xf>
    <xf numFmtId="0" fontId="37" fillId="0" borderId="20" xfId="60" applyFont="1" applyBorder="1" applyAlignment="1">
      <alignment horizontal="center" vertical="center" wrapText="1"/>
      <protection/>
    </xf>
    <xf numFmtId="0" fontId="9" fillId="0" borderId="15" xfId="58" applyFont="1" applyBorder="1" applyAlignment="1" applyProtection="1">
      <alignment horizontal="left" vertical="center" wrapText="1" indent="1"/>
      <protection/>
    </xf>
    <xf numFmtId="0" fontId="9" fillId="0" borderId="16" xfId="58" applyFont="1" applyBorder="1" applyAlignment="1" applyProtection="1">
      <alignment horizontal="left" vertical="center" wrapText="1" indent="1"/>
      <protection/>
    </xf>
    <xf numFmtId="0" fontId="9" fillId="0" borderId="17" xfId="58" applyFont="1" applyBorder="1" applyAlignment="1" applyProtection="1">
      <alignment horizontal="left" vertical="center" wrapText="1" indent="1"/>
      <protection/>
    </xf>
    <xf numFmtId="0" fontId="9" fillId="0" borderId="13" xfId="58" applyFont="1" applyBorder="1" applyAlignment="1" applyProtection="1">
      <alignment horizontal="left" vertical="center" wrapText="1" indent="1"/>
      <protection/>
    </xf>
    <xf numFmtId="0" fontId="9" fillId="0" borderId="0" xfId="58" applyFont="1" applyBorder="1" applyAlignment="1" applyProtection="1">
      <alignment horizontal="left" vertical="center" wrapText="1" indent="1"/>
      <protection/>
    </xf>
    <xf numFmtId="0" fontId="9" fillId="0" borderId="14" xfId="58" applyFont="1" applyBorder="1" applyAlignment="1" applyProtection="1">
      <alignment horizontal="left" vertical="center" wrapText="1" indent="1"/>
      <protection/>
    </xf>
    <xf numFmtId="0" fontId="9" fillId="0" borderId="18" xfId="58" applyFont="1" applyBorder="1" applyAlignment="1" applyProtection="1">
      <alignment horizontal="left" vertical="center" wrapText="1" indent="1"/>
      <protection/>
    </xf>
    <xf numFmtId="0" fontId="9" fillId="0" borderId="19" xfId="58" applyFont="1" applyBorder="1" applyAlignment="1" applyProtection="1">
      <alignment horizontal="left" vertical="center" wrapText="1" indent="1"/>
      <protection/>
    </xf>
    <xf numFmtId="0" fontId="9" fillId="0" borderId="20" xfId="58" applyFont="1" applyBorder="1" applyAlignment="1" applyProtection="1">
      <alignment horizontal="left" vertical="center" wrapText="1" indent="1"/>
      <protection/>
    </xf>
    <xf numFmtId="0" fontId="7" fillId="0" borderId="15" xfId="58" applyFont="1" applyFill="1" applyBorder="1" applyAlignment="1" applyProtection="1">
      <alignment horizontal="center" vertical="center" wrapText="1"/>
      <protection/>
    </xf>
    <xf numFmtId="0" fontId="7" fillId="0" borderId="16" xfId="58" applyFont="1" applyFill="1" applyBorder="1" applyAlignment="1" applyProtection="1">
      <alignment horizontal="center" vertical="center" wrapText="1"/>
      <protection/>
    </xf>
    <xf numFmtId="0" fontId="7" fillId="0" borderId="17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7" fillId="0" borderId="14" xfId="58" applyFont="1" applyFill="1" applyBorder="1" applyAlignment="1" applyProtection="1">
      <alignment horizontal="center" vertical="center" wrapText="1"/>
      <protection/>
    </xf>
    <xf numFmtId="0" fontId="7" fillId="0" borderId="18" xfId="58" applyFont="1" applyFill="1" applyBorder="1" applyAlignment="1" applyProtection="1">
      <alignment horizontal="center" vertical="center" wrapText="1"/>
      <protection/>
    </xf>
    <xf numFmtId="0" fontId="7" fillId="0" borderId="19" xfId="58" applyFont="1" applyFill="1" applyBorder="1" applyAlignment="1" applyProtection="1">
      <alignment horizontal="center" vertical="center" wrapText="1"/>
      <protection/>
    </xf>
    <xf numFmtId="0" fontId="7" fillId="0" borderId="20" xfId="58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10" fillId="0" borderId="15" xfId="57" applyNumberFormat="1" applyFont="1" applyBorder="1" applyAlignment="1">
      <alignment horizontal="left" vertical="center" wrapText="1" indent="1"/>
      <protection/>
    </xf>
    <xf numFmtId="0" fontId="10" fillId="0" borderId="16" xfId="57" applyNumberFormat="1" applyFont="1" applyBorder="1" applyAlignment="1">
      <alignment horizontal="left" vertical="center" wrapText="1" indent="1"/>
      <protection/>
    </xf>
    <xf numFmtId="0" fontId="10" fillId="0" borderId="17" xfId="57" applyNumberFormat="1" applyFont="1" applyBorder="1" applyAlignment="1">
      <alignment horizontal="left" vertical="center" wrapText="1" indent="1"/>
      <protection/>
    </xf>
    <xf numFmtId="0" fontId="10" fillId="0" borderId="18" xfId="57" applyNumberFormat="1" applyFont="1" applyBorder="1" applyAlignment="1">
      <alignment horizontal="left" vertical="center" wrapText="1" indent="1"/>
      <protection/>
    </xf>
    <xf numFmtId="0" fontId="10" fillId="0" borderId="19" xfId="57" applyNumberFormat="1" applyFont="1" applyBorder="1" applyAlignment="1">
      <alignment horizontal="left" vertical="center" wrapText="1" indent="1"/>
      <protection/>
    </xf>
    <xf numFmtId="0" fontId="10" fillId="0" borderId="20" xfId="57" applyNumberFormat="1" applyFont="1" applyBorder="1" applyAlignment="1">
      <alignment horizontal="left" vertical="center" wrapText="1" indent="1"/>
      <protection/>
    </xf>
    <xf numFmtId="0" fontId="8" fillId="0" borderId="15" xfId="58" applyFont="1" applyBorder="1" applyAlignment="1" applyProtection="1">
      <alignment horizontal="center" vertical="center" wrapText="1"/>
      <protection/>
    </xf>
    <xf numFmtId="0" fontId="8" fillId="0" borderId="16" xfId="58" applyFont="1" applyBorder="1" applyAlignment="1" applyProtection="1">
      <alignment horizontal="center" vertical="center" wrapText="1"/>
      <protection/>
    </xf>
    <xf numFmtId="0" fontId="8" fillId="0" borderId="17" xfId="58" applyFont="1" applyBorder="1" applyAlignment="1" applyProtection="1">
      <alignment horizontal="center" vertical="center" wrapText="1"/>
      <protection/>
    </xf>
    <xf numFmtId="0" fontId="8" fillId="0" borderId="13" xfId="58" applyFont="1" applyBorder="1" applyAlignment="1" applyProtection="1">
      <alignment horizontal="center" vertical="center" wrapText="1"/>
      <protection/>
    </xf>
    <xf numFmtId="0" fontId="8" fillId="0" borderId="0" xfId="58" applyFont="1" applyBorder="1" applyAlignment="1" applyProtection="1">
      <alignment horizontal="center" vertical="center" wrapText="1"/>
      <protection/>
    </xf>
    <xf numFmtId="0" fontId="8" fillId="0" borderId="14" xfId="58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14" fillId="34" borderId="32" xfId="0" applyFont="1" applyFill="1" applyBorder="1" applyAlignment="1" applyProtection="1">
      <alignment horizontal="center" vertical="center"/>
      <protection locked="0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4" fillId="34" borderId="12" xfId="0" applyFont="1" applyFill="1" applyBorder="1" applyAlignment="1" applyProtection="1">
      <alignment horizontal="center" vertical="center"/>
      <protection locked="0"/>
    </xf>
    <xf numFmtId="0" fontId="8" fillId="0" borderId="16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1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10" fillId="33" borderId="0" xfId="57" applyFont="1" applyFill="1" applyBorder="1" applyAlignment="1" applyProtection="1">
      <alignment horizontal="left" vertical="center"/>
      <protection/>
    </xf>
    <xf numFmtId="0" fontId="18" fillId="0" borderId="0" xfId="58" applyFont="1" applyAlignment="1" applyProtection="1">
      <alignment horizontal="center"/>
      <protection/>
    </xf>
    <xf numFmtId="0" fontId="13" fillId="0" borderId="0" xfId="58" applyFont="1" applyAlignment="1" applyProtection="1">
      <alignment horizontal="right"/>
      <protection/>
    </xf>
    <xf numFmtId="0" fontId="13" fillId="0" borderId="0" xfId="58" applyFont="1" applyAlignment="1" applyProtection="1">
      <alignment horizontal="left"/>
      <protection/>
    </xf>
    <xf numFmtId="3" fontId="11" fillId="34" borderId="32" xfId="57" applyNumberFormat="1" applyFont="1" applyFill="1" applyBorder="1" applyAlignment="1" applyProtection="1">
      <alignment horizontal="center" vertical="center"/>
      <protection locked="0"/>
    </xf>
    <xf numFmtId="3" fontId="11" fillId="34" borderId="11" xfId="57" applyNumberFormat="1" applyFont="1" applyFill="1" applyBorder="1" applyAlignment="1" applyProtection="1">
      <alignment horizontal="center" vertical="center"/>
      <protection locked="0"/>
    </xf>
    <xf numFmtId="3" fontId="11" fillId="34" borderId="12" xfId="57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49" fontId="11" fillId="34" borderId="15" xfId="0" applyNumberFormat="1" applyFont="1" applyFill="1" applyBorder="1" applyAlignment="1" applyProtection="1">
      <alignment horizontal="left" vertical="top" wrapText="1"/>
      <protection locked="0"/>
    </xf>
    <xf numFmtId="49" fontId="11" fillId="34" borderId="16" xfId="0" applyNumberFormat="1" applyFont="1" applyFill="1" applyBorder="1" applyAlignment="1" applyProtection="1">
      <alignment horizontal="left" vertical="top" wrapText="1"/>
      <protection locked="0"/>
    </xf>
    <xf numFmtId="49" fontId="11" fillId="34" borderId="17" xfId="0" applyNumberFormat="1" applyFont="1" applyFill="1" applyBorder="1" applyAlignment="1" applyProtection="1">
      <alignment horizontal="left" vertical="top" wrapText="1"/>
      <protection locked="0"/>
    </xf>
    <xf numFmtId="49" fontId="11" fillId="34" borderId="18" xfId="0" applyNumberFormat="1" applyFont="1" applyFill="1" applyBorder="1" applyAlignment="1" applyProtection="1">
      <alignment horizontal="left" vertical="top" wrapText="1"/>
      <protection locked="0"/>
    </xf>
    <xf numFmtId="49" fontId="11" fillId="34" borderId="19" xfId="0" applyNumberFormat="1" applyFont="1" applyFill="1" applyBorder="1" applyAlignment="1" applyProtection="1">
      <alignment horizontal="left" vertical="top" wrapText="1"/>
      <protection locked="0"/>
    </xf>
    <xf numFmtId="49" fontId="11" fillId="34" borderId="2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right"/>
      <protection/>
    </xf>
    <xf numFmtId="0" fontId="5" fillId="33" borderId="32" xfId="57" applyFont="1" applyFill="1" applyBorder="1" applyAlignment="1" applyProtection="1">
      <alignment horizontal="center" wrapText="1"/>
      <protection/>
    </xf>
    <xf numFmtId="0" fontId="5" fillId="33" borderId="11" xfId="57" applyFont="1" applyFill="1" applyBorder="1" applyAlignment="1" applyProtection="1">
      <alignment horizontal="center" wrapText="1"/>
      <protection/>
    </xf>
    <xf numFmtId="0" fontId="5" fillId="33" borderId="12" xfId="57" applyFont="1" applyFill="1" applyBorder="1" applyAlignment="1" applyProtection="1">
      <alignment horizontal="center" wrapText="1"/>
      <protection/>
    </xf>
    <xf numFmtId="0" fontId="16" fillId="0" borderId="10" xfId="61" applyFont="1" applyBorder="1" applyAlignment="1">
      <alignment horizontal="center" vertical="center"/>
      <protection/>
    </xf>
    <xf numFmtId="0" fontId="11" fillId="34" borderId="15" xfId="0" applyNumberFormat="1" applyFont="1" applyFill="1" applyBorder="1" applyAlignment="1" applyProtection="1">
      <alignment horizontal="justify" vertical="top" wrapText="1"/>
      <protection locked="0"/>
    </xf>
    <xf numFmtId="0" fontId="11" fillId="34" borderId="16" xfId="0" applyNumberFormat="1" applyFont="1" applyFill="1" applyBorder="1" applyAlignment="1" applyProtection="1">
      <alignment horizontal="justify" vertical="top" wrapText="1"/>
      <protection locked="0"/>
    </xf>
    <xf numFmtId="0" fontId="11" fillId="34" borderId="17" xfId="0" applyNumberFormat="1" applyFont="1" applyFill="1" applyBorder="1" applyAlignment="1" applyProtection="1">
      <alignment horizontal="justify" vertical="top" wrapText="1"/>
      <protection locked="0"/>
    </xf>
    <xf numFmtId="0" fontId="11" fillId="34" borderId="13" xfId="0" applyNumberFormat="1" applyFont="1" applyFill="1" applyBorder="1" applyAlignment="1" applyProtection="1">
      <alignment horizontal="justify" vertical="top" wrapText="1"/>
      <protection locked="0"/>
    </xf>
    <xf numFmtId="0" fontId="11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11" fillId="34" borderId="14" xfId="0" applyNumberFormat="1" applyFont="1" applyFill="1" applyBorder="1" applyAlignment="1" applyProtection="1">
      <alignment horizontal="justify" vertical="top" wrapText="1"/>
      <protection locked="0"/>
    </xf>
    <xf numFmtId="0" fontId="11" fillId="34" borderId="18" xfId="0" applyNumberFormat="1" applyFont="1" applyFill="1" applyBorder="1" applyAlignment="1" applyProtection="1">
      <alignment horizontal="justify" vertical="top" wrapText="1"/>
      <protection locked="0"/>
    </xf>
    <xf numFmtId="0" fontId="11" fillId="34" borderId="19" xfId="0" applyNumberFormat="1" applyFont="1" applyFill="1" applyBorder="1" applyAlignment="1" applyProtection="1">
      <alignment horizontal="justify" vertical="top" wrapText="1"/>
      <protection locked="0"/>
    </xf>
    <xf numFmtId="0" fontId="11" fillId="34" borderId="20" xfId="0" applyNumberFormat="1" applyFont="1" applyFill="1" applyBorder="1" applyAlignment="1" applyProtection="1">
      <alignment horizontal="justify" vertical="top" wrapText="1"/>
      <protection locked="0"/>
    </xf>
    <xf numFmtId="49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5" fillId="33" borderId="32" xfId="59" applyFont="1" applyFill="1" applyBorder="1" applyAlignment="1" applyProtection="1">
      <alignment horizontal="center" vertical="center" wrapText="1"/>
      <protection/>
    </xf>
    <xf numFmtId="0" fontId="5" fillId="33" borderId="11" xfId="59" applyFont="1" applyFill="1" applyBorder="1" applyAlignment="1" applyProtection="1">
      <alignment horizontal="center" vertical="center" wrapText="1"/>
      <protection/>
    </xf>
    <xf numFmtId="0" fontId="5" fillId="33" borderId="12" xfId="59" applyFont="1" applyFill="1" applyBorder="1" applyAlignment="1" applyProtection="1">
      <alignment horizontal="center" vertical="center" wrapText="1"/>
      <protection/>
    </xf>
    <xf numFmtId="0" fontId="16" fillId="0" borderId="32" xfId="61" applyFont="1" applyBorder="1" applyAlignment="1">
      <alignment horizontal="center" vertical="center"/>
      <protection/>
    </xf>
    <xf numFmtId="0" fontId="16" fillId="0" borderId="11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49" fontId="11" fillId="34" borderId="32" xfId="61" applyNumberFormat="1" applyFont="1" applyFill="1" applyBorder="1" applyAlignment="1" applyProtection="1">
      <alignment horizontal="center" vertical="center" wrapText="1"/>
      <protection locked="0"/>
    </xf>
    <xf numFmtId="49" fontId="11" fillId="34" borderId="11" xfId="61" applyNumberFormat="1" applyFont="1" applyFill="1" applyBorder="1" applyAlignment="1" applyProtection="1">
      <alignment horizontal="center" vertical="center" wrapText="1"/>
      <protection locked="0"/>
    </xf>
    <xf numFmtId="49" fontId="11" fillId="34" borderId="12" xfId="61" applyNumberFormat="1" applyFont="1" applyFill="1" applyBorder="1" applyAlignment="1" applyProtection="1">
      <alignment horizontal="center" vertical="center" wrapText="1"/>
      <protection locked="0"/>
    </xf>
    <xf numFmtId="0" fontId="32" fillId="0" borderId="3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0" xfId="57" applyFont="1" applyBorder="1" applyAlignment="1">
      <alignment horizontal="center"/>
      <protection/>
    </xf>
    <xf numFmtId="0" fontId="32" fillId="0" borderId="0" xfId="57" applyFont="1" applyBorder="1" applyAlignment="1">
      <alignment horizontal="center"/>
      <protection/>
    </xf>
    <xf numFmtId="0" fontId="32" fillId="0" borderId="31" xfId="57" applyFont="1" applyBorder="1" applyAlignment="1">
      <alignment horizontal="center"/>
      <protection/>
    </xf>
    <xf numFmtId="0" fontId="32" fillId="0" borderId="3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11" fillId="34" borderId="32" xfId="58" applyFont="1" applyFill="1" applyBorder="1" applyAlignment="1" applyProtection="1">
      <alignment horizontal="center" vertical="center"/>
      <protection locked="0"/>
    </xf>
    <xf numFmtId="0" fontId="11" fillId="34" borderId="11" xfId="58" applyFont="1" applyFill="1" applyBorder="1" applyAlignment="1" applyProtection="1">
      <alignment horizontal="center" vertical="center"/>
      <protection locked="0"/>
    </xf>
    <xf numFmtId="0" fontId="11" fillId="34" borderId="12" xfId="58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13" fillId="0" borderId="3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/>
      <protection/>
    </xf>
    <xf numFmtId="0" fontId="17" fillId="0" borderId="3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7" fillId="34" borderId="35" xfId="0" applyNumberFormat="1" applyFont="1" applyFill="1" applyBorder="1" applyAlignment="1" applyProtection="1">
      <alignment vertical="top" wrapText="1"/>
      <protection locked="0"/>
    </xf>
    <xf numFmtId="49" fontId="7" fillId="34" borderId="36" xfId="0" applyNumberFormat="1" applyFont="1" applyFill="1" applyBorder="1" applyAlignment="1" applyProtection="1">
      <alignment vertical="top" wrapText="1"/>
      <protection locked="0"/>
    </xf>
    <xf numFmtId="49" fontId="7" fillId="34" borderId="37" xfId="0" applyNumberFormat="1" applyFont="1" applyFill="1" applyBorder="1" applyAlignment="1" applyProtection="1">
      <alignment vertical="top" wrapText="1"/>
      <protection locked="0"/>
    </xf>
    <xf numFmtId="49" fontId="7" fillId="34" borderId="38" xfId="0" applyNumberFormat="1" applyFont="1" applyFill="1" applyBorder="1" applyAlignment="1" applyProtection="1">
      <alignment vertical="top" wrapText="1"/>
      <protection locked="0"/>
    </xf>
    <xf numFmtId="49" fontId="7" fillId="34" borderId="0" xfId="0" applyNumberFormat="1" applyFont="1" applyFill="1" applyBorder="1" applyAlignment="1" applyProtection="1">
      <alignment vertical="top" wrapText="1"/>
      <protection locked="0"/>
    </xf>
    <xf numFmtId="49" fontId="7" fillId="34" borderId="39" xfId="0" applyNumberFormat="1" applyFont="1" applyFill="1" applyBorder="1" applyAlignment="1" applyProtection="1">
      <alignment vertical="top" wrapText="1"/>
      <protection locked="0"/>
    </xf>
    <xf numFmtId="49" fontId="7" fillId="34" borderId="40" xfId="0" applyNumberFormat="1" applyFont="1" applyFill="1" applyBorder="1" applyAlignment="1" applyProtection="1">
      <alignment vertical="top" wrapText="1"/>
      <protection locked="0"/>
    </xf>
    <xf numFmtId="49" fontId="7" fillId="34" borderId="41" xfId="0" applyNumberFormat="1" applyFont="1" applyFill="1" applyBorder="1" applyAlignment="1" applyProtection="1">
      <alignment vertical="top" wrapText="1"/>
      <protection locked="0"/>
    </xf>
    <xf numFmtId="49" fontId="7" fillId="34" borderId="42" xfId="0" applyNumberFormat="1" applyFont="1" applyFill="1" applyBorder="1" applyAlignment="1" applyProtection="1">
      <alignment vertical="top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/>
    </xf>
    <xf numFmtId="0" fontId="34" fillId="0" borderId="0" xfId="0" applyNumberFormat="1" applyFont="1" applyAlignment="1" applyProtection="1">
      <alignment horizontal="justify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4" fillId="35" borderId="32" xfId="56" applyNumberFormat="1" applyFont="1" applyFill="1" applyBorder="1" applyAlignment="1" applyProtection="1">
      <alignment horizontal="center" vertical="center"/>
      <protection/>
    </xf>
    <xf numFmtId="0" fontId="14" fillId="35" borderId="12" xfId="56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58" applyNumberFormat="1" applyProtection="1">
      <alignment/>
      <protection/>
    </xf>
    <xf numFmtId="49" fontId="7" fillId="0" borderId="0" xfId="58" applyNumberFormat="1" applyProtection="1">
      <alignment/>
      <protection/>
    </xf>
    <xf numFmtId="0" fontId="4" fillId="0" borderId="0" xfId="57" applyFont="1" applyBorder="1" applyAlignment="1" applyProtection="1">
      <alignment horizontal="center" vertical="center"/>
      <protection/>
    </xf>
    <xf numFmtId="0" fontId="15" fillId="0" borderId="19" xfId="57" applyFont="1" applyBorder="1" applyAlignment="1" applyProtection="1">
      <alignment horizontal="center" vertical="center"/>
      <protection/>
    </xf>
    <xf numFmtId="0" fontId="15" fillId="0" borderId="22" xfId="57" applyFont="1" applyBorder="1" applyAlignment="1" applyProtection="1">
      <alignment horizontal="center" vertical="center"/>
      <protection/>
    </xf>
    <xf numFmtId="0" fontId="32" fillId="0" borderId="28" xfId="57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3" fontId="27" fillId="35" borderId="12" xfId="0" applyNumberFormat="1" applyFont="1" applyFill="1" applyBorder="1" applyAlignment="1" applyProtection="1">
      <alignment horizontal="right" vertical="center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92001" xfId="56"/>
    <cellStyle name="Normál_előlapok" xfId="57"/>
    <cellStyle name="Normál_előlaptervek" xfId="58"/>
    <cellStyle name="Normál_előlapterveklegujabb" xfId="59"/>
    <cellStyle name="Normál_k021868" xfId="60"/>
    <cellStyle name="Normál_Másolat - előlaptervek" xfId="61"/>
    <cellStyle name="Normál_szocialis_tombelolap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65</xdr:row>
      <xdr:rowOff>0</xdr:rowOff>
    </xdr:from>
    <xdr:to>
      <xdr:col>44</xdr:col>
      <xdr:colOff>0</xdr:colOff>
      <xdr:row>65</xdr:row>
      <xdr:rowOff>0</xdr:rowOff>
    </xdr:to>
    <xdr:sp>
      <xdr:nvSpPr>
        <xdr:cNvPr id="1" name="Line 6"/>
        <xdr:cNvSpPr>
          <a:spLocks/>
        </xdr:cNvSpPr>
      </xdr:nvSpPr>
      <xdr:spPr>
        <a:xfrm>
          <a:off x="764857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2" name="Line 7"/>
        <xdr:cNvSpPr>
          <a:spLocks/>
        </xdr:cNvSpPr>
      </xdr:nvSpPr>
      <xdr:spPr>
        <a:xfrm>
          <a:off x="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65</xdr:row>
      <xdr:rowOff>0</xdr:rowOff>
    </xdr:from>
    <xdr:to>
      <xdr:col>44</xdr:col>
      <xdr:colOff>0</xdr:colOff>
      <xdr:row>65</xdr:row>
      <xdr:rowOff>0</xdr:rowOff>
    </xdr:to>
    <xdr:sp>
      <xdr:nvSpPr>
        <xdr:cNvPr id="3" name="Line 8"/>
        <xdr:cNvSpPr>
          <a:spLocks/>
        </xdr:cNvSpPr>
      </xdr:nvSpPr>
      <xdr:spPr>
        <a:xfrm>
          <a:off x="764857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65</xdr:row>
      <xdr:rowOff>0</xdr:rowOff>
    </xdr:from>
    <xdr:to>
      <xdr:col>44</xdr:col>
      <xdr:colOff>0</xdr:colOff>
      <xdr:row>65</xdr:row>
      <xdr:rowOff>0</xdr:rowOff>
    </xdr:to>
    <xdr:sp>
      <xdr:nvSpPr>
        <xdr:cNvPr id="4" name="Line 9"/>
        <xdr:cNvSpPr>
          <a:spLocks/>
        </xdr:cNvSpPr>
      </xdr:nvSpPr>
      <xdr:spPr>
        <a:xfrm>
          <a:off x="764857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65</xdr:row>
      <xdr:rowOff>0</xdr:rowOff>
    </xdr:from>
    <xdr:to>
      <xdr:col>44</xdr:col>
      <xdr:colOff>0</xdr:colOff>
      <xdr:row>65</xdr:row>
      <xdr:rowOff>0</xdr:rowOff>
    </xdr:to>
    <xdr:sp>
      <xdr:nvSpPr>
        <xdr:cNvPr id="5" name="Line 10"/>
        <xdr:cNvSpPr>
          <a:spLocks/>
        </xdr:cNvSpPr>
      </xdr:nvSpPr>
      <xdr:spPr>
        <a:xfrm>
          <a:off x="764857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55</xdr:row>
      <xdr:rowOff>0</xdr:rowOff>
    </xdr:from>
    <xdr:to>
      <xdr:col>44</xdr:col>
      <xdr:colOff>0</xdr:colOff>
      <xdr:row>55</xdr:row>
      <xdr:rowOff>0</xdr:rowOff>
    </xdr:to>
    <xdr:sp>
      <xdr:nvSpPr>
        <xdr:cNvPr id="6" name="Line 21"/>
        <xdr:cNvSpPr>
          <a:spLocks/>
        </xdr:cNvSpPr>
      </xdr:nvSpPr>
      <xdr:spPr>
        <a:xfrm>
          <a:off x="76485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7" name="Line 22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8" name="Line 23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9" name="Line 33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10" name="Line 34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54</xdr:row>
      <xdr:rowOff>0</xdr:rowOff>
    </xdr:from>
    <xdr:to>
      <xdr:col>44</xdr:col>
      <xdr:colOff>0</xdr:colOff>
      <xdr:row>54</xdr:row>
      <xdr:rowOff>0</xdr:rowOff>
    </xdr:to>
    <xdr:sp>
      <xdr:nvSpPr>
        <xdr:cNvPr id="11" name="Line 35"/>
        <xdr:cNvSpPr>
          <a:spLocks/>
        </xdr:cNvSpPr>
      </xdr:nvSpPr>
      <xdr:spPr>
        <a:xfrm>
          <a:off x="76485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12" name="Line 36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13" name="Line 37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14" name="Line 38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65</xdr:row>
      <xdr:rowOff>0</xdr:rowOff>
    </xdr:from>
    <xdr:to>
      <xdr:col>44</xdr:col>
      <xdr:colOff>0</xdr:colOff>
      <xdr:row>65</xdr:row>
      <xdr:rowOff>0</xdr:rowOff>
    </xdr:to>
    <xdr:sp>
      <xdr:nvSpPr>
        <xdr:cNvPr id="15" name="Line 40"/>
        <xdr:cNvSpPr>
          <a:spLocks/>
        </xdr:cNvSpPr>
      </xdr:nvSpPr>
      <xdr:spPr>
        <a:xfrm>
          <a:off x="764857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16" name="Line 41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17" name="Line 42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18" name="Line 43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65</xdr:row>
      <xdr:rowOff>0</xdr:rowOff>
    </xdr:from>
    <xdr:to>
      <xdr:col>44</xdr:col>
      <xdr:colOff>0</xdr:colOff>
      <xdr:row>65</xdr:row>
      <xdr:rowOff>0</xdr:rowOff>
    </xdr:to>
    <xdr:sp>
      <xdr:nvSpPr>
        <xdr:cNvPr id="19" name="Line 44"/>
        <xdr:cNvSpPr>
          <a:spLocks/>
        </xdr:cNvSpPr>
      </xdr:nvSpPr>
      <xdr:spPr>
        <a:xfrm>
          <a:off x="764857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65</xdr:row>
      <xdr:rowOff>0</xdr:rowOff>
    </xdr:from>
    <xdr:to>
      <xdr:col>44</xdr:col>
      <xdr:colOff>0</xdr:colOff>
      <xdr:row>65</xdr:row>
      <xdr:rowOff>0</xdr:rowOff>
    </xdr:to>
    <xdr:sp>
      <xdr:nvSpPr>
        <xdr:cNvPr id="20" name="Line 45"/>
        <xdr:cNvSpPr>
          <a:spLocks/>
        </xdr:cNvSpPr>
      </xdr:nvSpPr>
      <xdr:spPr>
        <a:xfrm>
          <a:off x="764857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65</xdr:row>
      <xdr:rowOff>0</xdr:rowOff>
    </xdr:from>
    <xdr:to>
      <xdr:col>44</xdr:col>
      <xdr:colOff>0</xdr:colOff>
      <xdr:row>65</xdr:row>
      <xdr:rowOff>0</xdr:rowOff>
    </xdr:to>
    <xdr:sp>
      <xdr:nvSpPr>
        <xdr:cNvPr id="21" name="Line 46"/>
        <xdr:cNvSpPr>
          <a:spLocks/>
        </xdr:cNvSpPr>
      </xdr:nvSpPr>
      <xdr:spPr>
        <a:xfrm>
          <a:off x="764857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22" name="Line 47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23" name="Line 48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24" name="Line 49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25" name="Line 50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26" name="Line 51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27" name="Line 52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28" name="Line 53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29" name="Line 54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30" name="Line 55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31" name="Line 56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32" name="Line 57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33" name="Line 58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34" name="Line 59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35" name="Line 60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36" name="Line 61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0</xdr:rowOff>
    </xdr:from>
    <xdr:to>
      <xdr:col>44</xdr:col>
      <xdr:colOff>0</xdr:colOff>
      <xdr:row>63</xdr:row>
      <xdr:rowOff>0</xdr:rowOff>
    </xdr:to>
    <xdr:sp>
      <xdr:nvSpPr>
        <xdr:cNvPr id="37" name="Line 62"/>
        <xdr:cNvSpPr>
          <a:spLocks/>
        </xdr:cNvSpPr>
      </xdr:nvSpPr>
      <xdr:spPr>
        <a:xfrm>
          <a:off x="76485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0</xdr:rowOff>
    </xdr:from>
    <xdr:to>
      <xdr:col>44</xdr:col>
      <xdr:colOff>0</xdr:colOff>
      <xdr:row>63</xdr:row>
      <xdr:rowOff>0</xdr:rowOff>
    </xdr:to>
    <xdr:sp>
      <xdr:nvSpPr>
        <xdr:cNvPr id="38" name="Line 63"/>
        <xdr:cNvSpPr>
          <a:spLocks/>
        </xdr:cNvSpPr>
      </xdr:nvSpPr>
      <xdr:spPr>
        <a:xfrm>
          <a:off x="76485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0</xdr:rowOff>
    </xdr:from>
    <xdr:to>
      <xdr:col>44</xdr:col>
      <xdr:colOff>0</xdr:colOff>
      <xdr:row>63</xdr:row>
      <xdr:rowOff>0</xdr:rowOff>
    </xdr:to>
    <xdr:sp>
      <xdr:nvSpPr>
        <xdr:cNvPr id="39" name="Line 64"/>
        <xdr:cNvSpPr>
          <a:spLocks/>
        </xdr:cNvSpPr>
      </xdr:nvSpPr>
      <xdr:spPr>
        <a:xfrm>
          <a:off x="76485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40" name="Line 65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41" name="Line 66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42" name="Line 67"/>
        <xdr:cNvSpPr>
          <a:spLocks/>
        </xdr:cNvSpPr>
      </xdr:nvSpPr>
      <xdr:spPr>
        <a:xfrm>
          <a:off x="7648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76200</xdr:colOff>
      <xdr:row>50</xdr:row>
      <xdr:rowOff>161925</xdr:rowOff>
    </xdr:from>
    <xdr:to>
      <xdr:col>48</xdr:col>
      <xdr:colOff>209550</xdr:colOff>
      <xdr:row>54</xdr:row>
      <xdr:rowOff>171450</xdr:rowOff>
    </xdr:to>
    <xdr:sp>
      <xdr:nvSpPr>
        <xdr:cNvPr id="43" name="Rectangle 81"/>
        <xdr:cNvSpPr>
          <a:spLocks/>
        </xdr:cNvSpPr>
      </xdr:nvSpPr>
      <xdr:spPr>
        <a:xfrm>
          <a:off x="7724775" y="7248525"/>
          <a:ext cx="1009650" cy="8382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elérési adatokat is kérjük kitölteni!</a:t>
          </a:r>
        </a:p>
      </xdr:txBody>
    </xdr:sp>
    <xdr:clientData fPrintsWithSheet="0"/>
  </xdr:twoCellAnchor>
  <xdr:twoCellAnchor editAs="absolute">
    <xdr:from>
      <xdr:col>44</xdr:col>
      <xdr:colOff>95250</xdr:colOff>
      <xdr:row>0</xdr:row>
      <xdr:rowOff>0</xdr:rowOff>
    </xdr:from>
    <xdr:to>
      <xdr:col>54</xdr:col>
      <xdr:colOff>152400</xdr:colOff>
      <xdr:row>17</xdr:row>
      <xdr:rowOff>0</xdr:rowOff>
    </xdr:to>
    <xdr:sp>
      <xdr:nvSpPr>
        <xdr:cNvPr id="44" name="Rectangle 90"/>
        <xdr:cNvSpPr>
          <a:spLocks/>
        </xdr:cNvSpPr>
      </xdr:nvSpPr>
      <xdr:spPr>
        <a:xfrm>
          <a:off x="7743825" y="0"/>
          <a:ext cx="2247900" cy="22288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Kérjük kitöltés előtt olvassa el: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9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kérdőíven belüli navigációt megkönnyítheti, ha az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fülén az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Enter után továbblép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opciót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Jobbra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irányra állítja át.
</a:t>
          </a:r>
          <a:r>
            <a:rPr lang="en-US" cap="none" sz="9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9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Javasoljuk továbbá az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fülén a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Cellaértékek automatikus kiegészítése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opciót kikapcsolni.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9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kérdőív 2 munkalapból áll!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második munkalapot a(z)  </a:t>
          </a:r>
          <a:r>
            <a:rPr lang="en-US" cap="none" sz="9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17482002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elnevezésű munkalap-fülre kattintva nyithatja meg.
</a:t>
          </a:r>
          <a:r>
            <a:rPr lang="en-US" cap="none" sz="9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Kérjük minden hónapban aktualizálja az időszakot!</a:t>
          </a:r>
        </a:p>
      </xdr:txBody>
    </xdr:sp>
    <xdr:clientData fPrintsWithSheet="0"/>
  </xdr:twoCellAnchor>
  <xdr:twoCellAnchor editAs="oneCell">
    <xdr:from>
      <xdr:col>0</xdr:col>
      <xdr:colOff>66675</xdr:colOff>
      <xdr:row>1</xdr:row>
      <xdr:rowOff>28575</xdr:rowOff>
    </xdr:from>
    <xdr:to>
      <xdr:col>3</xdr:col>
      <xdr:colOff>28575</xdr:colOff>
      <xdr:row>4</xdr:row>
      <xdr:rowOff>28575</xdr:rowOff>
    </xdr:to>
    <xdr:pic>
      <xdr:nvPicPr>
        <xdr:cNvPr id="45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apcsolat.ksh.hu/ContactCenter/index.x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R136"/>
  <sheetViews>
    <sheetView showGridLines="0" tabSelected="1" zoomScalePageLayoutView="0" workbookViewId="0" topLeftCell="A2">
      <selection activeCell="R10" sqref="R10:Z10"/>
    </sheetView>
  </sheetViews>
  <sheetFormatPr defaultColWidth="2.875" defaultRowHeight="12.75"/>
  <cols>
    <col min="1" max="10" width="2.375" style="10" customWidth="1"/>
    <col min="11" max="11" width="1.4921875" style="10" customWidth="1"/>
    <col min="12" max="17" width="2.375" style="10" customWidth="1"/>
    <col min="18" max="18" width="1.4921875" style="10" customWidth="1"/>
    <col min="19" max="21" width="2.375" style="10" customWidth="1"/>
    <col min="22" max="22" width="1.12109375" style="10" customWidth="1"/>
    <col min="23" max="41" width="2.375" style="10" customWidth="1"/>
    <col min="42" max="42" width="2.125" style="10" customWidth="1"/>
    <col min="43" max="43" width="2.375" style="10" customWidth="1"/>
    <col min="44" max="44" width="1.4921875" style="10" customWidth="1"/>
    <col min="45" max="16384" width="2.875" style="10" customWidth="1"/>
  </cols>
  <sheetData>
    <row r="1" spans="1:6" s="361" customFormat="1" ht="12" hidden="1">
      <c r="A1" s="362" t="s">
        <v>134</v>
      </c>
      <c r="B1" s="362" t="s">
        <v>135</v>
      </c>
      <c r="C1" s="361">
        <v>2020</v>
      </c>
      <c r="D1" s="361" t="e">
        <f>mho</f>
        <v>#N/A</v>
      </c>
      <c r="E1" s="362" t="s">
        <v>83</v>
      </c>
      <c r="F1" s="361">
        <f>asz_azon1</f>
        <v>0</v>
      </c>
    </row>
    <row r="2" spans="1:44" s="114" customFormat="1" ht="13.5" customHeight="1">
      <c r="A2" s="112"/>
      <c r="B2" s="113"/>
      <c r="C2" s="113"/>
      <c r="D2" s="257" t="s">
        <v>0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8"/>
      <c r="X2" s="198" t="s">
        <v>132</v>
      </c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200"/>
      <c r="AK2" s="228" t="s">
        <v>117</v>
      </c>
      <c r="AL2" s="229"/>
      <c r="AM2" s="229"/>
      <c r="AN2" s="229"/>
      <c r="AO2" s="229"/>
      <c r="AP2" s="229"/>
      <c r="AQ2" s="229"/>
      <c r="AR2" s="230"/>
    </row>
    <row r="3" spans="1:44" s="114" customFormat="1" ht="11.25" customHeight="1">
      <c r="A3" s="115"/>
      <c r="B3" s="116"/>
      <c r="C3" s="116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60"/>
      <c r="X3" s="201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3"/>
      <c r="AK3" s="231"/>
      <c r="AL3" s="232"/>
      <c r="AM3" s="232"/>
      <c r="AN3" s="232"/>
      <c r="AO3" s="232"/>
      <c r="AP3" s="232"/>
      <c r="AQ3" s="232"/>
      <c r="AR3" s="233"/>
    </row>
    <row r="4" spans="1:44" s="114" customFormat="1" ht="11.25" customHeight="1">
      <c r="A4" s="115"/>
      <c r="B4" s="116"/>
      <c r="C4" s="116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60"/>
      <c r="X4" s="201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3"/>
      <c r="AK4" s="231"/>
      <c r="AL4" s="232"/>
      <c r="AM4" s="232"/>
      <c r="AN4" s="232"/>
      <c r="AO4" s="232"/>
      <c r="AP4" s="232"/>
      <c r="AQ4" s="232"/>
      <c r="AR4" s="233"/>
    </row>
    <row r="5" spans="1:44" s="114" customFormat="1" ht="11.25" customHeight="1">
      <c r="A5" s="117"/>
      <c r="B5" s="118"/>
      <c r="C5" s="118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X5" s="204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6"/>
      <c r="AK5" s="234"/>
      <c r="AL5" s="235"/>
      <c r="AM5" s="235"/>
      <c r="AN5" s="235"/>
      <c r="AO5" s="235"/>
      <c r="AP5" s="235"/>
      <c r="AQ5" s="235"/>
      <c r="AR5" s="236"/>
    </row>
    <row r="6" spans="8:44" ht="9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W6" s="14"/>
      <c r="X6" s="14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21" customHeight="1">
      <c r="A7" s="246" t="s">
        <v>115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8"/>
    </row>
    <row r="8" spans="1:44" ht="12.75" customHeight="1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1"/>
    </row>
    <row r="9" spans="1:44" ht="3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8"/>
    </row>
    <row r="10" spans="1:44" s="19" customFormat="1" ht="18" customHeight="1">
      <c r="A10" s="252" t="s">
        <v>133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4"/>
      <c r="S10" s="255"/>
      <c r="T10" s="255"/>
      <c r="U10" s="255"/>
      <c r="V10" s="255"/>
      <c r="W10" s="255"/>
      <c r="X10" s="255"/>
      <c r="Y10" s="255"/>
      <c r="Z10" s="256"/>
      <c r="AA10" s="237" t="s">
        <v>99</v>
      </c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9"/>
    </row>
    <row r="11" spans="1:44" ht="5.25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8"/>
    </row>
    <row r="12" ht="6.75" customHeight="1"/>
    <row r="13" spans="1:44" ht="11.25" customHeight="1">
      <c r="A13" s="219" t="s">
        <v>121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1"/>
      <c r="AA13" s="12"/>
      <c r="AB13" s="12"/>
      <c r="AC13" s="210" t="s">
        <v>122</v>
      </c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2"/>
    </row>
    <row r="14" spans="1:44" ht="11.25" customHeight="1">
      <c r="A14" s="222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4"/>
      <c r="AA14" s="12"/>
      <c r="AB14" s="12"/>
      <c r="AC14" s="213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5"/>
    </row>
    <row r="15" spans="1:44" ht="11.25" customHeight="1">
      <c r="A15" s="222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4"/>
      <c r="AA15" s="12"/>
      <c r="AB15" s="12"/>
      <c r="AC15" s="213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5"/>
    </row>
    <row r="16" spans="1:44" ht="11.25" customHeight="1">
      <c r="A16" s="225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7"/>
      <c r="AA16" s="12"/>
      <c r="AB16" s="12"/>
      <c r="AC16" s="216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8"/>
    </row>
    <row r="17" spans="1:44" s="120" customFormat="1" ht="7.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</row>
    <row r="18" spans="1:44" s="120" customFormat="1" ht="12.75" customHeight="1">
      <c r="A18" s="240" t="s">
        <v>128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2"/>
    </row>
    <row r="19" spans="1:44" s="120" customFormat="1" ht="12.75" customHeight="1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5"/>
    </row>
    <row r="20" spans="1:44" s="49" customFormat="1" ht="39" customHeight="1">
      <c r="A20" s="207" t="s">
        <v>116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</row>
    <row r="21" spans="1:44" s="53" customFormat="1" ht="6.7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2"/>
    </row>
    <row r="22" spans="1:44" s="53" customFormat="1" ht="18" customHeight="1">
      <c r="A22" s="54"/>
      <c r="B22" s="55" t="s">
        <v>54</v>
      </c>
      <c r="C22" s="56"/>
      <c r="D22" s="56"/>
      <c r="E22" s="56"/>
      <c r="F22" s="189"/>
      <c r="G22" s="190"/>
      <c r="H22" s="190"/>
      <c r="I22" s="190"/>
      <c r="J22" s="190"/>
      <c r="K22" s="190"/>
      <c r="L22" s="190"/>
      <c r="M22" s="191"/>
      <c r="N22" s="56"/>
      <c r="O22" s="55" t="s">
        <v>55</v>
      </c>
      <c r="P22" s="58"/>
      <c r="Q22" s="58"/>
      <c r="R22" s="58"/>
      <c r="S22" s="58"/>
      <c r="T22" s="49"/>
      <c r="U22" s="49"/>
      <c r="V22" s="49"/>
      <c r="W22" s="49"/>
      <c r="X22" s="187"/>
      <c r="Y22" s="192"/>
      <c r="Z22" s="192"/>
      <c r="AA22" s="188"/>
      <c r="AC22" s="55"/>
      <c r="AD22" s="58" t="s">
        <v>56</v>
      </c>
      <c r="AE22" s="193"/>
      <c r="AF22" s="194"/>
      <c r="AG22" s="194"/>
      <c r="AH22" s="194"/>
      <c r="AI22" s="194"/>
      <c r="AJ22" s="194"/>
      <c r="AK22" s="194"/>
      <c r="AL22" s="194"/>
      <c r="AM22" s="194"/>
      <c r="AN22" s="194"/>
      <c r="AO22" s="195"/>
      <c r="AP22" s="208" t="e">
        <f>VLOOKUP(AE22,$A$117:$B$136,2)</f>
        <v>#N/A</v>
      </c>
      <c r="AQ22" s="209"/>
      <c r="AR22" s="60"/>
    </row>
    <row r="23" spans="1:44" s="53" customFormat="1" ht="3" customHeight="1">
      <c r="A23" s="54"/>
      <c r="B23" s="55"/>
      <c r="C23" s="56"/>
      <c r="D23" s="56"/>
      <c r="E23" s="56"/>
      <c r="F23" s="61"/>
      <c r="G23" s="61"/>
      <c r="H23" s="61"/>
      <c r="I23" s="61"/>
      <c r="J23" s="61"/>
      <c r="K23" s="61"/>
      <c r="L23" s="61"/>
      <c r="M23" s="61"/>
      <c r="N23" s="56"/>
      <c r="O23" s="55"/>
      <c r="P23" s="57"/>
      <c r="Q23" s="56"/>
      <c r="R23" s="58"/>
      <c r="S23" s="58"/>
      <c r="T23" s="58"/>
      <c r="U23" s="58"/>
      <c r="V23" s="58"/>
      <c r="W23" s="58"/>
      <c r="X23" s="61"/>
      <c r="Y23" s="61"/>
      <c r="Z23" s="61"/>
      <c r="AA23" s="61"/>
      <c r="AB23" s="49"/>
      <c r="AC23" s="59"/>
      <c r="AD23" s="59"/>
      <c r="AE23" s="59"/>
      <c r="AF23" s="59"/>
      <c r="AG23" s="59"/>
      <c r="AH23" s="59"/>
      <c r="AI23" s="59"/>
      <c r="AJ23" s="59"/>
      <c r="AK23" s="59"/>
      <c r="AL23" s="49"/>
      <c r="AM23" s="55"/>
      <c r="AN23" s="55"/>
      <c r="AO23" s="55"/>
      <c r="AP23" s="61"/>
      <c r="AQ23" s="61"/>
      <c r="AR23" s="60"/>
    </row>
    <row r="24" spans="1:44" s="53" customFormat="1" ht="13.5" customHeight="1">
      <c r="A24" s="62"/>
      <c r="B24" s="271" t="str">
        <f>IF(OR(LEN(asz_azon1)=0,R10=""),"A törzsszám és/vagy az időszak mező még nincs kitöltve!",IF(A80=G78,"","Érvénytelen törzsszám, kérjük ellenőrizze!"))</f>
        <v>A törzsszám és/vagy az időszak mező még nincs kitöltve!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63"/>
    </row>
    <row r="25" spans="1:44" s="53" customFormat="1" ht="3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R25" s="66"/>
      <c r="S25" s="66"/>
      <c r="T25" s="66"/>
      <c r="U25" s="66"/>
      <c r="V25" s="67"/>
      <c r="W25" s="67"/>
      <c r="X25" s="68"/>
      <c r="Y25" s="69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3"/>
    </row>
    <row r="26" spans="1:44" s="53" customFormat="1" ht="13.5" customHeight="1">
      <c r="A26" s="64"/>
      <c r="B26" s="70" t="s">
        <v>57</v>
      </c>
      <c r="C26" s="71"/>
      <c r="D26" s="71"/>
      <c r="E26" s="71"/>
      <c r="F26" s="272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4"/>
      <c r="AR26" s="63"/>
    </row>
    <row r="27" spans="1:44" s="53" customFormat="1" ht="12.75" customHeight="1">
      <c r="A27" s="64"/>
      <c r="B27" s="72"/>
      <c r="C27" s="73"/>
      <c r="D27" s="73"/>
      <c r="E27" s="74"/>
      <c r="F27" s="275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7"/>
      <c r="AR27" s="63"/>
    </row>
    <row r="28" spans="1:44" s="53" customFormat="1" ht="3" customHeight="1">
      <c r="A28" s="64"/>
      <c r="B28" s="65"/>
      <c r="C28" s="73"/>
      <c r="D28" s="73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3"/>
    </row>
    <row r="29" spans="1:44" s="53" customFormat="1" ht="12" customHeight="1">
      <c r="A29" s="64"/>
      <c r="B29" s="70" t="s">
        <v>58</v>
      </c>
      <c r="C29" s="70"/>
      <c r="D29" s="70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3"/>
    </row>
    <row r="30" spans="1:44" s="53" customFormat="1" ht="18" customHeight="1">
      <c r="A30" s="62"/>
      <c r="B30" s="189"/>
      <c r="C30" s="190"/>
      <c r="D30" s="190"/>
      <c r="E30" s="191"/>
      <c r="F30" s="77"/>
      <c r="G30" s="187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88"/>
      <c r="T30" s="21" t="s">
        <v>59</v>
      </c>
      <c r="U30" s="20"/>
      <c r="V30" s="20"/>
      <c r="W30" s="187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88"/>
      <c r="AL30" s="21" t="s">
        <v>1</v>
      </c>
      <c r="AM30" s="22"/>
      <c r="AN30" s="187"/>
      <c r="AO30" s="188"/>
      <c r="AP30" s="21" t="s">
        <v>60</v>
      </c>
      <c r="AQ30" s="78"/>
      <c r="AR30" s="79"/>
    </row>
    <row r="31" spans="1:44" s="53" customFormat="1" ht="6.75" customHeight="1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2"/>
      <c r="L31" s="82"/>
      <c r="M31" s="82"/>
      <c r="N31" s="81"/>
      <c r="O31" s="81"/>
      <c r="P31" s="81"/>
      <c r="Q31" s="81"/>
      <c r="R31" s="81"/>
      <c r="S31" s="81"/>
      <c r="T31" s="81"/>
      <c r="U31" s="81"/>
      <c r="V31" s="81"/>
      <c r="W31" s="83"/>
      <c r="X31" s="81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5"/>
    </row>
    <row r="32" spans="3:25" ht="17.25" customHeight="1">
      <c r="C32" s="11"/>
      <c r="D32" s="11"/>
      <c r="E32" s="11"/>
      <c r="F32" s="11"/>
      <c r="G32" s="11"/>
      <c r="H32" s="11"/>
      <c r="I32" s="11"/>
      <c r="J32" s="11"/>
      <c r="K32" s="23"/>
      <c r="L32" s="23"/>
      <c r="M32" s="23"/>
      <c r="W32" s="24"/>
      <c r="X32" s="11"/>
      <c r="Y32" s="11"/>
    </row>
    <row r="33" spans="1:44" s="120" customFormat="1" ht="9" customHeight="1">
      <c r="A33" s="128"/>
      <c r="B33" s="129"/>
      <c r="C33" s="129"/>
      <c r="D33" s="129"/>
      <c r="E33" s="129"/>
      <c r="F33" s="130"/>
      <c r="G33" s="130"/>
      <c r="H33" s="130"/>
      <c r="I33" s="130"/>
      <c r="J33" s="131"/>
      <c r="K33" s="130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3"/>
      <c r="AO33" s="133"/>
      <c r="AP33" s="133"/>
      <c r="AQ33" s="133"/>
      <c r="AR33" s="134"/>
    </row>
    <row r="34" spans="1:44" s="120" customFormat="1" ht="12.75" customHeight="1">
      <c r="A34" s="135"/>
      <c r="B34" s="164" t="s">
        <v>100</v>
      </c>
      <c r="C34" s="136"/>
      <c r="D34" s="136"/>
      <c r="E34" s="136"/>
      <c r="F34" s="136"/>
      <c r="G34" s="136"/>
      <c r="H34" s="136"/>
      <c r="I34" s="136"/>
      <c r="J34" s="136"/>
      <c r="K34" s="137"/>
      <c r="L34" s="137"/>
      <c r="M34" s="137"/>
      <c r="N34" s="136"/>
      <c r="O34" s="136"/>
      <c r="P34" s="136"/>
      <c r="Q34" s="136"/>
      <c r="R34" s="136"/>
      <c r="S34" s="136"/>
      <c r="T34" s="136"/>
      <c r="U34" s="136"/>
      <c r="V34" s="136"/>
      <c r="W34" s="363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8"/>
      <c r="AO34" s="138"/>
      <c r="AP34" s="138"/>
      <c r="AQ34" s="138"/>
      <c r="AR34" s="139"/>
    </row>
    <row r="35" spans="1:44" s="120" customFormat="1" ht="5.25" customHeight="1">
      <c r="A35" s="140"/>
      <c r="B35" s="141"/>
      <c r="C35" s="141"/>
      <c r="D35" s="141"/>
      <c r="E35" s="141"/>
      <c r="F35" s="141"/>
      <c r="G35" s="141"/>
      <c r="H35" s="141"/>
      <c r="I35" s="141"/>
      <c r="J35" s="141"/>
      <c r="K35" s="142"/>
      <c r="L35" s="142"/>
      <c r="M35" s="142"/>
      <c r="N35" s="141"/>
      <c r="O35" s="141"/>
      <c r="P35" s="141"/>
      <c r="Q35" s="141"/>
      <c r="R35" s="141"/>
      <c r="S35" s="141"/>
      <c r="T35" s="141"/>
      <c r="U35" s="141"/>
      <c r="V35" s="141"/>
      <c r="W35" s="364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3"/>
    </row>
    <row r="36" spans="1:44" s="120" customFormat="1" ht="12.75" customHeight="1" thickBo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5"/>
      <c r="L36" s="145"/>
      <c r="M36" s="145"/>
      <c r="N36" s="144"/>
      <c r="O36" s="144"/>
      <c r="P36" s="144"/>
      <c r="Q36" s="144"/>
      <c r="R36" s="144"/>
      <c r="S36" s="144"/>
      <c r="T36" s="144"/>
      <c r="U36" s="144"/>
      <c r="V36" s="144"/>
      <c r="W36" s="365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</row>
    <row r="37" spans="1:44" s="120" customFormat="1" ht="6" customHeight="1" thickTop="1">
      <c r="A37" s="176"/>
      <c r="B37" s="177"/>
      <c r="C37" s="177"/>
      <c r="D37" s="177"/>
      <c r="E37" s="177"/>
      <c r="F37" s="177"/>
      <c r="G37" s="177"/>
      <c r="H37" s="177"/>
      <c r="I37" s="177"/>
      <c r="J37" s="177"/>
      <c r="K37" s="178"/>
      <c r="L37" s="178"/>
      <c r="M37" s="178"/>
      <c r="N37" s="177"/>
      <c r="O37" s="177"/>
      <c r="P37" s="177"/>
      <c r="Q37" s="177"/>
      <c r="R37" s="177"/>
      <c r="S37" s="177"/>
      <c r="T37" s="177"/>
      <c r="U37" s="177"/>
      <c r="V37" s="177"/>
      <c r="W37" s="366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9"/>
    </row>
    <row r="38" spans="1:44" s="120" customFormat="1" ht="15" customHeight="1">
      <c r="A38" s="180"/>
      <c r="B38" s="146" t="s">
        <v>118</v>
      </c>
      <c r="C38" s="181"/>
      <c r="D38" s="181"/>
      <c r="E38" s="181"/>
      <c r="F38" s="182"/>
      <c r="G38" s="183"/>
      <c r="H38" s="147"/>
      <c r="I38" s="186" t="s">
        <v>119</v>
      </c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2"/>
      <c r="AM38" s="182"/>
      <c r="AN38" s="182"/>
      <c r="AO38" s="182"/>
      <c r="AP38" s="182"/>
      <c r="AQ38" s="182"/>
      <c r="AR38" s="185"/>
    </row>
    <row r="39" spans="1:44" s="120" customFormat="1" ht="6" customHeight="1">
      <c r="A39" s="180"/>
      <c r="B39" s="146"/>
      <c r="C39" s="181"/>
      <c r="D39" s="181"/>
      <c r="E39" s="181"/>
      <c r="F39" s="182"/>
      <c r="G39" s="183"/>
      <c r="H39" s="147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2"/>
      <c r="AM39" s="182"/>
      <c r="AN39" s="182"/>
      <c r="AO39" s="182"/>
      <c r="AP39" s="182"/>
      <c r="AQ39" s="182"/>
      <c r="AR39" s="185"/>
    </row>
    <row r="40" spans="1:44" s="120" customFormat="1" ht="14.25" customHeight="1">
      <c r="A40" s="303" t="s">
        <v>130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5"/>
    </row>
    <row r="41" spans="1:44" s="120" customFormat="1" ht="14.25" customHeight="1">
      <c r="A41" s="306" t="s">
        <v>131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8"/>
    </row>
    <row r="42" spans="1:44" s="120" customFormat="1" ht="14.25" customHeight="1">
      <c r="A42" s="309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1"/>
    </row>
    <row r="43" spans="1:44" s="120" customFormat="1" ht="7.5" customHeight="1" thickBot="1">
      <c r="A43" s="148"/>
      <c r="B43" s="149"/>
      <c r="C43" s="150"/>
      <c r="D43" s="151"/>
      <c r="E43" s="151"/>
      <c r="F43" s="152"/>
      <c r="G43" s="153"/>
      <c r="H43" s="152"/>
      <c r="I43" s="152"/>
      <c r="J43" s="152"/>
      <c r="K43" s="152"/>
      <c r="L43" s="152"/>
      <c r="M43" s="154"/>
      <c r="N43" s="152"/>
      <c r="O43" s="155"/>
      <c r="P43" s="156"/>
      <c r="Q43" s="156"/>
      <c r="R43" s="156"/>
      <c r="S43" s="156"/>
      <c r="T43" s="157"/>
      <c r="U43" s="157"/>
      <c r="V43" s="157"/>
      <c r="W43" s="367"/>
      <c r="X43" s="157"/>
      <c r="Y43" s="157"/>
      <c r="Z43" s="158"/>
      <c r="AA43" s="157"/>
      <c r="AB43" s="157"/>
      <c r="AC43" s="157"/>
      <c r="AD43" s="157"/>
      <c r="AE43" s="157"/>
      <c r="AF43" s="157"/>
      <c r="AG43" s="159"/>
      <c r="AH43" s="157"/>
      <c r="AI43" s="157"/>
      <c r="AJ43" s="158"/>
      <c r="AK43" s="157"/>
      <c r="AL43" s="160"/>
      <c r="AM43" s="160"/>
      <c r="AN43" s="161"/>
      <c r="AO43" s="161"/>
      <c r="AP43" s="161"/>
      <c r="AQ43" s="161"/>
      <c r="AR43" s="162"/>
    </row>
    <row r="44" spans="1:44" ht="5.25" customHeight="1" thickTop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23"/>
      <c r="L44" s="23"/>
      <c r="M44" s="23"/>
      <c r="N44" s="11"/>
      <c r="O44" s="11"/>
      <c r="P44" s="11"/>
      <c r="Q44" s="11"/>
      <c r="R44" s="11"/>
      <c r="S44" s="11"/>
      <c r="T44" s="11"/>
      <c r="U44" s="11"/>
      <c r="V44" s="11"/>
      <c r="W44" s="24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7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23"/>
      <c r="L45" s="23"/>
      <c r="M45" s="23"/>
      <c r="N45" s="11"/>
      <c r="O45" s="11"/>
      <c r="P45" s="11"/>
      <c r="Q45" s="11"/>
      <c r="R45" s="11"/>
      <c r="S45" s="11"/>
      <c r="T45" s="11"/>
      <c r="U45" s="11"/>
      <c r="V45" s="11"/>
      <c r="W45" s="24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ht="2.25" customHeight="1"/>
    <row r="47" spans="1:42" s="53" customFormat="1" ht="19.5" customHeight="1">
      <c r="A47" s="312"/>
      <c r="B47" s="313"/>
      <c r="C47" s="314"/>
      <c r="D47" s="45" t="s">
        <v>69</v>
      </c>
      <c r="E47" s="312"/>
      <c r="F47" s="313"/>
      <c r="G47" s="313"/>
      <c r="H47" s="313"/>
      <c r="I47" s="313"/>
      <c r="J47" s="313"/>
      <c r="K47" s="313"/>
      <c r="L47" s="313"/>
      <c r="M47" s="314"/>
      <c r="N47" s="45" t="s">
        <v>68</v>
      </c>
      <c r="O47" s="312"/>
      <c r="P47" s="314"/>
      <c r="Q47" s="45" t="s">
        <v>70</v>
      </c>
      <c r="R47" s="86"/>
      <c r="S47" s="86"/>
      <c r="T47" s="86"/>
      <c r="U47" s="86"/>
      <c r="V47" s="163"/>
      <c r="W47" s="163"/>
      <c r="X47" s="49"/>
      <c r="Y47" s="163"/>
      <c r="Z47" s="163"/>
      <c r="AA47" s="163"/>
      <c r="AB47" s="163"/>
      <c r="AC47" s="163"/>
      <c r="AD47" s="163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</row>
    <row r="48" s="26" customFormat="1" ht="13.5" customHeight="1"/>
    <row r="49" spans="1:44" s="53" customFormat="1" ht="12.75">
      <c r="A49" s="279" t="s">
        <v>67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1"/>
    </row>
    <row r="50" spans="1:44" s="53" customFormat="1" ht="12.75">
      <c r="A50" s="282" t="s">
        <v>61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 t="s">
        <v>64</v>
      </c>
      <c r="O50" s="282"/>
      <c r="P50" s="282"/>
      <c r="Q50" s="282"/>
      <c r="R50" s="282"/>
      <c r="S50" s="282"/>
      <c r="T50" s="282"/>
      <c r="U50" s="282" t="s">
        <v>2</v>
      </c>
      <c r="V50" s="282"/>
      <c r="W50" s="282"/>
      <c r="X50" s="282"/>
      <c r="Y50" s="282"/>
      <c r="Z50" s="282"/>
      <c r="AA50" s="297" t="s">
        <v>52</v>
      </c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9"/>
    </row>
    <row r="51" spans="1:44" s="19" customFormat="1" ht="30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300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2"/>
    </row>
    <row r="52" spans="31:42" s="19" customFormat="1" ht="10.5" customHeight="1"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</row>
    <row r="53" spans="1:44" s="26" customFormat="1" ht="12" customHeight="1">
      <c r="A53" s="294" t="s">
        <v>65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6"/>
    </row>
    <row r="54" spans="1:44" s="53" customFormat="1" ht="12.75">
      <c r="A54" s="282" t="s">
        <v>61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 t="s">
        <v>64</v>
      </c>
      <c r="O54" s="282"/>
      <c r="P54" s="282"/>
      <c r="Q54" s="282"/>
      <c r="R54" s="282"/>
      <c r="S54" s="282"/>
      <c r="T54" s="282"/>
      <c r="U54" s="282" t="s">
        <v>2</v>
      </c>
      <c r="V54" s="282"/>
      <c r="W54" s="282"/>
      <c r="X54" s="282"/>
      <c r="Y54" s="282"/>
      <c r="Z54" s="282"/>
      <c r="AA54" s="297" t="s">
        <v>52</v>
      </c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9"/>
    </row>
    <row r="55" spans="1:44" s="19" customFormat="1" ht="30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300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2"/>
    </row>
    <row r="56" spans="1:44" s="26" customFormat="1" ht="9.75" customHeight="1">
      <c r="A56" s="28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s="88" customFormat="1" ht="12.75" customHeight="1">
      <c r="A57" s="279" t="s">
        <v>62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1"/>
    </row>
    <row r="58" spans="1:44" s="88" customFormat="1" ht="6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s="88" customFormat="1" ht="12">
      <c r="A59" s="90" t="s">
        <v>71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89"/>
      <c r="Q59" s="89"/>
      <c r="R59" s="89"/>
      <c r="S59" s="283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5"/>
    </row>
    <row r="60" spans="1:44" s="88" customFormat="1" ht="15" customHeight="1">
      <c r="A60" s="27"/>
      <c r="B60" s="91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89"/>
      <c r="Q60" s="89"/>
      <c r="R60" s="89"/>
      <c r="S60" s="286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8"/>
    </row>
    <row r="61" spans="1:44" s="88" customFormat="1" ht="43.5" customHeight="1">
      <c r="A61" s="91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89"/>
      <c r="Q61" s="89"/>
      <c r="R61" s="89"/>
      <c r="S61" s="289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1"/>
    </row>
    <row r="62" spans="1:44" s="26" customFormat="1" ht="11.25" customHeight="1">
      <c r="A62" s="25"/>
      <c r="B62" s="3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</row>
    <row r="63" spans="1:44" s="88" customFormat="1" ht="3.75" customHeight="1">
      <c r="A63" s="31"/>
      <c r="B63" s="32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92"/>
      <c r="O63" s="92"/>
      <c r="P63" s="92"/>
      <c r="Q63" s="92"/>
      <c r="R63" s="92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4"/>
    </row>
    <row r="64" spans="1:44" s="88" customFormat="1" ht="18" customHeight="1">
      <c r="A64" s="93" t="s">
        <v>72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267"/>
      <c r="O64" s="268"/>
      <c r="P64" s="268"/>
      <c r="Q64" s="268"/>
      <c r="R64" s="269"/>
      <c r="S64" s="263" t="s">
        <v>66</v>
      </c>
      <c r="T64" s="263"/>
      <c r="U64" s="263"/>
      <c r="V64" s="35"/>
      <c r="W64" s="36"/>
      <c r="X64" s="36"/>
      <c r="Y64" s="36"/>
      <c r="Z64" s="36"/>
      <c r="AA64" s="36"/>
      <c r="AB64" s="36"/>
      <c r="AC64" s="36"/>
      <c r="AD64" s="36"/>
      <c r="AE64" s="36"/>
      <c r="AF64" s="35"/>
      <c r="AG64" s="35"/>
      <c r="AH64" s="35"/>
      <c r="AI64" s="35"/>
      <c r="AJ64" s="35"/>
      <c r="AK64" s="35"/>
      <c r="AL64" s="35"/>
      <c r="AM64" s="36"/>
      <c r="AN64" s="36"/>
      <c r="AO64" s="36"/>
      <c r="AP64" s="36"/>
      <c r="AQ64" s="36"/>
      <c r="AR64" s="37"/>
    </row>
    <row r="65" spans="1:44" s="88" customFormat="1" ht="3.7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40"/>
      <c r="AN65" s="40"/>
      <c r="AO65" s="40"/>
      <c r="AP65" s="40"/>
      <c r="AQ65" s="41"/>
      <c r="AR65" s="42"/>
    </row>
    <row r="66" spans="1:44" s="95" customFormat="1" ht="1.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</row>
    <row r="67" spans="1:44" ht="6" customHeight="1">
      <c r="A67" s="44"/>
      <c r="B67" s="43"/>
      <c r="C67" s="43"/>
      <c r="D67" s="43"/>
      <c r="E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s="45" customFormat="1" ht="11.25" customHeight="1">
      <c r="A68" s="266"/>
      <c r="B68" s="266"/>
      <c r="C68" s="266"/>
      <c r="D68" s="266"/>
      <c r="E68" s="266"/>
      <c r="F68" s="264" t="s">
        <v>63</v>
      </c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O68" s="265"/>
      <c r="AP68" s="265"/>
      <c r="AQ68" s="265"/>
      <c r="AR68" s="265"/>
    </row>
    <row r="74" spans="1:44" s="99" customFormat="1" ht="12.75">
      <c r="A74" s="97" t="s">
        <v>54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</row>
    <row r="75" spans="1:44" s="99" customFormat="1" ht="12">
      <c r="A75" s="262">
        <f>F22</f>
        <v>0</v>
      </c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98"/>
      <c r="O75" s="98"/>
      <c r="P75" s="98"/>
      <c r="Q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</row>
    <row r="76" spans="1:44" s="99" customFormat="1" ht="12">
      <c r="A76" s="262"/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98"/>
      <c r="O76" s="98"/>
      <c r="P76" s="98"/>
      <c r="Q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</row>
    <row r="77" spans="1:44" s="99" customFormat="1" ht="12">
      <c r="A77" s="270" t="e">
        <f>LEFT(A75,1)*9+MID(A75,2,1)*7+MID(A75,3,1)*3+MID(A75,4,1)+MID(A75,5,1)*9+MID(A75,6,1)*7+MID(A75,7,1)*3</f>
        <v>#VALUE!</v>
      </c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98"/>
      <c r="O77" s="98"/>
      <c r="P77" s="98"/>
      <c r="Q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</row>
    <row r="78" spans="1:44" s="99" customFormat="1" ht="12">
      <c r="A78" s="262" t="e">
        <f>MOD(A77,10)</f>
        <v>#VALUE!</v>
      </c>
      <c r="B78" s="262"/>
      <c r="C78" s="262"/>
      <c r="D78" s="262"/>
      <c r="E78" s="262"/>
      <c r="F78" s="262"/>
      <c r="G78" s="261">
        <f>RIGHT(A75,1)*1</f>
        <v>0</v>
      </c>
      <c r="H78" s="261"/>
      <c r="I78" s="261"/>
      <c r="J78" s="261"/>
      <c r="K78" s="261"/>
      <c r="L78" s="261"/>
      <c r="M78" s="261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</row>
    <row r="79" spans="1:44" s="99" customFormat="1" ht="12">
      <c r="A79" s="262"/>
      <c r="B79" s="262"/>
      <c r="C79" s="262"/>
      <c r="D79" s="262"/>
      <c r="E79" s="262"/>
      <c r="F79" s="262"/>
      <c r="G79" s="261"/>
      <c r="H79" s="261"/>
      <c r="I79" s="261"/>
      <c r="J79" s="261"/>
      <c r="K79" s="261"/>
      <c r="L79" s="261"/>
      <c r="M79" s="261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</row>
    <row r="80" spans="1:44" s="99" customFormat="1" ht="12">
      <c r="A80" s="261" t="e">
        <f>IF(A78=0,0,10-A78)</f>
        <v>#VALUE!</v>
      </c>
      <c r="B80" s="261"/>
      <c r="C80" s="261"/>
      <c r="D80" s="261"/>
      <c r="E80" s="261"/>
      <c r="F80" s="261"/>
      <c r="G80" s="100"/>
      <c r="H80" s="100"/>
      <c r="I80" s="100"/>
      <c r="J80" s="100"/>
      <c r="K80" s="100"/>
      <c r="L80" s="100"/>
      <c r="M80" s="100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</row>
    <row r="81" spans="1:44" s="99" customFormat="1" ht="12">
      <c r="A81" s="261"/>
      <c r="B81" s="261"/>
      <c r="C81" s="261"/>
      <c r="D81" s="261"/>
      <c r="E81" s="261"/>
      <c r="F81" s="261"/>
      <c r="G81" s="100"/>
      <c r="H81" s="100"/>
      <c r="I81" s="100"/>
      <c r="J81" s="100"/>
      <c r="K81" s="100"/>
      <c r="L81" s="100"/>
      <c r="M81" s="100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</row>
    <row r="82" spans="1:44" s="99" customFormat="1" ht="12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</row>
    <row r="83" spans="1:44" s="99" customFormat="1" ht="12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</row>
    <row r="84" spans="1:44" s="99" customFormat="1" ht="12.75">
      <c r="A84" s="101" t="s">
        <v>73</v>
      </c>
      <c r="B84" s="101"/>
      <c r="C84" s="101"/>
      <c r="D84" s="101" t="e">
        <f>VLOOKUP(R10,D86:I97,6)</f>
        <v>#N/A</v>
      </c>
      <c r="E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</row>
    <row r="85" spans="1:44" s="99" customFormat="1" ht="12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</row>
    <row r="86" spans="1:44" s="99" customFormat="1" ht="12">
      <c r="A86" s="98"/>
      <c r="B86" s="98"/>
      <c r="C86" s="98"/>
      <c r="D86" s="102" t="s">
        <v>74</v>
      </c>
      <c r="E86" s="102"/>
      <c r="F86" s="102"/>
      <c r="G86" s="102"/>
      <c r="H86" s="102"/>
      <c r="I86" s="103" t="s">
        <v>75</v>
      </c>
      <c r="J86" s="103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</row>
    <row r="87" spans="1:44" s="99" customFormat="1" ht="12">
      <c r="A87" s="98"/>
      <c r="B87" s="98"/>
      <c r="C87" s="98"/>
      <c r="D87" s="102" t="s">
        <v>76</v>
      </c>
      <c r="E87" s="102"/>
      <c r="F87" s="102"/>
      <c r="G87" s="102"/>
      <c r="H87" s="102"/>
      <c r="I87" s="103" t="s">
        <v>77</v>
      </c>
      <c r="J87" s="103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</row>
    <row r="88" spans="1:44" s="99" customFormat="1" ht="12">
      <c r="A88" s="98"/>
      <c r="B88" s="98"/>
      <c r="C88" s="98"/>
      <c r="D88" s="102" t="s">
        <v>78</v>
      </c>
      <c r="E88" s="102"/>
      <c r="F88" s="102"/>
      <c r="G88" s="102"/>
      <c r="H88" s="102"/>
      <c r="I88" s="103" t="s">
        <v>79</v>
      </c>
      <c r="J88" s="103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</row>
    <row r="89" spans="1:44" s="99" customFormat="1" ht="12">
      <c r="A89" s="98"/>
      <c r="B89" s="98"/>
      <c r="C89" s="98"/>
      <c r="D89" s="102" t="s">
        <v>80</v>
      </c>
      <c r="E89" s="102"/>
      <c r="F89" s="102"/>
      <c r="G89" s="102"/>
      <c r="H89" s="102"/>
      <c r="I89" s="103" t="s">
        <v>81</v>
      </c>
      <c r="J89" s="103"/>
      <c r="K89" s="98"/>
      <c r="L89" s="98"/>
      <c r="M89" s="98"/>
      <c r="N89" s="98"/>
      <c r="O89" s="98"/>
      <c r="P89" s="98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</row>
    <row r="90" spans="1:44" s="99" customFormat="1" ht="12">
      <c r="A90" s="98"/>
      <c r="B90" s="98"/>
      <c r="C90" s="98"/>
      <c r="D90" s="102" t="s">
        <v>82</v>
      </c>
      <c r="E90" s="102"/>
      <c r="F90" s="102"/>
      <c r="G90" s="102"/>
      <c r="H90" s="102"/>
      <c r="I90" s="103" t="s">
        <v>83</v>
      </c>
      <c r="J90" s="103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</row>
    <row r="91" spans="1:44" s="99" customFormat="1" ht="12">
      <c r="A91" s="98"/>
      <c r="B91" s="98"/>
      <c r="C91" s="98"/>
      <c r="D91" s="102" t="s">
        <v>84</v>
      </c>
      <c r="E91" s="102"/>
      <c r="F91" s="102"/>
      <c r="G91" s="102"/>
      <c r="H91" s="102"/>
      <c r="I91" s="103" t="s">
        <v>85</v>
      </c>
      <c r="J91" s="103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</row>
    <row r="92" spans="1:44" s="99" customFormat="1" ht="12">
      <c r="A92" s="98"/>
      <c r="B92" s="98"/>
      <c r="C92" s="98"/>
      <c r="D92" s="102" t="s">
        <v>86</v>
      </c>
      <c r="E92" s="102"/>
      <c r="F92" s="102"/>
      <c r="G92" s="102"/>
      <c r="H92" s="102"/>
      <c r="I92" s="103" t="s">
        <v>87</v>
      </c>
      <c r="J92" s="103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</row>
    <row r="93" spans="1:44" s="99" customFormat="1" ht="12">
      <c r="A93" s="98"/>
      <c r="B93" s="98"/>
      <c r="C93" s="98"/>
      <c r="D93" s="102" t="s">
        <v>88</v>
      </c>
      <c r="E93" s="102"/>
      <c r="F93" s="102"/>
      <c r="G93" s="102"/>
      <c r="H93" s="102"/>
      <c r="I93" s="103" t="s">
        <v>89</v>
      </c>
      <c r="J93" s="103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</row>
    <row r="94" spans="1:44" s="99" customFormat="1" ht="12">
      <c r="A94" s="98"/>
      <c r="B94" s="98"/>
      <c r="C94" s="98"/>
      <c r="D94" s="102" t="s">
        <v>90</v>
      </c>
      <c r="E94" s="102"/>
      <c r="F94" s="102"/>
      <c r="G94" s="102"/>
      <c r="H94" s="102"/>
      <c r="I94" s="103" t="s">
        <v>91</v>
      </c>
      <c r="J94" s="103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</row>
    <row r="95" spans="1:44" s="99" customFormat="1" ht="12">
      <c r="A95" s="98"/>
      <c r="B95" s="98"/>
      <c r="C95" s="98"/>
      <c r="D95" s="102" t="s">
        <v>92</v>
      </c>
      <c r="E95" s="102"/>
      <c r="F95" s="102"/>
      <c r="G95" s="102"/>
      <c r="H95" s="102"/>
      <c r="I95" s="103" t="s">
        <v>93</v>
      </c>
      <c r="J95" s="103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</row>
    <row r="96" spans="1:44" s="99" customFormat="1" ht="12">
      <c r="A96" s="98"/>
      <c r="B96" s="98"/>
      <c r="C96" s="98"/>
      <c r="D96" s="102" t="s">
        <v>94</v>
      </c>
      <c r="E96" s="102"/>
      <c r="F96" s="102"/>
      <c r="G96" s="102"/>
      <c r="H96" s="102"/>
      <c r="I96" s="103" t="s">
        <v>95</v>
      </c>
      <c r="J96" s="103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</row>
    <row r="97" spans="1:44" s="99" customFormat="1" ht="12">
      <c r="A97" s="98"/>
      <c r="B97" s="98"/>
      <c r="C97" s="98"/>
      <c r="D97" s="102" t="s">
        <v>96</v>
      </c>
      <c r="E97" s="102"/>
      <c r="F97" s="102"/>
      <c r="G97" s="102"/>
      <c r="H97" s="102"/>
      <c r="I97" s="103" t="s">
        <v>97</v>
      </c>
      <c r="J97" s="103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</row>
    <row r="117" spans="1:2" s="99" customFormat="1" ht="15">
      <c r="A117" s="110" t="s">
        <v>13</v>
      </c>
      <c r="B117" s="111" t="s">
        <v>91</v>
      </c>
    </row>
    <row r="118" spans="1:2" s="99" customFormat="1" ht="15">
      <c r="A118" s="110" t="s">
        <v>14</v>
      </c>
      <c r="B118" s="111" t="s">
        <v>81</v>
      </c>
    </row>
    <row r="119" spans="1:2" s="99" customFormat="1" ht="15">
      <c r="A119" s="110" t="s">
        <v>15</v>
      </c>
      <c r="B119" s="111" t="s">
        <v>75</v>
      </c>
    </row>
    <row r="120" spans="1:2" s="99" customFormat="1" ht="15">
      <c r="A120" s="110" t="s">
        <v>101</v>
      </c>
      <c r="B120" s="111" t="s">
        <v>89</v>
      </c>
    </row>
    <row r="121" spans="1:2" s="99" customFormat="1" ht="15">
      <c r="A121" s="110" t="s">
        <v>12</v>
      </c>
      <c r="B121" s="111" t="s">
        <v>83</v>
      </c>
    </row>
    <row r="122" spans="1:2" s="99" customFormat="1" ht="15">
      <c r="A122" s="110" t="s">
        <v>17</v>
      </c>
      <c r="B122" s="111" t="s">
        <v>87</v>
      </c>
    </row>
    <row r="123" spans="1:2" s="99" customFormat="1" ht="15">
      <c r="A123" s="110" t="s">
        <v>18</v>
      </c>
      <c r="B123" s="111" t="s">
        <v>85</v>
      </c>
    </row>
    <row r="124" spans="1:2" s="99" customFormat="1" ht="15">
      <c r="A124" s="110" t="s">
        <v>19</v>
      </c>
      <c r="B124" s="111" t="s">
        <v>77</v>
      </c>
    </row>
    <row r="125" spans="1:2" s="99" customFormat="1" ht="15">
      <c r="A125" s="110" t="s">
        <v>20</v>
      </c>
      <c r="B125" s="111" t="s">
        <v>97</v>
      </c>
    </row>
    <row r="126" spans="1:2" s="99" customFormat="1" ht="15">
      <c r="A126" s="110" t="s">
        <v>21</v>
      </c>
      <c r="B126" s="111">
        <v>10</v>
      </c>
    </row>
    <row r="127" spans="1:2" s="99" customFormat="1" ht="15">
      <c r="A127" s="110" t="s">
        <v>22</v>
      </c>
      <c r="B127" s="111">
        <v>16</v>
      </c>
    </row>
    <row r="128" spans="1:2" s="99" customFormat="1" ht="15">
      <c r="A128" s="110" t="s">
        <v>23</v>
      </c>
      <c r="B128" s="111">
        <v>11</v>
      </c>
    </row>
    <row r="129" spans="1:2" s="99" customFormat="1" ht="15">
      <c r="A129" s="110" t="s">
        <v>24</v>
      </c>
      <c r="B129" s="111">
        <v>12</v>
      </c>
    </row>
    <row r="130" spans="1:2" s="99" customFormat="1" ht="15">
      <c r="A130" s="110" t="s">
        <v>25</v>
      </c>
      <c r="B130" s="111">
        <v>13</v>
      </c>
    </row>
    <row r="131" spans="1:2" s="99" customFormat="1" ht="15">
      <c r="A131" s="110" t="s">
        <v>26</v>
      </c>
      <c r="B131" s="111">
        <v>14</v>
      </c>
    </row>
    <row r="132" spans="1:2" s="99" customFormat="1" ht="15">
      <c r="A132" s="110" t="s">
        <v>27</v>
      </c>
      <c r="B132" s="111">
        <v>15</v>
      </c>
    </row>
    <row r="133" spans="1:2" s="99" customFormat="1" ht="15">
      <c r="A133" s="110" t="s">
        <v>28</v>
      </c>
      <c r="B133" s="111">
        <v>17</v>
      </c>
    </row>
    <row r="134" spans="1:2" s="99" customFormat="1" ht="15">
      <c r="A134" s="110" t="s">
        <v>29</v>
      </c>
      <c r="B134" s="111">
        <v>18</v>
      </c>
    </row>
    <row r="135" spans="1:2" s="99" customFormat="1" ht="15">
      <c r="A135" s="110" t="s">
        <v>30</v>
      </c>
      <c r="B135" s="111">
        <v>19</v>
      </c>
    </row>
    <row r="136" spans="1:2" s="99" customFormat="1" ht="15">
      <c r="A136" s="110" t="s">
        <v>31</v>
      </c>
      <c r="B136" s="111">
        <v>20</v>
      </c>
    </row>
  </sheetData>
  <sheetProtection password="CC56" sheet="1" objects="1" scenarios="1" selectLockedCells="1"/>
  <mergeCells count="60">
    <mergeCell ref="AA50:AR50"/>
    <mergeCell ref="A50:M50"/>
    <mergeCell ref="A47:C47"/>
    <mergeCell ref="A55:M55"/>
    <mergeCell ref="N55:T55"/>
    <mergeCell ref="U55:Z55"/>
    <mergeCell ref="AA55:AR55"/>
    <mergeCell ref="AA51:AR51"/>
    <mergeCell ref="A40:AR40"/>
    <mergeCell ref="A41:AR41"/>
    <mergeCell ref="A42:AR42"/>
    <mergeCell ref="E47:M47"/>
    <mergeCell ref="O47:P47"/>
    <mergeCell ref="S59:AR61"/>
    <mergeCell ref="A51:M51"/>
    <mergeCell ref="N51:T51"/>
    <mergeCell ref="U51:Z51"/>
    <mergeCell ref="A57:AR57"/>
    <mergeCell ref="A53:AR53"/>
    <mergeCell ref="A54:M54"/>
    <mergeCell ref="N54:T54"/>
    <mergeCell ref="U54:Z54"/>
    <mergeCell ref="AA54:AR54"/>
    <mergeCell ref="B24:AQ24"/>
    <mergeCell ref="F26:AQ27"/>
    <mergeCell ref="B30:E30"/>
    <mergeCell ref="G30:S30"/>
    <mergeCell ref="W30:AK30"/>
    <mergeCell ref="G78:M79"/>
    <mergeCell ref="AE47:AP47"/>
    <mergeCell ref="A49:AR49"/>
    <mergeCell ref="N50:T50"/>
    <mergeCell ref="U50:Z50"/>
    <mergeCell ref="A80:F81"/>
    <mergeCell ref="A75:M76"/>
    <mergeCell ref="S64:U64"/>
    <mergeCell ref="F68:AM68"/>
    <mergeCell ref="AO68:AR68"/>
    <mergeCell ref="A68:E68"/>
    <mergeCell ref="N64:R64"/>
    <mergeCell ref="A77:M77"/>
    <mergeCell ref="A78:F79"/>
    <mergeCell ref="A13:Z16"/>
    <mergeCell ref="AK2:AR5"/>
    <mergeCell ref="AA10:AR10"/>
    <mergeCell ref="A18:AR19"/>
    <mergeCell ref="A7:AR8"/>
    <mergeCell ref="A10:Q10"/>
    <mergeCell ref="R10:Z10"/>
    <mergeCell ref="D2:W4"/>
    <mergeCell ref="I38:Z38"/>
    <mergeCell ref="AN30:AO30"/>
    <mergeCell ref="F22:M22"/>
    <mergeCell ref="X22:AA22"/>
    <mergeCell ref="AE22:AO22"/>
    <mergeCell ref="D5:W5"/>
    <mergeCell ref="X2:AJ5"/>
    <mergeCell ref="A20:AR20"/>
    <mergeCell ref="AP22:AQ22"/>
    <mergeCell ref="AC13:AR16"/>
  </mergeCells>
  <conditionalFormatting sqref="AP22:AQ22">
    <cfRule type="expression" priority="1" dxfId="2" stopIfTrue="1">
      <formula>ISERROR(AP22)</formula>
    </cfRule>
  </conditionalFormatting>
  <dataValidations count="10">
    <dataValidation type="list" allowBlank="1" showInputMessage="1" showErrorMessage="1" sqref="E47:M47">
      <formula1>"január, február, március, április, május, június, július, augusztus, szeptember, október, november, december"</formula1>
    </dataValidation>
    <dataValidation type="list" allowBlank="1" showInputMessage="1" showErrorMessage="1" sqref="O47:P47">
      <formula1>"1,2,3,4,5,6,7,8,9,10,11,12,13,14,15,16,17,18,19,20,21,22,23,24,25,26,27,28,29,30,31"</formula1>
    </dataValidation>
    <dataValidation type="textLength" operator="lessThan" allowBlank="1" showInputMessage="1" showErrorMessage="1" sqref="S59:AR61">
      <formula1>3001</formula1>
    </dataValidation>
    <dataValidation type="whole" allowBlank="1" showInputMessage="1" showErrorMessage="1" sqref="N64:R64">
      <formula1>1</formula1>
      <formula2>99999</formula2>
    </dataValidation>
    <dataValidation type="list" allowBlank="1" showInputMessage="1" showErrorMessage="1" sqref="A47:C47">
      <formula1>"2020,2021"</formula1>
    </dataValidation>
    <dataValidation type="textLength" operator="equal" allowBlank="1" showInputMessage="1" showErrorMessage="1" error="4 karakter (pl. 0111)! Csak számokat tartalmazhat!" sqref="X22:AA22">
      <formula1>4</formula1>
    </dataValidation>
    <dataValidation type="whole" allowBlank="1" showInputMessage="1" showErrorMessage="1" prompt="Adószám első nyolc számjegye!" error="A törzsszám 8 karakter hosszú és csak számokat tartamazhat!" sqref="F22:M22">
      <formula1>10000000</formula1>
      <formula2>99999999</formula2>
    </dataValidation>
    <dataValidation type="list" allowBlank="1" showInputMessage="1" showErrorMessage="1" prompt="Válasszon a listából!" sqref="AE22:AO22">
      <formula1>$A$117:$A$136</formula1>
    </dataValidation>
    <dataValidation type="list" allowBlank="1" showInputMessage="1" showErrorMessage="1" sqref="R10:Z10">
      <formula1>"január,február,március,április,május,június,július,augusztus,szeptember,október,november,december"</formula1>
    </dataValidation>
    <dataValidation type="whole" allowBlank="1" showInputMessage="1" showErrorMessage="1" error="4 karakter, csak számokat tartalmazhat!" sqref="B30:E30">
      <formula1>1011</formula1>
      <formula2>9999</formula2>
    </dataValidation>
  </dataValidations>
  <hyperlinks>
    <hyperlink ref="I38:Z38" r:id="rId1" display="KARÁT – KSH Adatforgalmi rendszeren keresztül"/>
  </hyperlinks>
  <printOptions horizontalCentered="1"/>
  <pageMargins left="0.2755905511811024" right="0.2755905511811024" top="0.3937007874015748" bottom="0.11811023622047245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50"/>
  <sheetViews>
    <sheetView showGridLines="0" zoomScalePageLayoutView="0" workbookViewId="0" topLeftCell="A2">
      <selection activeCell="F22" sqref="F22:M22"/>
    </sheetView>
  </sheetViews>
  <sheetFormatPr defaultColWidth="9.125" defaultRowHeight="12.75"/>
  <cols>
    <col min="1" max="1" width="5.125" style="1" customWidth="1"/>
    <col min="2" max="2" width="7.875" style="2" customWidth="1"/>
    <col min="3" max="3" width="6.875" style="2" customWidth="1"/>
    <col min="4" max="4" width="5.875" style="2" customWidth="1"/>
    <col min="5" max="5" width="10.875" style="2" customWidth="1"/>
    <col min="6" max="6" width="9.00390625" style="2" customWidth="1"/>
    <col min="7" max="7" width="11.50390625" style="2" customWidth="1"/>
    <col min="8" max="8" width="8.50390625" style="2" customWidth="1"/>
    <col min="9" max="9" width="9.625" style="2" customWidth="1"/>
    <col min="10" max="11" width="8.875" style="2" customWidth="1"/>
    <col min="12" max="16384" width="9.125" style="2" customWidth="1"/>
  </cols>
  <sheetData>
    <row r="1" spans="1:6" s="368" customFormat="1" ht="11.25" hidden="1">
      <c r="A1" s="1" t="s">
        <v>134</v>
      </c>
      <c r="B1" s="1" t="s">
        <v>135</v>
      </c>
      <c r="C1" s="368">
        <v>2020</v>
      </c>
      <c r="D1" s="368" t="e">
        <f>mho</f>
        <v>#N/A</v>
      </c>
      <c r="E1" s="1" t="s">
        <v>81</v>
      </c>
      <c r="F1" s="368">
        <f>asz_azon1</f>
        <v>0</v>
      </c>
    </row>
    <row r="2" spans="1:11" ht="18" customHeight="1">
      <c r="A2" s="165" t="s">
        <v>54</v>
      </c>
      <c r="C2" s="360">
        <f>elolap!$F$22</f>
        <v>0</v>
      </c>
      <c r="D2" s="315"/>
      <c r="J2" s="121"/>
      <c r="K2" s="121">
        <v>1748</v>
      </c>
    </row>
    <row r="3" ht="13.5" customHeight="1"/>
    <row r="4" spans="1:11" ht="15.75">
      <c r="A4" s="316" t="s">
        <v>113</v>
      </c>
      <c r="B4" s="316"/>
      <c r="C4" s="316"/>
      <c r="D4" s="316"/>
      <c r="E4" s="316"/>
      <c r="F4" s="316"/>
      <c r="G4" s="316"/>
      <c r="H4" s="316"/>
      <c r="I4" s="316"/>
      <c r="J4" s="316"/>
      <c r="K4" s="317"/>
    </row>
    <row r="5" spans="1:11" ht="5.2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7"/>
    </row>
    <row r="6" spans="1:10" ht="18" customHeight="1">
      <c r="A6" s="105"/>
      <c r="B6" s="105"/>
      <c r="C6" s="105"/>
      <c r="E6" s="106" t="s">
        <v>133</v>
      </c>
      <c r="F6" s="354">
        <f>elolap!$R$10</f>
        <v>0</v>
      </c>
      <c r="G6" s="355"/>
      <c r="H6" s="107" t="s">
        <v>68</v>
      </c>
      <c r="I6" s="107"/>
      <c r="J6" s="105"/>
    </row>
    <row r="7" ht="14.25" customHeight="1"/>
    <row r="8" spans="1:11" ht="15.75" customHeight="1">
      <c r="A8" s="356" t="s">
        <v>3</v>
      </c>
      <c r="B8" s="322" t="s">
        <v>11</v>
      </c>
      <c r="C8" s="323"/>
      <c r="D8" s="324"/>
      <c r="E8" s="344" t="s">
        <v>112</v>
      </c>
      <c r="F8" s="347" t="s">
        <v>102</v>
      </c>
      <c r="G8" s="350"/>
      <c r="H8" s="351"/>
      <c r="I8" s="346" t="s">
        <v>112</v>
      </c>
      <c r="J8" s="347" t="s">
        <v>102</v>
      </c>
      <c r="K8" s="346"/>
    </row>
    <row r="9" spans="1:11" ht="15" customHeight="1">
      <c r="A9" s="356"/>
      <c r="B9" s="325"/>
      <c r="C9" s="326"/>
      <c r="D9" s="327"/>
      <c r="E9" s="344"/>
      <c r="F9" s="319" t="s">
        <v>103</v>
      </c>
      <c r="G9" s="125" t="s">
        <v>104</v>
      </c>
      <c r="H9" s="345" t="s">
        <v>105</v>
      </c>
      <c r="I9" s="346"/>
      <c r="J9" s="318" t="s">
        <v>109</v>
      </c>
      <c r="K9" s="320" t="s">
        <v>110</v>
      </c>
    </row>
    <row r="10" spans="1:11" ht="45.75">
      <c r="A10" s="356"/>
      <c r="B10" s="325"/>
      <c r="C10" s="326"/>
      <c r="D10" s="327"/>
      <c r="E10" s="344"/>
      <c r="F10" s="344"/>
      <c r="G10" s="123" t="s">
        <v>106</v>
      </c>
      <c r="H10" s="345"/>
      <c r="I10" s="346"/>
      <c r="J10" s="319"/>
      <c r="K10" s="321"/>
    </row>
    <row r="11" spans="1:11" ht="14.25" customHeight="1">
      <c r="A11" s="356"/>
      <c r="B11" s="328"/>
      <c r="C11" s="329"/>
      <c r="D11" s="330"/>
      <c r="E11" s="352" t="s">
        <v>123</v>
      </c>
      <c r="F11" s="333"/>
      <c r="G11" s="333"/>
      <c r="H11" s="353"/>
      <c r="I11" s="332" t="s">
        <v>127</v>
      </c>
      <c r="J11" s="333"/>
      <c r="K11" s="334"/>
    </row>
    <row r="12" spans="1:11" ht="12.75" customHeight="1">
      <c r="A12" s="356"/>
      <c r="B12" s="357" t="s">
        <v>4</v>
      </c>
      <c r="C12" s="358"/>
      <c r="D12" s="359"/>
      <c r="E12" s="167" t="s">
        <v>5</v>
      </c>
      <c r="F12" s="167" t="s">
        <v>49</v>
      </c>
      <c r="G12" s="167" t="s">
        <v>50</v>
      </c>
      <c r="H12" s="169" t="s">
        <v>51</v>
      </c>
      <c r="I12" s="166" t="s">
        <v>114</v>
      </c>
      <c r="J12" s="167" t="s">
        <v>107</v>
      </c>
      <c r="K12" s="167" t="s">
        <v>108</v>
      </c>
    </row>
    <row r="13" spans="1:11" s="6" customFormat="1" ht="21" customHeight="1">
      <c r="A13" s="3" t="s">
        <v>6</v>
      </c>
      <c r="B13" s="124" t="s">
        <v>12</v>
      </c>
      <c r="C13" s="4"/>
      <c r="D13" s="5"/>
      <c r="E13" s="108"/>
      <c r="F13" s="108"/>
      <c r="G13" s="108"/>
      <c r="H13" s="170"/>
      <c r="I13" s="369">
        <f>J13+K13</f>
        <v>0</v>
      </c>
      <c r="J13" s="108"/>
      <c r="K13" s="108"/>
    </row>
    <row r="14" spans="1:11" s="6" customFormat="1" ht="21" customHeight="1">
      <c r="A14" s="3" t="s">
        <v>7</v>
      </c>
      <c r="B14" s="124" t="s">
        <v>13</v>
      </c>
      <c r="C14" s="4"/>
      <c r="D14" s="5"/>
      <c r="E14" s="108"/>
      <c r="F14" s="108"/>
      <c r="G14" s="108"/>
      <c r="H14" s="170"/>
      <c r="I14" s="369">
        <f aca="true" t="shared" si="0" ref="I14:I35">J14+K14</f>
        <v>0</v>
      </c>
      <c r="J14" s="108"/>
      <c r="K14" s="108"/>
    </row>
    <row r="15" spans="1:11" s="6" customFormat="1" ht="21" customHeight="1">
      <c r="A15" s="3" t="s">
        <v>8</v>
      </c>
      <c r="B15" s="124" t="s">
        <v>14</v>
      </c>
      <c r="C15" s="4"/>
      <c r="D15" s="5"/>
      <c r="E15" s="108"/>
      <c r="F15" s="108"/>
      <c r="G15" s="108"/>
      <c r="H15" s="170"/>
      <c r="I15" s="369">
        <f t="shared" si="0"/>
        <v>0</v>
      </c>
      <c r="J15" s="108"/>
      <c r="K15" s="108"/>
    </row>
    <row r="16" spans="1:11" s="6" customFormat="1" ht="21" customHeight="1">
      <c r="A16" s="3" t="s">
        <v>9</v>
      </c>
      <c r="B16" s="124" t="s">
        <v>15</v>
      </c>
      <c r="C16" s="4"/>
      <c r="D16" s="5"/>
      <c r="E16" s="108"/>
      <c r="F16" s="108"/>
      <c r="G16" s="108"/>
      <c r="H16" s="170"/>
      <c r="I16" s="369">
        <f t="shared" si="0"/>
        <v>0</v>
      </c>
      <c r="J16" s="108"/>
      <c r="K16" s="108"/>
    </row>
    <row r="17" spans="1:11" s="6" customFormat="1" ht="21" customHeight="1">
      <c r="A17" s="3" t="s">
        <v>10</v>
      </c>
      <c r="B17" s="124" t="s">
        <v>16</v>
      </c>
      <c r="C17" s="4"/>
      <c r="D17" s="5"/>
      <c r="E17" s="108"/>
      <c r="F17" s="108"/>
      <c r="G17" s="108"/>
      <c r="H17" s="170"/>
      <c r="I17" s="369">
        <f t="shared" si="0"/>
        <v>0</v>
      </c>
      <c r="J17" s="108"/>
      <c r="K17" s="108"/>
    </row>
    <row r="18" spans="1:11" s="6" customFormat="1" ht="21" customHeight="1">
      <c r="A18" s="3" t="s">
        <v>45</v>
      </c>
      <c r="B18" s="124" t="s">
        <v>17</v>
      </c>
      <c r="C18" s="4"/>
      <c r="D18" s="5"/>
      <c r="E18" s="108"/>
      <c r="F18" s="108"/>
      <c r="G18" s="108"/>
      <c r="H18" s="170"/>
      <c r="I18" s="369">
        <f t="shared" si="0"/>
        <v>0</v>
      </c>
      <c r="J18" s="108"/>
      <c r="K18" s="108"/>
    </row>
    <row r="19" spans="1:11" s="6" customFormat="1" ht="21" customHeight="1">
      <c r="A19" s="3" t="s">
        <v>46</v>
      </c>
      <c r="B19" s="124" t="s">
        <v>18</v>
      </c>
      <c r="C19" s="4"/>
      <c r="D19" s="5"/>
      <c r="E19" s="108"/>
      <c r="F19" s="108"/>
      <c r="G19" s="108"/>
      <c r="H19" s="170"/>
      <c r="I19" s="369">
        <f t="shared" si="0"/>
        <v>0</v>
      </c>
      <c r="J19" s="108"/>
      <c r="K19" s="108"/>
    </row>
    <row r="20" spans="1:11" s="6" customFormat="1" ht="21" customHeight="1">
      <c r="A20" s="3" t="s">
        <v>47</v>
      </c>
      <c r="B20" s="124" t="s">
        <v>19</v>
      </c>
      <c r="C20" s="4"/>
      <c r="D20" s="5"/>
      <c r="E20" s="108"/>
      <c r="F20" s="108"/>
      <c r="G20" s="108"/>
      <c r="H20" s="170"/>
      <c r="I20" s="369">
        <f t="shared" si="0"/>
        <v>0</v>
      </c>
      <c r="J20" s="108"/>
      <c r="K20" s="108"/>
    </row>
    <row r="21" spans="1:11" s="6" customFormat="1" ht="21" customHeight="1">
      <c r="A21" s="3" t="s">
        <v>48</v>
      </c>
      <c r="B21" s="124" t="s">
        <v>20</v>
      </c>
      <c r="C21" s="4"/>
      <c r="D21" s="5"/>
      <c r="E21" s="108"/>
      <c r="F21" s="108"/>
      <c r="G21" s="108"/>
      <c r="H21" s="170"/>
      <c r="I21" s="369">
        <f t="shared" si="0"/>
        <v>0</v>
      </c>
      <c r="J21" s="108"/>
      <c r="K21" s="108"/>
    </row>
    <row r="22" spans="1:11" s="6" customFormat="1" ht="21" customHeight="1">
      <c r="A22" s="3" t="s">
        <v>32</v>
      </c>
      <c r="B22" s="124" t="s">
        <v>21</v>
      </c>
      <c r="C22" s="4"/>
      <c r="D22" s="5"/>
      <c r="E22" s="108"/>
      <c r="F22" s="108"/>
      <c r="G22" s="108"/>
      <c r="H22" s="170"/>
      <c r="I22" s="369">
        <f t="shared" si="0"/>
        <v>0</v>
      </c>
      <c r="J22" s="108"/>
      <c r="K22" s="108"/>
    </row>
    <row r="23" spans="1:11" s="6" customFormat="1" ht="21" customHeight="1">
      <c r="A23" s="3" t="s">
        <v>33</v>
      </c>
      <c r="B23" s="124" t="s">
        <v>22</v>
      </c>
      <c r="C23" s="4"/>
      <c r="D23" s="5"/>
      <c r="E23" s="108"/>
      <c r="F23" s="108"/>
      <c r="G23" s="108"/>
      <c r="H23" s="170"/>
      <c r="I23" s="369">
        <f t="shared" si="0"/>
        <v>0</v>
      </c>
      <c r="J23" s="108"/>
      <c r="K23" s="108"/>
    </row>
    <row r="24" spans="1:11" s="6" customFormat="1" ht="21" customHeight="1">
      <c r="A24" s="3" t="s">
        <v>34</v>
      </c>
      <c r="B24" s="124" t="s">
        <v>23</v>
      </c>
      <c r="C24" s="4"/>
      <c r="D24" s="5"/>
      <c r="E24" s="108"/>
      <c r="F24" s="108"/>
      <c r="G24" s="108"/>
      <c r="H24" s="170"/>
      <c r="I24" s="369">
        <f t="shared" si="0"/>
        <v>0</v>
      </c>
      <c r="J24" s="108"/>
      <c r="K24" s="108"/>
    </row>
    <row r="25" spans="1:11" s="6" customFormat="1" ht="21" customHeight="1">
      <c r="A25" s="3" t="s">
        <v>35</v>
      </c>
      <c r="B25" s="124" t="s">
        <v>24</v>
      </c>
      <c r="C25" s="4"/>
      <c r="D25" s="5"/>
      <c r="E25" s="108"/>
      <c r="F25" s="108"/>
      <c r="G25" s="108"/>
      <c r="H25" s="170"/>
      <c r="I25" s="369">
        <f t="shared" si="0"/>
        <v>0</v>
      </c>
      <c r="J25" s="108"/>
      <c r="K25" s="108"/>
    </row>
    <row r="26" spans="1:11" s="6" customFormat="1" ht="21" customHeight="1">
      <c r="A26" s="3" t="s">
        <v>36</v>
      </c>
      <c r="B26" s="124" t="s">
        <v>25</v>
      </c>
      <c r="C26" s="4"/>
      <c r="D26" s="5"/>
      <c r="E26" s="108"/>
      <c r="F26" s="108"/>
      <c r="G26" s="108"/>
      <c r="H26" s="170"/>
      <c r="I26" s="369">
        <f t="shared" si="0"/>
        <v>0</v>
      </c>
      <c r="J26" s="108"/>
      <c r="K26" s="108"/>
    </row>
    <row r="27" spans="1:11" s="6" customFormat="1" ht="21" customHeight="1">
      <c r="A27" s="3" t="s">
        <v>37</v>
      </c>
      <c r="B27" s="124" t="s">
        <v>26</v>
      </c>
      <c r="C27" s="4"/>
      <c r="D27" s="5"/>
      <c r="E27" s="108"/>
      <c r="F27" s="108"/>
      <c r="G27" s="108"/>
      <c r="H27" s="170"/>
      <c r="I27" s="369">
        <f t="shared" si="0"/>
        <v>0</v>
      </c>
      <c r="J27" s="108"/>
      <c r="K27" s="108"/>
    </row>
    <row r="28" spans="1:11" s="6" customFormat="1" ht="21" customHeight="1">
      <c r="A28" s="3" t="s">
        <v>38</v>
      </c>
      <c r="B28" s="124" t="s">
        <v>27</v>
      </c>
      <c r="C28" s="4"/>
      <c r="D28" s="5"/>
      <c r="E28" s="108"/>
      <c r="F28" s="108"/>
      <c r="G28" s="108"/>
      <c r="H28" s="170"/>
      <c r="I28" s="369">
        <f t="shared" si="0"/>
        <v>0</v>
      </c>
      <c r="J28" s="108"/>
      <c r="K28" s="108"/>
    </row>
    <row r="29" spans="1:11" s="6" customFormat="1" ht="21" customHeight="1">
      <c r="A29" s="3" t="s">
        <v>39</v>
      </c>
      <c r="B29" s="124" t="s">
        <v>28</v>
      </c>
      <c r="C29" s="4"/>
      <c r="D29" s="5"/>
      <c r="E29" s="108"/>
      <c r="F29" s="108"/>
      <c r="G29" s="108"/>
      <c r="H29" s="170"/>
      <c r="I29" s="369">
        <f t="shared" si="0"/>
        <v>0</v>
      </c>
      <c r="J29" s="108"/>
      <c r="K29" s="108"/>
    </row>
    <row r="30" spans="1:11" s="6" customFormat="1" ht="21" customHeight="1">
      <c r="A30" s="3" t="s">
        <v>40</v>
      </c>
      <c r="B30" s="124" t="s">
        <v>29</v>
      </c>
      <c r="C30" s="4"/>
      <c r="D30" s="5"/>
      <c r="E30" s="108"/>
      <c r="F30" s="108"/>
      <c r="G30" s="108"/>
      <c r="H30" s="170"/>
      <c r="I30" s="369">
        <f t="shared" si="0"/>
        <v>0</v>
      </c>
      <c r="J30" s="108"/>
      <c r="K30" s="108"/>
    </row>
    <row r="31" spans="1:11" s="6" customFormat="1" ht="21" customHeight="1">
      <c r="A31" s="3" t="s">
        <v>41</v>
      </c>
      <c r="B31" s="124" t="s">
        <v>30</v>
      </c>
      <c r="C31" s="4"/>
      <c r="D31" s="5"/>
      <c r="E31" s="108"/>
      <c r="F31" s="108"/>
      <c r="G31" s="108"/>
      <c r="H31" s="170"/>
      <c r="I31" s="369">
        <f t="shared" si="0"/>
        <v>0</v>
      </c>
      <c r="J31" s="108"/>
      <c r="K31" s="108"/>
    </row>
    <row r="32" spans="1:11" s="6" customFormat="1" ht="21" customHeight="1">
      <c r="A32" s="3" t="s">
        <v>42</v>
      </c>
      <c r="B32" s="124" t="s">
        <v>31</v>
      </c>
      <c r="C32" s="4"/>
      <c r="D32" s="5"/>
      <c r="E32" s="108"/>
      <c r="F32" s="108"/>
      <c r="G32" s="108"/>
      <c r="H32" s="170"/>
      <c r="I32" s="369">
        <f t="shared" si="0"/>
        <v>0</v>
      </c>
      <c r="J32" s="108"/>
      <c r="K32" s="108"/>
    </row>
    <row r="33" spans="1:11" s="6" customFormat="1" ht="21" customHeight="1">
      <c r="A33" s="3" t="s">
        <v>43</v>
      </c>
      <c r="B33" s="124" t="s">
        <v>124</v>
      </c>
      <c r="C33" s="4"/>
      <c r="D33" s="5"/>
      <c r="E33" s="108"/>
      <c r="F33" s="108"/>
      <c r="G33" s="108"/>
      <c r="H33" s="170"/>
      <c r="I33" s="369">
        <f t="shared" si="0"/>
        <v>0</v>
      </c>
      <c r="J33" s="108"/>
      <c r="K33" s="108"/>
    </row>
    <row r="34" spans="1:11" s="6" customFormat="1" ht="21" customHeight="1">
      <c r="A34" s="3" t="s">
        <v>44</v>
      </c>
      <c r="B34" s="124" t="s">
        <v>125</v>
      </c>
      <c r="C34" s="4"/>
      <c r="D34" s="5"/>
      <c r="E34" s="108"/>
      <c r="F34" s="108"/>
      <c r="G34" s="108"/>
      <c r="H34" s="170"/>
      <c r="I34" s="369"/>
      <c r="J34" s="108"/>
      <c r="K34" s="108"/>
    </row>
    <row r="35" spans="1:11" s="6" customFormat="1" ht="21" customHeight="1">
      <c r="A35" s="3" t="s">
        <v>111</v>
      </c>
      <c r="B35" s="124" t="s">
        <v>129</v>
      </c>
      <c r="C35" s="4"/>
      <c r="D35" s="5"/>
      <c r="E35" s="108"/>
      <c r="F35" s="108"/>
      <c r="G35" s="108"/>
      <c r="H35" s="170"/>
      <c r="I35" s="369">
        <f t="shared" si="0"/>
        <v>0</v>
      </c>
      <c r="J35" s="108"/>
      <c r="K35" s="108"/>
    </row>
    <row r="36" spans="1:11" s="6" customFormat="1" ht="21" customHeight="1">
      <c r="A36" s="3" t="s">
        <v>111</v>
      </c>
      <c r="B36" s="168" t="s">
        <v>53</v>
      </c>
      <c r="C36" s="4"/>
      <c r="D36" s="5"/>
      <c r="E36" s="126">
        <f aca="true" t="shared" si="1" ref="E36:K36">SUM(E13:E35)</f>
        <v>0</v>
      </c>
      <c r="F36" s="126">
        <f t="shared" si="1"/>
        <v>0</v>
      </c>
      <c r="G36" s="126">
        <f t="shared" si="1"/>
        <v>0</v>
      </c>
      <c r="H36" s="171">
        <f t="shared" si="1"/>
        <v>0</v>
      </c>
      <c r="I36" s="127">
        <f t="shared" si="1"/>
        <v>0</v>
      </c>
      <c r="J36" s="127">
        <f t="shared" si="1"/>
        <v>0</v>
      </c>
      <c r="K36" s="126">
        <f t="shared" si="1"/>
        <v>0</v>
      </c>
    </row>
    <row r="37" ht="3" customHeight="1"/>
    <row r="38" spans="1:11" ht="44.25" customHeight="1">
      <c r="A38" s="349" t="s">
        <v>126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</row>
    <row r="39" spans="1:11" ht="4.5" customHeight="1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</row>
    <row r="40" spans="1:11" ht="13.5" customHeight="1">
      <c r="A40" s="173" t="s">
        <v>120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</row>
    <row r="41" ht="6" customHeight="1"/>
    <row r="42" s="8" customFormat="1" ht="12" thickBot="1">
      <c r="B42" s="109" t="s">
        <v>98</v>
      </c>
    </row>
    <row r="43" spans="1:10" s="8" customFormat="1" ht="9" customHeight="1">
      <c r="A43" s="7"/>
      <c r="B43" s="335"/>
      <c r="C43" s="336"/>
      <c r="D43" s="336"/>
      <c r="E43" s="336"/>
      <c r="F43" s="336"/>
      <c r="G43" s="336"/>
      <c r="H43" s="336"/>
      <c r="I43" s="336"/>
      <c r="J43" s="337"/>
    </row>
    <row r="44" spans="1:10" s="8" customFormat="1" ht="5.25" customHeight="1">
      <c r="A44" s="7"/>
      <c r="B44" s="338"/>
      <c r="C44" s="339"/>
      <c r="D44" s="339"/>
      <c r="E44" s="339"/>
      <c r="F44" s="339"/>
      <c r="G44" s="339"/>
      <c r="H44" s="339"/>
      <c r="I44" s="339"/>
      <c r="J44" s="340"/>
    </row>
    <row r="45" spans="1:10" s="8" customFormat="1" ht="5.25" customHeight="1">
      <c r="A45" s="7"/>
      <c r="B45" s="338"/>
      <c r="C45" s="339"/>
      <c r="D45" s="339"/>
      <c r="E45" s="339"/>
      <c r="F45" s="339"/>
      <c r="G45" s="339"/>
      <c r="H45" s="339"/>
      <c r="I45" s="339"/>
      <c r="J45" s="340"/>
    </row>
    <row r="46" spans="1:10" s="8" customFormat="1" ht="5.25" customHeight="1">
      <c r="A46" s="7"/>
      <c r="B46" s="338"/>
      <c r="C46" s="339"/>
      <c r="D46" s="339"/>
      <c r="E46" s="339"/>
      <c r="F46" s="339"/>
      <c r="G46" s="339"/>
      <c r="H46" s="339"/>
      <c r="I46" s="339"/>
      <c r="J46" s="340"/>
    </row>
    <row r="47" spans="1:10" s="8" customFormat="1" ht="9" customHeight="1">
      <c r="A47" s="7"/>
      <c r="B47" s="338"/>
      <c r="C47" s="339"/>
      <c r="D47" s="339"/>
      <c r="E47" s="339"/>
      <c r="F47" s="339"/>
      <c r="G47" s="339"/>
      <c r="H47" s="339"/>
      <c r="I47" s="339"/>
      <c r="J47" s="340"/>
    </row>
    <row r="48" spans="1:10" s="8" customFormat="1" ht="9" customHeight="1" thickBot="1">
      <c r="A48" s="7"/>
      <c r="B48" s="341"/>
      <c r="C48" s="342"/>
      <c r="D48" s="342"/>
      <c r="E48" s="342"/>
      <c r="F48" s="342"/>
      <c r="G48" s="342"/>
      <c r="H48" s="342"/>
      <c r="I48" s="342"/>
      <c r="J48" s="343"/>
    </row>
    <row r="49" ht="2.25" customHeight="1"/>
    <row r="50" spans="1:11" s="9" customFormat="1" ht="21" customHeight="1">
      <c r="A50" s="331"/>
      <c r="B50" s="331"/>
      <c r="C50" s="348">
        <v>2</v>
      </c>
      <c r="D50" s="348"/>
      <c r="E50" s="348"/>
      <c r="F50" s="348"/>
      <c r="G50" s="348"/>
      <c r="H50" s="348"/>
      <c r="I50" s="348"/>
      <c r="J50" s="348"/>
      <c r="K50" s="122"/>
    </row>
  </sheetData>
  <sheetProtection password="CC56" sheet="1" objects="1" scenarios="1" selectLockedCells="1"/>
  <mergeCells count="21">
    <mergeCell ref="E8:E10"/>
    <mergeCell ref="I8:I10"/>
    <mergeCell ref="J8:K8"/>
    <mergeCell ref="C50:J50"/>
    <mergeCell ref="A4:K4"/>
    <mergeCell ref="A38:K38"/>
    <mergeCell ref="F8:H8"/>
    <mergeCell ref="E11:H11"/>
    <mergeCell ref="F6:G6"/>
    <mergeCell ref="A8:A12"/>
    <mergeCell ref="B12:D12"/>
    <mergeCell ref="C2:D2"/>
    <mergeCell ref="A5:K5"/>
    <mergeCell ref="J9:J10"/>
    <mergeCell ref="K9:K10"/>
    <mergeCell ref="B8:D11"/>
    <mergeCell ref="A50:B50"/>
    <mergeCell ref="I11:K11"/>
    <mergeCell ref="B43:J48"/>
    <mergeCell ref="F9:F10"/>
    <mergeCell ref="H9:H10"/>
  </mergeCells>
  <conditionalFormatting sqref="F6:G6 C2:D2 E36:K36 I13:I35">
    <cfRule type="cellIs" priority="1" dxfId="2" operator="equal" stopIfTrue="1">
      <formula>0</formula>
    </cfRule>
  </conditionalFormatting>
  <dataValidations count="1">
    <dataValidation type="whole" operator="greaterThanOrEqual" allowBlank="1" showInputMessage="1" showErrorMessage="1" error="Csak 0 vagy pozitív egész szám írható!" sqref="E13:K35">
      <formula1>0</formula1>
    </dataValidation>
  </dataValidations>
  <printOptions horizontalCentered="1"/>
  <pageMargins left="0.5118110236220472" right="0.5118110236220472" top="0.3937007874015748" bottom="0.1968503937007874" header="0.5118110236220472" footer="0.31496062992125984"/>
  <pageSetup fitToHeight="1" fitToWidth="1" horizontalDpi="600" verticalDpi="600" orientation="portrait" paperSize="9" r:id="rId1"/>
  <headerFooter alignWithMargins="0">
    <oddFooter xml:space="preserve">&amp;C&amp;9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Szuper Nyúzer</dc:creator>
  <cp:keywords/>
  <dc:description/>
  <cp:lastModifiedBy>Papi Beáta</cp:lastModifiedBy>
  <cp:lastPrinted>2018-04-16T09:05:58Z</cp:lastPrinted>
  <dcterms:created xsi:type="dcterms:W3CDTF">2001-01-15T11:51:25Z</dcterms:created>
  <dcterms:modified xsi:type="dcterms:W3CDTF">2019-12-04T08:26:35Z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