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600" yWindow="165" windowWidth="8775" windowHeight="8700" tabRatio="800" activeTab="0"/>
  </bookViews>
  <sheets>
    <sheet name="6.4.1.20." sheetId="15" r:id="rId1"/>
  </sheets>
  <definedNames/>
  <calcPr calcId="152511"/>
</workbook>
</file>

<file path=xl/comments1.xml><?xml version="1.0" encoding="utf-8"?>
<comments xmlns="http://schemas.openxmlformats.org/spreadsheetml/2006/main">
  <authors>
    <author>Bódiné Vajda Györgyi Dr.</author>
    <author>vm1338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A35" authorId="1">
      <text>
        <r>
          <rPr>
            <sz val="8"/>
            <rFont val="Tahoma"/>
            <family val="2"/>
          </rPr>
          <t xml:space="preserve">Kertben és lugason termett szőlőmennyiséggel együtt.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67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8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69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<sst xmlns="http://schemas.openxmlformats.org/spreadsheetml/2006/main" count="187" uniqueCount="43">
  <si>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</si>
  <si>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</si>
  <si>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</si>
  <si>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</si>
  <si>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</si>
  <si>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</si>
  <si>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</si>
  <si>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</si>
  <si>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</si>
  <si>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</si>
  <si>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</si>
  <si>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</si>
  <si>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</si>
  <si>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</si>
  <si>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$Termésátlag, kg/hektár</t>
  </si>
  <si>
    <t>$Betakarított összes termés, tonna</t>
  </si>
  <si>
    <t>$Szőlőterület, hektár</t>
  </si>
  <si>
    <t>Közép-Magyarország</t>
  </si>
  <si>
    <t>Közép-Dunántúl</t>
  </si>
  <si>
    <t>Nyugat-Dunántúl</t>
  </si>
  <si>
    <t xml:space="preserve">Tolna </t>
  </si>
  <si>
    <t>Dél-Dunántúl</t>
  </si>
  <si>
    <t xml:space="preserve">Nógrád </t>
  </si>
  <si>
    <t>Észak-Magyarország</t>
  </si>
  <si>
    <t>Észak-Alföld</t>
  </si>
  <si>
    <t xml:space="preserve">Bács-Kiskun </t>
  </si>
  <si>
    <t>Dél-Alföld</t>
  </si>
  <si>
    <t>Ország összesen</t>
  </si>
  <si>
    <t>Területi egység</t>
  </si>
  <si>
    <t>Budapest</t>
  </si>
  <si>
    <t xml:space="preserve">Pest </t>
  </si>
  <si>
    <t>Dunántúl</t>
  </si>
  <si>
    <t>Alföld és Észak</t>
  </si>
  <si>
    <t>főváros, régió</t>
  </si>
  <si>
    <t>megye, régió</t>
  </si>
  <si>
    <t>nagyrégió</t>
  </si>
  <si>
    <t>megye</t>
  </si>
  <si>
    <t>régió</t>
  </si>
  <si>
    <t>ország</t>
  </si>
  <si>
    <t>neve</t>
  </si>
  <si>
    <t>szintje</t>
  </si>
  <si>
    <t>6.4.1.20. A szőlő termelése (2000–)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</si>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</sst>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58"/>
      <name val="Arial"/>
      <family val="2"/>
    </font>
    <font>
      <sz val="10"/>
      <color indexed="32"/>
      <name val="Arial"/>
      <family val="2"/>
    </font>
    <font>
      <sz val="10"/>
      <name val="H-Times New Roman"/>
      <family val="2"/>
    </font>
    <font>
      <sz val="10"/>
      <color indexed="58"/>
      <name val="Arial"/>
      <family val="2"/>
    </font>
    <font>
      <sz val="11"/>
      <color indexed="32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2" borderId="0">
      <alignment horizontal="center" vertical="center"/>
      <protection/>
    </xf>
    <xf numFmtId="0" fontId="5" fillId="3" borderId="1">
      <alignment horizontal="right" vertical="center" wrapText="1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4" borderId="0">
      <alignment/>
      <protection/>
    </xf>
    <xf numFmtId="0" fontId="5" fillId="4" borderId="2">
      <alignment horizontal="right" vertical="center" wrapText="1"/>
      <protection locked="0"/>
    </xf>
    <xf numFmtId="0" fontId="0" fillId="0" borderId="0">
      <alignment/>
      <protection/>
    </xf>
    <xf numFmtId="0" fontId="8" fillId="3" borderId="2">
      <alignment horizontal="right" vertical="center"/>
      <protection/>
    </xf>
    <xf numFmtId="0" fontId="9" fillId="2" borderId="0" applyBorder="0">
      <alignment horizontal="left" vertical="top" wrapText="1"/>
      <protection/>
    </xf>
    <xf numFmtId="0" fontId="9" fillId="2" borderId="3">
      <alignment horizontal="center" vertical="center" wrapText="1"/>
      <protection/>
    </xf>
    <xf numFmtId="0" fontId="9" fillId="2" borderId="3">
      <alignment horizontal="center" vertical="center" textRotation="90" wrapText="1"/>
      <protection/>
    </xf>
    <xf numFmtId="0" fontId="10" fillId="5" borderId="4">
      <alignment/>
      <protection/>
    </xf>
    <xf numFmtId="0" fontId="5" fillId="6" borderId="5">
      <alignment horizontal="left" vertical="center"/>
      <protection locked="0"/>
    </xf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3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2" fillId="0" borderId="0" xfId="0" applyFont="1" applyFill="1"/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Alignment="1">
      <alignment horizontal="left"/>
    </xf>
    <xf numFmtId="0" fontId="2" fillId="0" borderId="0" xfId="23" applyFont="1" applyFill="1">
      <alignment/>
      <protection/>
    </xf>
    <xf numFmtId="0" fontId="2" fillId="0" borderId="0" xfId="0" applyFont="1" applyFill="1" applyAlignment="1">
      <alignment horizontal="left" indent="1"/>
    </xf>
    <xf numFmtId="3" fontId="2" fillId="0" borderId="0" xfId="28" applyNumberFormat="1" applyFont="1" applyFill="1" applyBorder="1" applyAlignment="1">
      <alignment vertical="center"/>
      <protection/>
    </xf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1" fillId="0" borderId="0" xfId="23" applyFont="1" applyFill="1">
      <alignment/>
      <protection/>
    </xf>
    <xf numFmtId="0" fontId="2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Alignment="1">
      <alignment horizontal="right"/>
    </xf>
    <xf numFmtId="3" fontId="2" fillId="0" borderId="0" xfId="20" applyNumberFormat="1" applyFont="1" applyFill="1" applyBorder="1" applyProtection="1">
      <protection locked="0"/>
    </xf>
    <xf numFmtId="3" fontId="2" fillId="0" borderId="0" xfId="20" applyNumberFormat="1" applyFont="1" applyFill="1" applyBorder="1" applyAlignment="1" applyProtection="1">
      <alignment horizontal="right"/>
      <protection locked="0"/>
    </xf>
    <xf numFmtId="3" fontId="2" fillId="0" borderId="0" xfId="27" applyNumberFormat="1" applyFont="1" applyFill="1">
      <alignment/>
      <protection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2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top"/>
    </xf>
    <xf numFmtId="3" fontId="1" fillId="0" borderId="0" xfId="0" applyNumberFormat="1" applyFont="1" applyFill="1" applyBorder="1"/>
    <xf numFmtId="3" fontId="1" fillId="0" borderId="6" xfId="0" applyNumberFormat="1" applyFont="1" applyFill="1" applyBorder="1"/>
    <xf numFmtId="0" fontId="1" fillId="0" borderId="0" xfId="0" applyFont="1" applyFill="1" applyBorder="1" applyAlignment="1">
      <alignment horizontal="left"/>
    </xf>
    <xf numFmtId="3" fontId="1" fillId="0" borderId="0" xfId="28" applyNumberFormat="1" applyFont="1" applyFill="1" applyBorder="1" applyAlignment="1">
      <alignment vertical="center"/>
      <protection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3" fontId="1" fillId="0" borderId="0" xfId="20" applyNumberFormat="1" applyFont="1" applyFill="1" applyBorder="1" applyAlignment="1">
      <alignment horizontal="right" vertical="center"/>
    </xf>
    <xf numFmtId="3" fontId="1" fillId="0" borderId="0" xfId="27" applyNumberFormat="1" applyFont="1" applyFill="1">
      <alignment/>
      <protection/>
    </xf>
    <xf numFmtId="0" fontId="1" fillId="0" borderId="0" xfId="0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top"/>
    </xf>
    <xf numFmtId="3" fontId="1" fillId="0" borderId="0" xfId="2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23" applyFont="1" applyFill="1" applyBorder="1" applyAlignment="1">
      <alignment horizontal="center" vertical="center" wrapText="1"/>
      <protection/>
    </xf>
    <xf numFmtId="0" fontId="1" fillId="0" borderId="8" xfId="23" applyFont="1" applyFill="1" applyBorder="1" applyAlignment="1">
      <alignment horizontal="center" vertical="center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7" xfId="23" applyFont="1" applyFill="1" applyBorder="1" applyAlignment="1">
      <alignment horizontal="center" vertical="center" wrapText="1"/>
      <protection/>
    </xf>
    <xf numFmtId="0" fontId="1" fillId="0" borderId="8" xfId="23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11" xfId="26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felirat_index_c" xfId="21"/>
    <cellStyle name="letiltott_szám" xfId="22"/>
    <cellStyle name="Normál 2" xfId="23"/>
    <cellStyle name="Normál 3" xfId="24"/>
    <cellStyle name="Normál_6_2_5_1I" xfId="25"/>
    <cellStyle name="Normál_6_2_5_1I 2" xfId="26"/>
    <cellStyle name="Normál_7_26-7_28" xfId="27"/>
    <cellStyle name="Normál_Fej22.2-9,13" xfId="28"/>
    <cellStyle name="Normal_fej3_11" xfId="29"/>
    <cellStyle name="papír" xfId="30"/>
    <cellStyle name="pozitív_egész" xfId="31"/>
    <cellStyle name="Standard_euro-bnk" xfId="32"/>
    <cellStyle name="számított" xfId="33"/>
    <cellStyle name="táblacím" xfId="34"/>
    <cellStyle name="táblafejH_c" xfId="35"/>
    <cellStyle name="táblafejV" xfId="36"/>
    <cellStyle name="táblázat" xfId="37"/>
    <cellStyle name="választó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V96"/>
  <sheetViews>
    <sheetView tabSelected="1" workbookViewId="0" topLeftCell="A1"/>
  </sheetViews>
  <sheetFormatPr defaultColWidth="9.140625" defaultRowHeight="12.75"/>
  <cols>
    <col min="1" max="1" width="20.8515625" style="4" customWidth="1"/>
    <col min="2" max="2" width="13.28125" style="4" customWidth="1"/>
    <col min="3" max="3" width="8.8515625" style="4" customWidth="1"/>
    <col min="4" max="9" width="9.7109375" style="4" customWidth="1"/>
    <col min="10" max="10" width="9.140625" style="4" customWidth="1"/>
    <col min="11" max="11" width="9.140625" style="3" customWidth="1"/>
    <col min="12" max="12" width="9.140625" style="4" customWidth="1"/>
    <col min="13" max="13" width="8.7109375" style="4" customWidth="1"/>
    <col min="14" max="17" width="9.28125" style="4" customWidth="1"/>
    <col min="18" max="16384" width="9.140625" style="4" customWidth="1"/>
  </cols>
  <sheetData>
    <row r="1" spans="1:13" ht="17.25" customHeight="1">
      <c r="A1" s="5" t="s">
        <v>41</v>
      </c>
      <c r="B1" s="5"/>
      <c r="C1" s="1"/>
      <c r="D1" s="1"/>
      <c r="E1" s="1"/>
      <c r="F1" s="7"/>
      <c r="G1" s="1"/>
      <c r="H1" s="1"/>
      <c r="K1" s="29"/>
      <c r="L1" s="53"/>
      <c r="M1" s="53"/>
    </row>
    <row r="2" spans="1:22" s="6" customFormat="1" ht="12.75">
      <c r="A2" s="47" t="s">
        <v>28</v>
      </c>
      <c r="B2" s="48"/>
      <c r="C2" s="49">
        <v>2000</v>
      </c>
      <c r="D2" s="49">
        <v>2001</v>
      </c>
      <c r="E2" s="49">
        <v>2002</v>
      </c>
      <c r="F2" s="49">
        <v>2003</v>
      </c>
      <c r="G2" s="49">
        <v>2004</v>
      </c>
      <c r="H2" s="46">
        <v>2005</v>
      </c>
      <c r="I2" s="46">
        <v>2006</v>
      </c>
      <c r="J2" s="46">
        <v>2007</v>
      </c>
      <c r="K2" s="46">
        <v>2008</v>
      </c>
      <c r="L2" s="46">
        <v>2009</v>
      </c>
      <c r="M2" s="46">
        <v>2010</v>
      </c>
      <c r="N2" s="46">
        <v>2011</v>
      </c>
      <c r="O2" s="46">
        <v>2012</v>
      </c>
      <c r="P2" s="46">
        <v>2013</v>
      </c>
      <c r="Q2" s="46">
        <v>2014</v>
      </c>
      <c r="R2" s="51">
        <v>2015</v>
      </c>
      <c r="S2" s="51">
        <v>2016</v>
      </c>
      <c r="T2" s="52">
        <v>2017</v>
      </c>
      <c r="U2" s="52">
        <v>2018</v>
      </c>
      <c r="V2" s="52">
        <v>2019</v>
      </c>
    </row>
    <row r="3" spans="1:22" s="6" customFormat="1" ht="12.75">
      <c r="A3" s="44" t="s">
        <v>39</v>
      </c>
      <c r="B3" s="45" t="s">
        <v>40</v>
      </c>
      <c r="C3" s="50"/>
      <c r="D3" s="50"/>
      <c r="E3" s="50"/>
      <c r="F3" s="50"/>
      <c r="G3" s="50"/>
      <c r="H3" s="46"/>
      <c r="I3" s="46"/>
      <c r="J3" s="46"/>
      <c r="K3" s="46"/>
      <c r="L3" s="46"/>
      <c r="M3" s="46"/>
      <c r="N3" s="46"/>
      <c r="O3" s="46"/>
      <c r="P3" s="46"/>
      <c r="Q3" s="46"/>
      <c r="R3" s="51"/>
      <c r="S3" s="51"/>
      <c r="T3" s="52"/>
      <c r="U3" s="52"/>
      <c r="V3" s="52"/>
    </row>
    <row r="4" spans="1:13" ht="12.75">
      <c r="A4" s="8" t="s">
        <v>16</v>
      </c>
      <c r="B4" s="8"/>
      <c r="C4" s="8"/>
      <c r="D4" s="8"/>
      <c r="E4" s="30"/>
      <c r="F4" s="9"/>
      <c r="G4" s="9"/>
      <c r="H4" s="9"/>
      <c r="K4" s="29"/>
      <c r="L4" s="1"/>
      <c r="M4" s="31"/>
    </row>
    <row r="5" spans="1:22" s="1" customFormat="1" ht="12.75">
      <c r="A5" s="27" t="s">
        <v>29</v>
      </c>
      <c r="B5" s="10" t="s">
        <v>33</v>
      </c>
      <c r="C5" s="13">
        <v>1589</v>
      </c>
      <c r="D5" s="13">
        <v>2173</v>
      </c>
      <c r="E5" s="13">
        <v>2173</v>
      </c>
      <c r="F5" s="13">
        <v>2236</v>
      </c>
      <c r="G5" s="13">
        <v>2173</v>
      </c>
      <c r="H5" s="14">
        <v>1773</v>
      </c>
      <c r="I5" s="14">
        <v>1773</v>
      </c>
      <c r="J5" s="14">
        <v>2045</v>
      </c>
      <c r="K5" s="14">
        <v>2245</v>
      </c>
      <c r="L5" s="13">
        <v>2317</v>
      </c>
      <c r="M5" s="13">
        <v>2317</v>
      </c>
      <c r="N5" s="13">
        <v>2195</v>
      </c>
      <c r="O5" s="13">
        <v>1789</v>
      </c>
      <c r="P5" s="13">
        <v>1863</v>
      </c>
      <c r="Q5" s="13">
        <v>1845</v>
      </c>
      <c r="R5" s="13">
        <v>1843</v>
      </c>
      <c r="S5" s="13">
        <v>3054</v>
      </c>
      <c r="T5" s="13">
        <v>2477</v>
      </c>
      <c r="U5" s="13">
        <v>2388</v>
      </c>
      <c r="V5" s="13">
        <v>2338</v>
      </c>
    </row>
    <row r="6" spans="1:22" s="1" customFormat="1" ht="12.75">
      <c r="A6" s="1" t="s">
        <v>30</v>
      </c>
      <c r="B6" s="10" t="s">
        <v>34</v>
      </c>
      <c r="C6" s="13">
        <v>7097</v>
      </c>
      <c r="D6" s="13">
        <v>4525</v>
      </c>
      <c r="E6" s="13">
        <v>4525</v>
      </c>
      <c r="F6" s="13">
        <v>4525</v>
      </c>
      <c r="G6" s="13">
        <v>4525</v>
      </c>
      <c r="H6" s="14">
        <v>2825</v>
      </c>
      <c r="I6" s="14">
        <v>2825</v>
      </c>
      <c r="J6" s="14">
        <v>3018</v>
      </c>
      <c r="K6" s="14">
        <v>3018</v>
      </c>
      <c r="L6" s="13">
        <v>3017</v>
      </c>
      <c r="M6" s="13">
        <v>3018</v>
      </c>
      <c r="N6" s="13">
        <v>3051</v>
      </c>
      <c r="O6" s="13">
        <v>3051</v>
      </c>
      <c r="P6" s="13">
        <v>3143</v>
      </c>
      <c r="Q6" s="13">
        <v>3051</v>
      </c>
      <c r="R6" s="13">
        <v>3051</v>
      </c>
      <c r="S6" s="13">
        <v>2576</v>
      </c>
      <c r="T6" s="13">
        <v>2583</v>
      </c>
      <c r="U6" s="13">
        <v>2135</v>
      </c>
      <c r="V6" s="13">
        <v>2183</v>
      </c>
    </row>
    <row r="7" spans="1:22" s="1" customFormat="1" ht="12.75">
      <c r="A7" s="11" t="s">
        <v>17</v>
      </c>
      <c r="B7" s="10" t="s">
        <v>35</v>
      </c>
      <c r="C7" s="12">
        <v>8686</v>
      </c>
      <c r="D7" s="13">
        <v>6698</v>
      </c>
      <c r="E7" s="13">
        <v>6698</v>
      </c>
      <c r="F7" s="13">
        <v>6761</v>
      </c>
      <c r="G7" s="14">
        <v>6698</v>
      </c>
      <c r="H7" s="14">
        <v>4598</v>
      </c>
      <c r="I7" s="14">
        <v>4598</v>
      </c>
      <c r="J7" s="14">
        <v>5063</v>
      </c>
      <c r="K7" s="14">
        <v>5263</v>
      </c>
      <c r="L7" s="14">
        <f>SUM(L5:L6)</f>
        <v>5334</v>
      </c>
      <c r="M7" s="13">
        <v>5335</v>
      </c>
      <c r="N7" s="13">
        <v>5246</v>
      </c>
      <c r="O7" s="13">
        <v>4840</v>
      </c>
      <c r="P7" s="13">
        <v>5006</v>
      </c>
      <c r="Q7" s="13">
        <v>4896</v>
      </c>
      <c r="R7" s="15">
        <v>4894</v>
      </c>
      <c r="S7" s="15">
        <v>5630</v>
      </c>
      <c r="T7" s="15">
        <v>5060</v>
      </c>
      <c r="U7" s="15">
        <v>4523</v>
      </c>
      <c r="V7" s="15">
        <v>4521</v>
      </c>
    </row>
    <row r="8" spans="1:22" ht="12.75">
      <c r="A8" s="4" t="s">
        <v>3</v>
      </c>
      <c r="B8" s="16" t="s">
        <v>36</v>
      </c>
      <c r="C8" s="32">
        <v>3097</v>
      </c>
      <c r="D8" s="3">
        <v>3700</v>
      </c>
      <c r="E8" s="3">
        <v>3700</v>
      </c>
      <c r="F8" s="3">
        <v>3400</v>
      </c>
      <c r="G8" s="33">
        <v>1559</v>
      </c>
      <c r="H8" s="33">
        <v>3382</v>
      </c>
      <c r="I8" s="33">
        <v>3116</v>
      </c>
      <c r="J8" s="3">
        <v>3018</v>
      </c>
      <c r="K8" s="3">
        <v>3155</v>
      </c>
      <c r="L8" s="3">
        <v>3155</v>
      </c>
      <c r="M8" s="3">
        <v>3089</v>
      </c>
      <c r="N8" s="3">
        <v>3125</v>
      </c>
      <c r="O8" s="3">
        <v>3094</v>
      </c>
      <c r="P8" s="3">
        <v>3304</v>
      </c>
      <c r="Q8" s="3">
        <v>3131</v>
      </c>
      <c r="R8" s="3">
        <v>3172</v>
      </c>
      <c r="S8" s="3">
        <v>2493</v>
      </c>
      <c r="T8" s="3">
        <v>2358</v>
      </c>
      <c r="U8" s="3">
        <v>2203</v>
      </c>
      <c r="V8" s="3">
        <v>2239</v>
      </c>
    </row>
    <row r="9" spans="1:22" ht="12.75">
      <c r="A9" s="4" t="s">
        <v>8</v>
      </c>
      <c r="B9" s="16" t="s">
        <v>36</v>
      </c>
      <c r="C9" s="32">
        <v>2376</v>
      </c>
      <c r="D9" s="3">
        <v>1774</v>
      </c>
      <c r="E9" s="3">
        <v>1774</v>
      </c>
      <c r="F9" s="3">
        <v>1774</v>
      </c>
      <c r="G9" s="33">
        <v>1774</v>
      </c>
      <c r="H9" s="33">
        <v>1680</v>
      </c>
      <c r="I9" s="33">
        <v>1559</v>
      </c>
      <c r="J9" s="3">
        <v>1514</v>
      </c>
      <c r="K9" s="3">
        <v>1477</v>
      </c>
      <c r="L9" s="3">
        <v>1468</v>
      </c>
      <c r="M9" s="3">
        <v>1477</v>
      </c>
      <c r="N9" s="3">
        <v>1377</v>
      </c>
      <c r="O9" s="3">
        <v>1897</v>
      </c>
      <c r="P9" s="3">
        <v>2027</v>
      </c>
      <c r="Q9" s="3">
        <v>2008</v>
      </c>
      <c r="R9" s="3">
        <v>1976</v>
      </c>
      <c r="S9" s="3">
        <v>1938</v>
      </c>
      <c r="T9" s="3">
        <v>1900</v>
      </c>
      <c r="U9" s="3">
        <v>1614</v>
      </c>
      <c r="V9" s="3">
        <v>1433</v>
      </c>
    </row>
    <row r="10" spans="1:22" ht="12.75">
      <c r="A10" s="4" t="s">
        <v>12</v>
      </c>
      <c r="B10" s="16" t="s">
        <v>36</v>
      </c>
      <c r="C10" s="32">
        <v>6647</v>
      </c>
      <c r="D10" s="3">
        <v>6246</v>
      </c>
      <c r="E10" s="3">
        <v>6248</v>
      </c>
      <c r="F10" s="3">
        <v>6324</v>
      </c>
      <c r="G10" s="33">
        <v>6190</v>
      </c>
      <c r="H10" s="33">
        <v>6100</v>
      </c>
      <c r="I10" s="33">
        <v>6033</v>
      </c>
      <c r="J10" s="3">
        <v>5601</v>
      </c>
      <c r="K10" s="3">
        <v>5774</v>
      </c>
      <c r="L10" s="3">
        <v>5764</v>
      </c>
      <c r="M10" s="3">
        <v>5744</v>
      </c>
      <c r="N10" s="3">
        <v>5708</v>
      </c>
      <c r="O10" s="3">
        <v>5695</v>
      </c>
      <c r="P10" s="3">
        <v>5644</v>
      </c>
      <c r="Q10" s="3">
        <v>5591</v>
      </c>
      <c r="R10" s="3">
        <v>5597</v>
      </c>
      <c r="S10" s="3">
        <v>4156</v>
      </c>
      <c r="T10" s="3">
        <v>4156</v>
      </c>
      <c r="U10" s="3">
        <v>4175</v>
      </c>
      <c r="V10" s="3">
        <v>4156</v>
      </c>
    </row>
    <row r="11" spans="1:22" s="1" customFormat="1" ht="12.75">
      <c r="A11" s="1" t="s">
        <v>18</v>
      </c>
      <c r="B11" s="10" t="s">
        <v>37</v>
      </c>
      <c r="C11" s="12">
        <v>12120</v>
      </c>
      <c r="D11" s="13">
        <v>11720</v>
      </c>
      <c r="E11" s="13">
        <v>11722</v>
      </c>
      <c r="F11" s="13">
        <v>11498</v>
      </c>
      <c r="G11" s="14">
        <v>9523</v>
      </c>
      <c r="H11" s="14">
        <v>11162</v>
      </c>
      <c r="I11" s="14">
        <v>10708</v>
      </c>
      <c r="J11" s="13">
        <v>10133</v>
      </c>
      <c r="K11" s="13">
        <v>10406</v>
      </c>
      <c r="L11" s="13">
        <f>SUM(L8:L10)</f>
        <v>10387</v>
      </c>
      <c r="M11" s="13">
        <v>10310</v>
      </c>
      <c r="N11" s="13">
        <v>10210</v>
      </c>
      <c r="O11" s="13">
        <v>10686</v>
      </c>
      <c r="P11" s="13">
        <v>10975</v>
      </c>
      <c r="Q11" s="13">
        <v>10730</v>
      </c>
      <c r="R11" s="15">
        <v>10745</v>
      </c>
      <c r="S11" s="15">
        <v>8587</v>
      </c>
      <c r="T11" s="15">
        <v>8414</v>
      </c>
      <c r="U11" s="15">
        <v>7992</v>
      </c>
      <c r="V11" s="15">
        <v>7828</v>
      </c>
    </row>
    <row r="12" spans="1:22" ht="12.75">
      <c r="A12" s="4" t="s">
        <v>4</v>
      </c>
      <c r="B12" s="16" t="s">
        <v>36</v>
      </c>
      <c r="C12" s="32">
        <v>3368</v>
      </c>
      <c r="D12" s="3">
        <v>2625</v>
      </c>
      <c r="E12" s="3">
        <v>2625</v>
      </c>
      <c r="F12" s="3">
        <v>2672</v>
      </c>
      <c r="G12" s="33">
        <v>2704</v>
      </c>
      <c r="H12" s="33">
        <v>2712</v>
      </c>
      <c r="I12" s="33">
        <v>2392</v>
      </c>
      <c r="J12" s="3">
        <v>2276</v>
      </c>
      <c r="K12" s="3">
        <v>2276</v>
      </c>
      <c r="L12" s="3">
        <v>2305</v>
      </c>
      <c r="M12" s="3">
        <v>2305</v>
      </c>
      <c r="N12" s="3">
        <v>2315</v>
      </c>
      <c r="O12" s="3">
        <v>2308</v>
      </c>
      <c r="P12" s="3">
        <v>2308</v>
      </c>
      <c r="Q12" s="3">
        <v>2258</v>
      </c>
      <c r="R12" s="3">
        <v>2258</v>
      </c>
      <c r="S12" s="3">
        <v>2044</v>
      </c>
      <c r="T12" s="3">
        <v>2084</v>
      </c>
      <c r="U12" s="3">
        <v>2081</v>
      </c>
      <c r="V12" s="3">
        <v>1894</v>
      </c>
    </row>
    <row r="13" spans="1:22" ht="12.75">
      <c r="A13" s="4" t="s">
        <v>11</v>
      </c>
      <c r="B13" s="16" t="s">
        <v>36</v>
      </c>
      <c r="C13" s="32">
        <v>1297</v>
      </c>
      <c r="D13" s="3">
        <v>1097</v>
      </c>
      <c r="E13" s="3">
        <v>1065</v>
      </c>
      <c r="F13" s="3">
        <v>1042</v>
      </c>
      <c r="G13" s="33">
        <v>1042</v>
      </c>
      <c r="H13" s="33">
        <v>1062</v>
      </c>
      <c r="I13" s="33">
        <v>1002</v>
      </c>
      <c r="J13" s="3">
        <v>947</v>
      </c>
      <c r="K13" s="3">
        <v>991</v>
      </c>
      <c r="L13" s="3">
        <v>989</v>
      </c>
      <c r="M13" s="3">
        <v>991</v>
      </c>
      <c r="N13" s="3">
        <v>991</v>
      </c>
      <c r="O13" s="3">
        <v>994</v>
      </c>
      <c r="P13" s="3">
        <v>994</v>
      </c>
      <c r="Q13" s="3">
        <v>994</v>
      </c>
      <c r="R13" s="3">
        <v>994</v>
      </c>
      <c r="S13" s="3">
        <v>924</v>
      </c>
      <c r="T13" s="3">
        <v>1054</v>
      </c>
      <c r="U13" s="3">
        <v>656</v>
      </c>
      <c r="V13" s="3">
        <v>659</v>
      </c>
    </row>
    <row r="14" spans="1:22" ht="12.75">
      <c r="A14" s="4" t="s">
        <v>13</v>
      </c>
      <c r="B14" s="16" t="s">
        <v>36</v>
      </c>
      <c r="C14" s="32">
        <v>5467</v>
      </c>
      <c r="D14" s="3">
        <v>3585</v>
      </c>
      <c r="E14" s="3">
        <v>3585</v>
      </c>
      <c r="F14" s="3">
        <v>3585</v>
      </c>
      <c r="G14" s="33">
        <v>3585</v>
      </c>
      <c r="H14" s="33">
        <v>3600</v>
      </c>
      <c r="I14" s="33">
        <v>3596</v>
      </c>
      <c r="J14" s="3">
        <v>3490</v>
      </c>
      <c r="K14" s="3">
        <v>3117</v>
      </c>
      <c r="L14" s="3">
        <v>3106</v>
      </c>
      <c r="M14" s="3">
        <v>3100</v>
      </c>
      <c r="N14" s="3">
        <v>3105</v>
      </c>
      <c r="O14" s="3">
        <v>3088</v>
      </c>
      <c r="P14" s="3">
        <v>3083</v>
      </c>
      <c r="Q14" s="3">
        <v>3087</v>
      </c>
      <c r="R14" s="3">
        <v>2886</v>
      </c>
      <c r="S14" s="3">
        <v>2301</v>
      </c>
      <c r="T14" s="3">
        <v>1257</v>
      </c>
      <c r="U14" s="3">
        <v>2101</v>
      </c>
      <c r="V14" s="3">
        <v>1692</v>
      </c>
    </row>
    <row r="15" spans="1:22" s="1" customFormat="1" ht="12.75">
      <c r="A15" s="1" t="s">
        <v>19</v>
      </c>
      <c r="B15" s="10" t="s">
        <v>37</v>
      </c>
      <c r="C15" s="12">
        <v>10132</v>
      </c>
      <c r="D15" s="13">
        <v>7307</v>
      </c>
      <c r="E15" s="13">
        <v>7275</v>
      </c>
      <c r="F15" s="13">
        <v>7299</v>
      </c>
      <c r="G15" s="14">
        <v>7331</v>
      </c>
      <c r="H15" s="14">
        <v>7374</v>
      </c>
      <c r="I15" s="14">
        <v>6990</v>
      </c>
      <c r="J15" s="13">
        <v>6713</v>
      </c>
      <c r="K15" s="13">
        <v>6384</v>
      </c>
      <c r="L15" s="13">
        <f>SUM(L12:L14)</f>
        <v>6400</v>
      </c>
      <c r="M15" s="13">
        <v>6396</v>
      </c>
      <c r="N15" s="13">
        <v>6411</v>
      </c>
      <c r="O15" s="13">
        <v>6390</v>
      </c>
      <c r="P15" s="13">
        <v>6385</v>
      </c>
      <c r="Q15" s="13">
        <v>6339</v>
      </c>
      <c r="R15" s="13">
        <v>6138</v>
      </c>
      <c r="S15" s="13">
        <v>5269</v>
      </c>
      <c r="T15" s="13">
        <v>4395</v>
      </c>
      <c r="U15" s="13">
        <v>4838</v>
      </c>
      <c r="V15" s="13">
        <v>4245</v>
      </c>
    </row>
    <row r="16" spans="1:22" ht="12.75">
      <c r="A16" s="4" t="s">
        <v>0</v>
      </c>
      <c r="B16" s="16" t="s">
        <v>36</v>
      </c>
      <c r="C16" s="32">
        <v>4051</v>
      </c>
      <c r="D16" s="3">
        <v>3241</v>
      </c>
      <c r="E16" s="3">
        <v>3241</v>
      </c>
      <c r="F16" s="3">
        <v>3416</v>
      </c>
      <c r="G16" s="33">
        <v>4086</v>
      </c>
      <c r="H16" s="33">
        <v>4086</v>
      </c>
      <c r="I16" s="33">
        <v>3785</v>
      </c>
      <c r="J16" s="3">
        <v>4303</v>
      </c>
      <c r="K16" s="3">
        <v>4303</v>
      </c>
      <c r="L16" s="3">
        <v>4303</v>
      </c>
      <c r="M16" s="3">
        <v>4262</v>
      </c>
      <c r="N16" s="3">
        <v>4244</v>
      </c>
      <c r="O16" s="3">
        <v>4219</v>
      </c>
      <c r="P16" s="3">
        <v>4345</v>
      </c>
      <c r="Q16" s="3">
        <v>4335</v>
      </c>
      <c r="R16" s="3">
        <v>4311</v>
      </c>
      <c r="S16" s="3">
        <v>4187</v>
      </c>
      <c r="T16" s="3">
        <v>4276</v>
      </c>
      <c r="U16" s="3">
        <v>3603</v>
      </c>
      <c r="V16" s="3">
        <v>3282</v>
      </c>
    </row>
    <row r="17" spans="1:22" ht="12.75">
      <c r="A17" s="4" t="s">
        <v>9</v>
      </c>
      <c r="B17" s="16" t="s">
        <v>36</v>
      </c>
      <c r="C17" s="32">
        <v>4760</v>
      </c>
      <c r="D17" s="3">
        <v>3999</v>
      </c>
      <c r="E17" s="3">
        <v>3999</v>
      </c>
      <c r="F17" s="3">
        <v>3961</v>
      </c>
      <c r="G17" s="33">
        <v>4014</v>
      </c>
      <c r="H17" s="33">
        <v>4014</v>
      </c>
      <c r="I17" s="33">
        <v>3855</v>
      </c>
      <c r="J17" s="3">
        <v>3624</v>
      </c>
      <c r="K17" s="3">
        <v>3624</v>
      </c>
      <c r="L17" s="3">
        <v>3606</v>
      </c>
      <c r="M17" s="3">
        <v>3624</v>
      </c>
      <c r="N17" s="3">
        <v>3660</v>
      </c>
      <c r="O17" s="3">
        <v>3658</v>
      </c>
      <c r="P17" s="3">
        <v>3252</v>
      </c>
      <c r="Q17" s="3">
        <v>3660</v>
      </c>
      <c r="R17" s="3">
        <v>3655</v>
      </c>
      <c r="S17" s="3">
        <v>3659</v>
      </c>
      <c r="T17" s="3">
        <v>3659</v>
      </c>
      <c r="U17" s="3">
        <v>3554</v>
      </c>
      <c r="V17" s="3">
        <v>3559</v>
      </c>
    </row>
    <row r="18" spans="1:22" ht="12.75">
      <c r="A18" s="4" t="s">
        <v>20</v>
      </c>
      <c r="B18" s="16" t="s">
        <v>36</v>
      </c>
      <c r="C18" s="32">
        <v>5792</v>
      </c>
      <c r="D18" s="3">
        <v>5105</v>
      </c>
      <c r="E18" s="3">
        <v>5105</v>
      </c>
      <c r="F18" s="3">
        <v>4905</v>
      </c>
      <c r="G18" s="33">
        <v>5062</v>
      </c>
      <c r="H18" s="33">
        <v>5045</v>
      </c>
      <c r="I18" s="33">
        <v>4998</v>
      </c>
      <c r="J18" s="3">
        <v>4819</v>
      </c>
      <c r="K18" s="3">
        <v>4933</v>
      </c>
      <c r="L18" s="3">
        <v>4905</v>
      </c>
      <c r="M18" s="3">
        <v>4937</v>
      </c>
      <c r="N18" s="3">
        <v>4951</v>
      </c>
      <c r="O18" s="3">
        <v>5144</v>
      </c>
      <c r="P18" s="3">
        <v>5144</v>
      </c>
      <c r="Q18" s="3">
        <v>5150</v>
      </c>
      <c r="R18" s="3">
        <v>5150</v>
      </c>
      <c r="S18" s="3">
        <v>4712</v>
      </c>
      <c r="T18" s="3">
        <v>4496</v>
      </c>
      <c r="U18" s="3">
        <v>4030</v>
      </c>
      <c r="V18" s="3">
        <v>3921</v>
      </c>
    </row>
    <row r="19" spans="1:22" s="1" customFormat="1" ht="12.75">
      <c r="A19" s="1" t="s">
        <v>21</v>
      </c>
      <c r="B19" s="10" t="s">
        <v>37</v>
      </c>
      <c r="C19" s="12">
        <v>14603</v>
      </c>
      <c r="D19" s="13">
        <v>12345</v>
      </c>
      <c r="E19" s="13">
        <v>12345</v>
      </c>
      <c r="F19" s="13">
        <v>12282</v>
      </c>
      <c r="G19" s="14">
        <v>13162</v>
      </c>
      <c r="H19" s="14">
        <v>13145</v>
      </c>
      <c r="I19" s="14">
        <v>12638</v>
      </c>
      <c r="J19" s="13">
        <v>12746</v>
      </c>
      <c r="K19" s="13">
        <v>12860</v>
      </c>
      <c r="L19" s="13">
        <f>SUM(L16:L18)</f>
        <v>12814</v>
      </c>
      <c r="M19" s="13">
        <v>12823</v>
      </c>
      <c r="N19" s="13">
        <v>12855</v>
      </c>
      <c r="O19" s="13">
        <v>13021</v>
      </c>
      <c r="P19" s="13">
        <v>12741</v>
      </c>
      <c r="Q19" s="13">
        <v>13145</v>
      </c>
      <c r="R19" s="13">
        <v>13116</v>
      </c>
      <c r="S19" s="13">
        <v>12558</v>
      </c>
      <c r="T19" s="13">
        <v>12431</v>
      </c>
      <c r="U19" s="13">
        <v>11187</v>
      </c>
      <c r="V19" s="13">
        <v>10762</v>
      </c>
    </row>
    <row r="20" spans="1:22" s="1" customFormat="1" ht="12.75">
      <c r="A20" s="11" t="s">
        <v>31</v>
      </c>
      <c r="B20" s="10" t="s">
        <v>35</v>
      </c>
      <c r="C20" s="12">
        <f>+C11+C15+C19</f>
        <v>36855</v>
      </c>
      <c r="D20" s="12">
        <f aca="true" t="shared" si="0" ref="D20:K20">+D11+D15+D19</f>
        <v>31372</v>
      </c>
      <c r="E20" s="12">
        <f t="shared" si="0"/>
        <v>31342</v>
      </c>
      <c r="F20" s="12">
        <f t="shared" si="0"/>
        <v>31079</v>
      </c>
      <c r="G20" s="12">
        <f t="shared" si="0"/>
        <v>30016</v>
      </c>
      <c r="H20" s="12">
        <f t="shared" si="0"/>
        <v>31681</v>
      </c>
      <c r="I20" s="12">
        <f t="shared" si="0"/>
        <v>30336</v>
      </c>
      <c r="J20" s="12">
        <f t="shared" si="0"/>
        <v>29592</v>
      </c>
      <c r="K20" s="12">
        <f t="shared" si="0"/>
        <v>29650</v>
      </c>
      <c r="L20" s="12">
        <f>L11+L15+L19</f>
        <v>29601</v>
      </c>
      <c r="M20" s="13">
        <v>29529</v>
      </c>
      <c r="N20" s="13">
        <v>29476</v>
      </c>
      <c r="O20" s="13">
        <v>30097</v>
      </c>
      <c r="P20" s="13">
        <v>30101</v>
      </c>
      <c r="Q20" s="13">
        <v>30214</v>
      </c>
      <c r="R20" s="13">
        <v>29999</v>
      </c>
      <c r="S20" s="13">
        <v>26414</v>
      </c>
      <c r="T20" s="13">
        <v>25240</v>
      </c>
      <c r="U20" s="13">
        <v>24017</v>
      </c>
      <c r="V20" s="13">
        <v>22835</v>
      </c>
    </row>
    <row r="21" spans="1:22" ht="12.75">
      <c r="A21" s="4" t="s">
        <v>2</v>
      </c>
      <c r="B21" s="16" t="s">
        <v>36</v>
      </c>
      <c r="C21" s="32">
        <v>10524</v>
      </c>
      <c r="D21" s="3">
        <v>8688</v>
      </c>
      <c r="E21" s="3">
        <v>8688</v>
      </c>
      <c r="F21" s="3">
        <v>8688</v>
      </c>
      <c r="G21" s="33">
        <v>8747</v>
      </c>
      <c r="H21" s="3">
        <v>8044</v>
      </c>
      <c r="I21" s="33">
        <v>7307</v>
      </c>
      <c r="J21" s="3">
        <v>6486</v>
      </c>
      <c r="K21" s="3">
        <v>6486</v>
      </c>
      <c r="L21" s="3">
        <v>6489</v>
      </c>
      <c r="M21" s="3">
        <v>6497</v>
      </c>
      <c r="N21" s="3">
        <v>6493</v>
      </c>
      <c r="O21" s="3">
        <v>6513</v>
      </c>
      <c r="P21" s="3">
        <v>6538</v>
      </c>
      <c r="Q21" s="3">
        <v>6443</v>
      </c>
      <c r="R21" s="3">
        <v>6445</v>
      </c>
      <c r="S21" s="3">
        <v>6425</v>
      </c>
      <c r="T21" s="3">
        <v>6475</v>
      </c>
      <c r="U21" s="3">
        <v>6356</v>
      </c>
      <c r="V21" s="3">
        <v>5999</v>
      </c>
    </row>
    <row r="22" spans="1:22" ht="12.75">
      <c r="A22" s="4" t="s">
        <v>6</v>
      </c>
      <c r="B22" s="16" t="s">
        <v>36</v>
      </c>
      <c r="C22" s="32">
        <v>9546</v>
      </c>
      <c r="D22" s="3">
        <v>11612</v>
      </c>
      <c r="E22" s="3">
        <v>11612</v>
      </c>
      <c r="F22" s="3">
        <v>12070</v>
      </c>
      <c r="G22" s="33">
        <v>13249</v>
      </c>
      <c r="H22" s="3">
        <v>12819</v>
      </c>
      <c r="I22" s="33">
        <v>12418</v>
      </c>
      <c r="J22" s="3">
        <v>11802</v>
      </c>
      <c r="K22" s="3">
        <v>11739</v>
      </c>
      <c r="L22" s="3">
        <v>11931</v>
      </c>
      <c r="M22" s="3">
        <v>10474</v>
      </c>
      <c r="N22" s="3">
        <v>12068</v>
      </c>
      <c r="O22" s="3">
        <v>12789</v>
      </c>
      <c r="P22" s="3">
        <v>11503</v>
      </c>
      <c r="Q22" s="3">
        <v>12103</v>
      </c>
      <c r="R22" s="3">
        <v>12111</v>
      </c>
      <c r="S22" s="3">
        <v>10192</v>
      </c>
      <c r="T22" s="3">
        <v>10822</v>
      </c>
      <c r="U22" s="3">
        <v>10928</v>
      </c>
      <c r="V22" s="3">
        <v>9962</v>
      </c>
    </row>
    <row r="23" spans="1:22" ht="12.75">
      <c r="A23" s="4" t="s">
        <v>22</v>
      </c>
      <c r="B23" s="16" t="s">
        <v>36</v>
      </c>
      <c r="C23" s="32">
        <v>1206</v>
      </c>
      <c r="D23" s="3">
        <v>658</v>
      </c>
      <c r="E23" s="3">
        <v>658</v>
      </c>
      <c r="F23" s="34">
        <v>658</v>
      </c>
      <c r="G23" s="33">
        <v>675</v>
      </c>
      <c r="H23" s="4">
        <v>460</v>
      </c>
      <c r="I23" s="33">
        <v>659</v>
      </c>
      <c r="J23" s="3">
        <v>645</v>
      </c>
      <c r="K23" s="3">
        <v>645</v>
      </c>
      <c r="L23" s="3">
        <v>560</v>
      </c>
      <c r="M23" s="3">
        <v>381</v>
      </c>
      <c r="N23" s="3">
        <v>363</v>
      </c>
      <c r="O23" s="3">
        <v>343</v>
      </c>
      <c r="P23" s="3">
        <v>358</v>
      </c>
      <c r="Q23" s="3">
        <v>305</v>
      </c>
      <c r="R23" s="3">
        <v>248</v>
      </c>
      <c r="S23" s="3">
        <v>305</v>
      </c>
      <c r="T23" s="3">
        <v>305</v>
      </c>
      <c r="U23" s="3">
        <v>305</v>
      </c>
      <c r="V23" s="3">
        <v>305</v>
      </c>
    </row>
    <row r="24" spans="1:22" s="1" customFormat="1" ht="12.75">
      <c r="A24" s="1" t="s">
        <v>23</v>
      </c>
      <c r="B24" s="10" t="s">
        <v>37</v>
      </c>
      <c r="C24" s="12">
        <v>21276</v>
      </c>
      <c r="D24" s="13">
        <v>20958</v>
      </c>
      <c r="E24" s="13">
        <v>20958</v>
      </c>
      <c r="F24" s="15">
        <v>21416</v>
      </c>
      <c r="G24" s="14">
        <v>22671</v>
      </c>
      <c r="H24" s="13">
        <v>21323</v>
      </c>
      <c r="I24" s="14">
        <v>20384</v>
      </c>
      <c r="J24" s="13">
        <v>18933</v>
      </c>
      <c r="K24" s="13">
        <v>18870</v>
      </c>
      <c r="L24" s="13">
        <f>SUM(L21:L23)</f>
        <v>18980</v>
      </c>
      <c r="M24" s="13">
        <v>17352</v>
      </c>
      <c r="N24" s="13">
        <v>18924</v>
      </c>
      <c r="O24" s="13">
        <v>19645</v>
      </c>
      <c r="P24" s="13">
        <v>18399</v>
      </c>
      <c r="Q24" s="13">
        <v>18851</v>
      </c>
      <c r="R24" s="13">
        <v>18804</v>
      </c>
      <c r="S24" s="13">
        <v>16922</v>
      </c>
      <c r="T24" s="13">
        <v>17602</v>
      </c>
      <c r="U24" s="13">
        <v>17589</v>
      </c>
      <c r="V24" s="13">
        <v>16266</v>
      </c>
    </row>
    <row r="25" spans="1:22" s="34" customFormat="1" ht="12.75">
      <c r="A25" s="4" t="s">
        <v>5</v>
      </c>
      <c r="B25" s="16" t="s">
        <v>36</v>
      </c>
      <c r="C25" s="32">
        <v>2184</v>
      </c>
      <c r="D25" s="3">
        <v>1581</v>
      </c>
      <c r="E25" s="3">
        <v>1581</v>
      </c>
      <c r="F25" s="29">
        <v>1581</v>
      </c>
      <c r="G25" s="33">
        <v>1589</v>
      </c>
      <c r="H25" s="29">
        <v>1589</v>
      </c>
      <c r="I25" s="33">
        <v>1370</v>
      </c>
      <c r="J25" s="34">
        <v>1372</v>
      </c>
      <c r="K25" s="3">
        <v>1372</v>
      </c>
      <c r="L25" s="3">
        <v>1365</v>
      </c>
      <c r="M25" s="3">
        <v>1589</v>
      </c>
      <c r="N25" s="3">
        <v>1376</v>
      </c>
      <c r="O25" s="3">
        <v>1376</v>
      </c>
      <c r="P25" s="3">
        <v>1368</v>
      </c>
      <c r="Q25" s="3">
        <v>1368</v>
      </c>
      <c r="R25" s="3">
        <v>1395</v>
      </c>
      <c r="S25" s="3">
        <v>1131</v>
      </c>
      <c r="T25" s="3">
        <v>930</v>
      </c>
      <c r="U25" s="3">
        <v>818</v>
      </c>
      <c r="V25" s="3">
        <v>523</v>
      </c>
    </row>
    <row r="26" spans="1:22" s="34" customFormat="1" ht="12.75">
      <c r="A26" s="4" t="s">
        <v>7</v>
      </c>
      <c r="B26" s="16" t="s">
        <v>36</v>
      </c>
      <c r="C26" s="32">
        <v>1464</v>
      </c>
      <c r="D26" s="3">
        <v>1604</v>
      </c>
      <c r="E26" s="3">
        <v>1602</v>
      </c>
      <c r="F26" s="29">
        <v>1541</v>
      </c>
      <c r="G26" s="33">
        <v>1597</v>
      </c>
      <c r="H26" s="29">
        <v>1297</v>
      </c>
      <c r="I26" s="33">
        <v>1397</v>
      </c>
      <c r="J26" s="29">
        <v>1330</v>
      </c>
      <c r="K26" s="3">
        <v>1330</v>
      </c>
      <c r="L26" s="3">
        <v>1325</v>
      </c>
      <c r="M26" s="3">
        <v>1309</v>
      </c>
      <c r="N26" s="3">
        <v>1303</v>
      </c>
      <c r="O26" s="3">
        <v>1301</v>
      </c>
      <c r="P26" s="3">
        <v>1268</v>
      </c>
      <c r="Q26" s="3">
        <v>1252</v>
      </c>
      <c r="R26" s="3">
        <v>1238</v>
      </c>
      <c r="S26" s="3">
        <v>1151</v>
      </c>
      <c r="T26" s="3">
        <v>1001</v>
      </c>
      <c r="U26" s="3">
        <v>1064</v>
      </c>
      <c r="V26" s="3">
        <v>970</v>
      </c>
    </row>
    <row r="27" spans="1:22" s="34" customFormat="1" ht="12.75">
      <c r="A27" s="4" t="s">
        <v>10</v>
      </c>
      <c r="B27" s="16" t="s">
        <v>36</v>
      </c>
      <c r="C27" s="32">
        <v>1779</v>
      </c>
      <c r="D27" s="3">
        <v>894</v>
      </c>
      <c r="E27" s="3">
        <v>894</v>
      </c>
      <c r="F27" s="34">
        <v>894</v>
      </c>
      <c r="G27" s="33">
        <v>894</v>
      </c>
      <c r="H27" s="34">
        <v>894</v>
      </c>
      <c r="I27" s="33">
        <v>994</v>
      </c>
      <c r="J27" s="29">
        <v>955</v>
      </c>
      <c r="K27" s="3">
        <v>955</v>
      </c>
      <c r="L27" s="3">
        <v>835</v>
      </c>
      <c r="M27" s="3">
        <v>904</v>
      </c>
      <c r="N27" s="3">
        <v>911</v>
      </c>
      <c r="O27" s="3">
        <v>956</v>
      </c>
      <c r="P27" s="3">
        <v>956</v>
      </c>
      <c r="Q27" s="3">
        <v>956</v>
      </c>
      <c r="R27" s="3">
        <v>948</v>
      </c>
      <c r="S27" s="3">
        <v>836</v>
      </c>
      <c r="T27" s="3">
        <v>840</v>
      </c>
      <c r="U27" s="3">
        <v>698</v>
      </c>
      <c r="V27" s="3">
        <v>641</v>
      </c>
    </row>
    <row r="28" spans="1:22" s="2" customFormat="1" ht="12.75">
      <c r="A28" s="1" t="s">
        <v>24</v>
      </c>
      <c r="B28" s="10" t="s">
        <v>37</v>
      </c>
      <c r="C28" s="12">
        <v>5427</v>
      </c>
      <c r="D28" s="13">
        <v>4079</v>
      </c>
      <c r="E28" s="13">
        <v>4077</v>
      </c>
      <c r="F28" s="15">
        <v>4016</v>
      </c>
      <c r="G28" s="14">
        <v>4080</v>
      </c>
      <c r="H28" s="15">
        <v>3780</v>
      </c>
      <c r="I28" s="14">
        <v>3761</v>
      </c>
      <c r="J28" s="15">
        <v>3657</v>
      </c>
      <c r="K28" s="13">
        <v>3657</v>
      </c>
      <c r="L28" s="13">
        <f>SUM(L25:L27)</f>
        <v>3525</v>
      </c>
      <c r="M28" s="15">
        <v>3802</v>
      </c>
      <c r="N28" s="15">
        <v>3590</v>
      </c>
      <c r="O28" s="15">
        <v>3633</v>
      </c>
      <c r="P28" s="15">
        <v>3592</v>
      </c>
      <c r="Q28" s="15">
        <v>3576</v>
      </c>
      <c r="R28" s="15">
        <v>3581</v>
      </c>
      <c r="S28" s="15">
        <v>3118</v>
      </c>
      <c r="T28" s="15">
        <v>2771</v>
      </c>
      <c r="U28" s="15">
        <v>2580</v>
      </c>
      <c r="V28" s="15">
        <v>2134</v>
      </c>
    </row>
    <row r="29" spans="1:22" s="34" customFormat="1" ht="12.75">
      <c r="A29" s="4" t="s">
        <v>25</v>
      </c>
      <c r="B29" s="16" t="s">
        <v>36</v>
      </c>
      <c r="C29" s="32">
        <v>29272</v>
      </c>
      <c r="D29" s="3">
        <v>26809</v>
      </c>
      <c r="E29" s="3">
        <v>26809</v>
      </c>
      <c r="F29" s="29">
        <v>26809</v>
      </c>
      <c r="G29" s="33">
        <v>26795</v>
      </c>
      <c r="H29" s="29">
        <v>22195</v>
      </c>
      <c r="I29" s="33">
        <v>22174</v>
      </c>
      <c r="J29" s="34">
        <v>22601</v>
      </c>
      <c r="K29" s="3">
        <v>22740</v>
      </c>
      <c r="L29" s="3">
        <v>22583</v>
      </c>
      <c r="M29" s="3">
        <v>22100</v>
      </c>
      <c r="N29" s="3">
        <v>21300</v>
      </c>
      <c r="O29" s="3">
        <v>21600</v>
      </c>
      <c r="P29" s="3">
        <v>21030</v>
      </c>
      <c r="Q29" s="3">
        <v>21079</v>
      </c>
      <c r="R29" s="3">
        <v>21585</v>
      </c>
      <c r="S29" s="3">
        <v>21507</v>
      </c>
      <c r="T29" s="3">
        <v>20994</v>
      </c>
      <c r="U29" s="3">
        <v>21056</v>
      </c>
      <c r="V29" s="3">
        <v>21244</v>
      </c>
    </row>
    <row r="30" spans="1:22" s="34" customFormat="1" ht="12.75">
      <c r="A30" s="4" t="s">
        <v>1</v>
      </c>
      <c r="B30" s="16" t="s">
        <v>36</v>
      </c>
      <c r="C30" s="32">
        <v>192</v>
      </c>
      <c r="D30" s="3">
        <v>119</v>
      </c>
      <c r="E30" s="3">
        <v>119</v>
      </c>
      <c r="F30" s="34">
        <v>107</v>
      </c>
      <c r="G30" s="33">
        <v>113</v>
      </c>
      <c r="H30" s="34">
        <v>114</v>
      </c>
      <c r="I30" s="33">
        <v>94</v>
      </c>
      <c r="J30" s="29">
        <v>91</v>
      </c>
      <c r="K30" s="3">
        <v>87</v>
      </c>
      <c r="L30" s="3">
        <v>81</v>
      </c>
      <c r="M30" s="3">
        <v>98</v>
      </c>
      <c r="N30" s="3">
        <v>98</v>
      </c>
      <c r="O30" s="3">
        <v>98</v>
      </c>
      <c r="P30" s="3">
        <v>98</v>
      </c>
      <c r="Q30" s="3">
        <v>98</v>
      </c>
      <c r="R30" s="3">
        <v>98</v>
      </c>
      <c r="S30" s="3">
        <v>152</v>
      </c>
      <c r="T30" s="3">
        <v>119</v>
      </c>
      <c r="U30" s="3">
        <v>119</v>
      </c>
      <c r="V30" s="3">
        <v>109</v>
      </c>
    </row>
    <row r="31" spans="1:22" s="34" customFormat="1" ht="12.75">
      <c r="A31" s="4" t="s">
        <v>42</v>
      </c>
      <c r="B31" s="16" t="s">
        <v>36</v>
      </c>
      <c r="C31" s="32">
        <v>4174</v>
      </c>
      <c r="D31" s="3">
        <v>2844</v>
      </c>
      <c r="E31" s="3">
        <v>2844</v>
      </c>
      <c r="F31" s="29">
        <v>2844</v>
      </c>
      <c r="G31" s="33">
        <v>2844</v>
      </c>
      <c r="H31" s="29">
        <v>2337</v>
      </c>
      <c r="I31" s="33">
        <v>2371</v>
      </c>
      <c r="J31" s="29">
        <v>2446</v>
      </c>
      <c r="K31" s="3">
        <v>2371</v>
      </c>
      <c r="L31" s="3">
        <v>2375</v>
      </c>
      <c r="M31" s="3">
        <v>2129</v>
      </c>
      <c r="N31" s="3">
        <v>2367</v>
      </c>
      <c r="O31" s="3">
        <v>2361</v>
      </c>
      <c r="P31" s="3">
        <v>1967</v>
      </c>
      <c r="Q31" s="3">
        <v>1911</v>
      </c>
      <c r="R31" s="3">
        <v>1857</v>
      </c>
      <c r="S31" s="3">
        <v>1836</v>
      </c>
      <c r="T31" s="3">
        <v>1651</v>
      </c>
      <c r="U31" s="3">
        <v>1568</v>
      </c>
      <c r="V31" s="3">
        <v>1309</v>
      </c>
    </row>
    <row r="32" spans="1:22" s="2" customFormat="1" ht="12.75">
      <c r="A32" s="1" t="s">
        <v>26</v>
      </c>
      <c r="B32" s="10" t="s">
        <v>37</v>
      </c>
      <c r="C32" s="12">
        <v>33638</v>
      </c>
      <c r="D32" s="13">
        <v>29772</v>
      </c>
      <c r="E32" s="13">
        <v>29772</v>
      </c>
      <c r="F32" s="13">
        <v>29760</v>
      </c>
      <c r="G32" s="14">
        <v>29752</v>
      </c>
      <c r="H32" s="15">
        <v>24646</v>
      </c>
      <c r="I32" s="14">
        <v>24639</v>
      </c>
      <c r="J32" s="2">
        <v>25138</v>
      </c>
      <c r="K32" s="13">
        <v>25198</v>
      </c>
      <c r="L32" s="13">
        <f>SUM(L29:L31)</f>
        <v>25039</v>
      </c>
      <c r="M32" s="13">
        <v>24327</v>
      </c>
      <c r="N32" s="13">
        <v>23765</v>
      </c>
      <c r="O32" s="13">
        <v>24059</v>
      </c>
      <c r="P32" s="13">
        <v>23095</v>
      </c>
      <c r="Q32" s="13">
        <v>23088</v>
      </c>
      <c r="R32" s="15">
        <v>23540</v>
      </c>
      <c r="S32" s="15">
        <v>23495</v>
      </c>
      <c r="T32" s="15">
        <v>22764</v>
      </c>
      <c r="U32" s="15">
        <v>22743</v>
      </c>
      <c r="V32" s="15">
        <v>22662</v>
      </c>
    </row>
    <row r="33" spans="1:22" s="2" customFormat="1" ht="12.75">
      <c r="A33" s="11" t="s">
        <v>32</v>
      </c>
      <c r="B33" s="10" t="s">
        <v>35</v>
      </c>
      <c r="C33" s="12">
        <f aca="true" t="shared" si="1" ref="C33:K33">+C24+C28+C32</f>
        <v>60341</v>
      </c>
      <c r="D33" s="12">
        <f t="shared" si="1"/>
        <v>54809</v>
      </c>
      <c r="E33" s="12">
        <f t="shared" si="1"/>
        <v>54807</v>
      </c>
      <c r="F33" s="12">
        <f t="shared" si="1"/>
        <v>55192</v>
      </c>
      <c r="G33" s="12">
        <f t="shared" si="1"/>
        <v>56503</v>
      </c>
      <c r="H33" s="12">
        <f t="shared" si="1"/>
        <v>49749</v>
      </c>
      <c r="I33" s="12">
        <f t="shared" si="1"/>
        <v>48784</v>
      </c>
      <c r="J33" s="12">
        <f t="shared" si="1"/>
        <v>47728</v>
      </c>
      <c r="K33" s="12">
        <f t="shared" si="1"/>
        <v>47725</v>
      </c>
      <c r="L33" s="12">
        <f>L24+L28+L32</f>
        <v>47544</v>
      </c>
      <c r="M33" s="13">
        <v>45481</v>
      </c>
      <c r="N33" s="13">
        <v>46279</v>
      </c>
      <c r="O33" s="13">
        <v>47337</v>
      </c>
      <c r="P33" s="13">
        <v>45086</v>
      </c>
      <c r="Q33" s="13">
        <v>45515</v>
      </c>
      <c r="R33" s="13">
        <v>45925</v>
      </c>
      <c r="S33" s="13">
        <v>43535</v>
      </c>
      <c r="T33" s="13">
        <v>43137</v>
      </c>
      <c r="U33" s="13">
        <v>42912</v>
      </c>
      <c r="V33" s="13">
        <v>41062</v>
      </c>
    </row>
    <row r="34" spans="1:22" s="2" customFormat="1" ht="12.75">
      <c r="A34" s="1" t="s">
        <v>27</v>
      </c>
      <c r="B34" s="10" t="s">
        <v>38</v>
      </c>
      <c r="C34" s="12">
        <v>105882</v>
      </c>
      <c r="D34" s="13">
        <v>92879</v>
      </c>
      <c r="E34" s="13">
        <v>92847</v>
      </c>
      <c r="F34" s="13">
        <v>93032</v>
      </c>
      <c r="G34" s="14">
        <v>93217</v>
      </c>
      <c r="H34" s="15">
        <v>86028</v>
      </c>
      <c r="I34" s="14">
        <v>83718</v>
      </c>
      <c r="J34" s="15">
        <v>82383</v>
      </c>
      <c r="K34" s="13">
        <v>82638</v>
      </c>
      <c r="L34" s="13">
        <f>L7+L20+L33</f>
        <v>82479</v>
      </c>
      <c r="M34" s="13">
        <v>80345</v>
      </c>
      <c r="N34" s="13">
        <v>81001</v>
      </c>
      <c r="O34" s="13">
        <v>82274</v>
      </c>
      <c r="P34" s="13">
        <v>80193</v>
      </c>
      <c r="Q34" s="13">
        <v>80625</v>
      </c>
      <c r="R34" s="13">
        <v>80818</v>
      </c>
      <c r="S34" s="13">
        <v>75579</v>
      </c>
      <c r="T34" s="13">
        <v>73437</v>
      </c>
      <c r="U34" s="13">
        <v>71452</v>
      </c>
      <c r="V34" s="13">
        <v>68418</v>
      </c>
    </row>
    <row r="35" spans="1:22" ht="12.75">
      <c r="A35" s="17" t="s">
        <v>15</v>
      </c>
      <c r="B35" s="17"/>
      <c r="C35" s="35"/>
      <c r="D35" s="35"/>
      <c r="E35" s="43"/>
      <c r="F35" s="43"/>
      <c r="G35" s="43"/>
      <c r="H35" s="43"/>
      <c r="I35" s="43"/>
      <c r="J35" s="3"/>
      <c r="L35" s="3"/>
      <c r="M35" s="3"/>
      <c r="N35" s="3"/>
      <c r="O35" s="3"/>
      <c r="P35" s="3"/>
      <c r="R35" s="3"/>
      <c r="S35" s="3"/>
      <c r="T35" s="3"/>
      <c r="U35" s="3"/>
      <c r="V35" s="3"/>
    </row>
    <row r="36" spans="1:22" s="1" customFormat="1" ht="12.75">
      <c r="A36" s="27" t="s">
        <v>29</v>
      </c>
      <c r="B36" s="10" t="s">
        <v>33</v>
      </c>
      <c r="C36" s="26">
        <v>7862</v>
      </c>
      <c r="D36" s="26">
        <v>12428</v>
      </c>
      <c r="E36" s="26">
        <v>9659</v>
      </c>
      <c r="F36" s="26">
        <v>13162</v>
      </c>
      <c r="G36" s="26">
        <v>11734</v>
      </c>
      <c r="H36" s="26">
        <v>5301</v>
      </c>
      <c r="I36" s="25">
        <v>7980</v>
      </c>
      <c r="J36" s="26">
        <v>13286</v>
      </c>
      <c r="K36" s="26">
        <v>10297</v>
      </c>
      <c r="L36" s="13">
        <v>12659</v>
      </c>
      <c r="M36" s="13">
        <v>8393</v>
      </c>
      <c r="N36" s="13">
        <v>14179</v>
      </c>
      <c r="O36" s="13">
        <v>8102</v>
      </c>
      <c r="P36" s="13">
        <v>13238</v>
      </c>
      <c r="Q36" s="22">
        <v>12139</v>
      </c>
      <c r="R36" s="13">
        <v>13082</v>
      </c>
      <c r="S36" s="13">
        <v>17867</v>
      </c>
      <c r="T36" s="13">
        <v>16187</v>
      </c>
      <c r="U36" s="13">
        <v>15804</v>
      </c>
      <c r="V36" s="13">
        <v>16442</v>
      </c>
    </row>
    <row r="37" spans="1:22" s="1" customFormat="1" ht="12.75">
      <c r="A37" s="1" t="s">
        <v>30</v>
      </c>
      <c r="B37" s="10" t="s">
        <v>34</v>
      </c>
      <c r="C37" s="26">
        <v>27679</v>
      </c>
      <c r="D37" s="26">
        <v>25691</v>
      </c>
      <c r="E37" s="26">
        <v>17705</v>
      </c>
      <c r="F37" s="26">
        <v>21840</v>
      </c>
      <c r="G37" s="26">
        <v>25793</v>
      </c>
      <c r="H37" s="26">
        <v>8134</v>
      </c>
      <c r="I37" s="28">
        <v>17121</v>
      </c>
      <c r="J37" s="26">
        <v>13220</v>
      </c>
      <c r="K37" s="26">
        <v>13052</v>
      </c>
      <c r="L37" s="13">
        <v>12294</v>
      </c>
      <c r="M37" s="13">
        <v>4620</v>
      </c>
      <c r="N37" s="13">
        <v>8303</v>
      </c>
      <c r="O37" s="13">
        <v>8941</v>
      </c>
      <c r="P37" s="13">
        <v>7980</v>
      </c>
      <c r="Q37" s="22">
        <v>8884</v>
      </c>
      <c r="R37" s="13">
        <v>15499</v>
      </c>
      <c r="S37" s="13">
        <v>10553</v>
      </c>
      <c r="T37" s="13">
        <v>13436</v>
      </c>
      <c r="U37" s="13">
        <v>10853</v>
      </c>
      <c r="V37" s="13">
        <v>8163</v>
      </c>
    </row>
    <row r="38" spans="1:22" s="1" customFormat="1" ht="12.75">
      <c r="A38" s="11" t="s">
        <v>17</v>
      </c>
      <c r="B38" s="10" t="s">
        <v>35</v>
      </c>
      <c r="C38" s="19">
        <v>35541</v>
      </c>
      <c r="D38" s="13">
        <v>38119</v>
      </c>
      <c r="E38" s="13">
        <v>27364</v>
      </c>
      <c r="F38" s="20">
        <v>35002</v>
      </c>
      <c r="G38" s="20">
        <v>37527</v>
      </c>
      <c r="H38" s="20">
        <v>13435</v>
      </c>
      <c r="I38" s="20">
        <v>25101</v>
      </c>
      <c r="J38" s="21">
        <v>26506</v>
      </c>
      <c r="K38" s="13">
        <v>23349</v>
      </c>
      <c r="L38" s="13">
        <f>SUM(L36:L37)</f>
        <v>24953</v>
      </c>
      <c r="M38" s="13">
        <v>13013</v>
      </c>
      <c r="N38" s="13">
        <v>22482</v>
      </c>
      <c r="O38" s="13">
        <v>17043</v>
      </c>
      <c r="P38" s="13">
        <v>21218</v>
      </c>
      <c r="Q38" s="22">
        <v>21023</v>
      </c>
      <c r="R38" s="13">
        <v>28581</v>
      </c>
      <c r="S38" s="13">
        <v>28420</v>
      </c>
      <c r="T38" s="13">
        <v>29623</v>
      </c>
      <c r="U38" s="13">
        <v>26657</v>
      </c>
      <c r="V38" s="13">
        <v>24605</v>
      </c>
    </row>
    <row r="39" spans="1:22" ht="12.75">
      <c r="A39" s="4" t="s">
        <v>3</v>
      </c>
      <c r="B39" s="16" t="s">
        <v>36</v>
      </c>
      <c r="C39" s="36">
        <v>19400</v>
      </c>
      <c r="D39" s="3">
        <v>25369</v>
      </c>
      <c r="E39" s="3">
        <v>23867</v>
      </c>
      <c r="F39" s="36">
        <v>24420</v>
      </c>
      <c r="G39" s="36">
        <v>10355</v>
      </c>
      <c r="H39" s="36">
        <v>23789</v>
      </c>
      <c r="I39" s="36">
        <v>18163</v>
      </c>
      <c r="J39" s="37">
        <v>23266</v>
      </c>
      <c r="K39" s="3">
        <v>18830</v>
      </c>
      <c r="L39" s="3">
        <v>25043</v>
      </c>
      <c r="M39" s="3">
        <v>11569</v>
      </c>
      <c r="N39" s="3">
        <v>16118</v>
      </c>
      <c r="O39" s="3">
        <v>16210</v>
      </c>
      <c r="P39" s="3">
        <v>17010</v>
      </c>
      <c r="Q39" s="18">
        <v>14654</v>
      </c>
      <c r="R39" s="3">
        <v>14838</v>
      </c>
      <c r="S39" s="3">
        <v>19940</v>
      </c>
      <c r="T39" s="3">
        <v>21292</v>
      </c>
      <c r="U39" s="3">
        <v>20147</v>
      </c>
      <c r="V39" s="3">
        <v>18713</v>
      </c>
    </row>
    <row r="40" spans="1:22" ht="12.75">
      <c r="A40" s="4" t="s">
        <v>8</v>
      </c>
      <c r="B40" s="16" t="s">
        <v>36</v>
      </c>
      <c r="C40" s="36">
        <v>10437</v>
      </c>
      <c r="D40" s="3">
        <v>10723</v>
      </c>
      <c r="E40" s="3">
        <v>5441</v>
      </c>
      <c r="F40" s="36">
        <v>7752</v>
      </c>
      <c r="G40" s="36">
        <v>8940</v>
      </c>
      <c r="H40" s="36">
        <v>9555</v>
      </c>
      <c r="I40" s="36">
        <v>7769</v>
      </c>
      <c r="J40" s="37">
        <v>9360</v>
      </c>
      <c r="K40" s="3">
        <v>8638</v>
      </c>
      <c r="L40" s="3">
        <v>11172</v>
      </c>
      <c r="M40" s="3">
        <v>7221</v>
      </c>
      <c r="N40" s="3">
        <v>7915</v>
      </c>
      <c r="O40" s="3">
        <v>11511</v>
      </c>
      <c r="P40" s="3">
        <v>7070</v>
      </c>
      <c r="Q40" s="18">
        <v>8768</v>
      </c>
      <c r="R40" s="3">
        <v>11794</v>
      </c>
      <c r="S40" s="3">
        <v>10225</v>
      </c>
      <c r="T40" s="3">
        <v>12155</v>
      </c>
      <c r="U40" s="3">
        <v>13082</v>
      </c>
      <c r="V40" s="3">
        <v>9906</v>
      </c>
    </row>
    <row r="41" spans="1:22" ht="12.75">
      <c r="A41" s="4" t="s">
        <v>12</v>
      </c>
      <c r="B41" s="16" t="s">
        <v>36</v>
      </c>
      <c r="C41" s="36">
        <v>38274</v>
      </c>
      <c r="D41" s="29">
        <v>46570</v>
      </c>
      <c r="E41" s="3">
        <v>37082</v>
      </c>
      <c r="F41" s="36">
        <v>36363</v>
      </c>
      <c r="G41" s="36">
        <v>45187</v>
      </c>
      <c r="H41" s="36">
        <v>37881</v>
      </c>
      <c r="I41" s="36">
        <v>41310</v>
      </c>
      <c r="J41" s="37">
        <v>40451</v>
      </c>
      <c r="K41" s="3">
        <v>35401</v>
      </c>
      <c r="L41" s="3">
        <v>36685</v>
      </c>
      <c r="M41" s="3">
        <v>18785</v>
      </c>
      <c r="N41" s="3">
        <v>29158</v>
      </c>
      <c r="O41" s="3">
        <v>25587</v>
      </c>
      <c r="P41" s="3">
        <v>28708</v>
      </c>
      <c r="Q41" s="18">
        <v>17680</v>
      </c>
      <c r="R41" s="3">
        <v>26803</v>
      </c>
      <c r="S41" s="3">
        <v>21292</v>
      </c>
      <c r="T41" s="3">
        <v>25265</v>
      </c>
      <c r="U41" s="3">
        <v>24850</v>
      </c>
      <c r="V41" s="3">
        <v>22356</v>
      </c>
    </row>
    <row r="42" spans="1:22" s="1" customFormat="1" ht="12.75">
      <c r="A42" s="1" t="s">
        <v>18</v>
      </c>
      <c r="B42" s="10" t="s">
        <v>37</v>
      </c>
      <c r="C42" s="19">
        <v>68111</v>
      </c>
      <c r="D42" s="15">
        <v>82662</v>
      </c>
      <c r="E42" s="13">
        <v>66390</v>
      </c>
      <c r="F42" s="20">
        <v>68535</v>
      </c>
      <c r="G42" s="20">
        <v>64482</v>
      </c>
      <c r="H42" s="20">
        <v>71225</v>
      </c>
      <c r="I42" s="20">
        <v>67242</v>
      </c>
      <c r="J42" s="21">
        <v>73077</v>
      </c>
      <c r="K42" s="13">
        <v>62869</v>
      </c>
      <c r="L42" s="13">
        <f>SUM(L39:L41)</f>
        <v>72900</v>
      </c>
      <c r="M42" s="13">
        <v>37575</v>
      </c>
      <c r="N42" s="13">
        <v>53191</v>
      </c>
      <c r="O42" s="13">
        <v>53309</v>
      </c>
      <c r="P42" s="13">
        <v>52788</v>
      </c>
      <c r="Q42" s="22">
        <v>41102</v>
      </c>
      <c r="R42" s="13">
        <v>53435</v>
      </c>
      <c r="S42" s="13">
        <v>51457</v>
      </c>
      <c r="T42" s="13">
        <v>58712</v>
      </c>
      <c r="U42" s="13">
        <v>58079</v>
      </c>
      <c r="V42" s="13">
        <v>50975</v>
      </c>
    </row>
    <row r="43" spans="1:22" ht="12.75">
      <c r="A43" s="4" t="s">
        <v>4</v>
      </c>
      <c r="B43" s="16" t="s">
        <v>36</v>
      </c>
      <c r="C43" s="36">
        <v>26831</v>
      </c>
      <c r="D43" s="3">
        <v>25509</v>
      </c>
      <c r="E43" s="3">
        <v>20360</v>
      </c>
      <c r="F43" s="36">
        <v>24300</v>
      </c>
      <c r="G43" s="36">
        <v>20622</v>
      </c>
      <c r="H43" s="36">
        <v>17990</v>
      </c>
      <c r="I43" s="36">
        <v>14458</v>
      </c>
      <c r="J43" s="37">
        <v>16503</v>
      </c>
      <c r="K43" s="3">
        <v>12997</v>
      </c>
      <c r="L43" s="3">
        <v>15942</v>
      </c>
      <c r="M43" s="3">
        <v>6346</v>
      </c>
      <c r="N43" s="3">
        <v>13500</v>
      </c>
      <c r="O43" s="3">
        <v>12499</v>
      </c>
      <c r="P43" s="3">
        <v>12548</v>
      </c>
      <c r="Q43" s="18">
        <v>11706</v>
      </c>
      <c r="R43" s="3">
        <v>12472</v>
      </c>
      <c r="S43" s="3">
        <v>9712</v>
      </c>
      <c r="T43" s="3">
        <v>12306</v>
      </c>
      <c r="U43" s="3">
        <v>14378</v>
      </c>
      <c r="V43" s="3">
        <v>8704</v>
      </c>
    </row>
    <row r="44" spans="1:22" ht="12.75">
      <c r="A44" s="4" t="s">
        <v>11</v>
      </c>
      <c r="B44" s="16" t="s">
        <v>36</v>
      </c>
      <c r="C44" s="36">
        <v>8224</v>
      </c>
      <c r="D44" s="3">
        <v>7975</v>
      </c>
      <c r="E44" s="3">
        <v>9652</v>
      </c>
      <c r="F44" s="36">
        <v>8876</v>
      </c>
      <c r="G44" s="36">
        <v>8315</v>
      </c>
      <c r="H44" s="36">
        <v>8420</v>
      </c>
      <c r="I44" s="36">
        <v>7803</v>
      </c>
      <c r="J44" s="37">
        <v>7212</v>
      </c>
      <c r="K44" s="3">
        <v>9334</v>
      </c>
      <c r="L44" s="3">
        <v>10555</v>
      </c>
      <c r="M44" s="3">
        <v>3568</v>
      </c>
      <c r="N44" s="3">
        <v>4142</v>
      </c>
      <c r="O44" s="3">
        <v>5422</v>
      </c>
      <c r="P44" s="3">
        <v>1814</v>
      </c>
      <c r="Q44" s="18">
        <v>2463</v>
      </c>
      <c r="R44" s="3">
        <v>2490</v>
      </c>
      <c r="S44" s="3">
        <v>2420</v>
      </c>
      <c r="T44" s="3">
        <v>4951</v>
      </c>
      <c r="U44" s="3">
        <v>3612</v>
      </c>
      <c r="V44" s="3">
        <v>3855</v>
      </c>
    </row>
    <row r="45" spans="1:22" ht="12.75">
      <c r="A45" s="4" t="s">
        <v>13</v>
      </c>
      <c r="B45" s="16" t="s">
        <v>36</v>
      </c>
      <c r="C45" s="36">
        <v>33580</v>
      </c>
      <c r="D45" s="3">
        <v>29320</v>
      </c>
      <c r="E45" s="3">
        <v>22294</v>
      </c>
      <c r="F45" s="36">
        <v>22450</v>
      </c>
      <c r="G45" s="36">
        <v>26011</v>
      </c>
      <c r="H45" s="36">
        <v>15890</v>
      </c>
      <c r="I45" s="36">
        <v>22008</v>
      </c>
      <c r="J45" s="37">
        <v>14412</v>
      </c>
      <c r="K45" s="3">
        <v>16720</v>
      </c>
      <c r="L45" s="3">
        <v>15851</v>
      </c>
      <c r="M45" s="3">
        <v>9043</v>
      </c>
      <c r="N45" s="3">
        <v>12513</v>
      </c>
      <c r="O45" s="3">
        <v>12231</v>
      </c>
      <c r="P45" s="3">
        <v>12008</v>
      </c>
      <c r="Q45" s="18">
        <v>9538</v>
      </c>
      <c r="R45" s="3">
        <v>14924</v>
      </c>
      <c r="S45" s="3">
        <v>15810</v>
      </c>
      <c r="T45" s="3">
        <v>8897</v>
      </c>
      <c r="U45" s="3">
        <v>13436</v>
      </c>
      <c r="V45" s="3">
        <v>9793</v>
      </c>
    </row>
    <row r="46" spans="1:22" s="1" customFormat="1" ht="12.75">
      <c r="A46" s="1" t="s">
        <v>19</v>
      </c>
      <c r="B46" s="10" t="s">
        <v>37</v>
      </c>
      <c r="C46" s="19">
        <v>68635</v>
      </c>
      <c r="D46" s="13">
        <v>62804</v>
      </c>
      <c r="E46" s="13">
        <v>52306</v>
      </c>
      <c r="F46" s="20">
        <v>55626</v>
      </c>
      <c r="G46" s="20">
        <v>54948</v>
      </c>
      <c r="H46" s="20">
        <v>42300</v>
      </c>
      <c r="I46" s="20">
        <v>44269</v>
      </c>
      <c r="J46" s="21">
        <v>38127</v>
      </c>
      <c r="K46" s="13">
        <v>39051</v>
      </c>
      <c r="L46" s="13">
        <f>SUM(L43:L45)</f>
        <v>42348</v>
      </c>
      <c r="M46" s="13">
        <v>18957</v>
      </c>
      <c r="N46" s="13">
        <v>30155</v>
      </c>
      <c r="O46" s="13">
        <v>30153</v>
      </c>
      <c r="P46" s="13">
        <v>26370</v>
      </c>
      <c r="Q46" s="22">
        <v>23707</v>
      </c>
      <c r="R46" s="13">
        <v>29886</v>
      </c>
      <c r="S46" s="13">
        <v>27942</v>
      </c>
      <c r="T46" s="13">
        <v>26154</v>
      </c>
      <c r="U46" s="13">
        <v>31426</v>
      </c>
      <c r="V46" s="13">
        <v>22352</v>
      </c>
    </row>
    <row r="47" spans="1:22" ht="12.75">
      <c r="A47" s="4" t="s">
        <v>0</v>
      </c>
      <c r="B47" s="16" t="s">
        <v>36</v>
      </c>
      <c r="C47" s="36">
        <v>24781</v>
      </c>
      <c r="D47" s="3">
        <v>26754</v>
      </c>
      <c r="E47" s="3">
        <v>21969</v>
      </c>
      <c r="F47" s="36">
        <v>20460</v>
      </c>
      <c r="G47" s="36">
        <v>26131</v>
      </c>
      <c r="H47" s="36">
        <v>25830</v>
      </c>
      <c r="I47" s="36">
        <v>26911</v>
      </c>
      <c r="J47" s="37">
        <v>31609</v>
      </c>
      <c r="K47" s="3">
        <v>26495</v>
      </c>
      <c r="L47" s="3">
        <v>26599</v>
      </c>
      <c r="M47" s="3">
        <v>20518</v>
      </c>
      <c r="N47" s="3">
        <v>25290</v>
      </c>
      <c r="O47" s="3">
        <v>20468</v>
      </c>
      <c r="P47" s="3">
        <v>24400</v>
      </c>
      <c r="Q47" s="18">
        <v>18512</v>
      </c>
      <c r="R47" s="3">
        <v>26740</v>
      </c>
      <c r="S47" s="3">
        <v>24672</v>
      </c>
      <c r="T47" s="3">
        <v>30579</v>
      </c>
      <c r="U47" s="3">
        <v>24509</v>
      </c>
      <c r="V47" s="3">
        <v>21566</v>
      </c>
    </row>
    <row r="48" spans="1:22" ht="12.75">
      <c r="A48" s="4" t="s">
        <v>9</v>
      </c>
      <c r="B48" s="16" t="s">
        <v>36</v>
      </c>
      <c r="C48" s="36">
        <v>45191</v>
      </c>
      <c r="D48" s="3">
        <v>50382</v>
      </c>
      <c r="E48" s="3">
        <v>37488</v>
      </c>
      <c r="F48" s="36">
        <v>38858</v>
      </c>
      <c r="G48" s="36">
        <v>43718</v>
      </c>
      <c r="H48" s="36">
        <v>38121</v>
      </c>
      <c r="I48" s="36">
        <v>35198</v>
      </c>
      <c r="J48" s="37">
        <v>33393</v>
      </c>
      <c r="K48" s="3">
        <v>30609</v>
      </c>
      <c r="L48" s="3">
        <v>34991</v>
      </c>
      <c r="M48" s="3">
        <v>24494</v>
      </c>
      <c r="N48" s="3">
        <v>31054</v>
      </c>
      <c r="O48" s="3">
        <v>27209</v>
      </c>
      <c r="P48" s="3">
        <v>25970</v>
      </c>
      <c r="Q48" s="18">
        <v>17401</v>
      </c>
      <c r="R48" s="3">
        <v>34145</v>
      </c>
      <c r="S48" s="3">
        <v>27550</v>
      </c>
      <c r="T48" s="3">
        <v>27814</v>
      </c>
      <c r="U48" s="3">
        <v>34400</v>
      </c>
      <c r="V48" s="3">
        <v>30259</v>
      </c>
    </row>
    <row r="49" spans="1:22" ht="12.75">
      <c r="A49" s="4" t="s">
        <v>20</v>
      </c>
      <c r="B49" s="16" t="s">
        <v>36</v>
      </c>
      <c r="C49" s="36">
        <v>34964</v>
      </c>
      <c r="D49" s="3">
        <v>38358</v>
      </c>
      <c r="E49" s="3">
        <v>26293</v>
      </c>
      <c r="F49" s="36">
        <v>30357</v>
      </c>
      <c r="G49" s="36">
        <v>37944</v>
      </c>
      <c r="H49" s="36">
        <v>30610</v>
      </c>
      <c r="I49" s="36">
        <v>30682</v>
      </c>
      <c r="J49" s="37">
        <v>31429</v>
      </c>
      <c r="K49" s="3">
        <v>25219</v>
      </c>
      <c r="L49" s="3">
        <v>27490</v>
      </c>
      <c r="M49" s="3">
        <v>19478</v>
      </c>
      <c r="N49" s="3">
        <v>30200</v>
      </c>
      <c r="O49" s="3">
        <v>25263</v>
      </c>
      <c r="P49" s="3">
        <v>29638</v>
      </c>
      <c r="Q49" s="18">
        <v>24772</v>
      </c>
      <c r="R49" s="3">
        <v>33085</v>
      </c>
      <c r="S49" s="3">
        <v>28862</v>
      </c>
      <c r="T49" s="3">
        <v>34066</v>
      </c>
      <c r="U49" s="3">
        <v>25588</v>
      </c>
      <c r="V49" s="3">
        <v>25536</v>
      </c>
    </row>
    <row r="50" spans="1:22" s="1" customFormat="1" ht="12.75">
      <c r="A50" s="1" t="s">
        <v>21</v>
      </c>
      <c r="B50" s="10" t="s">
        <v>37</v>
      </c>
      <c r="C50" s="19">
        <v>104936</v>
      </c>
      <c r="D50" s="13">
        <v>115494</v>
      </c>
      <c r="E50" s="13">
        <v>85750</v>
      </c>
      <c r="F50" s="20">
        <v>89675</v>
      </c>
      <c r="G50" s="20">
        <v>107793</v>
      </c>
      <c r="H50" s="20">
        <v>94561</v>
      </c>
      <c r="I50" s="20">
        <v>92791</v>
      </c>
      <c r="J50" s="21">
        <v>96431</v>
      </c>
      <c r="K50" s="13">
        <v>82323</v>
      </c>
      <c r="L50" s="13">
        <f>SUM(L47:L49)</f>
        <v>89080</v>
      </c>
      <c r="M50" s="13">
        <v>64490</v>
      </c>
      <c r="N50" s="13">
        <v>86544</v>
      </c>
      <c r="O50" s="13">
        <v>72940</v>
      </c>
      <c r="P50" s="13">
        <v>80008</v>
      </c>
      <c r="Q50" s="22">
        <v>60685</v>
      </c>
      <c r="R50" s="13">
        <v>93970</v>
      </c>
      <c r="S50" s="13">
        <v>81084</v>
      </c>
      <c r="T50" s="13">
        <v>92459</v>
      </c>
      <c r="U50" s="13">
        <v>84497</v>
      </c>
      <c r="V50" s="13">
        <v>77361</v>
      </c>
    </row>
    <row r="51" spans="1:22" s="1" customFormat="1" ht="12.75">
      <c r="A51" s="11" t="s">
        <v>31</v>
      </c>
      <c r="B51" s="10" t="s">
        <v>35</v>
      </c>
      <c r="C51" s="12">
        <f aca="true" t="shared" si="2" ref="C51:K51">+C42+C46+C50</f>
        <v>241682</v>
      </c>
      <c r="D51" s="12">
        <f t="shared" si="2"/>
        <v>260960</v>
      </c>
      <c r="E51" s="12">
        <f t="shared" si="2"/>
        <v>204446</v>
      </c>
      <c r="F51" s="12">
        <f t="shared" si="2"/>
        <v>213836</v>
      </c>
      <c r="G51" s="12">
        <f t="shared" si="2"/>
        <v>227223</v>
      </c>
      <c r="H51" s="12">
        <f t="shared" si="2"/>
        <v>208086</v>
      </c>
      <c r="I51" s="12">
        <f t="shared" si="2"/>
        <v>204302</v>
      </c>
      <c r="J51" s="12">
        <f t="shared" si="2"/>
        <v>207635</v>
      </c>
      <c r="K51" s="12">
        <f t="shared" si="2"/>
        <v>184243</v>
      </c>
      <c r="L51" s="12">
        <f>L42+L46+L50</f>
        <v>204328</v>
      </c>
      <c r="M51" s="13">
        <v>121022</v>
      </c>
      <c r="N51" s="13">
        <v>169890</v>
      </c>
      <c r="O51" s="13">
        <v>156401</v>
      </c>
      <c r="P51" s="13">
        <v>159165</v>
      </c>
      <c r="Q51" s="22">
        <v>125494</v>
      </c>
      <c r="R51" s="13">
        <v>177291</v>
      </c>
      <c r="S51" s="13">
        <v>160483</v>
      </c>
      <c r="T51" s="13">
        <v>177325</v>
      </c>
      <c r="U51" s="13">
        <v>174002</v>
      </c>
      <c r="V51" s="13">
        <v>150688</v>
      </c>
    </row>
    <row r="52" spans="1:22" ht="12.75">
      <c r="A52" s="4" t="s">
        <v>2</v>
      </c>
      <c r="B52" s="16" t="s">
        <v>36</v>
      </c>
      <c r="C52" s="36">
        <v>49143</v>
      </c>
      <c r="D52" s="3">
        <v>49345</v>
      </c>
      <c r="E52" s="3">
        <v>38981</v>
      </c>
      <c r="F52" s="36">
        <v>37971</v>
      </c>
      <c r="G52" s="36">
        <v>58620</v>
      </c>
      <c r="H52" s="36">
        <v>31895</v>
      </c>
      <c r="I52" s="36">
        <v>31055</v>
      </c>
      <c r="J52" s="37">
        <v>34853</v>
      </c>
      <c r="K52" s="3">
        <v>42945</v>
      </c>
      <c r="L52" s="3">
        <v>27136</v>
      </c>
      <c r="M52" s="3">
        <v>20085</v>
      </c>
      <c r="N52" s="3">
        <v>37386</v>
      </c>
      <c r="O52" s="3">
        <v>37540</v>
      </c>
      <c r="P52" s="3">
        <v>38234</v>
      </c>
      <c r="Q52" s="18">
        <v>21541</v>
      </c>
      <c r="R52" s="3">
        <v>33505</v>
      </c>
      <c r="S52" s="3">
        <v>29518</v>
      </c>
      <c r="T52" s="3">
        <v>36452</v>
      </c>
      <c r="U52" s="3">
        <v>40160</v>
      </c>
      <c r="V52" s="3">
        <v>27637</v>
      </c>
    </row>
    <row r="53" spans="1:22" ht="12.75">
      <c r="A53" s="4" t="s">
        <v>6</v>
      </c>
      <c r="B53" s="16" t="s">
        <v>36</v>
      </c>
      <c r="C53" s="36">
        <v>90934</v>
      </c>
      <c r="D53" s="3">
        <v>110836</v>
      </c>
      <c r="E53" s="3">
        <v>83745</v>
      </c>
      <c r="F53" s="36">
        <v>112869</v>
      </c>
      <c r="G53" s="36">
        <v>145366</v>
      </c>
      <c r="H53" s="36">
        <v>79070</v>
      </c>
      <c r="I53" s="36">
        <v>81970</v>
      </c>
      <c r="J53" s="37">
        <v>101959</v>
      </c>
      <c r="K53" s="3">
        <v>90300</v>
      </c>
      <c r="L53" s="3">
        <v>96318</v>
      </c>
      <c r="M53" s="3">
        <v>41817</v>
      </c>
      <c r="N53" s="3">
        <v>87527</v>
      </c>
      <c r="O53" s="3">
        <v>86230</v>
      </c>
      <c r="P53" s="3">
        <v>77826</v>
      </c>
      <c r="Q53" s="18">
        <v>83248</v>
      </c>
      <c r="R53" s="3">
        <v>82265</v>
      </c>
      <c r="S53" s="3">
        <v>76923</v>
      </c>
      <c r="T53" s="3">
        <v>82315</v>
      </c>
      <c r="U53" s="3">
        <v>90820</v>
      </c>
      <c r="V53" s="3">
        <v>58535</v>
      </c>
    </row>
    <row r="54" spans="1:22" ht="12.75">
      <c r="A54" s="4" t="s">
        <v>22</v>
      </c>
      <c r="B54" s="16" t="s">
        <v>36</v>
      </c>
      <c r="C54" s="36">
        <v>3400</v>
      </c>
      <c r="D54" s="3">
        <v>3400</v>
      </c>
      <c r="E54" s="3">
        <v>3522</v>
      </c>
      <c r="F54" s="36">
        <v>3379</v>
      </c>
      <c r="G54" s="36">
        <v>3712</v>
      </c>
      <c r="H54" s="36">
        <v>1903</v>
      </c>
      <c r="I54" s="36">
        <v>1978</v>
      </c>
      <c r="J54" s="37">
        <v>1894</v>
      </c>
      <c r="K54" s="3">
        <v>3383</v>
      </c>
      <c r="L54" s="3">
        <v>2300</v>
      </c>
      <c r="M54" s="3">
        <v>698</v>
      </c>
      <c r="N54" s="3">
        <v>1083</v>
      </c>
      <c r="O54" s="3">
        <v>1002</v>
      </c>
      <c r="P54" s="3">
        <v>700</v>
      </c>
      <c r="Q54" s="18">
        <v>923</v>
      </c>
      <c r="R54" s="3">
        <v>845</v>
      </c>
      <c r="S54" s="3">
        <v>819</v>
      </c>
      <c r="T54" s="3">
        <v>837</v>
      </c>
      <c r="U54" s="3">
        <v>1092</v>
      </c>
      <c r="V54" s="3">
        <v>1867</v>
      </c>
    </row>
    <row r="55" spans="1:22" s="1" customFormat="1" ht="12.75">
      <c r="A55" s="1" t="s">
        <v>23</v>
      </c>
      <c r="B55" s="10" t="s">
        <v>37</v>
      </c>
      <c r="C55" s="19">
        <v>143477</v>
      </c>
      <c r="D55" s="13">
        <v>163581</v>
      </c>
      <c r="E55" s="13">
        <v>126248</v>
      </c>
      <c r="F55" s="20">
        <v>154219</v>
      </c>
      <c r="G55" s="20">
        <v>207698</v>
      </c>
      <c r="H55" s="20">
        <v>112868</v>
      </c>
      <c r="I55" s="20">
        <v>115003</v>
      </c>
      <c r="J55" s="21">
        <v>138706</v>
      </c>
      <c r="K55" s="13">
        <v>136628</v>
      </c>
      <c r="L55" s="13">
        <f>SUM(L52:L54)</f>
        <v>125754</v>
      </c>
      <c r="M55" s="13">
        <v>62600</v>
      </c>
      <c r="N55" s="13">
        <v>125996</v>
      </c>
      <c r="O55" s="13">
        <v>124771</v>
      </c>
      <c r="P55" s="13">
        <v>116761</v>
      </c>
      <c r="Q55" s="22">
        <v>105712</v>
      </c>
      <c r="R55" s="13">
        <v>116615</v>
      </c>
      <c r="S55" s="13">
        <v>107260</v>
      </c>
      <c r="T55" s="13">
        <v>119604</v>
      </c>
      <c r="U55" s="13">
        <v>132072</v>
      </c>
      <c r="V55" s="13">
        <v>88039</v>
      </c>
    </row>
    <row r="56" spans="1:22" ht="12.75">
      <c r="A56" s="4" t="s">
        <v>5</v>
      </c>
      <c r="B56" s="16" t="s">
        <v>36</v>
      </c>
      <c r="C56" s="36">
        <v>11300</v>
      </c>
      <c r="D56" s="3">
        <v>6064</v>
      </c>
      <c r="E56" s="3">
        <v>5920</v>
      </c>
      <c r="F56" s="36">
        <v>6345</v>
      </c>
      <c r="G56" s="36">
        <v>4812</v>
      </c>
      <c r="H56" s="36">
        <v>5689</v>
      </c>
      <c r="I56" s="36">
        <v>5585</v>
      </c>
      <c r="J56" s="37">
        <v>4897</v>
      </c>
      <c r="K56" s="3">
        <v>4054</v>
      </c>
      <c r="L56" s="3">
        <v>6635</v>
      </c>
      <c r="M56" s="3">
        <v>4978</v>
      </c>
      <c r="N56" s="3">
        <v>4521</v>
      </c>
      <c r="O56" s="3">
        <v>5071</v>
      </c>
      <c r="P56" s="3">
        <v>4912</v>
      </c>
      <c r="Q56" s="18">
        <v>4597</v>
      </c>
      <c r="R56" s="3">
        <v>3254</v>
      </c>
      <c r="S56" s="3">
        <v>3694</v>
      </c>
      <c r="T56" s="3">
        <v>3378</v>
      </c>
      <c r="U56" s="3">
        <v>3524</v>
      </c>
      <c r="V56" s="3">
        <v>1768</v>
      </c>
    </row>
    <row r="57" spans="1:22" ht="12.75">
      <c r="A57" s="4" t="s">
        <v>7</v>
      </c>
      <c r="B57" s="16" t="s">
        <v>36</v>
      </c>
      <c r="C57" s="36">
        <v>9001</v>
      </c>
      <c r="D57" s="3">
        <v>15752</v>
      </c>
      <c r="E57" s="3">
        <v>9523</v>
      </c>
      <c r="F57" s="36">
        <v>1364</v>
      </c>
      <c r="G57" s="36">
        <v>8184</v>
      </c>
      <c r="H57" s="36">
        <v>1351</v>
      </c>
      <c r="I57" s="36">
        <v>5266</v>
      </c>
      <c r="J57" s="37">
        <v>5717</v>
      </c>
      <c r="K57" s="3">
        <v>7700</v>
      </c>
      <c r="L57" s="3">
        <v>8125</v>
      </c>
      <c r="M57" s="3">
        <v>3422</v>
      </c>
      <c r="N57" s="3">
        <v>5441</v>
      </c>
      <c r="O57" s="3">
        <v>3843</v>
      </c>
      <c r="P57" s="3">
        <v>6040</v>
      </c>
      <c r="Q57" s="18">
        <v>5592</v>
      </c>
      <c r="R57" s="3">
        <v>5320</v>
      </c>
      <c r="S57" s="3">
        <v>4172</v>
      </c>
      <c r="T57" s="3">
        <v>4593</v>
      </c>
      <c r="U57" s="3">
        <v>6159</v>
      </c>
      <c r="V57" s="3">
        <v>4937</v>
      </c>
    </row>
    <row r="58" spans="1:22" ht="12.75">
      <c r="A58" s="4" t="s">
        <v>10</v>
      </c>
      <c r="B58" s="16" t="s">
        <v>36</v>
      </c>
      <c r="C58" s="36">
        <v>6500</v>
      </c>
      <c r="D58" s="3">
        <v>3567</v>
      </c>
      <c r="E58" s="3">
        <v>3343</v>
      </c>
      <c r="F58" s="36">
        <v>3254</v>
      </c>
      <c r="G58" s="36">
        <v>3263</v>
      </c>
      <c r="H58" s="36">
        <v>2542</v>
      </c>
      <c r="I58" s="36">
        <v>3259</v>
      </c>
      <c r="J58" s="37">
        <v>2905</v>
      </c>
      <c r="K58" s="3">
        <v>4087</v>
      </c>
      <c r="L58" s="3">
        <v>5398</v>
      </c>
      <c r="M58" s="3">
        <v>3090</v>
      </c>
      <c r="N58" s="3">
        <v>1753</v>
      </c>
      <c r="O58" s="3">
        <v>3492</v>
      </c>
      <c r="P58" s="3">
        <v>3186</v>
      </c>
      <c r="Q58" s="18">
        <v>1669</v>
      </c>
      <c r="R58" s="3">
        <v>2123</v>
      </c>
      <c r="S58" s="3">
        <v>3453</v>
      </c>
      <c r="T58" s="3">
        <v>3530</v>
      </c>
      <c r="U58" s="3">
        <v>2765</v>
      </c>
      <c r="V58" s="3">
        <v>3660</v>
      </c>
    </row>
    <row r="59" spans="1:22" s="1" customFormat="1" ht="12.75">
      <c r="A59" s="1" t="s">
        <v>24</v>
      </c>
      <c r="B59" s="10" t="s">
        <v>37</v>
      </c>
      <c r="C59" s="19">
        <v>26801</v>
      </c>
      <c r="D59" s="13">
        <v>25383</v>
      </c>
      <c r="E59" s="13">
        <v>18786</v>
      </c>
      <c r="F59" s="20">
        <v>10963</v>
      </c>
      <c r="G59" s="20">
        <v>16259</v>
      </c>
      <c r="H59" s="20">
        <v>9582</v>
      </c>
      <c r="I59" s="20">
        <v>14110</v>
      </c>
      <c r="J59" s="21">
        <v>13519</v>
      </c>
      <c r="K59" s="13">
        <v>15841</v>
      </c>
      <c r="L59" s="13">
        <f>SUM(L56:L58)</f>
        <v>20158</v>
      </c>
      <c r="M59" s="13">
        <v>11490</v>
      </c>
      <c r="N59" s="13">
        <v>11715</v>
      </c>
      <c r="O59" s="13">
        <v>12405</v>
      </c>
      <c r="P59" s="13">
        <v>14138</v>
      </c>
      <c r="Q59" s="22">
        <v>11858</v>
      </c>
      <c r="R59" s="13">
        <v>10697</v>
      </c>
      <c r="S59" s="13">
        <v>11319</v>
      </c>
      <c r="T59" s="13">
        <v>11501</v>
      </c>
      <c r="U59" s="13">
        <v>12448</v>
      </c>
      <c r="V59" s="13">
        <v>10365</v>
      </c>
    </row>
    <row r="60" spans="1:22" ht="12.75">
      <c r="A60" s="4" t="s">
        <v>25</v>
      </c>
      <c r="B60" s="16" t="s">
        <v>36</v>
      </c>
      <c r="C60" s="36">
        <v>222252</v>
      </c>
      <c r="D60" s="3">
        <v>305364</v>
      </c>
      <c r="E60" s="3">
        <v>120953</v>
      </c>
      <c r="F60" s="36">
        <v>161859</v>
      </c>
      <c r="G60" s="36">
        <v>278025</v>
      </c>
      <c r="H60" s="36">
        <v>125970</v>
      </c>
      <c r="I60" s="36">
        <v>155730</v>
      </c>
      <c r="J60" s="37">
        <v>142802</v>
      </c>
      <c r="K60" s="3">
        <v>198946</v>
      </c>
      <c r="L60" s="3">
        <v>159654</v>
      </c>
      <c r="M60" s="3">
        <v>82037</v>
      </c>
      <c r="N60" s="3">
        <v>111034</v>
      </c>
      <c r="O60" s="3">
        <v>43339</v>
      </c>
      <c r="P60" s="3">
        <v>133870</v>
      </c>
      <c r="Q60" s="18">
        <v>136403</v>
      </c>
      <c r="R60" s="3">
        <v>133661</v>
      </c>
      <c r="S60" s="3">
        <v>159436</v>
      </c>
      <c r="T60" s="3">
        <v>181439</v>
      </c>
      <c r="U60" s="3">
        <v>180039</v>
      </c>
      <c r="V60" s="3">
        <v>177383</v>
      </c>
    </row>
    <row r="61" spans="1:22" ht="12.75">
      <c r="A61" s="4" t="s">
        <v>1</v>
      </c>
      <c r="B61" s="16" t="s">
        <v>36</v>
      </c>
      <c r="C61" s="36">
        <v>647</v>
      </c>
      <c r="D61" s="3">
        <v>620</v>
      </c>
      <c r="E61" s="3">
        <v>319</v>
      </c>
      <c r="F61" s="36">
        <v>375</v>
      </c>
      <c r="G61" s="36">
        <v>455</v>
      </c>
      <c r="H61" s="36">
        <v>451</v>
      </c>
      <c r="I61" s="36">
        <v>392</v>
      </c>
      <c r="J61" s="37">
        <v>346</v>
      </c>
      <c r="K61" s="3">
        <v>198</v>
      </c>
      <c r="L61" s="3">
        <v>203</v>
      </c>
      <c r="M61" s="3">
        <v>331</v>
      </c>
      <c r="N61" s="3">
        <v>277</v>
      </c>
      <c r="O61" s="3">
        <v>293</v>
      </c>
      <c r="P61" s="3">
        <v>298</v>
      </c>
      <c r="Q61" s="18">
        <v>411</v>
      </c>
      <c r="R61" s="3">
        <v>337</v>
      </c>
      <c r="S61" s="3">
        <v>466</v>
      </c>
      <c r="T61" s="3">
        <v>411</v>
      </c>
      <c r="U61" s="3">
        <v>722</v>
      </c>
      <c r="V61" s="3">
        <v>544</v>
      </c>
    </row>
    <row r="62" spans="1:22" ht="12.75">
      <c r="A62" s="4" t="s">
        <v>42</v>
      </c>
      <c r="B62" s="16" t="s">
        <v>36</v>
      </c>
      <c r="C62" s="36">
        <v>13241</v>
      </c>
      <c r="D62" s="3">
        <v>17372</v>
      </c>
      <c r="E62" s="3">
        <v>3383</v>
      </c>
      <c r="F62" s="36">
        <v>5236</v>
      </c>
      <c r="G62" s="36">
        <v>21423</v>
      </c>
      <c r="H62" s="36">
        <v>5856</v>
      </c>
      <c r="I62" s="36">
        <v>7864</v>
      </c>
      <c r="J62" s="37">
        <v>10558</v>
      </c>
      <c r="K62" s="3">
        <v>11297</v>
      </c>
      <c r="L62" s="3">
        <v>14950</v>
      </c>
      <c r="M62" s="3">
        <v>4278</v>
      </c>
      <c r="N62" s="3">
        <v>8476</v>
      </c>
      <c r="O62" s="3">
        <v>2111</v>
      </c>
      <c r="P62" s="3">
        <v>5665</v>
      </c>
      <c r="Q62" s="18">
        <v>5126</v>
      </c>
      <c r="R62" s="3">
        <v>5166</v>
      </c>
      <c r="S62" s="3">
        <v>9107</v>
      </c>
      <c r="T62" s="3">
        <v>9689</v>
      </c>
      <c r="U62" s="3">
        <v>7131</v>
      </c>
      <c r="V62" s="3">
        <v>5621</v>
      </c>
    </row>
    <row r="63" spans="1:22" s="1" customFormat="1" ht="12.75">
      <c r="A63" s="1" t="s">
        <v>26</v>
      </c>
      <c r="B63" s="10" t="s">
        <v>37</v>
      </c>
      <c r="C63" s="19">
        <v>236140</v>
      </c>
      <c r="D63" s="13">
        <v>323356</v>
      </c>
      <c r="E63" s="13">
        <v>124655</v>
      </c>
      <c r="F63" s="20">
        <v>167470</v>
      </c>
      <c r="G63" s="20">
        <v>299903</v>
      </c>
      <c r="H63" s="20">
        <v>132277</v>
      </c>
      <c r="I63" s="20">
        <v>163986</v>
      </c>
      <c r="J63" s="21">
        <v>153706</v>
      </c>
      <c r="K63" s="13">
        <v>210441</v>
      </c>
      <c r="L63" s="13">
        <f>SUM(L60:L62)</f>
        <v>174807</v>
      </c>
      <c r="M63" s="15">
        <v>86646</v>
      </c>
      <c r="N63" s="15">
        <v>119787</v>
      </c>
      <c r="O63" s="15">
        <v>45743</v>
      </c>
      <c r="P63" s="15">
        <v>139833</v>
      </c>
      <c r="Q63" s="22">
        <v>141940</v>
      </c>
      <c r="R63" s="15">
        <v>139164</v>
      </c>
      <c r="S63" s="15">
        <v>169009</v>
      </c>
      <c r="T63" s="15">
        <v>191539</v>
      </c>
      <c r="U63" s="15">
        <v>187892</v>
      </c>
      <c r="V63" s="15">
        <v>183548</v>
      </c>
    </row>
    <row r="64" spans="1:22" s="1" customFormat="1" ht="12.75">
      <c r="A64" s="11" t="s">
        <v>32</v>
      </c>
      <c r="B64" s="10" t="s">
        <v>35</v>
      </c>
      <c r="C64" s="12">
        <f aca="true" t="shared" si="3" ref="C64:K64">+C55+C59+C63</f>
        <v>406418</v>
      </c>
      <c r="D64" s="12">
        <f t="shared" si="3"/>
        <v>512320</v>
      </c>
      <c r="E64" s="12">
        <f t="shared" si="3"/>
        <v>269689</v>
      </c>
      <c r="F64" s="12">
        <f t="shared" si="3"/>
        <v>332652</v>
      </c>
      <c r="G64" s="12">
        <f t="shared" si="3"/>
        <v>523860</v>
      </c>
      <c r="H64" s="12">
        <f t="shared" si="3"/>
        <v>254727</v>
      </c>
      <c r="I64" s="12">
        <f t="shared" si="3"/>
        <v>293099</v>
      </c>
      <c r="J64" s="12">
        <f t="shared" si="3"/>
        <v>305931</v>
      </c>
      <c r="K64" s="12">
        <f t="shared" si="3"/>
        <v>362910</v>
      </c>
      <c r="L64" s="12">
        <f>L55+L59+L63</f>
        <v>320719</v>
      </c>
      <c r="M64" s="15">
        <v>160736</v>
      </c>
      <c r="N64" s="15">
        <v>257498</v>
      </c>
      <c r="O64" s="15">
        <v>182919</v>
      </c>
      <c r="P64" s="15">
        <v>270732</v>
      </c>
      <c r="Q64" s="22">
        <v>259510</v>
      </c>
      <c r="R64" s="15">
        <v>266476</v>
      </c>
      <c r="S64" s="15">
        <v>287588</v>
      </c>
      <c r="T64" s="15">
        <v>322644</v>
      </c>
      <c r="U64" s="15">
        <v>332412</v>
      </c>
      <c r="V64" s="15">
        <v>281952</v>
      </c>
    </row>
    <row r="65" spans="1:22" ht="12.75">
      <c r="A65" s="1" t="s">
        <v>27</v>
      </c>
      <c r="B65" s="10" t="s">
        <v>38</v>
      </c>
      <c r="C65" s="19">
        <v>683641</v>
      </c>
      <c r="D65" s="13">
        <v>811399</v>
      </c>
      <c r="E65" s="13">
        <v>501499</v>
      </c>
      <c r="F65" s="20">
        <v>581490</v>
      </c>
      <c r="G65" s="20">
        <v>788610</v>
      </c>
      <c r="H65" s="20">
        <v>476248</v>
      </c>
      <c r="I65" s="20">
        <v>522502</v>
      </c>
      <c r="J65" s="21">
        <v>540072</v>
      </c>
      <c r="K65" s="13">
        <v>570502</v>
      </c>
      <c r="L65" s="13">
        <f>L38+L51+L64</f>
        <v>550000</v>
      </c>
      <c r="M65" s="13">
        <v>294771</v>
      </c>
      <c r="N65" s="13">
        <v>449870</v>
      </c>
      <c r="O65" s="13">
        <v>356363</v>
      </c>
      <c r="P65" s="13">
        <v>451115</v>
      </c>
      <c r="Q65" s="22">
        <v>406027</v>
      </c>
      <c r="R65" s="13">
        <v>472348</v>
      </c>
      <c r="S65" s="13">
        <v>476491</v>
      </c>
      <c r="T65" s="13">
        <v>529592</v>
      </c>
      <c r="U65" s="13">
        <v>533071</v>
      </c>
      <c r="V65" s="13">
        <v>457245</v>
      </c>
    </row>
    <row r="66" spans="1:22" ht="12.75">
      <c r="A66" s="17" t="s">
        <v>14</v>
      </c>
      <c r="B66" s="17"/>
      <c r="C66" s="38"/>
      <c r="D66" s="23"/>
      <c r="E66" s="29"/>
      <c r="F66" s="24"/>
      <c r="G66" s="24"/>
      <c r="H66" s="39"/>
      <c r="I66" s="24"/>
      <c r="L66" s="3"/>
      <c r="M66" s="1"/>
      <c r="N66" s="1"/>
      <c r="O66" s="1"/>
      <c r="P66" s="1"/>
      <c r="R66" s="1"/>
      <c r="S66" s="1"/>
      <c r="T66" s="1"/>
      <c r="U66" s="1"/>
      <c r="V66" s="1"/>
    </row>
    <row r="67" spans="1:22" s="1" customFormat="1" ht="12.75">
      <c r="A67" s="27" t="s">
        <v>29</v>
      </c>
      <c r="B67" s="10" t="s">
        <v>33</v>
      </c>
      <c r="C67" s="13">
        <v>6350</v>
      </c>
      <c r="D67" s="13">
        <v>7010</v>
      </c>
      <c r="E67" s="13">
        <v>5520</v>
      </c>
      <c r="F67" s="13">
        <v>5890</v>
      </c>
      <c r="G67" s="13">
        <v>5400</v>
      </c>
      <c r="H67" s="13">
        <v>2989.8477157360408</v>
      </c>
      <c r="I67" s="14">
        <v>6180</v>
      </c>
      <c r="J67" s="13">
        <v>8000</v>
      </c>
      <c r="K67" s="13">
        <v>5660</v>
      </c>
      <c r="L67" s="13">
        <v>6690</v>
      </c>
      <c r="M67" s="13">
        <v>4440</v>
      </c>
      <c r="N67" s="13">
        <v>7670</v>
      </c>
      <c r="O67" s="13">
        <v>5100</v>
      </c>
      <c r="P67" s="13">
        <v>7560</v>
      </c>
      <c r="Q67" s="22">
        <v>7490</v>
      </c>
      <c r="R67" s="13">
        <v>8090</v>
      </c>
      <c r="S67" s="13">
        <v>6710</v>
      </c>
      <c r="T67" s="13">
        <v>7300</v>
      </c>
      <c r="U67" s="13">
        <v>8080</v>
      </c>
      <c r="V67" s="13">
        <v>7520</v>
      </c>
    </row>
    <row r="68" spans="1:22" s="1" customFormat="1" ht="12.75">
      <c r="A68" s="1" t="s">
        <v>30</v>
      </c>
      <c r="B68" s="10" t="s">
        <v>34</v>
      </c>
      <c r="C68" s="13">
        <v>4070</v>
      </c>
      <c r="D68" s="13">
        <v>6100</v>
      </c>
      <c r="E68" s="13">
        <v>4160</v>
      </c>
      <c r="F68" s="13">
        <v>4830</v>
      </c>
      <c r="G68" s="13">
        <v>5700</v>
      </c>
      <c r="H68" s="13">
        <v>2880</v>
      </c>
      <c r="I68" s="40">
        <v>7510</v>
      </c>
      <c r="J68" s="13">
        <v>6150</v>
      </c>
      <c r="K68" s="13">
        <v>6080</v>
      </c>
      <c r="L68" s="13">
        <v>5730</v>
      </c>
      <c r="M68" s="13">
        <v>2150</v>
      </c>
      <c r="N68" s="13">
        <v>3830</v>
      </c>
      <c r="O68" s="13">
        <v>4120</v>
      </c>
      <c r="P68" s="13">
        <v>4990</v>
      </c>
      <c r="Q68" s="22">
        <v>4100</v>
      </c>
      <c r="R68" s="13">
        <v>7120</v>
      </c>
      <c r="S68" s="13">
        <v>4700</v>
      </c>
      <c r="T68" s="13">
        <v>6020</v>
      </c>
      <c r="U68" s="13">
        <v>5350</v>
      </c>
      <c r="V68" s="13">
        <v>3940</v>
      </c>
    </row>
    <row r="69" spans="1:22" s="1" customFormat="1" ht="12.75">
      <c r="A69" s="11" t="s">
        <v>17</v>
      </c>
      <c r="B69" s="10" t="s">
        <v>35</v>
      </c>
      <c r="C69" s="19">
        <v>4450</v>
      </c>
      <c r="D69" s="13">
        <v>6390</v>
      </c>
      <c r="E69" s="13">
        <v>4590</v>
      </c>
      <c r="F69" s="25">
        <v>5180</v>
      </c>
      <c r="G69" s="13">
        <v>5600</v>
      </c>
      <c r="H69" s="26">
        <v>2920</v>
      </c>
      <c r="I69" s="13">
        <v>7030</v>
      </c>
      <c r="J69" s="21">
        <v>6960</v>
      </c>
      <c r="K69" s="13">
        <v>5880</v>
      </c>
      <c r="L69" s="13">
        <v>6180</v>
      </c>
      <c r="M69" s="13">
        <v>3220</v>
      </c>
      <c r="N69" s="13">
        <v>5600</v>
      </c>
      <c r="O69" s="13">
        <v>4540</v>
      </c>
      <c r="P69" s="13">
        <v>6340</v>
      </c>
      <c r="Q69" s="22">
        <v>5550</v>
      </c>
      <c r="R69" s="13">
        <v>7530</v>
      </c>
      <c r="S69" s="13">
        <v>5790</v>
      </c>
      <c r="T69" s="13">
        <v>6660</v>
      </c>
      <c r="U69" s="13">
        <v>6690</v>
      </c>
      <c r="V69" s="13">
        <v>5780</v>
      </c>
    </row>
    <row r="70" spans="1:22" ht="12.75">
      <c r="A70" s="4" t="s">
        <v>3</v>
      </c>
      <c r="B70" s="16" t="s">
        <v>36</v>
      </c>
      <c r="C70" s="41">
        <v>6490</v>
      </c>
      <c r="D70" s="3">
        <v>6920</v>
      </c>
      <c r="E70" s="3">
        <v>6480</v>
      </c>
      <c r="F70" s="42">
        <v>7180</v>
      </c>
      <c r="G70" s="3">
        <v>6640</v>
      </c>
      <c r="H70" s="36">
        <v>7030</v>
      </c>
      <c r="I70" s="3">
        <v>6390</v>
      </c>
      <c r="J70" s="37">
        <v>7960</v>
      </c>
      <c r="K70" s="3">
        <v>6170</v>
      </c>
      <c r="L70" s="3">
        <v>8210</v>
      </c>
      <c r="M70" s="3">
        <v>3900</v>
      </c>
      <c r="N70" s="3">
        <v>5420</v>
      </c>
      <c r="O70" s="3">
        <v>5520</v>
      </c>
      <c r="P70" s="3">
        <v>5770</v>
      </c>
      <c r="Q70" s="18">
        <v>5260</v>
      </c>
      <c r="R70" s="3">
        <v>5960</v>
      </c>
      <c r="S70" s="3">
        <v>8420</v>
      </c>
      <c r="T70" s="3">
        <v>9720</v>
      </c>
      <c r="U70" s="3">
        <v>9720</v>
      </c>
      <c r="V70" s="3">
        <v>8840</v>
      </c>
    </row>
    <row r="71" spans="1:22" ht="12.75">
      <c r="A71" s="4" t="s">
        <v>8</v>
      </c>
      <c r="B71" s="16" t="s">
        <v>36</v>
      </c>
      <c r="C71" s="41">
        <v>4690</v>
      </c>
      <c r="D71" s="3">
        <v>6700</v>
      </c>
      <c r="E71" s="3">
        <v>3500</v>
      </c>
      <c r="F71" s="42">
        <v>4370</v>
      </c>
      <c r="G71" s="3">
        <v>5040</v>
      </c>
      <c r="H71" s="36">
        <v>5690</v>
      </c>
      <c r="I71" s="3">
        <v>6160</v>
      </c>
      <c r="J71" s="37">
        <v>6420</v>
      </c>
      <c r="K71" s="3">
        <v>5960</v>
      </c>
      <c r="L71" s="3">
        <v>7750</v>
      </c>
      <c r="M71" s="3">
        <v>4980</v>
      </c>
      <c r="N71" s="3">
        <v>5790</v>
      </c>
      <c r="O71" s="3">
        <v>6830</v>
      </c>
      <c r="P71" s="3">
        <v>5800</v>
      </c>
      <c r="Q71" s="18">
        <v>4550</v>
      </c>
      <c r="R71" s="3">
        <v>7070</v>
      </c>
      <c r="S71" s="3">
        <v>5570</v>
      </c>
      <c r="T71" s="3">
        <v>6630</v>
      </c>
      <c r="U71" s="3">
        <v>8330</v>
      </c>
      <c r="V71" s="3">
        <v>6990</v>
      </c>
    </row>
    <row r="72" spans="1:22" ht="12.75">
      <c r="A72" s="4" t="s">
        <v>12</v>
      </c>
      <c r="B72" s="16" t="s">
        <v>36</v>
      </c>
      <c r="C72" s="41">
        <v>5680</v>
      </c>
      <c r="D72" s="3">
        <v>7590</v>
      </c>
      <c r="E72" s="3">
        <v>6420</v>
      </c>
      <c r="F72" s="42">
        <v>5750</v>
      </c>
      <c r="G72" s="3">
        <v>7300</v>
      </c>
      <c r="H72" s="36">
        <v>6210</v>
      </c>
      <c r="I72" s="3">
        <v>7200</v>
      </c>
      <c r="J72" s="37">
        <v>7410</v>
      </c>
      <c r="K72" s="3">
        <v>6210</v>
      </c>
      <c r="L72" s="3">
        <v>6520</v>
      </c>
      <c r="M72" s="3">
        <v>3460</v>
      </c>
      <c r="N72" s="3">
        <v>5410</v>
      </c>
      <c r="O72" s="3">
        <v>4810</v>
      </c>
      <c r="P72" s="3">
        <v>5990</v>
      </c>
      <c r="Q72" s="18">
        <v>3720</v>
      </c>
      <c r="R72" s="3">
        <v>5630</v>
      </c>
      <c r="S72" s="3">
        <v>5440</v>
      </c>
      <c r="T72" s="3">
        <v>6620</v>
      </c>
      <c r="U72" s="3">
        <v>6350</v>
      </c>
      <c r="V72" s="3">
        <v>5780</v>
      </c>
    </row>
    <row r="73" spans="1:22" s="1" customFormat="1" ht="12.75">
      <c r="A73" s="1" t="s">
        <v>18</v>
      </c>
      <c r="B73" s="10" t="s">
        <v>37</v>
      </c>
      <c r="C73" s="19">
        <v>5710</v>
      </c>
      <c r="D73" s="13">
        <v>7240</v>
      </c>
      <c r="E73" s="13">
        <v>6030</v>
      </c>
      <c r="F73" s="25">
        <v>5960</v>
      </c>
      <c r="G73" s="13">
        <v>6770</v>
      </c>
      <c r="H73" s="20">
        <v>6380</v>
      </c>
      <c r="I73" s="13">
        <v>6830</v>
      </c>
      <c r="J73" s="21">
        <v>7430</v>
      </c>
      <c r="K73" s="13">
        <v>6160</v>
      </c>
      <c r="L73" s="13">
        <v>7210</v>
      </c>
      <c r="M73" s="13">
        <v>3820</v>
      </c>
      <c r="N73" s="13">
        <v>5470</v>
      </c>
      <c r="O73" s="13">
        <v>5360</v>
      </c>
      <c r="P73" s="13">
        <v>5890</v>
      </c>
      <c r="Q73" s="22">
        <v>4340</v>
      </c>
      <c r="R73" s="13">
        <v>5990</v>
      </c>
      <c r="S73" s="13">
        <v>6340</v>
      </c>
      <c r="T73" s="13">
        <v>7490</v>
      </c>
      <c r="U73" s="13">
        <v>7690</v>
      </c>
      <c r="V73" s="13">
        <v>6890</v>
      </c>
    </row>
    <row r="74" spans="1:22" ht="12.75">
      <c r="A74" s="4" t="s">
        <v>4</v>
      </c>
      <c r="B74" s="16" t="s">
        <v>36</v>
      </c>
      <c r="C74" s="41">
        <v>8020</v>
      </c>
      <c r="D74" s="3">
        <v>9960</v>
      </c>
      <c r="E74" s="3">
        <v>7660</v>
      </c>
      <c r="F74" s="42">
        <v>9090</v>
      </c>
      <c r="G74" s="3">
        <v>7630</v>
      </c>
      <c r="H74" s="36">
        <v>6630</v>
      </c>
      <c r="I74" s="3">
        <v>6210</v>
      </c>
      <c r="J74" s="37">
        <v>7570</v>
      </c>
      <c r="K74" s="3">
        <v>5990</v>
      </c>
      <c r="L74" s="3">
        <v>7270</v>
      </c>
      <c r="M74" s="3">
        <v>2900</v>
      </c>
      <c r="N74" s="3">
        <v>6130</v>
      </c>
      <c r="O74" s="3">
        <v>5770</v>
      </c>
      <c r="P74" s="3">
        <v>5780</v>
      </c>
      <c r="Q74" s="18">
        <v>5470</v>
      </c>
      <c r="R74" s="3">
        <v>5870</v>
      </c>
      <c r="S74" s="3">
        <v>5210</v>
      </c>
      <c r="T74" s="3">
        <v>6600</v>
      </c>
      <c r="U74" s="3">
        <v>7020</v>
      </c>
      <c r="V74" s="3">
        <v>4690</v>
      </c>
    </row>
    <row r="75" spans="1:22" ht="12.75">
      <c r="A75" s="4" t="s">
        <v>11</v>
      </c>
      <c r="B75" s="16" t="s">
        <v>36</v>
      </c>
      <c r="C75" s="41">
        <v>6570</v>
      </c>
      <c r="D75" s="3">
        <v>7050</v>
      </c>
      <c r="E75" s="3">
        <v>9000</v>
      </c>
      <c r="F75" s="42">
        <v>8520</v>
      </c>
      <c r="G75" s="3">
        <v>7980</v>
      </c>
      <c r="H75" s="36">
        <v>7930</v>
      </c>
      <c r="I75" s="3">
        <v>8730</v>
      </c>
      <c r="J75" s="37">
        <v>8260</v>
      </c>
      <c r="K75" s="3">
        <v>9830</v>
      </c>
      <c r="L75" s="3">
        <v>11110</v>
      </c>
      <c r="M75" s="3">
        <v>3760</v>
      </c>
      <c r="N75" s="3">
        <v>4360</v>
      </c>
      <c r="O75" s="3">
        <v>5710</v>
      </c>
      <c r="P75" s="3">
        <v>3360</v>
      </c>
      <c r="Q75" s="18">
        <v>4520</v>
      </c>
      <c r="R75" s="3">
        <v>4570</v>
      </c>
      <c r="S75" s="3">
        <v>2810</v>
      </c>
      <c r="T75" s="3">
        <v>5690</v>
      </c>
      <c r="U75" s="3">
        <v>5960</v>
      </c>
      <c r="V75" s="3">
        <v>6090</v>
      </c>
    </row>
    <row r="76" spans="1:22" ht="12.75">
      <c r="A76" s="4" t="s">
        <v>13</v>
      </c>
      <c r="B76" s="16" t="s">
        <v>36</v>
      </c>
      <c r="C76" s="41">
        <v>6320</v>
      </c>
      <c r="D76" s="3">
        <v>7730</v>
      </c>
      <c r="E76" s="3">
        <v>6320</v>
      </c>
      <c r="F76" s="42">
        <v>6260</v>
      </c>
      <c r="G76" s="3">
        <v>7260</v>
      </c>
      <c r="H76" s="36">
        <v>4410</v>
      </c>
      <c r="I76" s="3">
        <v>7310</v>
      </c>
      <c r="J76" s="37">
        <v>4270</v>
      </c>
      <c r="K76" s="3">
        <v>5560</v>
      </c>
      <c r="L76" s="3">
        <v>5290</v>
      </c>
      <c r="M76" s="3">
        <v>3030</v>
      </c>
      <c r="N76" s="3">
        <v>4180</v>
      </c>
      <c r="O76" s="3">
        <v>4080</v>
      </c>
      <c r="P76" s="3">
        <v>4140</v>
      </c>
      <c r="Q76" s="18">
        <v>3210</v>
      </c>
      <c r="R76" s="3">
        <v>5330</v>
      </c>
      <c r="S76" s="3">
        <v>15330</v>
      </c>
      <c r="T76" s="3">
        <v>7540</v>
      </c>
      <c r="U76" s="3">
        <v>6500</v>
      </c>
      <c r="V76" s="3">
        <v>5880</v>
      </c>
    </row>
    <row r="77" spans="1:22" s="1" customFormat="1" ht="12.75">
      <c r="A77" s="1" t="s">
        <v>19</v>
      </c>
      <c r="B77" s="10" t="s">
        <v>37</v>
      </c>
      <c r="C77" s="19">
        <v>6950</v>
      </c>
      <c r="D77" s="13">
        <v>8420</v>
      </c>
      <c r="E77" s="13">
        <v>7210</v>
      </c>
      <c r="F77" s="25">
        <v>7620</v>
      </c>
      <c r="G77" s="13">
        <v>7500</v>
      </c>
      <c r="H77" s="20">
        <v>5740</v>
      </c>
      <c r="I77" s="13">
        <v>7100</v>
      </c>
      <c r="J77" s="21">
        <v>5930</v>
      </c>
      <c r="K77" s="13">
        <v>6370</v>
      </c>
      <c r="L77" s="13">
        <v>6900</v>
      </c>
      <c r="M77" s="13">
        <v>3100</v>
      </c>
      <c r="N77" s="13">
        <v>4910</v>
      </c>
      <c r="O77" s="13">
        <v>4930</v>
      </c>
      <c r="P77" s="13">
        <v>4700</v>
      </c>
      <c r="Q77" s="22">
        <v>4190</v>
      </c>
      <c r="R77" s="13">
        <v>5460</v>
      </c>
      <c r="S77" s="13">
        <v>7440</v>
      </c>
      <c r="T77" s="13">
        <v>6680</v>
      </c>
      <c r="U77" s="13">
        <v>6660</v>
      </c>
      <c r="V77" s="13">
        <v>5380</v>
      </c>
    </row>
    <row r="78" spans="1:22" ht="12.75">
      <c r="A78" s="4" t="s">
        <v>0</v>
      </c>
      <c r="B78" s="16" t="s">
        <v>36</v>
      </c>
      <c r="C78" s="41">
        <v>6890</v>
      </c>
      <c r="D78" s="3">
        <v>9000</v>
      </c>
      <c r="E78" s="3">
        <v>7410</v>
      </c>
      <c r="F78" s="42">
        <v>5990</v>
      </c>
      <c r="G78" s="3">
        <v>6400</v>
      </c>
      <c r="H78" s="36">
        <v>6320</v>
      </c>
      <c r="I78" s="3">
        <v>9390</v>
      </c>
      <c r="J78" s="37">
        <v>8200</v>
      </c>
      <c r="K78" s="3">
        <v>6870</v>
      </c>
      <c r="L78" s="3">
        <v>6900</v>
      </c>
      <c r="M78" s="3">
        <v>4950</v>
      </c>
      <c r="N78" s="3">
        <v>6260</v>
      </c>
      <c r="O78" s="3">
        <v>5100</v>
      </c>
      <c r="P78" s="3">
        <v>6450</v>
      </c>
      <c r="Q78" s="18">
        <v>4820</v>
      </c>
      <c r="R78" s="3">
        <v>6470</v>
      </c>
      <c r="S78" s="3">
        <v>6040</v>
      </c>
      <c r="T78" s="3">
        <v>7560</v>
      </c>
      <c r="U78" s="3">
        <v>7250</v>
      </c>
      <c r="V78" s="3">
        <v>7110</v>
      </c>
    </row>
    <row r="79" spans="1:22" ht="12.75">
      <c r="A79" s="4" t="s">
        <v>9</v>
      </c>
      <c r="B79" s="16" t="s">
        <v>36</v>
      </c>
      <c r="C79" s="41">
        <v>9860</v>
      </c>
      <c r="D79" s="3">
        <v>13440</v>
      </c>
      <c r="E79" s="3">
        <v>9770</v>
      </c>
      <c r="F79" s="42">
        <v>9810</v>
      </c>
      <c r="G79" s="3">
        <v>10890</v>
      </c>
      <c r="H79" s="36">
        <v>9500</v>
      </c>
      <c r="I79" s="3">
        <v>8470</v>
      </c>
      <c r="J79" s="37">
        <v>9660</v>
      </c>
      <c r="K79" s="3">
        <v>8890</v>
      </c>
      <c r="L79" s="3">
        <v>10210</v>
      </c>
      <c r="M79" s="3">
        <v>7530</v>
      </c>
      <c r="N79" s="3">
        <v>9550</v>
      </c>
      <c r="O79" s="3">
        <v>8390</v>
      </c>
      <c r="P79" s="3">
        <v>9780</v>
      </c>
      <c r="Q79" s="18">
        <v>5360</v>
      </c>
      <c r="R79" s="3">
        <v>10510</v>
      </c>
      <c r="S79" s="3">
        <v>8440</v>
      </c>
      <c r="T79" s="3">
        <v>8560</v>
      </c>
      <c r="U79" s="3">
        <v>10540</v>
      </c>
      <c r="V79" s="3">
        <v>9140</v>
      </c>
    </row>
    <row r="80" spans="1:22" ht="12.75">
      <c r="A80" s="4" t="s">
        <v>20</v>
      </c>
      <c r="B80" s="16" t="s">
        <v>36</v>
      </c>
      <c r="C80" s="41">
        <v>6900</v>
      </c>
      <c r="D80" s="3">
        <v>8380</v>
      </c>
      <c r="E80" s="3">
        <v>5650</v>
      </c>
      <c r="F80" s="42">
        <v>6190</v>
      </c>
      <c r="G80" s="3">
        <v>7500</v>
      </c>
      <c r="H80" s="36">
        <v>6070</v>
      </c>
      <c r="I80" s="3">
        <v>6610</v>
      </c>
      <c r="J80" s="37">
        <v>7200</v>
      </c>
      <c r="K80" s="3">
        <v>5780</v>
      </c>
      <c r="L80" s="3">
        <v>6340</v>
      </c>
      <c r="M80" s="3">
        <v>4150</v>
      </c>
      <c r="N80" s="3">
        <v>6610</v>
      </c>
      <c r="O80" s="3">
        <v>5310</v>
      </c>
      <c r="P80" s="3">
        <v>6220</v>
      </c>
      <c r="Q80" s="18">
        <v>5070</v>
      </c>
      <c r="R80" s="3">
        <v>6630</v>
      </c>
      <c r="S80" s="3">
        <v>6790</v>
      </c>
      <c r="T80" s="3">
        <v>8210</v>
      </c>
      <c r="U80" s="3">
        <v>7570</v>
      </c>
      <c r="V80" s="3">
        <v>6980</v>
      </c>
    </row>
    <row r="81" spans="1:22" s="1" customFormat="1" ht="12.75">
      <c r="A81" s="1" t="s">
        <v>21</v>
      </c>
      <c r="B81" s="10" t="s">
        <v>37</v>
      </c>
      <c r="C81" s="19">
        <v>7900</v>
      </c>
      <c r="D81" s="13">
        <v>10210</v>
      </c>
      <c r="E81" s="13">
        <v>7460</v>
      </c>
      <c r="F81" s="25">
        <v>7300</v>
      </c>
      <c r="G81" s="13">
        <v>8190</v>
      </c>
      <c r="H81" s="20">
        <v>7200</v>
      </c>
      <c r="I81" s="13">
        <v>8020</v>
      </c>
      <c r="J81" s="21">
        <v>8260</v>
      </c>
      <c r="K81" s="13">
        <v>7060</v>
      </c>
      <c r="L81" s="13">
        <v>7670</v>
      </c>
      <c r="M81" s="13">
        <v>5340</v>
      </c>
      <c r="N81" s="13">
        <v>7300</v>
      </c>
      <c r="O81" s="13">
        <v>6070</v>
      </c>
      <c r="P81" s="13">
        <v>7140</v>
      </c>
      <c r="Q81" s="22">
        <v>5070</v>
      </c>
      <c r="R81" s="13">
        <v>7590</v>
      </c>
      <c r="S81" s="13">
        <v>6990</v>
      </c>
      <c r="T81" s="13">
        <v>8080</v>
      </c>
      <c r="U81" s="13">
        <v>8430</v>
      </c>
      <c r="V81" s="13">
        <v>7740</v>
      </c>
    </row>
    <row r="82" spans="1:22" s="1" customFormat="1" ht="12.75">
      <c r="A82" s="11" t="s">
        <v>31</v>
      </c>
      <c r="B82" s="10" t="s">
        <v>35</v>
      </c>
      <c r="C82" s="19">
        <v>6920</v>
      </c>
      <c r="D82" s="13">
        <v>8670</v>
      </c>
      <c r="E82" s="13">
        <v>6860</v>
      </c>
      <c r="F82" s="25">
        <f>(F51*1000)/F20</f>
        <v>6880.401557321664</v>
      </c>
      <c r="G82" s="13">
        <f>(G51*1000)/G20</f>
        <v>7570.0626332622605</v>
      </c>
      <c r="H82" s="20">
        <v>6570</v>
      </c>
      <c r="I82" s="13">
        <v>7390</v>
      </c>
      <c r="J82" s="21">
        <v>7430</v>
      </c>
      <c r="K82" s="13">
        <v>6580</v>
      </c>
      <c r="L82" s="13">
        <v>7330</v>
      </c>
      <c r="M82" s="13">
        <v>4310</v>
      </c>
      <c r="N82" s="13">
        <v>5763.672140046139</v>
      </c>
      <c r="O82" s="13">
        <v>5670</v>
      </c>
      <c r="P82" s="13">
        <v>6170</v>
      </c>
      <c r="Q82" s="22">
        <v>4630</v>
      </c>
      <c r="R82" s="13">
        <v>6620</v>
      </c>
      <c r="S82" s="13">
        <v>6840</v>
      </c>
      <c r="T82" s="13">
        <v>7640</v>
      </c>
      <c r="U82" s="13">
        <v>7800</v>
      </c>
      <c r="V82" s="13">
        <v>6990</v>
      </c>
    </row>
    <row r="83" spans="1:22" ht="12.75">
      <c r="A83" s="4" t="s">
        <v>2</v>
      </c>
      <c r="B83" s="16" t="s">
        <v>36</v>
      </c>
      <c r="C83" s="41">
        <v>4410</v>
      </c>
      <c r="D83" s="3">
        <v>5180</v>
      </c>
      <c r="E83" s="3">
        <v>3940</v>
      </c>
      <c r="F83" s="42">
        <v>4370</v>
      </c>
      <c r="G83" s="3">
        <v>6700</v>
      </c>
      <c r="H83" s="36">
        <v>3970</v>
      </c>
      <c r="I83" s="3">
        <v>4480</v>
      </c>
      <c r="J83" s="37">
        <v>5780</v>
      </c>
      <c r="K83" s="3">
        <v>7120</v>
      </c>
      <c r="L83" s="3">
        <v>4490</v>
      </c>
      <c r="M83" s="3">
        <v>3330</v>
      </c>
      <c r="N83" s="3">
        <v>6200</v>
      </c>
      <c r="O83" s="3">
        <v>6210</v>
      </c>
      <c r="P83" s="3">
        <v>6300</v>
      </c>
      <c r="Q83" s="18">
        <v>3600</v>
      </c>
      <c r="R83" s="3">
        <v>5600</v>
      </c>
      <c r="S83" s="3">
        <v>4840</v>
      </c>
      <c r="T83" s="3">
        <v>6070</v>
      </c>
      <c r="U83" s="3">
        <v>6760</v>
      </c>
      <c r="V83" s="3">
        <v>4840</v>
      </c>
    </row>
    <row r="84" spans="1:22" ht="12.75">
      <c r="A84" s="4" t="s">
        <v>6</v>
      </c>
      <c r="B84" s="16" t="s">
        <v>36</v>
      </c>
      <c r="C84" s="41">
        <v>9960</v>
      </c>
      <c r="D84" s="3">
        <v>10480</v>
      </c>
      <c r="E84" s="3">
        <v>7590</v>
      </c>
      <c r="F84" s="42">
        <v>9350</v>
      </c>
      <c r="G84" s="3">
        <v>10970</v>
      </c>
      <c r="H84" s="36">
        <v>6170</v>
      </c>
      <c r="I84" s="3">
        <v>7010</v>
      </c>
      <c r="J84" s="37">
        <v>9300</v>
      </c>
      <c r="K84" s="3">
        <v>8240</v>
      </c>
      <c r="L84" s="3">
        <v>8680</v>
      </c>
      <c r="M84" s="3">
        <v>4030</v>
      </c>
      <c r="N84" s="3">
        <v>7410</v>
      </c>
      <c r="O84" s="3">
        <v>6920</v>
      </c>
      <c r="P84" s="3">
        <v>7510</v>
      </c>
      <c r="Q84" s="18">
        <v>7340</v>
      </c>
      <c r="R84" s="3">
        <v>7250</v>
      </c>
      <c r="S84" s="3">
        <v>8180</v>
      </c>
      <c r="T84" s="3">
        <v>8370</v>
      </c>
      <c r="U84" s="3">
        <v>8840</v>
      </c>
      <c r="V84" s="3">
        <v>6290</v>
      </c>
    </row>
    <row r="85" spans="1:22" ht="12.75">
      <c r="A85" s="4" t="s">
        <v>22</v>
      </c>
      <c r="B85" s="16" t="s">
        <v>36</v>
      </c>
      <c r="C85" s="41">
        <v>6000</v>
      </c>
      <c r="D85" s="3">
        <v>5510</v>
      </c>
      <c r="E85" s="3">
        <v>5200</v>
      </c>
      <c r="F85" s="42">
        <v>5140</v>
      </c>
      <c r="G85" s="3">
        <v>5500</v>
      </c>
      <c r="H85" s="36">
        <v>4140</v>
      </c>
      <c r="I85" s="3">
        <v>4490</v>
      </c>
      <c r="J85" s="37">
        <v>4400</v>
      </c>
      <c r="K85" s="3">
        <v>7870</v>
      </c>
      <c r="L85" s="3">
        <v>5300</v>
      </c>
      <c r="M85" s="3">
        <v>2490</v>
      </c>
      <c r="N85" s="3">
        <v>3950</v>
      </c>
      <c r="O85" s="3">
        <v>3910</v>
      </c>
      <c r="P85" s="3">
        <v>4240</v>
      </c>
      <c r="Q85" s="18">
        <v>3910</v>
      </c>
      <c r="R85" s="3">
        <v>4230</v>
      </c>
      <c r="S85" s="3">
        <v>3470</v>
      </c>
      <c r="T85" s="3">
        <v>3550</v>
      </c>
      <c r="U85" s="3">
        <v>4630</v>
      </c>
      <c r="V85" s="3">
        <v>6240</v>
      </c>
    </row>
    <row r="86" spans="1:22" s="1" customFormat="1" ht="12.75">
      <c r="A86" s="1" t="s">
        <v>23</v>
      </c>
      <c r="B86" s="10" t="s">
        <v>37</v>
      </c>
      <c r="C86" s="19">
        <v>7050</v>
      </c>
      <c r="D86" s="13">
        <v>8060</v>
      </c>
      <c r="E86" s="13">
        <v>5990</v>
      </c>
      <c r="F86" s="25">
        <v>7200</v>
      </c>
      <c r="G86" s="13">
        <v>9160</v>
      </c>
      <c r="H86" s="20">
        <v>5290</v>
      </c>
      <c r="I86" s="13">
        <v>6030</v>
      </c>
      <c r="J86" s="21">
        <v>7960</v>
      </c>
      <c r="K86" s="13">
        <v>7840</v>
      </c>
      <c r="L86" s="13">
        <v>7160</v>
      </c>
      <c r="M86" s="13">
        <v>3750</v>
      </c>
      <c r="N86" s="13">
        <v>6950</v>
      </c>
      <c r="O86" s="13">
        <v>6650</v>
      </c>
      <c r="P86" s="13">
        <v>7030</v>
      </c>
      <c r="Q86" s="22">
        <v>6020</v>
      </c>
      <c r="R86" s="13">
        <v>6650</v>
      </c>
      <c r="S86" s="13">
        <v>6810</v>
      </c>
      <c r="T86" s="13">
        <v>7440</v>
      </c>
      <c r="U86" s="13">
        <v>8030</v>
      </c>
      <c r="V86" s="13">
        <v>5750</v>
      </c>
    </row>
    <row r="87" spans="1:22" ht="12.75">
      <c r="A87" s="4" t="s">
        <v>5</v>
      </c>
      <c r="B87" s="16" t="s">
        <v>36</v>
      </c>
      <c r="C87" s="41">
        <v>4560</v>
      </c>
      <c r="D87" s="3">
        <v>4500</v>
      </c>
      <c r="E87" s="3">
        <v>4590</v>
      </c>
      <c r="F87" s="42">
        <v>4010</v>
      </c>
      <c r="G87" s="3">
        <v>3030</v>
      </c>
      <c r="H87" s="36">
        <v>3580.239144115796</v>
      </c>
      <c r="I87" s="3">
        <v>4900</v>
      </c>
      <c r="J87" s="37">
        <v>4530</v>
      </c>
      <c r="K87" s="3">
        <v>3560</v>
      </c>
      <c r="L87" s="3">
        <v>5830</v>
      </c>
      <c r="M87" s="3">
        <v>4370</v>
      </c>
      <c r="N87" s="3">
        <v>3990</v>
      </c>
      <c r="O87" s="3">
        <v>4480</v>
      </c>
      <c r="P87" s="3">
        <v>4340</v>
      </c>
      <c r="Q87" s="18">
        <v>4060</v>
      </c>
      <c r="R87" s="3">
        <v>2810</v>
      </c>
      <c r="S87" s="3">
        <v>3400</v>
      </c>
      <c r="T87" s="3">
        <v>3670</v>
      </c>
      <c r="U87" s="3">
        <v>4360</v>
      </c>
      <c r="V87" s="3">
        <v>3630</v>
      </c>
    </row>
    <row r="88" spans="1:22" ht="12.75">
      <c r="A88" s="4" t="s">
        <v>7</v>
      </c>
      <c r="B88" s="16" t="s">
        <v>36</v>
      </c>
      <c r="C88" s="41">
        <v>6330</v>
      </c>
      <c r="D88" s="3">
        <v>10510</v>
      </c>
      <c r="E88" s="3">
        <v>6460</v>
      </c>
      <c r="F88" s="6">
        <v>900</v>
      </c>
      <c r="G88" s="3">
        <v>5130</v>
      </c>
      <c r="H88" s="36">
        <v>1040</v>
      </c>
      <c r="I88" s="3">
        <v>4680</v>
      </c>
      <c r="J88" s="37">
        <v>5400</v>
      </c>
      <c r="K88" s="3">
        <v>7280</v>
      </c>
      <c r="L88" s="3">
        <v>7680</v>
      </c>
      <c r="M88" s="3">
        <v>3380</v>
      </c>
      <c r="N88" s="3">
        <v>4910</v>
      </c>
      <c r="O88" s="3">
        <v>3600</v>
      </c>
      <c r="P88" s="3">
        <v>6290</v>
      </c>
      <c r="Q88" s="18">
        <v>5920</v>
      </c>
      <c r="R88" s="3">
        <v>5580</v>
      </c>
      <c r="S88" s="3">
        <v>4670</v>
      </c>
      <c r="T88" s="3">
        <v>5300</v>
      </c>
      <c r="U88" s="3">
        <v>6560</v>
      </c>
      <c r="V88" s="3">
        <v>5190</v>
      </c>
    </row>
    <row r="89" spans="1:22" ht="12.75">
      <c r="A89" s="4" t="s">
        <v>10</v>
      </c>
      <c r="B89" s="16" t="s">
        <v>36</v>
      </c>
      <c r="C89" s="41">
        <v>4630</v>
      </c>
      <c r="D89" s="3">
        <v>4480</v>
      </c>
      <c r="E89" s="3">
        <v>3770</v>
      </c>
      <c r="F89" s="42">
        <v>3640</v>
      </c>
      <c r="G89" s="3">
        <v>3650</v>
      </c>
      <c r="H89" s="36">
        <v>2840</v>
      </c>
      <c r="I89" s="3">
        <v>4380</v>
      </c>
      <c r="J89" s="37">
        <v>4130</v>
      </c>
      <c r="K89" s="3">
        <v>5810</v>
      </c>
      <c r="L89" s="3">
        <v>6970</v>
      </c>
      <c r="M89" s="3">
        <v>3540</v>
      </c>
      <c r="N89" s="3">
        <v>1970</v>
      </c>
      <c r="O89" s="3">
        <v>3820</v>
      </c>
      <c r="P89" s="3">
        <v>3490</v>
      </c>
      <c r="Q89" s="18">
        <v>2370</v>
      </c>
      <c r="R89" s="3">
        <v>3030</v>
      </c>
      <c r="S89" s="3">
        <v>4930</v>
      </c>
      <c r="T89" s="3">
        <v>5010</v>
      </c>
      <c r="U89" s="3">
        <v>4050</v>
      </c>
      <c r="V89" s="3">
        <v>5900</v>
      </c>
    </row>
    <row r="90" spans="1:22" s="1" customFormat="1" ht="12.75">
      <c r="A90" s="1" t="s">
        <v>24</v>
      </c>
      <c r="B90" s="10" t="s">
        <v>37</v>
      </c>
      <c r="C90" s="19">
        <v>5100</v>
      </c>
      <c r="D90" s="13">
        <v>7080</v>
      </c>
      <c r="E90" s="13">
        <v>5210</v>
      </c>
      <c r="F90" s="25">
        <v>2730</v>
      </c>
      <c r="G90" s="13">
        <v>3990</v>
      </c>
      <c r="H90" s="20">
        <v>2540</v>
      </c>
      <c r="I90" s="13">
        <v>4690</v>
      </c>
      <c r="J90" s="21">
        <v>4760</v>
      </c>
      <c r="K90" s="13">
        <v>5460</v>
      </c>
      <c r="L90" s="13">
        <v>6780</v>
      </c>
      <c r="M90" s="13">
        <v>3800</v>
      </c>
      <c r="N90" s="13">
        <v>3740</v>
      </c>
      <c r="O90" s="13">
        <v>3990</v>
      </c>
      <c r="P90" s="13">
        <v>4700</v>
      </c>
      <c r="Q90" s="22">
        <v>4270</v>
      </c>
      <c r="R90" s="13">
        <v>3800</v>
      </c>
      <c r="S90" s="13">
        <v>4230</v>
      </c>
      <c r="T90" s="13">
        <v>4620</v>
      </c>
      <c r="U90" s="13">
        <v>5120</v>
      </c>
      <c r="V90" s="13">
        <v>5030</v>
      </c>
    </row>
    <row r="91" spans="1:22" ht="12.75">
      <c r="A91" s="4" t="s">
        <v>25</v>
      </c>
      <c r="B91" s="16" t="s">
        <v>36</v>
      </c>
      <c r="C91" s="41">
        <v>9550</v>
      </c>
      <c r="D91" s="3">
        <v>12500</v>
      </c>
      <c r="E91" s="3">
        <v>5000</v>
      </c>
      <c r="F91" s="42">
        <v>6040</v>
      </c>
      <c r="G91" s="3">
        <v>10380</v>
      </c>
      <c r="H91" s="36">
        <v>5680</v>
      </c>
      <c r="I91" s="3">
        <v>7670</v>
      </c>
      <c r="J91" s="37">
        <v>6700</v>
      </c>
      <c r="K91" s="3">
        <v>9280</v>
      </c>
      <c r="L91" s="3">
        <v>7450</v>
      </c>
      <c r="M91" s="3">
        <v>4100</v>
      </c>
      <c r="N91" s="3">
        <v>5440</v>
      </c>
      <c r="O91" s="3">
        <v>2620</v>
      </c>
      <c r="P91" s="3">
        <v>7070</v>
      </c>
      <c r="Q91" s="18">
        <v>7630</v>
      </c>
      <c r="R91" s="3">
        <v>6790</v>
      </c>
      <c r="S91" s="3">
        <v>8180</v>
      </c>
      <c r="T91" s="3">
        <v>9490</v>
      </c>
      <c r="U91" s="3">
        <v>9350</v>
      </c>
      <c r="V91" s="3">
        <v>8690</v>
      </c>
    </row>
    <row r="92" spans="1:22" ht="12.75">
      <c r="A92" s="4" t="s">
        <v>1</v>
      </c>
      <c r="B92" s="16" t="s">
        <v>36</v>
      </c>
      <c r="C92" s="41">
        <v>810</v>
      </c>
      <c r="D92" s="3">
        <v>1390</v>
      </c>
      <c r="E92" s="3">
        <v>160</v>
      </c>
      <c r="F92" s="42">
        <v>3510</v>
      </c>
      <c r="G92" s="3">
        <v>4030</v>
      </c>
      <c r="H92" s="36">
        <v>3960</v>
      </c>
      <c r="I92" s="3">
        <v>6640</v>
      </c>
      <c r="J92" s="37">
        <v>6180</v>
      </c>
      <c r="K92" s="3">
        <v>3540</v>
      </c>
      <c r="L92" s="3">
        <v>3630</v>
      </c>
      <c r="M92" s="3">
        <v>3850</v>
      </c>
      <c r="N92" s="3">
        <v>3220</v>
      </c>
      <c r="O92" s="3">
        <v>3400</v>
      </c>
      <c r="P92" s="3">
        <v>3240</v>
      </c>
      <c r="Q92" s="18">
        <v>4420</v>
      </c>
      <c r="R92" s="3">
        <v>3620</v>
      </c>
      <c r="S92" s="3">
        <v>3500</v>
      </c>
      <c r="T92" s="3">
        <v>3670</v>
      </c>
      <c r="U92" s="3">
        <v>6330</v>
      </c>
      <c r="V92" s="3">
        <v>5670</v>
      </c>
    </row>
    <row r="93" spans="1:22" ht="12.75">
      <c r="A93" s="4" t="s">
        <v>42</v>
      </c>
      <c r="B93" s="16" t="s">
        <v>36</v>
      </c>
      <c r="C93" s="41">
        <v>3680</v>
      </c>
      <c r="D93" s="3">
        <v>7760</v>
      </c>
      <c r="E93" s="3">
        <v>1420</v>
      </c>
      <c r="F93" s="42">
        <v>1840</v>
      </c>
      <c r="G93" s="3">
        <v>7530</v>
      </c>
      <c r="H93" s="36">
        <v>2500</v>
      </c>
      <c r="I93" s="3">
        <v>3950</v>
      </c>
      <c r="J93" s="37">
        <v>5640</v>
      </c>
      <c r="K93" s="3">
        <v>5670</v>
      </c>
      <c r="L93" s="3">
        <v>7510</v>
      </c>
      <c r="M93" s="3">
        <v>2130</v>
      </c>
      <c r="N93" s="3">
        <v>4250</v>
      </c>
      <c r="O93" s="3">
        <v>1060</v>
      </c>
      <c r="P93" s="3">
        <v>3670</v>
      </c>
      <c r="Q93" s="18">
        <v>3350</v>
      </c>
      <c r="R93" s="3">
        <v>3410</v>
      </c>
      <c r="S93" s="3">
        <v>5390</v>
      </c>
      <c r="T93" s="3">
        <v>6000</v>
      </c>
      <c r="U93" s="3">
        <v>4700</v>
      </c>
      <c r="V93" s="3">
        <v>4580</v>
      </c>
    </row>
    <row r="94" spans="1:22" s="1" customFormat="1" ht="12.75">
      <c r="A94" s="1" t="s">
        <v>26</v>
      </c>
      <c r="B94" s="10" t="s">
        <v>37</v>
      </c>
      <c r="C94" s="19">
        <v>8740</v>
      </c>
      <c r="D94" s="13">
        <v>12050</v>
      </c>
      <c r="E94" s="13">
        <v>4660</v>
      </c>
      <c r="F94" s="25">
        <v>5630</v>
      </c>
      <c r="G94" s="13">
        <v>10080</v>
      </c>
      <c r="H94" s="20">
        <v>5370</v>
      </c>
      <c r="I94" s="13">
        <v>7340</v>
      </c>
      <c r="J94" s="21">
        <v>6610</v>
      </c>
      <c r="K94" s="13">
        <v>8960</v>
      </c>
      <c r="L94" s="13">
        <v>7440</v>
      </c>
      <c r="M94" s="13">
        <v>3920</v>
      </c>
      <c r="N94" s="13">
        <v>5320</v>
      </c>
      <c r="O94" s="13">
        <v>2460</v>
      </c>
      <c r="P94" s="13">
        <v>6800</v>
      </c>
      <c r="Q94" s="22">
        <v>7280</v>
      </c>
      <c r="R94" s="13">
        <v>6540</v>
      </c>
      <c r="S94" s="13">
        <v>7930</v>
      </c>
      <c r="T94" s="13">
        <v>9180</v>
      </c>
      <c r="U94" s="13">
        <v>8990</v>
      </c>
      <c r="V94" s="13">
        <v>8450</v>
      </c>
    </row>
    <row r="95" spans="1:22" s="1" customFormat="1" ht="12.75">
      <c r="A95" s="11" t="s">
        <v>32</v>
      </c>
      <c r="B95" s="10" t="s">
        <v>35</v>
      </c>
      <c r="C95" s="19">
        <v>7780</v>
      </c>
      <c r="D95" s="13">
        <v>10130</v>
      </c>
      <c r="E95" s="13">
        <v>5230</v>
      </c>
      <c r="F95" s="25">
        <v>6030</v>
      </c>
      <c r="G95" s="13">
        <v>9270</v>
      </c>
      <c r="H95" s="20">
        <f>(H64*1000)/H33</f>
        <v>5120.2436229873965</v>
      </c>
      <c r="I95" s="13">
        <v>6600</v>
      </c>
      <c r="J95" s="21">
        <v>7030</v>
      </c>
      <c r="K95" s="13">
        <v>8280</v>
      </c>
      <c r="L95" s="13">
        <v>7290</v>
      </c>
      <c r="M95" s="13">
        <v>3840</v>
      </c>
      <c r="N95" s="13">
        <v>5564.035523671643</v>
      </c>
      <c r="O95" s="13">
        <v>4518</v>
      </c>
      <c r="P95" s="13">
        <v>6740</v>
      </c>
      <c r="Q95" s="22">
        <v>6510</v>
      </c>
      <c r="R95" s="13">
        <v>6400</v>
      </c>
      <c r="S95" s="13">
        <v>7240</v>
      </c>
      <c r="T95" s="13">
        <v>8180</v>
      </c>
      <c r="U95" s="13">
        <v>8360</v>
      </c>
      <c r="V95" s="13">
        <v>7210</v>
      </c>
    </row>
    <row r="96" spans="1:22" s="1" customFormat="1" ht="12.75">
      <c r="A96" s="1" t="s">
        <v>27</v>
      </c>
      <c r="B96" s="10" t="s">
        <v>38</v>
      </c>
      <c r="C96" s="19">
        <v>7220</v>
      </c>
      <c r="D96" s="13">
        <v>9390</v>
      </c>
      <c r="E96" s="13">
        <v>5750</v>
      </c>
      <c r="F96" s="25">
        <v>6250</v>
      </c>
      <c r="G96" s="13">
        <v>8460</v>
      </c>
      <c r="H96" s="20">
        <v>5540</v>
      </c>
      <c r="I96" s="13">
        <v>6910</v>
      </c>
      <c r="J96" s="21">
        <v>7180</v>
      </c>
      <c r="K96" s="13">
        <v>7530</v>
      </c>
      <c r="L96" s="13">
        <v>7240</v>
      </c>
      <c r="M96" s="13">
        <v>3990</v>
      </c>
      <c r="N96" s="13">
        <v>5553.882050838879</v>
      </c>
      <c r="O96" s="13">
        <v>4930</v>
      </c>
      <c r="P96" s="13">
        <v>6510</v>
      </c>
      <c r="Q96" s="22">
        <v>5740</v>
      </c>
      <c r="R96" s="13">
        <v>6540</v>
      </c>
      <c r="S96" s="13">
        <v>7000</v>
      </c>
      <c r="T96" s="13">
        <v>7900</v>
      </c>
      <c r="U96" s="13">
        <v>8070</v>
      </c>
      <c r="V96" s="13">
        <v>7040</v>
      </c>
    </row>
  </sheetData>
  <mergeCells count="22">
    <mergeCell ref="N2:N3"/>
    <mergeCell ref="L1:M1"/>
    <mergeCell ref="P2:P3"/>
    <mergeCell ref="O2:O3"/>
    <mergeCell ref="L2:L3"/>
    <mergeCell ref="M2:M3"/>
    <mergeCell ref="K2:K3"/>
    <mergeCell ref="V2:V3"/>
    <mergeCell ref="A2:B2"/>
    <mergeCell ref="C2:C3"/>
    <mergeCell ref="D2:D3"/>
    <mergeCell ref="E2:E3"/>
    <mergeCell ref="F2:F3"/>
    <mergeCell ref="U2:U3"/>
    <mergeCell ref="Q2:Q3"/>
    <mergeCell ref="R2:R3"/>
    <mergeCell ref="S2:S3"/>
    <mergeCell ref="T2:T3"/>
    <mergeCell ref="G2:G3"/>
    <mergeCell ref="H2:H3"/>
    <mergeCell ref="J2:J3"/>
    <mergeCell ref="I2:I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headerFooter alignWithMargins="0">
    <oddFooter>&amp;L&amp;D&amp;C&amp;P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2020-08-13T09:57:50Z</dcterms:modified>
  <cp:category/>
  <cp:version/>
  <cp:contentType/>
  <cp:contentStatus/>
</cp:coreProperties>
</file>