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60" windowWidth="11355" windowHeight="5895" activeTab="0"/>
  </bookViews>
  <sheets>
    <sheet name="6.4.7.3." sheetId="1" r:id="rId1"/>
  </sheets>
  <definedNames/>
  <calcPr calcId="152511"/>
</workbook>
</file>

<file path=xl/comments1.xml><?xml version="1.0" encoding="utf-8"?>
<comments xmlns="http://schemas.openxmlformats.org/spreadsheetml/2006/main">
  <authors>
    <author>vk1581</author>
    <author>Bódiné Vajda Györgyi Dr.</author>
  </authors>
  <commentList>
    <comment ref="A1" authorId="0">
      <text>
        <r>
          <rPr>
            <sz val="8"/>
            <rFont val="Tahoma"/>
            <family val="2"/>
          </rPr>
          <t xml:space="preserve">2004-től 2009-ig AntennaMikro-szolgáltatás nélkül. 2009-től IPTV szolgáltatással együtt.
</t>
        </r>
      </text>
    </comment>
    <comment ref="B5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6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7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  <comment ref="B36" authorId="1">
      <text>
        <r>
          <rPr>
            <sz val="8"/>
            <rFont val="Tahoma"/>
            <family val="2"/>
          </rPr>
          <t>A 2018. január 1-jétől érvényes területi osztályozási rendszer szerint főváros és tervezési-statisztikai régió, korábban fővárosnak megfelelő területi szint.</t>
        </r>
      </text>
    </comment>
    <comment ref="B37" authorId="1">
      <text>
        <r>
          <rPr>
            <sz val="8"/>
            <rFont val="Tahoma"/>
            <family val="2"/>
          </rPr>
          <t>A 2018. január 1-jétől érvényes területi osztályozási rendszer szerint megye és tervezési-statisztikai régió, korábban megyei szint.</t>
        </r>
      </text>
    </comment>
    <comment ref="B38" authorId="1">
      <text>
        <r>
          <rPr>
            <sz val="8"/>
            <rFont val="Tahoma"/>
            <family val="2"/>
          </rPr>
          <t xml:space="preserve">A 2018. január 1-jétől érvényes területi osztályozási rendszer szerint statisztikai nagyrégió, korábban tervezési-statisztikai régió és statisztikai nagyrégió.
</t>
        </r>
      </text>
    </comment>
  </commentList>
</comments>
</file>

<file path=xl/sharedStrings.xml><?xml version="1.0" encoding="utf-8"?>
<sst xmlns="http://schemas.openxmlformats.org/spreadsheetml/2006/main" count="366" uniqueCount="43">
  <si>
    <t>Budapest</t>
  </si>
  <si>
    <t>Baranya</t>
  </si>
  <si>
    <t>Bács-Kiskun</t>
  </si>
  <si>
    <t>Békés</t>
  </si>
  <si>
    <t>Fejér</t>
  </si>
  <si>
    <t>Győr-Moson-Sopron</t>
  </si>
  <si>
    <t>Hajdú-Bihar</t>
  </si>
  <si>
    <t>Heves</t>
  </si>
  <si>
    <t>Jász-Nagykun-Szolnok</t>
  </si>
  <si>
    <t>Nógrád</t>
  </si>
  <si>
    <t>Somogy</t>
  </si>
  <si>
    <t>Szabolcs-Szatmár-Bereg</t>
  </si>
  <si>
    <t>Tolna</t>
  </si>
  <si>
    <t>Vas</t>
  </si>
  <si>
    <t>Veszprém</t>
  </si>
  <si>
    <t>Zala</t>
  </si>
  <si>
    <t>Nyugat-Dunántúl</t>
  </si>
  <si>
    <t>Dél-Dunántúl</t>
  </si>
  <si>
    <t>Észak-Magyarország</t>
  </si>
  <si>
    <t>Dél-Alföld</t>
  </si>
  <si>
    <t>Területi egység</t>
  </si>
  <si>
    <t>Pest</t>
  </si>
  <si>
    <t>Komárom-Esztergom</t>
  </si>
  <si>
    <t>Közép-Dunántúl</t>
  </si>
  <si>
    <t>6.4.7.3. Kábeltelevízió-hálózatba bekapcsolt lakások és az előfizetők száma (2003–)</t>
  </si>
  <si>
    <t>..</t>
  </si>
  <si>
    <t>$Kábeltelevízió-hálózatba bekapcsolt lakás</t>
  </si>
  <si>
    <t>$Kábeltelevízió-előfizető</t>
  </si>
  <si>
    <t>Borsod-Abaúj-Zemplén</t>
  </si>
  <si>
    <t>neve</t>
  </si>
  <si>
    <t>szintje</t>
  </si>
  <si>
    <t>főváros, régió</t>
  </si>
  <si>
    <t>megye, régió</t>
  </si>
  <si>
    <t>Közép-Magyarország</t>
  </si>
  <si>
    <t>nagyrégió</t>
  </si>
  <si>
    <t>megye</t>
  </si>
  <si>
    <t>régió</t>
  </si>
  <si>
    <t>Dunántúl</t>
  </si>
  <si>
    <t>Észak-Alföld</t>
  </si>
  <si>
    <t>Alföld és Észak</t>
  </si>
  <si>
    <t>Ország összesen</t>
  </si>
  <si>
    <t>ország</t>
  </si>
  <si>
    <t>Csongrád-Csanád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</si>
</sst>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Arial CE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0" xfId="21" applyFont="1" applyFill="1">
      <alignment/>
      <protection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 indent="1"/>
    </xf>
    <xf numFmtId="49" fontId="1" fillId="0" borderId="0" xfId="0" applyNumberFormat="1" applyFont="1" applyFill="1"/>
    <xf numFmtId="0" fontId="1" fillId="0" borderId="0" xfId="21" applyFont="1" applyFill="1">
      <alignment/>
      <protection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1" fillId="0" borderId="0" xfId="0" applyFont="1" applyFill="1" applyAlignment="1">
      <alignment horizontal="left" vertical="center"/>
    </xf>
    <xf numFmtId="3" fontId="5" fillId="0" borderId="0" xfId="22" applyNumberFormat="1" applyFont="1" applyFill="1" applyBorder="1" applyAlignment="1">
      <alignment horizontal="right" vertical="center" wrapText="1"/>
      <protection/>
    </xf>
    <xf numFmtId="3" fontId="6" fillId="0" borderId="0" xfId="22" applyNumberFormat="1" applyFont="1" applyFill="1" applyBorder="1" applyAlignment="1">
      <alignment horizontal="right" vertical="center" wrapText="1"/>
      <protection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21" applyFont="1" applyFill="1" applyBorder="1" applyAlignment="1">
      <alignment horizontal="center" vertical="center" wrapText="1"/>
      <protection/>
    </xf>
    <xf numFmtId="0" fontId="1" fillId="0" borderId="3" xfId="21" applyFont="1" applyFill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Normál 2" xfId="21"/>
    <cellStyle name="Normál_Munka1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workbookViewId="0" topLeftCell="A1"/>
  </sheetViews>
  <sheetFormatPr defaultColWidth="9.140625" defaultRowHeight="12.75"/>
  <cols>
    <col min="1" max="1" width="23.57421875" style="1" customWidth="1"/>
    <col min="2" max="2" width="16.8515625" style="1" customWidth="1"/>
    <col min="3" max="7" width="11.7109375" style="1" customWidth="1"/>
    <col min="8" max="8" width="12.57421875" style="1" customWidth="1"/>
    <col min="9" max="9" width="11.8515625" style="1" customWidth="1"/>
    <col min="10" max="12" width="11.7109375" style="1" customWidth="1"/>
    <col min="13" max="16384" width="9.140625" style="1" customWidth="1"/>
  </cols>
  <sheetData>
    <row r="1" spans="1:7" s="18" customFormat="1" ht="20.1" customHeight="1">
      <c r="A1" s="4" t="s">
        <v>24</v>
      </c>
      <c r="B1" s="4"/>
      <c r="C1" s="4"/>
      <c r="D1" s="4"/>
      <c r="E1" s="4"/>
      <c r="F1" s="23"/>
      <c r="G1" s="23"/>
    </row>
    <row r="2" spans="1:19" ht="12.75">
      <c r="A2" s="25" t="s">
        <v>20</v>
      </c>
      <c r="B2" s="26"/>
      <c r="C2" s="24">
        <v>2003</v>
      </c>
      <c r="D2" s="24">
        <v>2004</v>
      </c>
      <c r="E2" s="24">
        <v>2005</v>
      </c>
      <c r="F2" s="24">
        <v>2006</v>
      </c>
      <c r="G2" s="24">
        <v>2007</v>
      </c>
      <c r="H2" s="24">
        <v>2008</v>
      </c>
      <c r="I2" s="24">
        <v>2009</v>
      </c>
      <c r="J2" s="24">
        <v>2010</v>
      </c>
      <c r="K2" s="24">
        <v>2011</v>
      </c>
      <c r="L2" s="24">
        <v>2012</v>
      </c>
      <c r="M2" s="24">
        <v>2013</v>
      </c>
      <c r="N2" s="24">
        <v>2014</v>
      </c>
      <c r="O2" s="24">
        <v>2015</v>
      </c>
      <c r="P2" s="24">
        <v>2016</v>
      </c>
      <c r="Q2" s="27">
        <v>2017</v>
      </c>
      <c r="R2" s="27">
        <v>2018</v>
      </c>
      <c r="S2" s="27">
        <v>2019</v>
      </c>
    </row>
    <row r="3" spans="1:19" ht="12.75">
      <c r="A3" s="21" t="s">
        <v>29</v>
      </c>
      <c r="B3" s="22" t="s">
        <v>30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7"/>
      <c r="R3" s="27"/>
      <c r="S3" s="27"/>
    </row>
    <row r="4" spans="1:12" ht="12.75">
      <c r="A4" s="5" t="s">
        <v>26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9" ht="12.75">
      <c r="A5" s="7" t="s">
        <v>0</v>
      </c>
      <c r="B5" s="8" t="s">
        <v>31</v>
      </c>
      <c r="C5" s="9">
        <v>518760</v>
      </c>
      <c r="D5" s="9">
        <v>503617</v>
      </c>
      <c r="E5" s="9">
        <v>526230</v>
      </c>
      <c r="F5" s="9">
        <v>534624</v>
      </c>
      <c r="G5" s="9">
        <v>541400</v>
      </c>
      <c r="H5" s="9">
        <v>546265</v>
      </c>
      <c r="I5" s="9">
        <v>557189</v>
      </c>
      <c r="J5" s="9">
        <v>559467</v>
      </c>
      <c r="K5" s="9">
        <v>574928</v>
      </c>
      <c r="L5" s="9">
        <v>589880</v>
      </c>
      <c r="M5" s="9">
        <v>621193</v>
      </c>
      <c r="N5" s="9">
        <v>619124</v>
      </c>
      <c r="O5" s="9">
        <v>623993</v>
      </c>
      <c r="P5" s="10">
        <v>637192</v>
      </c>
      <c r="Q5" s="10">
        <v>642774</v>
      </c>
      <c r="R5" s="19">
        <v>649077</v>
      </c>
      <c r="S5" s="19">
        <v>650419</v>
      </c>
    </row>
    <row r="6" spans="1:19" ht="12.75">
      <c r="A6" s="11" t="s">
        <v>21</v>
      </c>
      <c r="B6" s="8" t="s">
        <v>32</v>
      </c>
      <c r="C6" s="9">
        <v>136177</v>
      </c>
      <c r="D6" s="9">
        <v>161915</v>
      </c>
      <c r="E6" s="9">
        <v>180456</v>
      </c>
      <c r="F6" s="9">
        <v>205935</v>
      </c>
      <c r="G6" s="9">
        <v>218163</v>
      </c>
      <c r="H6" s="9">
        <v>228448</v>
      </c>
      <c r="I6" s="9">
        <v>228281</v>
      </c>
      <c r="J6" s="9">
        <v>228182</v>
      </c>
      <c r="K6" s="9">
        <v>230322</v>
      </c>
      <c r="L6" s="9">
        <v>230623</v>
      </c>
      <c r="M6" s="9">
        <v>241352</v>
      </c>
      <c r="N6" s="9">
        <v>269793</v>
      </c>
      <c r="O6" s="9">
        <v>285148</v>
      </c>
      <c r="P6" s="10">
        <v>311452</v>
      </c>
      <c r="Q6" s="10">
        <v>330274</v>
      </c>
      <c r="R6" s="19">
        <v>344049</v>
      </c>
      <c r="S6" s="19">
        <v>366982</v>
      </c>
    </row>
    <row r="7" spans="1:19" ht="12.75">
      <c r="A7" s="12" t="s">
        <v>33</v>
      </c>
      <c r="B7" s="8" t="s">
        <v>34</v>
      </c>
      <c r="C7" s="9">
        <f>C5+C6</f>
        <v>654937</v>
      </c>
      <c r="D7" s="9">
        <f>D5+D6</f>
        <v>665532</v>
      </c>
      <c r="E7" s="9">
        <f>E5+E6</f>
        <v>706686</v>
      </c>
      <c r="F7" s="9">
        <v>740559</v>
      </c>
      <c r="G7" s="9">
        <v>759563</v>
      </c>
      <c r="H7" s="9">
        <v>774713</v>
      </c>
      <c r="I7" s="9">
        <v>785470</v>
      </c>
      <c r="J7" s="9">
        <v>787649</v>
      </c>
      <c r="K7" s="9">
        <f>SUM(K5:K6)</f>
        <v>805250</v>
      </c>
      <c r="L7" s="9">
        <f>SUM(L5:L6)</f>
        <v>820503</v>
      </c>
      <c r="M7" s="9">
        <v>862545</v>
      </c>
      <c r="N7" s="9">
        <v>888917</v>
      </c>
      <c r="O7" s="9">
        <v>909141</v>
      </c>
      <c r="P7" s="10">
        <v>948644</v>
      </c>
      <c r="Q7" s="10">
        <v>973048</v>
      </c>
      <c r="R7" s="19">
        <v>993126</v>
      </c>
      <c r="S7" s="19">
        <v>1017401</v>
      </c>
    </row>
    <row r="8" spans="1:19" ht="12.75">
      <c r="A8" s="13" t="s">
        <v>4</v>
      </c>
      <c r="B8" s="14" t="s">
        <v>35</v>
      </c>
      <c r="C8" s="15">
        <v>78141</v>
      </c>
      <c r="D8" s="15">
        <v>84605</v>
      </c>
      <c r="E8" s="15">
        <v>85483</v>
      </c>
      <c r="F8" s="15">
        <v>90859</v>
      </c>
      <c r="G8" s="15">
        <v>88181</v>
      </c>
      <c r="H8" s="15">
        <v>90843</v>
      </c>
      <c r="I8" s="15">
        <v>91637</v>
      </c>
      <c r="J8" s="15">
        <v>91072</v>
      </c>
      <c r="K8" s="15">
        <v>91922</v>
      </c>
      <c r="L8" s="15">
        <v>91644</v>
      </c>
      <c r="M8" s="15">
        <v>94767</v>
      </c>
      <c r="N8" s="15">
        <v>97126</v>
      </c>
      <c r="O8" s="15">
        <v>100648</v>
      </c>
      <c r="P8" s="16">
        <v>103669</v>
      </c>
      <c r="Q8" s="16">
        <v>107699</v>
      </c>
      <c r="R8" s="20">
        <v>110020</v>
      </c>
      <c r="S8" s="20">
        <v>113767</v>
      </c>
    </row>
    <row r="9" spans="1:19" ht="12.75">
      <c r="A9" s="13" t="s">
        <v>22</v>
      </c>
      <c r="B9" s="14" t="s">
        <v>35</v>
      </c>
      <c r="C9" s="15">
        <v>78929</v>
      </c>
      <c r="D9" s="15">
        <v>79844</v>
      </c>
      <c r="E9" s="15">
        <v>79133</v>
      </c>
      <c r="F9" s="15">
        <v>83123</v>
      </c>
      <c r="G9" s="15">
        <v>80921</v>
      </c>
      <c r="H9" s="15">
        <v>88011</v>
      </c>
      <c r="I9" s="15">
        <v>84773</v>
      </c>
      <c r="J9" s="15">
        <v>82286</v>
      </c>
      <c r="K9" s="15">
        <v>82568</v>
      </c>
      <c r="L9" s="15">
        <v>82744</v>
      </c>
      <c r="M9" s="15">
        <v>81681</v>
      </c>
      <c r="N9" s="15">
        <v>82352</v>
      </c>
      <c r="O9" s="15">
        <v>84016</v>
      </c>
      <c r="P9" s="16">
        <v>86821</v>
      </c>
      <c r="Q9" s="16">
        <v>78248</v>
      </c>
      <c r="R9" s="20">
        <v>80265</v>
      </c>
      <c r="S9" s="20">
        <v>82593</v>
      </c>
    </row>
    <row r="10" spans="1:19" ht="12.75">
      <c r="A10" s="13" t="s">
        <v>14</v>
      </c>
      <c r="B10" s="14" t="s">
        <v>35</v>
      </c>
      <c r="C10" s="15">
        <v>87339</v>
      </c>
      <c r="D10" s="15">
        <v>89978</v>
      </c>
      <c r="E10" s="15">
        <v>89026</v>
      </c>
      <c r="F10" s="15">
        <v>85385</v>
      </c>
      <c r="G10" s="15">
        <v>87925</v>
      </c>
      <c r="H10" s="15">
        <v>92412</v>
      </c>
      <c r="I10" s="15">
        <v>91749</v>
      </c>
      <c r="J10" s="15">
        <v>92122</v>
      </c>
      <c r="K10" s="15">
        <v>92739</v>
      </c>
      <c r="L10" s="15">
        <v>89690</v>
      </c>
      <c r="M10" s="15">
        <v>90877</v>
      </c>
      <c r="N10" s="15">
        <v>93094</v>
      </c>
      <c r="O10" s="15">
        <v>103100</v>
      </c>
      <c r="P10" s="16">
        <v>106913</v>
      </c>
      <c r="Q10" s="16">
        <v>108451</v>
      </c>
      <c r="R10" s="20">
        <v>111852</v>
      </c>
      <c r="S10" s="20">
        <v>113660</v>
      </c>
    </row>
    <row r="11" spans="1:19" ht="12.75">
      <c r="A11" s="17" t="s">
        <v>23</v>
      </c>
      <c r="B11" s="8" t="s">
        <v>36</v>
      </c>
      <c r="C11" s="9">
        <f>SUM(C8:C10)</f>
        <v>244409</v>
      </c>
      <c r="D11" s="9">
        <f>SUM(D8:D10)</f>
        <v>254427</v>
      </c>
      <c r="E11" s="9">
        <f>SUM(E8:E10)</f>
        <v>253642</v>
      </c>
      <c r="F11" s="9">
        <v>259367</v>
      </c>
      <c r="G11" s="9">
        <v>257027</v>
      </c>
      <c r="H11" s="9">
        <v>271266</v>
      </c>
      <c r="I11" s="9">
        <v>268159</v>
      </c>
      <c r="J11" s="9">
        <v>265480</v>
      </c>
      <c r="K11" s="9">
        <f>SUM(K8:K10)</f>
        <v>267229</v>
      </c>
      <c r="L11" s="9">
        <f>SUM(L8:L10)</f>
        <v>264078</v>
      </c>
      <c r="M11" s="9">
        <v>267325</v>
      </c>
      <c r="N11" s="9">
        <v>272572</v>
      </c>
      <c r="O11" s="9">
        <v>287764</v>
      </c>
      <c r="P11" s="10">
        <v>297403</v>
      </c>
      <c r="Q11" s="10">
        <v>294398</v>
      </c>
      <c r="R11" s="19">
        <v>302137</v>
      </c>
      <c r="S11" s="19">
        <v>310020</v>
      </c>
    </row>
    <row r="12" spans="1:19" ht="12.75">
      <c r="A12" s="13" t="s">
        <v>5</v>
      </c>
      <c r="B12" s="14" t="s">
        <v>35</v>
      </c>
      <c r="C12" s="15">
        <v>103431</v>
      </c>
      <c r="D12" s="15">
        <v>99542</v>
      </c>
      <c r="E12" s="15">
        <v>107681</v>
      </c>
      <c r="F12" s="15">
        <v>110889</v>
      </c>
      <c r="G12" s="15">
        <v>111198</v>
      </c>
      <c r="H12" s="15">
        <v>111981</v>
      </c>
      <c r="I12" s="15">
        <v>111967</v>
      </c>
      <c r="J12" s="15">
        <v>111185</v>
      </c>
      <c r="K12" s="15">
        <v>115157</v>
      </c>
      <c r="L12" s="15">
        <v>115897</v>
      </c>
      <c r="M12" s="15">
        <v>118468</v>
      </c>
      <c r="N12" s="15">
        <v>114807</v>
      </c>
      <c r="O12" s="15">
        <v>117095</v>
      </c>
      <c r="P12" s="16">
        <v>118315</v>
      </c>
      <c r="Q12" s="16">
        <v>119311</v>
      </c>
      <c r="R12" s="20">
        <v>121062</v>
      </c>
      <c r="S12" s="20">
        <v>123631</v>
      </c>
    </row>
    <row r="13" spans="1:19" ht="12.75">
      <c r="A13" s="13" t="s">
        <v>13</v>
      </c>
      <c r="B13" s="14" t="s">
        <v>35</v>
      </c>
      <c r="C13" s="15">
        <v>52348</v>
      </c>
      <c r="D13" s="15">
        <v>41352</v>
      </c>
      <c r="E13" s="15">
        <v>42729</v>
      </c>
      <c r="F13" s="15">
        <v>49786</v>
      </c>
      <c r="G13" s="15">
        <v>51552</v>
      </c>
      <c r="H13" s="15">
        <v>58904</v>
      </c>
      <c r="I13" s="15">
        <v>57689</v>
      </c>
      <c r="J13" s="15">
        <v>56679</v>
      </c>
      <c r="K13" s="15">
        <v>56744</v>
      </c>
      <c r="L13" s="15">
        <v>57784</v>
      </c>
      <c r="M13" s="15">
        <v>57175</v>
      </c>
      <c r="N13" s="15">
        <v>58853</v>
      </c>
      <c r="O13" s="15">
        <v>60909</v>
      </c>
      <c r="P13" s="16">
        <v>61096</v>
      </c>
      <c r="Q13" s="16">
        <v>61533</v>
      </c>
      <c r="R13" s="20">
        <v>62540</v>
      </c>
      <c r="S13" s="20">
        <v>65540</v>
      </c>
    </row>
    <row r="14" spans="1:19" ht="12.75">
      <c r="A14" s="13" t="s">
        <v>15</v>
      </c>
      <c r="B14" s="14" t="s">
        <v>35</v>
      </c>
      <c r="C14" s="15">
        <v>76344</v>
      </c>
      <c r="D14" s="15">
        <v>77208</v>
      </c>
      <c r="E14" s="15">
        <v>78857</v>
      </c>
      <c r="F14" s="15">
        <v>78409</v>
      </c>
      <c r="G14" s="15">
        <v>76226</v>
      </c>
      <c r="H14" s="15">
        <v>73462</v>
      </c>
      <c r="I14" s="15">
        <v>74570</v>
      </c>
      <c r="J14" s="15">
        <v>71746</v>
      </c>
      <c r="K14" s="15">
        <v>69889</v>
      </c>
      <c r="L14" s="15">
        <v>69816</v>
      </c>
      <c r="M14" s="15">
        <v>68441</v>
      </c>
      <c r="N14" s="15">
        <v>68472</v>
      </c>
      <c r="O14" s="15">
        <v>68911</v>
      </c>
      <c r="P14" s="16">
        <v>69630</v>
      </c>
      <c r="Q14" s="16">
        <v>70359</v>
      </c>
      <c r="R14" s="20">
        <v>72229</v>
      </c>
      <c r="S14" s="20">
        <v>75432</v>
      </c>
    </row>
    <row r="15" spans="1:19" ht="12.75">
      <c r="A15" s="17" t="s">
        <v>16</v>
      </c>
      <c r="B15" s="8" t="s">
        <v>36</v>
      </c>
      <c r="C15" s="9">
        <f>SUM(C12:C14)</f>
        <v>232123</v>
      </c>
      <c r="D15" s="9">
        <f>SUM(D12:D14)</f>
        <v>218102</v>
      </c>
      <c r="E15" s="9">
        <f>SUM(E12:E14)</f>
        <v>229267</v>
      </c>
      <c r="F15" s="9">
        <v>239084</v>
      </c>
      <c r="G15" s="9">
        <v>238976</v>
      </c>
      <c r="H15" s="9">
        <v>244347</v>
      </c>
      <c r="I15" s="9">
        <v>244226</v>
      </c>
      <c r="J15" s="9">
        <v>239610</v>
      </c>
      <c r="K15" s="9">
        <f>SUM(K12:K14)</f>
        <v>241790</v>
      </c>
      <c r="L15" s="9">
        <f>SUM(L12:L14)</f>
        <v>243497</v>
      </c>
      <c r="M15" s="9">
        <v>244084</v>
      </c>
      <c r="N15" s="9">
        <v>242132</v>
      </c>
      <c r="O15" s="9">
        <v>246915</v>
      </c>
      <c r="P15" s="10">
        <v>249041</v>
      </c>
      <c r="Q15" s="10">
        <v>251203</v>
      </c>
      <c r="R15" s="19">
        <v>255831</v>
      </c>
      <c r="S15" s="19">
        <v>264603</v>
      </c>
    </row>
    <row r="16" spans="1:19" ht="12.75">
      <c r="A16" s="13" t="s">
        <v>1</v>
      </c>
      <c r="B16" s="14" t="s">
        <v>35</v>
      </c>
      <c r="C16" s="15">
        <v>88528</v>
      </c>
      <c r="D16" s="15">
        <v>92066</v>
      </c>
      <c r="E16" s="15">
        <v>88030</v>
      </c>
      <c r="F16" s="15">
        <v>87804</v>
      </c>
      <c r="G16" s="15">
        <v>82621</v>
      </c>
      <c r="H16" s="15">
        <v>82280</v>
      </c>
      <c r="I16" s="15">
        <v>82899</v>
      </c>
      <c r="J16" s="15">
        <v>84815</v>
      </c>
      <c r="K16" s="15">
        <v>85732</v>
      </c>
      <c r="L16" s="15">
        <v>86032</v>
      </c>
      <c r="M16" s="15">
        <v>89650</v>
      </c>
      <c r="N16" s="15">
        <v>89992</v>
      </c>
      <c r="O16" s="15">
        <v>92332</v>
      </c>
      <c r="P16" s="16">
        <v>94243</v>
      </c>
      <c r="Q16" s="16">
        <v>96553</v>
      </c>
      <c r="R16" s="20">
        <v>99716</v>
      </c>
      <c r="S16" s="20">
        <v>102324</v>
      </c>
    </row>
    <row r="17" spans="1:19" ht="12.75">
      <c r="A17" s="13" t="s">
        <v>10</v>
      </c>
      <c r="B17" s="14" t="s">
        <v>35</v>
      </c>
      <c r="C17" s="15">
        <v>60324</v>
      </c>
      <c r="D17" s="15">
        <v>57071</v>
      </c>
      <c r="E17" s="15">
        <v>58119</v>
      </c>
      <c r="F17" s="15">
        <v>58553</v>
      </c>
      <c r="G17" s="15">
        <v>58833</v>
      </c>
      <c r="H17" s="15">
        <v>60730</v>
      </c>
      <c r="I17" s="15">
        <v>61888</v>
      </c>
      <c r="J17" s="15">
        <v>57443</v>
      </c>
      <c r="K17" s="15">
        <v>58990</v>
      </c>
      <c r="L17" s="15">
        <v>57775</v>
      </c>
      <c r="M17" s="15">
        <v>59519</v>
      </c>
      <c r="N17" s="15">
        <v>61224</v>
      </c>
      <c r="O17" s="15">
        <v>61324</v>
      </c>
      <c r="P17" s="16">
        <v>61109</v>
      </c>
      <c r="Q17" s="16">
        <v>61712</v>
      </c>
      <c r="R17" s="20">
        <v>62497</v>
      </c>
      <c r="S17" s="20">
        <v>64094</v>
      </c>
    </row>
    <row r="18" spans="1:19" ht="12.75">
      <c r="A18" s="13" t="s">
        <v>12</v>
      </c>
      <c r="B18" s="14" t="s">
        <v>35</v>
      </c>
      <c r="C18" s="15">
        <v>46604</v>
      </c>
      <c r="D18" s="15">
        <v>56553</v>
      </c>
      <c r="E18" s="15">
        <v>55604</v>
      </c>
      <c r="F18" s="15">
        <v>60800</v>
      </c>
      <c r="G18" s="15">
        <v>61894</v>
      </c>
      <c r="H18" s="15">
        <v>61462</v>
      </c>
      <c r="I18" s="15">
        <v>61511</v>
      </c>
      <c r="J18" s="15">
        <v>62501</v>
      </c>
      <c r="K18" s="15">
        <v>61613</v>
      </c>
      <c r="L18" s="15">
        <v>63929</v>
      </c>
      <c r="M18" s="15">
        <v>64137</v>
      </c>
      <c r="N18" s="15">
        <v>64581</v>
      </c>
      <c r="O18" s="15">
        <v>65262</v>
      </c>
      <c r="P18" s="16">
        <v>66005</v>
      </c>
      <c r="Q18" s="16">
        <v>67214</v>
      </c>
      <c r="R18" s="20">
        <v>67219</v>
      </c>
      <c r="S18" s="20">
        <v>66635</v>
      </c>
    </row>
    <row r="19" spans="1:19" ht="12.75">
      <c r="A19" s="17" t="s">
        <v>17</v>
      </c>
      <c r="B19" s="8" t="s">
        <v>36</v>
      </c>
      <c r="C19" s="9">
        <f>SUM(C16:C18)</f>
        <v>195456</v>
      </c>
      <c r="D19" s="9">
        <f>SUM(D16:D18)</f>
        <v>205690</v>
      </c>
      <c r="E19" s="9">
        <f>SUM(E16:E18)</f>
        <v>201753</v>
      </c>
      <c r="F19" s="9">
        <v>207157</v>
      </c>
      <c r="G19" s="9">
        <v>203348</v>
      </c>
      <c r="H19" s="9">
        <v>204472</v>
      </c>
      <c r="I19" s="9">
        <v>206298</v>
      </c>
      <c r="J19" s="9">
        <v>204759</v>
      </c>
      <c r="K19" s="9">
        <f>SUM(K16:K18)</f>
        <v>206335</v>
      </c>
      <c r="L19" s="9">
        <f>SUM(L16:L18)</f>
        <v>207736</v>
      </c>
      <c r="M19" s="9">
        <v>213306</v>
      </c>
      <c r="N19" s="9">
        <v>215797</v>
      </c>
      <c r="O19" s="9">
        <v>218918</v>
      </c>
      <c r="P19" s="10">
        <v>221357</v>
      </c>
      <c r="Q19" s="10">
        <v>225479</v>
      </c>
      <c r="R19" s="19">
        <v>229432</v>
      </c>
      <c r="S19" s="19">
        <v>233053</v>
      </c>
    </row>
    <row r="20" spans="1:19" ht="12.75">
      <c r="A20" s="12" t="s">
        <v>37</v>
      </c>
      <c r="B20" s="8" t="s">
        <v>34</v>
      </c>
      <c r="C20" s="9">
        <f>C11+C15+C19</f>
        <v>671988</v>
      </c>
      <c r="D20" s="9">
        <f>D11+D15+D19</f>
        <v>678219</v>
      </c>
      <c r="E20" s="9">
        <f>E11+E15+E19</f>
        <v>684662</v>
      </c>
      <c r="F20" s="9">
        <v>705608</v>
      </c>
      <c r="G20" s="9">
        <v>699351</v>
      </c>
      <c r="H20" s="9">
        <v>720085</v>
      </c>
      <c r="I20" s="9">
        <v>718683</v>
      </c>
      <c r="J20" s="9">
        <v>709849</v>
      </c>
      <c r="K20" s="9">
        <f>SUM(K11,K15,K19)</f>
        <v>715354</v>
      </c>
      <c r="L20" s="9">
        <f>SUM(L11,L15,L19)</f>
        <v>715311</v>
      </c>
      <c r="M20" s="9">
        <v>724715</v>
      </c>
      <c r="N20" s="9">
        <v>730501</v>
      </c>
      <c r="O20" s="9">
        <v>753597</v>
      </c>
      <c r="P20" s="10">
        <v>767801</v>
      </c>
      <c r="Q20" s="10">
        <v>771080</v>
      </c>
      <c r="R20" s="19">
        <v>787400</v>
      </c>
      <c r="S20" s="19">
        <v>807676</v>
      </c>
    </row>
    <row r="21" spans="1:19" ht="12.75">
      <c r="A21" s="13" t="s">
        <v>28</v>
      </c>
      <c r="B21" s="14" t="s">
        <v>35</v>
      </c>
      <c r="C21" s="15">
        <v>156141</v>
      </c>
      <c r="D21" s="15">
        <v>155952</v>
      </c>
      <c r="E21" s="15">
        <v>138772</v>
      </c>
      <c r="F21" s="15">
        <v>157054</v>
      </c>
      <c r="G21" s="15">
        <v>146085</v>
      </c>
      <c r="H21" s="15">
        <v>150844</v>
      </c>
      <c r="I21" s="15">
        <v>142904</v>
      </c>
      <c r="J21" s="15">
        <v>136225</v>
      </c>
      <c r="K21" s="15">
        <v>138036</v>
      </c>
      <c r="L21" s="15">
        <v>135743</v>
      </c>
      <c r="M21" s="15">
        <v>136079</v>
      </c>
      <c r="N21" s="15">
        <v>137428</v>
      </c>
      <c r="O21" s="15">
        <v>139650</v>
      </c>
      <c r="P21" s="16">
        <v>141679</v>
      </c>
      <c r="Q21" s="16">
        <v>146325</v>
      </c>
      <c r="R21" s="20">
        <v>152249</v>
      </c>
      <c r="S21" s="20">
        <v>157934</v>
      </c>
    </row>
    <row r="22" spans="1:19" ht="12.75">
      <c r="A22" s="13" t="s">
        <v>7</v>
      </c>
      <c r="B22" s="14" t="s">
        <v>35</v>
      </c>
      <c r="C22" s="15">
        <v>44279</v>
      </c>
      <c r="D22" s="15">
        <v>47433</v>
      </c>
      <c r="E22" s="15">
        <v>49464</v>
      </c>
      <c r="F22" s="15">
        <v>49774</v>
      </c>
      <c r="G22" s="15">
        <v>48724</v>
      </c>
      <c r="H22" s="15">
        <v>54156</v>
      </c>
      <c r="I22" s="15">
        <v>52605</v>
      </c>
      <c r="J22" s="15">
        <v>53805</v>
      </c>
      <c r="K22" s="15">
        <v>55126</v>
      </c>
      <c r="L22" s="15">
        <v>56419</v>
      </c>
      <c r="M22" s="15">
        <v>58118</v>
      </c>
      <c r="N22" s="15">
        <v>61251</v>
      </c>
      <c r="O22" s="15">
        <v>64099.00000000001</v>
      </c>
      <c r="P22" s="16">
        <v>66637</v>
      </c>
      <c r="Q22" s="16">
        <v>70227</v>
      </c>
      <c r="R22" s="20">
        <v>75179</v>
      </c>
      <c r="S22" s="20">
        <v>80867</v>
      </c>
    </row>
    <row r="23" spans="1:19" ht="12.75">
      <c r="A23" s="13" t="s">
        <v>9</v>
      </c>
      <c r="B23" s="14" t="s">
        <v>35</v>
      </c>
      <c r="C23" s="15">
        <v>25660</v>
      </c>
      <c r="D23" s="15">
        <v>27147</v>
      </c>
      <c r="E23" s="15">
        <v>30288</v>
      </c>
      <c r="F23" s="15">
        <v>34374</v>
      </c>
      <c r="G23" s="15">
        <v>36175</v>
      </c>
      <c r="H23" s="15">
        <v>38942</v>
      </c>
      <c r="I23" s="15">
        <v>37971</v>
      </c>
      <c r="J23" s="15">
        <v>38252</v>
      </c>
      <c r="K23" s="15">
        <v>39383</v>
      </c>
      <c r="L23" s="15">
        <v>41864</v>
      </c>
      <c r="M23" s="15">
        <v>41618</v>
      </c>
      <c r="N23" s="15">
        <v>41349</v>
      </c>
      <c r="O23" s="15">
        <v>42502</v>
      </c>
      <c r="P23" s="16">
        <v>43113</v>
      </c>
      <c r="Q23" s="16">
        <v>44249</v>
      </c>
      <c r="R23" s="20">
        <v>46184</v>
      </c>
      <c r="S23" s="20">
        <v>48571</v>
      </c>
    </row>
    <row r="24" spans="1:19" ht="12.75">
      <c r="A24" s="17" t="s">
        <v>18</v>
      </c>
      <c r="B24" s="8" t="s">
        <v>36</v>
      </c>
      <c r="C24" s="9">
        <f>SUM(C21:C23)</f>
        <v>226080</v>
      </c>
      <c r="D24" s="9">
        <f>SUM(D21:D23)</f>
        <v>230532</v>
      </c>
      <c r="E24" s="9">
        <f>SUM(E21:E23)</f>
        <v>218524</v>
      </c>
      <c r="F24" s="9">
        <v>241202</v>
      </c>
      <c r="G24" s="9">
        <v>230984</v>
      </c>
      <c r="H24" s="9">
        <v>243942</v>
      </c>
      <c r="I24" s="9">
        <v>233480</v>
      </c>
      <c r="J24" s="9">
        <v>228282</v>
      </c>
      <c r="K24" s="9">
        <f>SUM(K21:K23)</f>
        <v>232545</v>
      </c>
      <c r="L24" s="9">
        <f>SUM(L21:L23)</f>
        <v>234026</v>
      </c>
      <c r="M24" s="9">
        <v>235815</v>
      </c>
      <c r="N24" s="9">
        <v>240028</v>
      </c>
      <c r="O24" s="9">
        <v>246251</v>
      </c>
      <c r="P24" s="10">
        <v>251429</v>
      </c>
      <c r="Q24" s="10">
        <v>260801</v>
      </c>
      <c r="R24" s="19">
        <v>273612</v>
      </c>
      <c r="S24" s="19">
        <v>287372</v>
      </c>
    </row>
    <row r="25" spans="1:19" ht="12.75">
      <c r="A25" s="13" t="s">
        <v>6</v>
      </c>
      <c r="B25" s="14" t="s">
        <v>35</v>
      </c>
      <c r="C25" s="15">
        <v>81255</v>
      </c>
      <c r="D25" s="15">
        <v>83999</v>
      </c>
      <c r="E25" s="15">
        <v>89401</v>
      </c>
      <c r="F25" s="15">
        <v>91405</v>
      </c>
      <c r="G25" s="15">
        <v>90728</v>
      </c>
      <c r="H25" s="15">
        <v>92332</v>
      </c>
      <c r="I25" s="15">
        <v>92377</v>
      </c>
      <c r="J25" s="15">
        <v>91600</v>
      </c>
      <c r="K25" s="15">
        <v>95373</v>
      </c>
      <c r="L25" s="15">
        <v>95251</v>
      </c>
      <c r="M25" s="15">
        <v>100820</v>
      </c>
      <c r="N25" s="15">
        <v>101730</v>
      </c>
      <c r="O25" s="15">
        <v>105746</v>
      </c>
      <c r="P25" s="16">
        <v>108889</v>
      </c>
      <c r="Q25" s="16">
        <v>114418</v>
      </c>
      <c r="R25" s="20">
        <v>120807</v>
      </c>
      <c r="S25" s="20">
        <v>128741</v>
      </c>
    </row>
    <row r="26" spans="1:19" ht="12.75">
      <c r="A26" s="13" t="s">
        <v>8</v>
      </c>
      <c r="B26" s="14" t="s">
        <v>35</v>
      </c>
      <c r="C26" s="15">
        <v>42215</v>
      </c>
      <c r="D26" s="15">
        <v>45051</v>
      </c>
      <c r="E26" s="15">
        <v>43319</v>
      </c>
      <c r="F26" s="15">
        <v>48584</v>
      </c>
      <c r="G26" s="15">
        <v>50770</v>
      </c>
      <c r="H26" s="15">
        <v>57874</v>
      </c>
      <c r="I26" s="15">
        <v>59385</v>
      </c>
      <c r="J26" s="15">
        <v>57936</v>
      </c>
      <c r="K26" s="15">
        <v>58173</v>
      </c>
      <c r="L26" s="15">
        <v>59377</v>
      </c>
      <c r="M26" s="15">
        <v>61754</v>
      </c>
      <c r="N26" s="15">
        <v>63683</v>
      </c>
      <c r="O26" s="15">
        <v>69166</v>
      </c>
      <c r="P26" s="16">
        <v>70923</v>
      </c>
      <c r="Q26" s="16">
        <v>75795</v>
      </c>
      <c r="R26" s="20">
        <v>80889</v>
      </c>
      <c r="S26" s="20">
        <v>82498</v>
      </c>
    </row>
    <row r="27" spans="1:19" ht="12.75">
      <c r="A27" s="13" t="s">
        <v>11</v>
      </c>
      <c r="B27" s="14" t="s">
        <v>35</v>
      </c>
      <c r="C27" s="15">
        <v>50170</v>
      </c>
      <c r="D27" s="15">
        <v>49635</v>
      </c>
      <c r="E27" s="15">
        <v>50089</v>
      </c>
      <c r="F27" s="15">
        <v>53133</v>
      </c>
      <c r="G27" s="15">
        <v>56592</v>
      </c>
      <c r="H27" s="15">
        <v>65179</v>
      </c>
      <c r="I27" s="15">
        <v>62403</v>
      </c>
      <c r="J27" s="15">
        <v>65618</v>
      </c>
      <c r="K27" s="15">
        <v>67664</v>
      </c>
      <c r="L27" s="15">
        <v>64678</v>
      </c>
      <c r="M27" s="15">
        <v>68299</v>
      </c>
      <c r="N27" s="15">
        <v>70971</v>
      </c>
      <c r="O27" s="15">
        <v>71421</v>
      </c>
      <c r="P27" s="16">
        <v>71831</v>
      </c>
      <c r="Q27" s="16">
        <v>74367</v>
      </c>
      <c r="R27" s="20">
        <v>78538</v>
      </c>
      <c r="S27" s="20">
        <v>87062</v>
      </c>
    </row>
    <row r="28" spans="1:19" ht="12.75">
      <c r="A28" s="17" t="s">
        <v>38</v>
      </c>
      <c r="B28" s="8" t="s">
        <v>36</v>
      </c>
      <c r="C28" s="9">
        <f>SUM(C25:C27)</f>
        <v>173640</v>
      </c>
      <c r="D28" s="9">
        <f>SUM(D25:D27)</f>
        <v>178685</v>
      </c>
      <c r="E28" s="9">
        <f>SUM(E25:E27)</f>
        <v>182809</v>
      </c>
      <c r="F28" s="9">
        <v>193122</v>
      </c>
      <c r="G28" s="9">
        <v>198090</v>
      </c>
      <c r="H28" s="9">
        <v>215385</v>
      </c>
      <c r="I28" s="9">
        <v>214165</v>
      </c>
      <c r="J28" s="9">
        <v>215154</v>
      </c>
      <c r="K28" s="9">
        <f>SUM(K25:K27)</f>
        <v>221210</v>
      </c>
      <c r="L28" s="9">
        <f>SUM(L25:L27)</f>
        <v>219306</v>
      </c>
      <c r="M28" s="9">
        <v>230873</v>
      </c>
      <c r="N28" s="9">
        <v>236384</v>
      </c>
      <c r="O28" s="9">
        <v>246333</v>
      </c>
      <c r="P28" s="10">
        <v>251643</v>
      </c>
      <c r="Q28" s="10">
        <v>264580</v>
      </c>
      <c r="R28" s="19">
        <v>280234</v>
      </c>
      <c r="S28" s="19">
        <v>298301</v>
      </c>
    </row>
    <row r="29" spans="1:19" ht="12.75">
      <c r="A29" s="13" t="s">
        <v>2</v>
      </c>
      <c r="B29" s="14" t="s">
        <v>35</v>
      </c>
      <c r="C29" s="15">
        <v>59347</v>
      </c>
      <c r="D29" s="15">
        <v>78875</v>
      </c>
      <c r="E29" s="15">
        <v>90041</v>
      </c>
      <c r="F29" s="15">
        <v>86642</v>
      </c>
      <c r="G29" s="15">
        <v>87085</v>
      </c>
      <c r="H29" s="15">
        <v>91235</v>
      </c>
      <c r="I29" s="15">
        <v>89892</v>
      </c>
      <c r="J29" s="15">
        <v>89468</v>
      </c>
      <c r="K29" s="15">
        <v>90647</v>
      </c>
      <c r="L29" s="15">
        <v>91597</v>
      </c>
      <c r="M29" s="15">
        <v>95330</v>
      </c>
      <c r="N29" s="15">
        <v>98121</v>
      </c>
      <c r="O29" s="15">
        <v>100448</v>
      </c>
      <c r="P29" s="16">
        <v>103679</v>
      </c>
      <c r="Q29" s="16">
        <v>107913</v>
      </c>
      <c r="R29" s="20">
        <v>112473</v>
      </c>
      <c r="S29" s="20">
        <v>114511</v>
      </c>
    </row>
    <row r="30" spans="1:19" ht="12.75">
      <c r="A30" s="13" t="s">
        <v>3</v>
      </c>
      <c r="B30" s="14" t="s">
        <v>35</v>
      </c>
      <c r="C30" s="15">
        <v>55332</v>
      </c>
      <c r="D30" s="15">
        <v>58009</v>
      </c>
      <c r="E30" s="15">
        <v>61414</v>
      </c>
      <c r="F30" s="15">
        <v>68062</v>
      </c>
      <c r="G30" s="15">
        <v>70194</v>
      </c>
      <c r="H30" s="15">
        <v>72153</v>
      </c>
      <c r="I30" s="15">
        <v>73619</v>
      </c>
      <c r="J30" s="15">
        <v>71514</v>
      </c>
      <c r="K30" s="15">
        <v>75264</v>
      </c>
      <c r="L30" s="15">
        <v>74247</v>
      </c>
      <c r="M30" s="15">
        <v>75998</v>
      </c>
      <c r="N30" s="15">
        <v>78565</v>
      </c>
      <c r="O30" s="15">
        <v>80898</v>
      </c>
      <c r="P30" s="16">
        <v>83194</v>
      </c>
      <c r="Q30" s="16">
        <v>85422</v>
      </c>
      <c r="R30" s="20">
        <v>91591</v>
      </c>
      <c r="S30" s="20">
        <v>89721</v>
      </c>
    </row>
    <row r="31" spans="1:19" ht="12.75">
      <c r="A31" s="13" t="s">
        <v>42</v>
      </c>
      <c r="B31" s="14" t="s">
        <v>35</v>
      </c>
      <c r="C31" s="15">
        <v>79192</v>
      </c>
      <c r="D31" s="15">
        <v>78173</v>
      </c>
      <c r="E31" s="15">
        <v>86430</v>
      </c>
      <c r="F31" s="15">
        <v>88074</v>
      </c>
      <c r="G31" s="15">
        <v>92306</v>
      </c>
      <c r="H31" s="15">
        <v>101068</v>
      </c>
      <c r="I31" s="15">
        <v>99924</v>
      </c>
      <c r="J31" s="15">
        <v>99412</v>
      </c>
      <c r="K31" s="15">
        <v>100527</v>
      </c>
      <c r="L31" s="15">
        <v>99761</v>
      </c>
      <c r="M31" s="15">
        <v>101907</v>
      </c>
      <c r="N31" s="15">
        <v>104145</v>
      </c>
      <c r="O31" s="15">
        <v>106640</v>
      </c>
      <c r="P31" s="16">
        <v>107335</v>
      </c>
      <c r="Q31" s="16">
        <v>110502</v>
      </c>
      <c r="R31" s="20">
        <v>113914</v>
      </c>
      <c r="S31" s="20">
        <v>117131</v>
      </c>
    </row>
    <row r="32" spans="1:19" ht="12.75">
      <c r="A32" s="17" t="s">
        <v>19</v>
      </c>
      <c r="B32" s="8" t="s">
        <v>36</v>
      </c>
      <c r="C32" s="9">
        <f>SUM(C29:C31)</f>
        <v>193871</v>
      </c>
      <c r="D32" s="9">
        <f>SUM(D29:D31)</f>
        <v>215057</v>
      </c>
      <c r="E32" s="9">
        <f>SUM(E29:E31)</f>
        <v>237885</v>
      </c>
      <c r="F32" s="9">
        <v>242778</v>
      </c>
      <c r="G32" s="9">
        <v>249585</v>
      </c>
      <c r="H32" s="9">
        <v>264456</v>
      </c>
      <c r="I32" s="9">
        <v>263435</v>
      </c>
      <c r="J32" s="9">
        <v>260394</v>
      </c>
      <c r="K32" s="9">
        <f>SUM(K29:K31)</f>
        <v>266438</v>
      </c>
      <c r="L32" s="9">
        <f>SUM(L29:L31)</f>
        <v>265605</v>
      </c>
      <c r="M32" s="9">
        <v>273235</v>
      </c>
      <c r="N32" s="9">
        <v>280831</v>
      </c>
      <c r="O32" s="9">
        <v>287986</v>
      </c>
      <c r="P32" s="10">
        <v>294208</v>
      </c>
      <c r="Q32" s="10">
        <v>303837</v>
      </c>
      <c r="R32" s="19">
        <v>317978</v>
      </c>
      <c r="S32" s="19">
        <v>321363</v>
      </c>
    </row>
    <row r="33" spans="1:19" ht="12.75">
      <c r="A33" s="12" t="s">
        <v>39</v>
      </c>
      <c r="B33" s="8" t="s">
        <v>34</v>
      </c>
      <c r="C33" s="9">
        <f>C24+C28+C32</f>
        <v>593591</v>
      </c>
      <c r="D33" s="9">
        <f>D24+D28+D32</f>
        <v>624274</v>
      </c>
      <c r="E33" s="9">
        <f>E24+E28+E32</f>
        <v>639218</v>
      </c>
      <c r="F33" s="9">
        <v>677102</v>
      </c>
      <c r="G33" s="9">
        <v>678659</v>
      </c>
      <c r="H33" s="9">
        <v>723783</v>
      </c>
      <c r="I33" s="9">
        <v>711080</v>
      </c>
      <c r="J33" s="9">
        <v>703830</v>
      </c>
      <c r="K33" s="9">
        <f>SUM(K24,K28,K32)</f>
        <v>720193</v>
      </c>
      <c r="L33" s="9">
        <f>SUM(L24,L28,L32)</f>
        <v>718937</v>
      </c>
      <c r="M33" s="9">
        <v>739923</v>
      </c>
      <c r="N33" s="9">
        <v>757243</v>
      </c>
      <c r="O33" s="9">
        <v>780569.9999999999</v>
      </c>
      <c r="P33" s="10">
        <v>797280</v>
      </c>
      <c r="Q33" s="10">
        <v>829218</v>
      </c>
      <c r="R33" s="19">
        <v>871824</v>
      </c>
      <c r="S33" s="19">
        <v>907036</v>
      </c>
    </row>
    <row r="34" spans="1:19" ht="12.75">
      <c r="A34" s="17" t="s">
        <v>40</v>
      </c>
      <c r="B34" s="8" t="s">
        <v>41</v>
      </c>
      <c r="C34" s="9">
        <f>C7+C11+C15+C19+C24+C28+C32</f>
        <v>1920516</v>
      </c>
      <c r="D34" s="9">
        <f>D7+D11+D15+D19+D24+D28+D32</f>
        <v>1968025</v>
      </c>
      <c r="E34" s="9">
        <f>E7+E11+E15+E19+E24+E28+E32</f>
        <v>2030566</v>
      </c>
      <c r="F34" s="9">
        <v>2123269</v>
      </c>
      <c r="G34" s="9">
        <v>2137573</v>
      </c>
      <c r="H34" s="9">
        <v>2218581</v>
      </c>
      <c r="I34" s="9">
        <v>2215233</v>
      </c>
      <c r="J34" s="9">
        <v>2201328</v>
      </c>
      <c r="K34" s="9">
        <f>SUM(K7,K20,K33)</f>
        <v>2240797</v>
      </c>
      <c r="L34" s="9">
        <f>SUM(L7,L20,L33)</f>
        <v>2254751</v>
      </c>
      <c r="M34" s="9">
        <v>2327183</v>
      </c>
      <c r="N34" s="9">
        <v>2376661</v>
      </c>
      <c r="O34" s="9">
        <v>2443308</v>
      </c>
      <c r="P34" s="10">
        <v>2513725</v>
      </c>
      <c r="Q34" s="10">
        <v>2573346</v>
      </c>
      <c r="R34" s="19">
        <v>2652350</v>
      </c>
      <c r="S34" s="19">
        <v>2732113</v>
      </c>
    </row>
    <row r="35" spans="1:2" ht="12.75">
      <c r="A35" s="5" t="s">
        <v>27</v>
      </c>
      <c r="B35" s="5"/>
    </row>
    <row r="36" spans="1:19" ht="12.75">
      <c r="A36" s="7" t="s">
        <v>0</v>
      </c>
      <c r="B36" s="8" t="s">
        <v>31</v>
      </c>
      <c r="C36" s="9">
        <v>518759</v>
      </c>
      <c r="D36" s="9">
        <v>503587</v>
      </c>
      <c r="E36" s="9">
        <v>526134</v>
      </c>
      <c r="F36" s="9">
        <v>532195</v>
      </c>
      <c r="G36" s="9">
        <v>536894</v>
      </c>
      <c r="H36" s="9">
        <v>546242</v>
      </c>
      <c r="I36" s="9">
        <v>557751</v>
      </c>
      <c r="J36" s="9">
        <v>558606</v>
      </c>
      <c r="K36" s="9">
        <v>573653</v>
      </c>
      <c r="L36" s="3" t="s">
        <v>25</v>
      </c>
      <c r="M36" s="3" t="s">
        <v>25</v>
      </c>
      <c r="N36" s="3" t="s">
        <v>25</v>
      </c>
      <c r="O36" s="3" t="s">
        <v>25</v>
      </c>
      <c r="P36" s="3" t="s">
        <v>25</v>
      </c>
      <c r="Q36" s="3" t="s">
        <v>25</v>
      </c>
      <c r="R36" s="3" t="s">
        <v>25</v>
      </c>
      <c r="S36" s="3" t="s">
        <v>25</v>
      </c>
    </row>
    <row r="37" spans="1:19" ht="12.75">
      <c r="A37" s="11" t="s">
        <v>21</v>
      </c>
      <c r="B37" s="8" t="s">
        <v>32</v>
      </c>
      <c r="C37" s="9">
        <v>135271</v>
      </c>
      <c r="D37" s="9">
        <v>160578</v>
      </c>
      <c r="E37" s="9">
        <v>180689</v>
      </c>
      <c r="F37" s="9">
        <v>206955</v>
      </c>
      <c r="G37" s="9">
        <v>217350</v>
      </c>
      <c r="H37" s="9">
        <v>223936</v>
      </c>
      <c r="I37" s="9">
        <v>228283</v>
      </c>
      <c r="J37" s="9">
        <v>227727</v>
      </c>
      <c r="K37" s="9">
        <v>230230</v>
      </c>
      <c r="L37" s="3" t="s">
        <v>25</v>
      </c>
      <c r="M37" s="3" t="s">
        <v>25</v>
      </c>
      <c r="N37" s="3" t="s">
        <v>25</v>
      </c>
      <c r="O37" s="3" t="s">
        <v>25</v>
      </c>
      <c r="P37" s="3" t="s">
        <v>25</v>
      </c>
      <c r="Q37" s="3" t="s">
        <v>25</v>
      </c>
      <c r="R37" s="3" t="s">
        <v>25</v>
      </c>
      <c r="S37" s="3" t="s">
        <v>25</v>
      </c>
    </row>
    <row r="38" spans="1:19" ht="12.75">
      <c r="A38" s="12" t="s">
        <v>33</v>
      </c>
      <c r="B38" s="8" t="s">
        <v>34</v>
      </c>
      <c r="C38" s="9">
        <f>C36+C37</f>
        <v>654030</v>
      </c>
      <c r="D38" s="9">
        <f>D36+D37</f>
        <v>664165</v>
      </c>
      <c r="E38" s="9">
        <f>E36+E37</f>
        <v>706823</v>
      </c>
      <c r="F38" s="9">
        <v>739150</v>
      </c>
      <c r="G38" s="9">
        <v>754244</v>
      </c>
      <c r="H38" s="9">
        <v>770178</v>
      </c>
      <c r="I38" s="9">
        <v>786034</v>
      </c>
      <c r="J38" s="9">
        <v>786333</v>
      </c>
      <c r="K38" s="9">
        <f>SUM(K36:K37)</f>
        <v>803883</v>
      </c>
      <c r="L38" s="3" t="s">
        <v>25</v>
      </c>
      <c r="M38" s="3" t="s">
        <v>25</v>
      </c>
      <c r="N38" s="3" t="s">
        <v>25</v>
      </c>
      <c r="O38" s="3" t="s">
        <v>25</v>
      </c>
      <c r="P38" s="3" t="s">
        <v>25</v>
      </c>
      <c r="Q38" s="3" t="s">
        <v>25</v>
      </c>
      <c r="R38" s="3" t="s">
        <v>25</v>
      </c>
      <c r="S38" s="3" t="s">
        <v>25</v>
      </c>
    </row>
    <row r="39" spans="1:19" ht="12.75">
      <c r="A39" s="13" t="s">
        <v>4</v>
      </c>
      <c r="B39" s="14" t="s">
        <v>35</v>
      </c>
      <c r="C39" s="15">
        <v>78141</v>
      </c>
      <c r="D39" s="15">
        <v>84942</v>
      </c>
      <c r="E39" s="15">
        <v>85484</v>
      </c>
      <c r="F39" s="15">
        <v>90855</v>
      </c>
      <c r="G39" s="15">
        <v>88096</v>
      </c>
      <c r="H39" s="15">
        <v>90725</v>
      </c>
      <c r="I39" s="15">
        <v>91643</v>
      </c>
      <c r="J39" s="15">
        <v>91059</v>
      </c>
      <c r="K39" s="15">
        <v>91961</v>
      </c>
      <c r="L39" s="2" t="s">
        <v>25</v>
      </c>
      <c r="M39" s="2" t="s">
        <v>25</v>
      </c>
      <c r="N39" s="2" t="s">
        <v>25</v>
      </c>
      <c r="O39" s="2" t="s">
        <v>25</v>
      </c>
      <c r="P39" s="2" t="s">
        <v>25</v>
      </c>
      <c r="Q39" s="2" t="s">
        <v>25</v>
      </c>
      <c r="R39" s="2" t="s">
        <v>25</v>
      </c>
      <c r="S39" s="2" t="s">
        <v>25</v>
      </c>
    </row>
    <row r="40" spans="1:19" ht="12.75">
      <c r="A40" s="13" t="s">
        <v>22</v>
      </c>
      <c r="B40" s="14" t="s">
        <v>35</v>
      </c>
      <c r="C40" s="15">
        <v>78244</v>
      </c>
      <c r="D40" s="15">
        <v>79764</v>
      </c>
      <c r="E40" s="15">
        <v>79205</v>
      </c>
      <c r="F40" s="15">
        <v>83123</v>
      </c>
      <c r="G40" s="15">
        <v>80720</v>
      </c>
      <c r="H40" s="15">
        <v>87034</v>
      </c>
      <c r="I40" s="15">
        <v>84779</v>
      </c>
      <c r="J40" s="15">
        <v>82208</v>
      </c>
      <c r="K40" s="15">
        <v>82088</v>
      </c>
      <c r="L40" s="2" t="s">
        <v>25</v>
      </c>
      <c r="M40" s="2" t="s">
        <v>25</v>
      </c>
      <c r="N40" s="2" t="s">
        <v>25</v>
      </c>
      <c r="O40" s="2" t="s">
        <v>25</v>
      </c>
      <c r="P40" s="2" t="s">
        <v>25</v>
      </c>
      <c r="Q40" s="2" t="s">
        <v>25</v>
      </c>
      <c r="R40" s="2" t="s">
        <v>25</v>
      </c>
      <c r="S40" s="2" t="s">
        <v>25</v>
      </c>
    </row>
    <row r="41" spans="1:19" ht="12.75">
      <c r="A41" s="13" t="s">
        <v>14</v>
      </c>
      <c r="B41" s="14" t="s">
        <v>35</v>
      </c>
      <c r="C41" s="15">
        <v>87024</v>
      </c>
      <c r="D41" s="15">
        <v>88997</v>
      </c>
      <c r="E41" s="15">
        <v>86995</v>
      </c>
      <c r="F41" s="15">
        <v>81534</v>
      </c>
      <c r="G41" s="15">
        <v>86990</v>
      </c>
      <c r="H41" s="15">
        <v>87091</v>
      </c>
      <c r="I41" s="15">
        <v>88346</v>
      </c>
      <c r="J41" s="15">
        <v>88484</v>
      </c>
      <c r="K41" s="15">
        <v>88894</v>
      </c>
      <c r="L41" s="2" t="s">
        <v>25</v>
      </c>
      <c r="M41" s="2" t="s">
        <v>25</v>
      </c>
      <c r="N41" s="2" t="s">
        <v>25</v>
      </c>
      <c r="O41" s="2" t="s">
        <v>25</v>
      </c>
      <c r="P41" s="2" t="s">
        <v>25</v>
      </c>
      <c r="Q41" s="2" t="s">
        <v>25</v>
      </c>
      <c r="R41" s="2" t="s">
        <v>25</v>
      </c>
      <c r="S41" s="2" t="s">
        <v>25</v>
      </c>
    </row>
    <row r="42" spans="1:19" ht="12.75">
      <c r="A42" s="17" t="s">
        <v>23</v>
      </c>
      <c r="B42" s="8" t="s">
        <v>36</v>
      </c>
      <c r="C42" s="9">
        <f>SUM(C39:C41)</f>
        <v>243409</v>
      </c>
      <c r="D42" s="9">
        <f>SUM(D39:D41)</f>
        <v>253703</v>
      </c>
      <c r="E42" s="9">
        <f>SUM(E39:E41)</f>
        <v>251684</v>
      </c>
      <c r="F42" s="9">
        <v>255512</v>
      </c>
      <c r="G42" s="9">
        <v>255806</v>
      </c>
      <c r="H42" s="9">
        <v>264850</v>
      </c>
      <c r="I42" s="9">
        <v>264768</v>
      </c>
      <c r="J42" s="9">
        <v>261751</v>
      </c>
      <c r="K42" s="9">
        <f>SUM(K39:K41)</f>
        <v>262943</v>
      </c>
      <c r="L42" s="3" t="s">
        <v>25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</row>
    <row r="43" spans="1:19" ht="12.75">
      <c r="A43" s="13" t="s">
        <v>5</v>
      </c>
      <c r="B43" s="14" t="s">
        <v>35</v>
      </c>
      <c r="C43" s="15">
        <v>97323</v>
      </c>
      <c r="D43" s="15">
        <v>99571</v>
      </c>
      <c r="E43" s="15">
        <v>107460</v>
      </c>
      <c r="F43" s="15">
        <v>110998</v>
      </c>
      <c r="G43" s="15">
        <v>113089</v>
      </c>
      <c r="H43" s="15">
        <v>111781</v>
      </c>
      <c r="I43" s="15">
        <v>111834</v>
      </c>
      <c r="J43" s="15">
        <v>110928</v>
      </c>
      <c r="K43" s="15">
        <v>113696</v>
      </c>
      <c r="L43" s="2" t="s">
        <v>25</v>
      </c>
      <c r="M43" s="2" t="s">
        <v>25</v>
      </c>
      <c r="N43" s="2" t="s">
        <v>25</v>
      </c>
      <c r="O43" s="2" t="s">
        <v>25</v>
      </c>
      <c r="P43" s="2" t="s">
        <v>25</v>
      </c>
      <c r="Q43" s="2" t="s">
        <v>25</v>
      </c>
      <c r="R43" s="2" t="s">
        <v>25</v>
      </c>
      <c r="S43" s="2" t="s">
        <v>25</v>
      </c>
    </row>
    <row r="44" spans="1:19" ht="12.75">
      <c r="A44" s="13" t="s">
        <v>13</v>
      </c>
      <c r="B44" s="14" t="s">
        <v>35</v>
      </c>
      <c r="C44" s="15">
        <v>52241</v>
      </c>
      <c r="D44" s="15">
        <v>41041</v>
      </c>
      <c r="E44" s="15">
        <v>42607</v>
      </c>
      <c r="F44" s="15">
        <v>49836</v>
      </c>
      <c r="G44" s="15">
        <v>51164</v>
      </c>
      <c r="H44" s="15">
        <v>57569</v>
      </c>
      <c r="I44" s="15">
        <v>57382</v>
      </c>
      <c r="J44" s="15">
        <v>56217</v>
      </c>
      <c r="K44" s="15">
        <v>56270</v>
      </c>
      <c r="L44" s="2" t="s">
        <v>25</v>
      </c>
      <c r="M44" s="2" t="s">
        <v>25</v>
      </c>
      <c r="N44" s="2" t="s">
        <v>25</v>
      </c>
      <c r="O44" s="2" t="s">
        <v>25</v>
      </c>
      <c r="P44" s="2" t="s">
        <v>25</v>
      </c>
      <c r="Q44" s="2" t="s">
        <v>25</v>
      </c>
      <c r="R44" s="2" t="s">
        <v>25</v>
      </c>
      <c r="S44" s="2" t="s">
        <v>25</v>
      </c>
    </row>
    <row r="45" spans="1:19" ht="12.75">
      <c r="A45" s="13" t="s">
        <v>15</v>
      </c>
      <c r="B45" s="14" t="s">
        <v>35</v>
      </c>
      <c r="C45" s="15">
        <v>76249</v>
      </c>
      <c r="D45" s="15">
        <v>78073</v>
      </c>
      <c r="E45" s="15">
        <v>78593</v>
      </c>
      <c r="F45" s="15">
        <v>78386</v>
      </c>
      <c r="G45" s="15">
        <v>76188</v>
      </c>
      <c r="H45" s="15">
        <v>74279</v>
      </c>
      <c r="I45" s="15">
        <v>74574</v>
      </c>
      <c r="J45" s="15">
        <v>71577</v>
      </c>
      <c r="K45" s="15">
        <v>69773</v>
      </c>
      <c r="L45" s="2" t="s">
        <v>25</v>
      </c>
      <c r="M45" s="2" t="s">
        <v>25</v>
      </c>
      <c r="N45" s="2" t="s">
        <v>25</v>
      </c>
      <c r="O45" s="2" t="s">
        <v>25</v>
      </c>
      <c r="P45" s="2" t="s">
        <v>25</v>
      </c>
      <c r="Q45" s="2" t="s">
        <v>25</v>
      </c>
      <c r="R45" s="2" t="s">
        <v>25</v>
      </c>
      <c r="S45" s="2" t="s">
        <v>25</v>
      </c>
    </row>
    <row r="46" spans="1:19" ht="12.75">
      <c r="A46" s="17" t="s">
        <v>16</v>
      </c>
      <c r="B46" s="8" t="s">
        <v>36</v>
      </c>
      <c r="C46" s="9">
        <f>SUM(C43:C45)</f>
        <v>225813</v>
      </c>
      <c r="D46" s="9">
        <f>SUM(D43:D45)</f>
        <v>218685</v>
      </c>
      <c r="E46" s="9">
        <f>SUM(E43:E45)</f>
        <v>228660</v>
      </c>
      <c r="F46" s="9">
        <v>239220</v>
      </c>
      <c r="G46" s="9">
        <v>240441</v>
      </c>
      <c r="H46" s="9">
        <v>243629</v>
      </c>
      <c r="I46" s="9">
        <v>243790</v>
      </c>
      <c r="J46" s="9">
        <v>238722</v>
      </c>
      <c r="K46" s="9">
        <f>SUM(K43:K45)</f>
        <v>239739</v>
      </c>
      <c r="L46" s="3" t="s">
        <v>25</v>
      </c>
      <c r="M46" s="3" t="s">
        <v>25</v>
      </c>
      <c r="N46" s="3" t="s">
        <v>25</v>
      </c>
      <c r="O46" s="3" t="s">
        <v>25</v>
      </c>
      <c r="P46" s="3" t="s">
        <v>25</v>
      </c>
      <c r="Q46" s="3" t="s">
        <v>25</v>
      </c>
      <c r="R46" s="3" t="s">
        <v>25</v>
      </c>
      <c r="S46" s="3" t="s">
        <v>25</v>
      </c>
    </row>
    <row r="47" spans="1:19" ht="12.75">
      <c r="A47" s="13" t="s">
        <v>1</v>
      </c>
      <c r="B47" s="14" t="s">
        <v>35</v>
      </c>
      <c r="C47" s="15">
        <v>90660</v>
      </c>
      <c r="D47" s="15">
        <v>92086</v>
      </c>
      <c r="E47" s="15">
        <v>87850</v>
      </c>
      <c r="F47" s="15">
        <v>87498</v>
      </c>
      <c r="G47" s="15">
        <v>82236</v>
      </c>
      <c r="H47" s="15">
        <v>82234</v>
      </c>
      <c r="I47" s="15">
        <v>82914</v>
      </c>
      <c r="J47" s="15">
        <v>84759</v>
      </c>
      <c r="K47" s="15">
        <v>85739</v>
      </c>
      <c r="L47" s="2" t="s">
        <v>25</v>
      </c>
      <c r="M47" s="2" t="s">
        <v>25</v>
      </c>
      <c r="N47" s="2" t="s">
        <v>25</v>
      </c>
      <c r="O47" s="2" t="s">
        <v>25</v>
      </c>
      <c r="P47" s="2" t="s">
        <v>25</v>
      </c>
      <c r="Q47" s="2" t="s">
        <v>25</v>
      </c>
      <c r="R47" s="2" t="s">
        <v>25</v>
      </c>
      <c r="S47" s="2" t="s">
        <v>25</v>
      </c>
    </row>
    <row r="48" spans="1:19" ht="12.75">
      <c r="A48" s="13" t="s">
        <v>10</v>
      </c>
      <c r="B48" s="14" t="s">
        <v>35</v>
      </c>
      <c r="C48" s="15">
        <v>57777</v>
      </c>
      <c r="D48" s="15">
        <v>57198</v>
      </c>
      <c r="E48" s="15">
        <v>58067</v>
      </c>
      <c r="F48" s="15">
        <v>57925</v>
      </c>
      <c r="G48" s="15">
        <v>57688</v>
      </c>
      <c r="H48" s="15">
        <v>59574</v>
      </c>
      <c r="I48" s="15">
        <v>61889</v>
      </c>
      <c r="J48" s="15">
        <v>57219</v>
      </c>
      <c r="K48" s="15">
        <v>58175</v>
      </c>
      <c r="L48" s="2" t="s">
        <v>25</v>
      </c>
      <c r="M48" s="2" t="s">
        <v>25</v>
      </c>
      <c r="N48" s="2" t="s">
        <v>25</v>
      </c>
      <c r="O48" s="2" t="s">
        <v>25</v>
      </c>
      <c r="P48" s="2" t="s">
        <v>25</v>
      </c>
      <c r="Q48" s="2" t="s">
        <v>25</v>
      </c>
      <c r="R48" s="2" t="s">
        <v>25</v>
      </c>
      <c r="S48" s="2" t="s">
        <v>25</v>
      </c>
    </row>
    <row r="49" spans="1:19" ht="12.75">
      <c r="A49" s="13" t="s">
        <v>12</v>
      </c>
      <c r="B49" s="14" t="s">
        <v>35</v>
      </c>
      <c r="C49" s="15">
        <v>46611</v>
      </c>
      <c r="D49" s="15">
        <v>56692</v>
      </c>
      <c r="E49" s="15">
        <v>55733</v>
      </c>
      <c r="F49" s="15">
        <v>60535</v>
      </c>
      <c r="G49" s="15">
        <v>61802</v>
      </c>
      <c r="H49" s="15">
        <v>61462</v>
      </c>
      <c r="I49" s="15">
        <v>61519</v>
      </c>
      <c r="J49" s="15">
        <v>62395</v>
      </c>
      <c r="K49" s="15">
        <v>61490</v>
      </c>
      <c r="L49" s="2" t="s">
        <v>25</v>
      </c>
      <c r="M49" s="2" t="s">
        <v>25</v>
      </c>
      <c r="N49" s="2" t="s">
        <v>25</v>
      </c>
      <c r="O49" s="2" t="s">
        <v>25</v>
      </c>
      <c r="P49" s="2" t="s">
        <v>25</v>
      </c>
      <c r="Q49" s="2" t="s">
        <v>25</v>
      </c>
      <c r="R49" s="2" t="s">
        <v>25</v>
      </c>
      <c r="S49" s="2" t="s">
        <v>25</v>
      </c>
    </row>
    <row r="50" spans="1:19" ht="12.75">
      <c r="A50" s="17" t="s">
        <v>17</v>
      </c>
      <c r="B50" s="8" t="s">
        <v>36</v>
      </c>
      <c r="C50" s="9">
        <f>SUM(C47:C49)</f>
        <v>195048</v>
      </c>
      <c r="D50" s="9">
        <f>SUM(D47:D49)</f>
        <v>205976</v>
      </c>
      <c r="E50" s="9">
        <f>SUM(E47:E49)</f>
        <v>201650</v>
      </c>
      <c r="F50" s="9">
        <v>205958</v>
      </c>
      <c r="G50" s="9">
        <v>201726</v>
      </c>
      <c r="H50" s="9">
        <v>203270</v>
      </c>
      <c r="I50" s="9">
        <v>206322</v>
      </c>
      <c r="J50" s="9">
        <v>204373</v>
      </c>
      <c r="K50" s="9">
        <f>SUM(K47:K49)</f>
        <v>205404</v>
      </c>
      <c r="L50" s="3" t="s">
        <v>25</v>
      </c>
      <c r="M50" s="3" t="s">
        <v>25</v>
      </c>
      <c r="N50" s="3" t="s">
        <v>25</v>
      </c>
      <c r="O50" s="3" t="s">
        <v>25</v>
      </c>
      <c r="P50" s="3" t="s">
        <v>25</v>
      </c>
      <c r="Q50" s="3" t="s">
        <v>25</v>
      </c>
      <c r="R50" s="3" t="s">
        <v>25</v>
      </c>
      <c r="S50" s="3" t="s">
        <v>25</v>
      </c>
    </row>
    <row r="51" spans="1:19" ht="12.75">
      <c r="A51" s="12" t="s">
        <v>37</v>
      </c>
      <c r="B51" s="8" t="s">
        <v>34</v>
      </c>
      <c r="C51" s="9">
        <f>C42+C46+C50</f>
        <v>664270</v>
      </c>
      <c r="D51" s="9">
        <f>D42+D46+D50</f>
        <v>678364</v>
      </c>
      <c r="E51" s="9">
        <f>E42+E46+E50</f>
        <v>681994</v>
      </c>
      <c r="F51" s="9">
        <v>700690</v>
      </c>
      <c r="G51" s="9">
        <v>697973</v>
      </c>
      <c r="H51" s="9">
        <v>711749</v>
      </c>
      <c r="I51" s="9">
        <v>714880</v>
      </c>
      <c r="J51" s="9">
        <v>704846</v>
      </c>
      <c r="K51" s="9">
        <f>SUM(K42,K46,K50)</f>
        <v>708086</v>
      </c>
      <c r="L51" s="3" t="s">
        <v>25</v>
      </c>
      <c r="M51" s="3" t="s">
        <v>25</v>
      </c>
      <c r="N51" s="3" t="s">
        <v>25</v>
      </c>
      <c r="O51" s="3" t="s">
        <v>25</v>
      </c>
      <c r="P51" s="3" t="s">
        <v>25</v>
      </c>
      <c r="Q51" s="3" t="s">
        <v>25</v>
      </c>
      <c r="R51" s="3" t="s">
        <v>25</v>
      </c>
      <c r="S51" s="3" t="s">
        <v>25</v>
      </c>
    </row>
    <row r="52" spans="1:19" ht="12.75">
      <c r="A52" s="13" t="s">
        <v>28</v>
      </c>
      <c r="B52" s="14" t="s">
        <v>35</v>
      </c>
      <c r="C52" s="15">
        <v>152263</v>
      </c>
      <c r="D52" s="15">
        <v>154569</v>
      </c>
      <c r="E52" s="15">
        <v>139977</v>
      </c>
      <c r="F52" s="15">
        <v>153607</v>
      </c>
      <c r="G52" s="15">
        <v>143409</v>
      </c>
      <c r="H52" s="15">
        <v>144191</v>
      </c>
      <c r="I52" s="15">
        <v>140465</v>
      </c>
      <c r="J52" s="15">
        <v>136237</v>
      </c>
      <c r="K52" s="15">
        <v>137852</v>
      </c>
      <c r="L52" s="2" t="s">
        <v>25</v>
      </c>
      <c r="M52" s="2" t="s">
        <v>25</v>
      </c>
      <c r="N52" s="2" t="s">
        <v>25</v>
      </c>
      <c r="O52" s="2" t="s">
        <v>25</v>
      </c>
      <c r="P52" s="2" t="s">
        <v>25</v>
      </c>
      <c r="Q52" s="2" t="s">
        <v>25</v>
      </c>
      <c r="R52" s="2" t="s">
        <v>25</v>
      </c>
      <c r="S52" s="2" t="s">
        <v>25</v>
      </c>
    </row>
    <row r="53" spans="1:19" ht="12.75">
      <c r="A53" s="13" t="s">
        <v>7</v>
      </c>
      <c r="B53" s="14" t="s">
        <v>35</v>
      </c>
      <c r="C53" s="15">
        <v>44279</v>
      </c>
      <c r="D53" s="15">
        <v>47992</v>
      </c>
      <c r="E53" s="15">
        <v>49428</v>
      </c>
      <c r="F53" s="15">
        <v>49754</v>
      </c>
      <c r="G53" s="15">
        <v>48666</v>
      </c>
      <c r="H53" s="15">
        <v>54084</v>
      </c>
      <c r="I53" s="15">
        <v>52607</v>
      </c>
      <c r="J53" s="15">
        <v>53805</v>
      </c>
      <c r="K53" s="15">
        <v>55126</v>
      </c>
      <c r="L53" s="2" t="s">
        <v>25</v>
      </c>
      <c r="M53" s="2" t="s">
        <v>25</v>
      </c>
      <c r="N53" s="2" t="s">
        <v>25</v>
      </c>
      <c r="O53" s="2" t="s">
        <v>25</v>
      </c>
      <c r="P53" s="2" t="s">
        <v>25</v>
      </c>
      <c r="Q53" s="2" t="s">
        <v>25</v>
      </c>
      <c r="R53" s="2" t="s">
        <v>25</v>
      </c>
      <c r="S53" s="2" t="s">
        <v>25</v>
      </c>
    </row>
    <row r="54" spans="1:19" ht="12.75">
      <c r="A54" s="13" t="s">
        <v>9</v>
      </c>
      <c r="B54" s="14" t="s">
        <v>35</v>
      </c>
      <c r="C54" s="15">
        <v>25658</v>
      </c>
      <c r="D54" s="15">
        <v>27131</v>
      </c>
      <c r="E54" s="15">
        <v>30254</v>
      </c>
      <c r="F54" s="15">
        <v>34374</v>
      </c>
      <c r="G54" s="15">
        <v>36137</v>
      </c>
      <c r="H54" s="15">
        <v>38681</v>
      </c>
      <c r="I54" s="15">
        <v>37737</v>
      </c>
      <c r="J54" s="15">
        <v>37853</v>
      </c>
      <c r="K54" s="15">
        <v>38934</v>
      </c>
      <c r="L54" s="2" t="s">
        <v>25</v>
      </c>
      <c r="M54" s="2" t="s">
        <v>25</v>
      </c>
      <c r="N54" s="2" t="s">
        <v>25</v>
      </c>
      <c r="O54" s="2" t="s">
        <v>25</v>
      </c>
      <c r="P54" s="2" t="s">
        <v>25</v>
      </c>
      <c r="Q54" s="2" t="s">
        <v>25</v>
      </c>
      <c r="R54" s="2" t="s">
        <v>25</v>
      </c>
      <c r="S54" s="2" t="s">
        <v>25</v>
      </c>
    </row>
    <row r="55" spans="1:19" ht="12.75">
      <c r="A55" s="17" t="s">
        <v>18</v>
      </c>
      <c r="B55" s="8" t="s">
        <v>36</v>
      </c>
      <c r="C55" s="9">
        <f>SUM(C52:C54)</f>
        <v>222200</v>
      </c>
      <c r="D55" s="9">
        <f>SUM(D52:D54)</f>
        <v>229692</v>
      </c>
      <c r="E55" s="9">
        <f>SUM(E52:E54)</f>
        <v>219659</v>
      </c>
      <c r="F55" s="9">
        <v>237735</v>
      </c>
      <c r="G55" s="9">
        <v>228212</v>
      </c>
      <c r="H55" s="9">
        <v>236956</v>
      </c>
      <c r="I55" s="9">
        <v>230809</v>
      </c>
      <c r="J55" s="9">
        <v>227895</v>
      </c>
      <c r="K55" s="9">
        <f>SUM(K52:K54)</f>
        <v>231912</v>
      </c>
      <c r="L55" s="3" t="s">
        <v>25</v>
      </c>
      <c r="M55" s="3" t="s">
        <v>25</v>
      </c>
      <c r="N55" s="3" t="s">
        <v>25</v>
      </c>
      <c r="O55" s="3" t="s">
        <v>25</v>
      </c>
      <c r="P55" s="3" t="s">
        <v>25</v>
      </c>
      <c r="Q55" s="3" t="s">
        <v>25</v>
      </c>
      <c r="R55" s="3" t="s">
        <v>25</v>
      </c>
      <c r="S55" s="3" t="s">
        <v>25</v>
      </c>
    </row>
    <row r="56" spans="1:19" ht="12.75">
      <c r="A56" s="13" t="s">
        <v>6</v>
      </c>
      <c r="B56" s="14" t="s">
        <v>35</v>
      </c>
      <c r="C56" s="15">
        <v>81589</v>
      </c>
      <c r="D56" s="15">
        <v>83145</v>
      </c>
      <c r="E56" s="15">
        <v>88536</v>
      </c>
      <c r="F56" s="15">
        <v>91299</v>
      </c>
      <c r="G56" s="15">
        <v>89823</v>
      </c>
      <c r="H56" s="15">
        <v>91935</v>
      </c>
      <c r="I56" s="15">
        <v>91688</v>
      </c>
      <c r="J56" s="15">
        <v>90227</v>
      </c>
      <c r="K56" s="15">
        <v>93842</v>
      </c>
      <c r="L56" s="2" t="s">
        <v>25</v>
      </c>
      <c r="M56" s="2" t="s">
        <v>25</v>
      </c>
      <c r="N56" s="2" t="s">
        <v>25</v>
      </c>
      <c r="O56" s="2" t="s">
        <v>25</v>
      </c>
      <c r="P56" s="2" t="s">
        <v>25</v>
      </c>
      <c r="Q56" s="2" t="s">
        <v>25</v>
      </c>
      <c r="R56" s="2" t="s">
        <v>25</v>
      </c>
      <c r="S56" s="2" t="s">
        <v>25</v>
      </c>
    </row>
    <row r="57" spans="1:19" ht="12.75">
      <c r="A57" s="13" t="s">
        <v>8</v>
      </c>
      <c r="B57" s="14" t="s">
        <v>35</v>
      </c>
      <c r="C57" s="15">
        <v>41043</v>
      </c>
      <c r="D57" s="15">
        <v>43674</v>
      </c>
      <c r="E57" s="15">
        <v>44834</v>
      </c>
      <c r="F57" s="15">
        <v>48618</v>
      </c>
      <c r="G57" s="15">
        <v>49861</v>
      </c>
      <c r="H57" s="15">
        <v>54646</v>
      </c>
      <c r="I57" s="15">
        <v>59445</v>
      </c>
      <c r="J57" s="15">
        <v>57875</v>
      </c>
      <c r="K57" s="15">
        <v>58173</v>
      </c>
      <c r="L57" s="2" t="s">
        <v>25</v>
      </c>
      <c r="M57" s="2" t="s">
        <v>25</v>
      </c>
      <c r="N57" s="2" t="s">
        <v>25</v>
      </c>
      <c r="O57" s="2" t="s">
        <v>25</v>
      </c>
      <c r="P57" s="2" t="s">
        <v>25</v>
      </c>
      <c r="Q57" s="2" t="s">
        <v>25</v>
      </c>
      <c r="R57" s="2" t="s">
        <v>25</v>
      </c>
      <c r="S57" s="2" t="s">
        <v>25</v>
      </c>
    </row>
    <row r="58" spans="1:19" ht="12.75">
      <c r="A58" s="13" t="s">
        <v>11</v>
      </c>
      <c r="B58" s="14" t="s">
        <v>35</v>
      </c>
      <c r="C58" s="15">
        <v>47953</v>
      </c>
      <c r="D58" s="15">
        <v>50204</v>
      </c>
      <c r="E58" s="15">
        <v>49172</v>
      </c>
      <c r="F58" s="15">
        <v>53072</v>
      </c>
      <c r="G58" s="15">
        <v>56024</v>
      </c>
      <c r="H58" s="15">
        <v>63863</v>
      </c>
      <c r="I58" s="15">
        <v>62408</v>
      </c>
      <c r="J58" s="15">
        <v>65256</v>
      </c>
      <c r="K58" s="15">
        <v>67151</v>
      </c>
      <c r="L58" s="2" t="s">
        <v>25</v>
      </c>
      <c r="M58" s="2" t="s">
        <v>25</v>
      </c>
      <c r="N58" s="2" t="s">
        <v>25</v>
      </c>
      <c r="O58" s="2" t="s">
        <v>25</v>
      </c>
      <c r="P58" s="2" t="s">
        <v>25</v>
      </c>
      <c r="Q58" s="2" t="s">
        <v>25</v>
      </c>
      <c r="R58" s="2" t="s">
        <v>25</v>
      </c>
      <c r="S58" s="2" t="s">
        <v>25</v>
      </c>
    </row>
    <row r="59" spans="1:19" ht="12.75">
      <c r="A59" s="17" t="s">
        <v>38</v>
      </c>
      <c r="B59" s="8" t="s">
        <v>36</v>
      </c>
      <c r="C59" s="9">
        <f>SUM(C56:C58)</f>
        <v>170585</v>
      </c>
      <c r="D59" s="9">
        <f>SUM(D56:D58)</f>
        <v>177023</v>
      </c>
      <c r="E59" s="9">
        <f>SUM(E56:E58)</f>
        <v>182542</v>
      </c>
      <c r="F59" s="9">
        <v>192989</v>
      </c>
      <c r="G59" s="9">
        <v>195708</v>
      </c>
      <c r="H59" s="9">
        <v>210444</v>
      </c>
      <c r="I59" s="9">
        <v>213541</v>
      </c>
      <c r="J59" s="9">
        <v>213358</v>
      </c>
      <c r="K59" s="9">
        <f>SUM(K56:K58)</f>
        <v>219166</v>
      </c>
      <c r="L59" s="3" t="s">
        <v>25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3" t="s">
        <v>25</v>
      </c>
      <c r="S59" s="3" t="s">
        <v>25</v>
      </c>
    </row>
    <row r="60" spans="1:19" ht="12.75">
      <c r="A60" s="13" t="s">
        <v>2</v>
      </c>
      <c r="B60" s="14" t="s">
        <v>35</v>
      </c>
      <c r="C60" s="15">
        <v>59188</v>
      </c>
      <c r="D60" s="15">
        <v>78837</v>
      </c>
      <c r="E60" s="15">
        <v>89199</v>
      </c>
      <c r="F60" s="15">
        <v>86692</v>
      </c>
      <c r="G60" s="15">
        <v>86548</v>
      </c>
      <c r="H60" s="15">
        <v>88681</v>
      </c>
      <c r="I60" s="15">
        <v>89976</v>
      </c>
      <c r="J60" s="15">
        <v>89370</v>
      </c>
      <c r="K60" s="15">
        <v>90522</v>
      </c>
      <c r="L60" s="2" t="s">
        <v>25</v>
      </c>
      <c r="M60" s="2" t="s">
        <v>25</v>
      </c>
      <c r="N60" s="2" t="s">
        <v>25</v>
      </c>
      <c r="O60" s="2" t="s">
        <v>25</v>
      </c>
      <c r="P60" s="2" t="s">
        <v>25</v>
      </c>
      <c r="Q60" s="2" t="s">
        <v>25</v>
      </c>
      <c r="R60" s="2" t="s">
        <v>25</v>
      </c>
      <c r="S60" s="2" t="s">
        <v>25</v>
      </c>
    </row>
    <row r="61" spans="1:19" ht="12.75">
      <c r="A61" s="13" t="s">
        <v>3</v>
      </c>
      <c r="B61" s="14" t="s">
        <v>35</v>
      </c>
      <c r="C61" s="15">
        <v>54951</v>
      </c>
      <c r="D61" s="15">
        <v>57886</v>
      </c>
      <c r="E61" s="15">
        <v>61271</v>
      </c>
      <c r="F61" s="15">
        <v>67900</v>
      </c>
      <c r="G61" s="15">
        <v>69860</v>
      </c>
      <c r="H61" s="15">
        <v>72170</v>
      </c>
      <c r="I61" s="15">
        <v>73619</v>
      </c>
      <c r="J61" s="15">
        <v>71514</v>
      </c>
      <c r="K61" s="15">
        <v>74977</v>
      </c>
      <c r="L61" s="2" t="s">
        <v>25</v>
      </c>
      <c r="M61" s="2" t="s">
        <v>25</v>
      </c>
      <c r="N61" s="2" t="s">
        <v>25</v>
      </c>
      <c r="O61" s="2" t="s">
        <v>25</v>
      </c>
      <c r="P61" s="2" t="s">
        <v>25</v>
      </c>
      <c r="Q61" s="2" t="s">
        <v>25</v>
      </c>
      <c r="R61" s="2" t="s">
        <v>25</v>
      </c>
      <c r="S61" s="2" t="s">
        <v>25</v>
      </c>
    </row>
    <row r="62" spans="1:19" ht="12.75">
      <c r="A62" s="13" t="s">
        <v>42</v>
      </c>
      <c r="B62" s="14" t="s">
        <v>35</v>
      </c>
      <c r="C62" s="15">
        <v>77664</v>
      </c>
      <c r="D62" s="15">
        <v>78201</v>
      </c>
      <c r="E62" s="15">
        <v>86430</v>
      </c>
      <c r="F62" s="15">
        <v>88336</v>
      </c>
      <c r="G62" s="15">
        <v>91950</v>
      </c>
      <c r="H62" s="15">
        <v>101483</v>
      </c>
      <c r="I62" s="15">
        <v>100462</v>
      </c>
      <c r="J62" s="15">
        <v>98539</v>
      </c>
      <c r="K62" s="15">
        <v>99547</v>
      </c>
      <c r="L62" s="2" t="s">
        <v>25</v>
      </c>
      <c r="M62" s="2" t="s">
        <v>25</v>
      </c>
      <c r="N62" s="2" t="s">
        <v>25</v>
      </c>
      <c r="O62" s="2" t="s">
        <v>25</v>
      </c>
      <c r="P62" s="2" t="s">
        <v>25</v>
      </c>
      <c r="Q62" s="2" t="s">
        <v>25</v>
      </c>
      <c r="R62" s="2" t="s">
        <v>25</v>
      </c>
      <c r="S62" s="2" t="s">
        <v>25</v>
      </c>
    </row>
    <row r="63" spans="1:19" ht="12.75">
      <c r="A63" s="17" t="s">
        <v>19</v>
      </c>
      <c r="B63" s="8" t="s">
        <v>36</v>
      </c>
      <c r="C63" s="9">
        <f>SUM(C60:C62)</f>
        <v>191803</v>
      </c>
      <c r="D63" s="9">
        <f>SUM(D60:D62)</f>
        <v>214924</v>
      </c>
      <c r="E63" s="9">
        <f>SUM(E60:E62)</f>
        <v>236900</v>
      </c>
      <c r="F63" s="9">
        <v>242928</v>
      </c>
      <c r="G63" s="9">
        <v>248358</v>
      </c>
      <c r="H63" s="9">
        <v>262334</v>
      </c>
      <c r="I63" s="9">
        <v>264057</v>
      </c>
      <c r="J63" s="9">
        <v>259423</v>
      </c>
      <c r="K63" s="9">
        <f>SUM(K60:K62)</f>
        <v>265046</v>
      </c>
      <c r="L63" s="3" t="s">
        <v>25</v>
      </c>
      <c r="M63" s="3" t="s">
        <v>25</v>
      </c>
      <c r="N63" s="3" t="s">
        <v>25</v>
      </c>
      <c r="O63" s="3" t="s">
        <v>25</v>
      </c>
      <c r="P63" s="3" t="s">
        <v>25</v>
      </c>
      <c r="Q63" s="3" t="s">
        <v>25</v>
      </c>
      <c r="R63" s="3" t="s">
        <v>25</v>
      </c>
      <c r="S63" s="3" t="s">
        <v>25</v>
      </c>
    </row>
    <row r="64" spans="1:19" ht="12.75">
      <c r="A64" s="12" t="s">
        <v>39</v>
      </c>
      <c r="B64" s="8" t="s">
        <v>34</v>
      </c>
      <c r="C64" s="9">
        <f>C55+C59+C63</f>
        <v>584588</v>
      </c>
      <c r="D64" s="9">
        <f>D55+D59+D63</f>
        <v>621639</v>
      </c>
      <c r="E64" s="9">
        <f>E55+E59+E63</f>
        <v>639101</v>
      </c>
      <c r="F64" s="9">
        <v>673652</v>
      </c>
      <c r="G64" s="9">
        <v>672278</v>
      </c>
      <c r="H64" s="9">
        <v>709734</v>
      </c>
      <c r="I64" s="9">
        <v>708407</v>
      </c>
      <c r="J64" s="9">
        <v>700676</v>
      </c>
      <c r="K64" s="9">
        <f>SUM(K55,K59,K63)</f>
        <v>716124</v>
      </c>
      <c r="L64" s="3" t="s">
        <v>25</v>
      </c>
      <c r="M64" s="3" t="s">
        <v>25</v>
      </c>
      <c r="N64" s="3" t="s">
        <v>25</v>
      </c>
      <c r="O64" s="3" t="s">
        <v>25</v>
      </c>
      <c r="P64" s="3" t="s">
        <v>25</v>
      </c>
      <c r="Q64" s="3" t="s">
        <v>25</v>
      </c>
      <c r="R64" s="3" t="s">
        <v>25</v>
      </c>
      <c r="S64" s="3" t="s">
        <v>25</v>
      </c>
    </row>
    <row r="65" spans="1:19" ht="12.75">
      <c r="A65" s="17" t="s">
        <v>40</v>
      </c>
      <c r="B65" s="8" t="s">
        <v>41</v>
      </c>
      <c r="C65" s="9">
        <f>C38+C42+C46+C50+C55+C59+C63</f>
        <v>1902888</v>
      </c>
      <c r="D65" s="9">
        <f>D38+D42+D46+D50+D55+D59+D63</f>
        <v>1964168</v>
      </c>
      <c r="E65" s="9">
        <f>E38+E42+E46+E50+E55+E59+E63</f>
        <v>2027918</v>
      </c>
      <c r="F65" s="9">
        <v>2113492</v>
      </c>
      <c r="G65" s="9">
        <v>2124495</v>
      </c>
      <c r="H65" s="9">
        <v>2191661</v>
      </c>
      <c r="I65" s="9">
        <v>2209321</v>
      </c>
      <c r="J65" s="9">
        <v>2191855</v>
      </c>
      <c r="K65" s="9">
        <f>SUM(K38,K51,K64)</f>
        <v>2228093</v>
      </c>
      <c r="L65" s="3" t="s">
        <v>25</v>
      </c>
      <c r="M65" s="3" t="s">
        <v>25</v>
      </c>
      <c r="N65" s="3" t="s">
        <v>25</v>
      </c>
      <c r="O65" s="3" t="s">
        <v>25</v>
      </c>
      <c r="P65" s="3" t="s">
        <v>25</v>
      </c>
      <c r="Q65" s="3" t="s">
        <v>25</v>
      </c>
      <c r="R65" s="3" t="s">
        <v>25</v>
      </c>
      <c r="S65" s="3" t="s">
        <v>25</v>
      </c>
    </row>
  </sheetData>
  <mergeCells count="18">
    <mergeCell ref="S2:S3"/>
    <mergeCell ref="R2:R3"/>
    <mergeCell ref="N2:N3"/>
    <mergeCell ref="O2:O3"/>
    <mergeCell ref="P2:P3"/>
    <mergeCell ref="Q2:Q3"/>
    <mergeCell ref="M2:M3"/>
    <mergeCell ref="A2:B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/>
  <pageMargins left="0.43" right="0.2" top="1" bottom="1" header="0.5" footer="0.5"/>
  <pageSetup fitToHeight="1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2016-08-09T11:04:45Z</cp:lastPrinted>
  <dcterms:created xsi:type="dcterms:W3CDTF">2005-04-14T12:48:00Z</dcterms:created>
  <dcterms:modified xsi:type="dcterms:W3CDTF">2020-09-03T12:25:21Z</dcterms:modified>
  <cp:category/>
  <cp:version/>
  <cp:contentType/>
  <cp:contentStatus/>
</cp:coreProperties>
</file>