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190" tabRatio="852" activeTab="0"/>
  </bookViews>
  <sheets>
    <sheet name="4.1.2.1.13." sheetId="1" r:id="rId1"/>
  </sheets>
  <definedNames/>
  <calcPr fullCalcOnLoad="1"/>
</workbook>
</file>

<file path=xl/comments1.xml><?xml version="1.0" encoding="utf-8"?>
<comments xmlns="http://schemas.openxmlformats.org/spreadsheetml/2006/main">
  <authors>
    <author>g838</author>
  </authors>
  <commentList>
    <comment ref="D3" authorId="0">
      <text>
        <r>
          <rPr>
            <sz val="8"/>
            <rFont val="Tahoma"/>
            <family val="2"/>
          </rPr>
          <t>Az abszolút literre történő átszámításnál a bornál 11,5%-os, 
a sörnél 1991-ig 3,5, 
1992-ben 3,65, 
1993-ban 4,0, 
1994-ben 4,3, 
1995-ben 4,6, 
1996-tól 5,0%-os átlagos szesztartalmat vettünk figyelembe.</t>
        </r>
      </text>
    </comment>
  </commentList>
</comments>
</file>

<file path=xl/sharedStrings.xml><?xml version="1.0" encoding="utf-8"?>
<sst xmlns="http://schemas.openxmlformats.org/spreadsheetml/2006/main" count="14" uniqueCount="13">
  <si>
    <t>kg</t>
  </si>
  <si>
    <t>dkg</t>
  </si>
  <si>
    <t>Év</t>
  </si>
  <si>
    <t>Égetett szeszes italok hazai fogyasztása</t>
  </si>
  <si>
    <t>Egy főre jutó fogyasztás</t>
  </si>
  <si>
    <t>égetett szeszes italok</t>
  </si>
  <si>
    <t>szeszes italok összesen</t>
  </si>
  <si>
    <t>kávé</t>
  </si>
  <si>
    <t>tea</t>
  </si>
  <si>
    <t>dohány</t>
  </si>
  <si>
    <t>ezer abszolút liter</t>
  </si>
  <si>
    <t>abszolút liter</t>
  </si>
  <si>
    <t>4.1.2.1.13. A rendelkezésre álló égetett szeszes italok, kávé, tea, dohány mennyisége (1970–)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</si>
</sst>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#,##0.0__"/>
  </numFmts>
  <fonts count="40">
    <font>
      <sz val="10"/>
      <name val="Arial CE"/>
      <family val="0"/>
    </font>
    <font>
      <sz val="10"/>
      <color indexed="8"/>
      <name val="Arial"/>
      <family val="2"/>
    </font>
    <font>
      <sz val="8"/>
      <name val="Arial CE"/>
      <family val="0"/>
    </font>
    <font>
      <sz val="8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4" fillId="0" borderId="14" xfId="0" applyFont="1" applyFill="1" applyBorder="1" applyAlignment="1">
      <alignment horizontal="left" vertical="center"/>
    </xf>
    <xf numFmtId="3" fontId="5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6.75390625" style="6" customWidth="1"/>
    <col min="2" max="2" width="19.75390625" style="8" customWidth="1"/>
    <col min="3" max="3" width="12.75390625" style="8" customWidth="1"/>
    <col min="4" max="4" width="16.375" style="8" customWidth="1"/>
    <col min="5" max="7" width="11.75390625" style="8" customWidth="1"/>
    <col min="8" max="16384" width="9.125" style="1" customWidth="1"/>
  </cols>
  <sheetData>
    <row r="1" spans="1:7" s="13" customFormat="1" ht="19.5" customHeight="1">
      <c r="A1" s="9" t="s">
        <v>12</v>
      </c>
      <c r="B1" s="9"/>
      <c r="C1" s="9"/>
      <c r="D1" s="9"/>
      <c r="E1" s="9"/>
      <c r="F1" s="9"/>
      <c r="G1" s="9"/>
    </row>
    <row r="2" spans="1:7" ht="11.25">
      <c r="A2" s="16" t="s">
        <v>2</v>
      </c>
      <c r="B2" s="14" t="s">
        <v>3</v>
      </c>
      <c r="C2" s="18" t="s">
        <v>4</v>
      </c>
      <c r="D2" s="18"/>
      <c r="E2" s="18"/>
      <c r="F2" s="18"/>
      <c r="G2" s="19"/>
    </row>
    <row r="3" spans="1:7" ht="22.5">
      <c r="A3" s="16"/>
      <c r="B3" s="15"/>
      <c r="C3" s="3" t="s">
        <v>5</v>
      </c>
      <c r="D3" s="3" t="s">
        <v>6</v>
      </c>
      <c r="E3" s="7" t="s">
        <v>7</v>
      </c>
      <c r="F3" s="3" t="s">
        <v>8</v>
      </c>
      <c r="G3" s="7" t="s">
        <v>9</v>
      </c>
    </row>
    <row r="4" spans="1:7" ht="11.25">
      <c r="A4" s="16"/>
      <c r="B4" s="2" t="s">
        <v>10</v>
      </c>
      <c r="C4" s="17" t="s">
        <v>11</v>
      </c>
      <c r="D4" s="16"/>
      <c r="E4" s="2" t="s">
        <v>0</v>
      </c>
      <c r="F4" s="2" t="s">
        <v>1</v>
      </c>
      <c r="G4" s="4" t="s">
        <v>0</v>
      </c>
    </row>
    <row r="5" spans="1:7" ht="11.25">
      <c r="A5" s="5">
        <v>1970</v>
      </c>
      <c r="B5" s="10">
        <v>27944</v>
      </c>
      <c r="C5" s="11">
        <v>2.7</v>
      </c>
      <c r="D5" s="11">
        <v>9.1</v>
      </c>
      <c r="E5" s="11">
        <v>1.6</v>
      </c>
      <c r="F5" s="11">
        <v>7.2</v>
      </c>
      <c r="G5" s="11">
        <v>2.2</v>
      </c>
    </row>
    <row r="6" spans="1:7" ht="11.25">
      <c r="A6" s="5">
        <v>1975</v>
      </c>
      <c r="B6" s="10">
        <v>38055</v>
      </c>
      <c r="C6" s="11">
        <v>3.61</v>
      </c>
      <c r="D6" s="11">
        <v>10.1</v>
      </c>
      <c r="E6" s="11">
        <v>2.6</v>
      </c>
      <c r="F6" s="11">
        <v>8.1</v>
      </c>
      <c r="G6" s="11">
        <v>2.3</v>
      </c>
    </row>
    <row r="7" spans="1:7" ht="11.25">
      <c r="A7" s="5">
        <v>1980</v>
      </c>
      <c r="B7" s="10">
        <v>49741</v>
      </c>
      <c r="C7" s="11">
        <v>4.65</v>
      </c>
      <c r="D7" s="11">
        <v>11.7</v>
      </c>
      <c r="E7" s="11">
        <v>2.9</v>
      </c>
      <c r="F7" s="11">
        <v>10.1</v>
      </c>
      <c r="G7" s="11">
        <v>2.4</v>
      </c>
    </row>
    <row r="8" spans="1:7" ht="11.25">
      <c r="A8" s="5">
        <v>1981</v>
      </c>
      <c r="B8" s="10">
        <v>53165</v>
      </c>
      <c r="C8" s="11">
        <v>4.97</v>
      </c>
      <c r="D8" s="11">
        <v>11.5</v>
      </c>
      <c r="E8" s="11">
        <v>3.1</v>
      </c>
      <c r="F8" s="11">
        <v>9.2</v>
      </c>
      <c r="G8" s="11">
        <v>2.3</v>
      </c>
    </row>
    <row r="9" spans="1:7" ht="11.25">
      <c r="A9" s="5">
        <v>1982</v>
      </c>
      <c r="B9" s="10">
        <v>51009</v>
      </c>
      <c r="C9" s="11">
        <v>4.77</v>
      </c>
      <c r="D9" s="11">
        <v>11.6</v>
      </c>
      <c r="E9" s="11">
        <v>3.1</v>
      </c>
      <c r="F9" s="11">
        <v>9.5</v>
      </c>
      <c r="G9" s="11">
        <v>2.2</v>
      </c>
    </row>
    <row r="10" spans="1:7" ht="11.25">
      <c r="A10" s="5">
        <v>1983</v>
      </c>
      <c r="B10" s="10">
        <v>51555</v>
      </c>
      <c r="C10" s="11">
        <v>4.84</v>
      </c>
      <c r="D10" s="11">
        <v>11.4</v>
      </c>
      <c r="E10" s="11">
        <v>2.9</v>
      </c>
      <c r="F10" s="11">
        <v>11.2</v>
      </c>
      <c r="G10" s="11">
        <v>2.2</v>
      </c>
    </row>
    <row r="11" spans="1:7" ht="11.25">
      <c r="A11" s="5">
        <v>1984</v>
      </c>
      <c r="B11" s="10">
        <v>54337</v>
      </c>
      <c r="C11" s="11">
        <v>5.12</v>
      </c>
      <c r="D11" s="11">
        <v>11.7</v>
      </c>
      <c r="E11" s="11">
        <v>2.9</v>
      </c>
      <c r="F11" s="11">
        <v>11.2</v>
      </c>
      <c r="G11" s="11">
        <v>2.2</v>
      </c>
    </row>
    <row r="12" spans="1:7" ht="11.25">
      <c r="A12" s="5">
        <v>1985</v>
      </c>
      <c r="B12" s="10">
        <v>57802</v>
      </c>
      <c r="C12" s="11">
        <v>5.46</v>
      </c>
      <c r="D12" s="11">
        <v>11.6</v>
      </c>
      <c r="E12" s="11">
        <v>2.9</v>
      </c>
      <c r="F12" s="11">
        <v>11.4</v>
      </c>
      <c r="G12" s="11">
        <v>2.1</v>
      </c>
    </row>
    <row r="13" spans="1:7" ht="11.25">
      <c r="A13" s="5">
        <v>1986</v>
      </c>
      <c r="B13" s="10">
        <v>55616</v>
      </c>
      <c r="C13" s="11">
        <v>5.28</v>
      </c>
      <c r="D13" s="11">
        <v>11.5</v>
      </c>
      <c r="E13" s="11">
        <v>3.1</v>
      </c>
      <c r="F13" s="11">
        <v>11.5</v>
      </c>
      <c r="G13" s="11">
        <v>2.2</v>
      </c>
    </row>
    <row r="14" spans="1:7" ht="11.25">
      <c r="A14" s="5">
        <v>1987</v>
      </c>
      <c r="B14" s="10">
        <v>49705</v>
      </c>
      <c r="C14" s="11">
        <v>4.74</v>
      </c>
      <c r="D14" s="11">
        <v>10.8</v>
      </c>
      <c r="E14" s="11">
        <v>2.9</v>
      </c>
      <c r="F14" s="11">
        <v>12.9</v>
      </c>
      <c r="G14" s="11">
        <v>2.1</v>
      </c>
    </row>
    <row r="15" spans="1:7" ht="11.25">
      <c r="A15" s="5">
        <v>1988</v>
      </c>
      <c r="B15" s="10">
        <v>47147</v>
      </c>
      <c r="C15" s="11">
        <v>4.51</v>
      </c>
      <c r="D15" s="11">
        <v>10.5</v>
      </c>
      <c r="E15" s="11">
        <v>2.9</v>
      </c>
      <c r="F15" s="11">
        <v>13.1</v>
      </c>
      <c r="G15" s="11">
        <v>2.1</v>
      </c>
    </row>
    <row r="16" spans="1:7" ht="11.25">
      <c r="A16" s="5">
        <v>1989</v>
      </c>
      <c r="B16" s="10">
        <v>52276</v>
      </c>
      <c r="C16" s="11">
        <v>5.03</v>
      </c>
      <c r="D16" s="11">
        <v>11.3</v>
      </c>
      <c r="E16" s="11">
        <v>2.6</v>
      </c>
      <c r="F16" s="11">
        <v>12.6</v>
      </c>
      <c r="G16" s="11">
        <v>2.2</v>
      </c>
    </row>
    <row r="17" spans="1:7" ht="11.25">
      <c r="A17" s="5">
        <v>1990</v>
      </c>
      <c r="B17" s="10">
        <v>44004</v>
      </c>
      <c r="C17" s="11">
        <v>4.25</v>
      </c>
      <c r="D17" s="11">
        <v>11.1</v>
      </c>
      <c r="E17" s="11">
        <v>2.6</v>
      </c>
      <c r="F17" s="11">
        <v>13.5</v>
      </c>
      <c r="G17" s="11">
        <v>2</v>
      </c>
    </row>
    <row r="18" spans="1:7" ht="11.25">
      <c r="A18" s="5">
        <v>1991</v>
      </c>
      <c r="B18" s="10">
        <v>40000</v>
      </c>
      <c r="C18" s="11">
        <v>3.87</v>
      </c>
      <c r="D18" s="11">
        <f>10.7/1.003</f>
        <v>10.667996011964108</v>
      </c>
      <c r="E18" s="11">
        <v>2.7</v>
      </c>
      <c r="F18" s="11">
        <v>13.1</v>
      </c>
      <c r="G18" s="11">
        <v>1.8</v>
      </c>
    </row>
    <row r="19" spans="1:7" ht="11.25">
      <c r="A19" s="5">
        <v>1992</v>
      </c>
      <c r="B19" s="10">
        <v>38000</v>
      </c>
      <c r="C19" s="11">
        <f>3.68/1.004</f>
        <v>3.665338645418327</v>
      </c>
      <c r="D19" s="11">
        <f>10.5/1.004</f>
        <v>10.458167330677291</v>
      </c>
      <c r="E19" s="11">
        <v>2.6</v>
      </c>
      <c r="F19" s="11">
        <f>12.9/1.003</f>
        <v>12.861415752741776</v>
      </c>
      <c r="G19" s="11">
        <v>1.7</v>
      </c>
    </row>
    <row r="20" spans="1:7" ht="11.25">
      <c r="A20" s="5">
        <v>1993</v>
      </c>
      <c r="B20" s="10">
        <v>37401</v>
      </c>
      <c r="C20" s="11">
        <v>3.63</v>
      </c>
      <c r="D20" s="11">
        <f>10.6/1.006</f>
        <v>10.536779324055665</v>
      </c>
      <c r="E20" s="11">
        <f>2.8/1.006</f>
        <v>2.783300198807157</v>
      </c>
      <c r="F20" s="11">
        <f>14.4/1.006</f>
        <v>14.314115308151093</v>
      </c>
      <c r="G20" s="11">
        <v>1.6</v>
      </c>
    </row>
    <row r="21" spans="1:7" ht="11.25">
      <c r="A21" s="5">
        <v>1994</v>
      </c>
      <c r="B21" s="10">
        <v>36000</v>
      </c>
      <c r="C21" s="11">
        <f>3.51/1.008</f>
        <v>3.4821428571428568</v>
      </c>
      <c r="D21" s="11">
        <f>10.5/1.008</f>
        <v>10.416666666666666</v>
      </c>
      <c r="E21" s="11">
        <v>2.7</v>
      </c>
      <c r="F21" s="11">
        <f>14.9/1.008</f>
        <v>14.781746031746032</v>
      </c>
      <c r="G21" s="11">
        <v>1.6</v>
      </c>
    </row>
    <row r="22" spans="1:7" ht="11.25">
      <c r="A22" s="5">
        <v>1995</v>
      </c>
      <c r="B22" s="10">
        <v>35000</v>
      </c>
      <c r="C22" s="11">
        <f>3.42/1.01</f>
        <v>3.386138613861386</v>
      </c>
      <c r="D22" s="11">
        <f>10/1.01</f>
        <v>9.900990099009901</v>
      </c>
      <c r="E22" s="11">
        <v>2.3</v>
      </c>
      <c r="F22" s="11">
        <f>16/1.01</f>
        <v>15.841584158415841</v>
      </c>
      <c r="G22" s="11">
        <v>1.5</v>
      </c>
    </row>
    <row r="23" spans="1:7" ht="11.25">
      <c r="A23" s="5">
        <v>1996</v>
      </c>
      <c r="B23" s="10">
        <v>33000</v>
      </c>
      <c r="C23" s="11">
        <f>3.24/1.012</f>
        <v>3.2015810276679844</v>
      </c>
      <c r="D23" s="11">
        <f>10.3/1.012</f>
        <v>10.177865612648223</v>
      </c>
      <c r="E23" s="11">
        <v>2.4</v>
      </c>
      <c r="F23" s="11">
        <f>15.5/1.012</f>
        <v>15.316205533596838</v>
      </c>
      <c r="G23" s="11">
        <v>1.4</v>
      </c>
    </row>
    <row r="24" spans="1:7" ht="11.25">
      <c r="A24" s="5">
        <v>1997</v>
      </c>
      <c r="B24" s="10">
        <v>31648</v>
      </c>
      <c r="C24" s="11">
        <f>3.12/1.013</f>
        <v>3.0799605133267525</v>
      </c>
      <c r="D24" s="11">
        <f>10.4/1.013</f>
        <v>10.26653504442251</v>
      </c>
      <c r="E24" s="11">
        <f>2.7/1.013</f>
        <v>2.6653504442250746</v>
      </c>
      <c r="F24" s="11">
        <f>17.8/1.013</f>
        <v>17.5715695952616</v>
      </c>
      <c r="G24" s="11">
        <v>1.5</v>
      </c>
    </row>
    <row r="25" spans="1:7" ht="11.25">
      <c r="A25" s="5">
        <v>1998</v>
      </c>
      <c r="B25" s="10">
        <v>31981</v>
      </c>
      <c r="C25" s="11">
        <f>3.16/1.015</f>
        <v>3.113300492610838</v>
      </c>
      <c r="D25" s="11">
        <f>10.1/1.015</f>
        <v>9.950738916256158</v>
      </c>
      <c r="E25" s="11">
        <f>2/1.015</f>
        <v>1.9704433497536948</v>
      </c>
      <c r="F25" s="11">
        <f>19.4/1.015</f>
        <v>19.113300492610836</v>
      </c>
      <c r="G25" s="11">
        <f>1.6/1.015</f>
        <v>1.576354679802956</v>
      </c>
    </row>
    <row r="26" spans="1:7" ht="11.25">
      <c r="A26" s="5">
        <v>1999</v>
      </c>
      <c r="B26" s="10">
        <v>31209</v>
      </c>
      <c r="C26" s="11">
        <f>3.1/1.017</f>
        <v>3.048180924287119</v>
      </c>
      <c r="D26" s="11">
        <f>10.1/1.017</f>
        <v>9.93117010816126</v>
      </c>
      <c r="E26" s="11">
        <f>2.4/1.017</f>
        <v>2.359882005899705</v>
      </c>
      <c r="F26" s="11">
        <f>17.1/1.017</f>
        <v>16.814159292035402</v>
      </c>
      <c r="G26" s="11">
        <v>1.6</v>
      </c>
    </row>
    <row r="27" spans="1:7" ht="11.25">
      <c r="A27" s="5">
        <v>2000</v>
      </c>
      <c r="B27" s="10">
        <v>32457</v>
      </c>
      <c r="C27" s="11">
        <v>3.24</v>
      </c>
      <c r="D27" s="11">
        <v>10</v>
      </c>
      <c r="E27" s="11">
        <v>2.8</v>
      </c>
      <c r="F27" s="11">
        <v>20.3</v>
      </c>
      <c r="G27" s="11">
        <v>1.5</v>
      </c>
    </row>
    <row r="28" spans="1:7" ht="11.25">
      <c r="A28" s="5">
        <v>2001</v>
      </c>
      <c r="B28" s="10">
        <v>34954</v>
      </c>
      <c r="C28" s="11">
        <v>3.4</v>
      </c>
      <c r="D28" s="11">
        <v>11</v>
      </c>
      <c r="E28" s="11">
        <v>2.8</v>
      </c>
      <c r="F28" s="11">
        <v>27.8</v>
      </c>
      <c r="G28" s="11">
        <v>1.5</v>
      </c>
    </row>
    <row r="29" spans="1:7" ht="11.25">
      <c r="A29" s="5">
        <v>2002</v>
      </c>
      <c r="B29" s="10">
        <v>34744</v>
      </c>
      <c r="C29" s="11">
        <v>3.4</v>
      </c>
      <c r="D29" s="11">
        <v>11.1</v>
      </c>
      <c r="E29" s="11">
        <v>2.8</v>
      </c>
      <c r="F29" s="11">
        <v>31</v>
      </c>
      <c r="G29" s="11">
        <v>1.5</v>
      </c>
    </row>
    <row r="30" spans="1:7" ht="11.25">
      <c r="A30" s="5">
        <v>2003</v>
      </c>
      <c r="B30" s="10">
        <v>35821</v>
      </c>
      <c r="C30" s="11">
        <v>3.5</v>
      </c>
      <c r="D30" s="11">
        <v>11.1</v>
      </c>
      <c r="E30" s="11">
        <v>2.8</v>
      </c>
      <c r="F30" s="11">
        <v>32.9</v>
      </c>
      <c r="G30" s="11">
        <v>1.5</v>
      </c>
    </row>
    <row r="31" spans="1:7" ht="11.25">
      <c r="A31" s="5">
        <v>2004</v>
      </c>
      <c r="B31" s="10">
        <v>36099</v>
      </c>
      <c r="C31" s="11">
        <v>3.6</v>
      </c>
      <c r="D31" s="11">
        <v>11.1</v>
      </c>
      <c r="E31" s="11">
        <v>2.7</v>
      </c>
      <c r="F31" s="11">
        <v>31.9</v>
      </c>
      <c r="G31" s="11">
        <v>1.4</v>
      </c>
    </row>
    <row r="32" spans="1:7" ht="11.25">
      <c r="A32" s="5">
        <v>2005</v>
      </c>
      <c r="B32" s="10">
        <v>35400</v>
      </c>
      <c r="C32" s="11">
        <v>3.5</v>
      </c>
      <c r="D32" s="11">
        <v>11</v>
      </c>
      <c r="E32" s="11">
        <v>2.7</v>
      </c>
      <c r="F32" s="11">
        <v>27.7</v>
      </c>
      <c r="G32" s="11">
        <v>1.4</v>
      </c>
    </row>
    <row r="33" spans="1:7" ht="11.25">
      <c r="A33" s="5">
        <v>2006</v>
      </c>
      <c r="B33" s="10">
        <v>36672</v>
      </c>
      <c r="C33" s="11">
        <v>3.6</v>
      </c>
      <c r="D33" s="11">
        <v>11.2</v>
      </c>
      <c r="E33" s="11">
        <v>2.8</v>
      </c>
      <c r="F33" s="11">
        <v>27.8</v>
      </c>
      <c r="G33" s="11">
        <v>1.5</v>
      </c>
    </row>
    <row r="34" spans="1:7" ht="11.25">
      <c r="A34" s="5">
        <v>2007</v>
      </c>
      <c r="B34" s="10">
        <v>34921.46599999999</v>
      </c>
      <c r="C34" s="11">
        <v>3.5</v>
      </c>
      <c r="D34" s="11">
        <v>10.7</v>
      </c>
      <c r="E34" s="11">
        <v>2.7</v>
      </c>
      <c r="F34" s="11">
        <v>25.8</v>
      </c>
      <c r="G34" s="11">
        <v>1.5</v>
      </c>
    </row>
    <row r="35" spans="1:7" ht="11.25">
      <c r="A35" s="5">
        <v>2008</v>
      </c>
      <c r="B35" s="10">
        <v>35482</v>
      </c>
      <c r="C35" s="11">
        <v>3.5</v>
      </c>
      <c r="D35" s="11">
        <v>10</v>
      </c>
      <c r="E35" s="11">
        <v>2.6</v>
      </c>
      <c r="F35" s="11">
        <v>28.4</v>
      </c>
      <c r="G35" s="11">
        <v>1.6</v>
      </c>
    </row>
    <row r="36" spans="1:7" ht="11.25">
      <c r="A36" s="5">
        <v>2009</v>
      </c>
      <c r="B36" s="10">
        <v>34598</v>
      </c>
      <c r="C36" s="11">
        <v>3.4</v>
      </c>
      <c r="D36" s="11">
        <v>9.8</v>
      </c>
      <c r="E36" s="11">
        <v>2.5</v>
      </c>
      <c r="F36" s="11">
        <v>25.2</v>
      </c>
      <c r="G36" s="11">
        <v>1.6</v>
      </c>
    </row>
    <row r="37" spans="1:7" ht="11.25">
      <c r="A37" s="5">
        <v>2010</v>
      </c>
      <c r="B37" s="10">
        <v>31418</v>
      </c>
      <c r="C37" s="11">
        <v>3.1</v>
      </c>
      <c r="D37" s="11">
        <v>9.2</v>
      </c>
      <c r="E37" s="11">
        <v>2.3</v>
      </c>
      <c r="F37" s="11">
        <v>22.7</v>
      </c>
      <c r="G37" s="11">
        <v>1.4</v>
      </c>
    </row>
    <row r="38" spans="1:7" ht="11.25">
      <c r="A38" s="5">
        <v>2011</v>
      </c>
      <c r="B38" s="10">
        <v>32592</v>
      </c>
      <c r="C38" s="11">
        <v>3.3</v>
      </c>
      <c r="D38" s="11">
        <v>9.7</v>
      </c>
      <c r="E38" s="11">
        <v>2.2</v>
      </c>
      <c r="F38" s="11">
        <v>18.2</v>
      </c>
      <c r="G38" s="11">
        <v>1.5</v>
      </c>
    </row>
    <row r="39" spans="1:7" ht="11.25">
      <c r="A39" s="5">
        <v>2012</v>
      </c>
      <c r="B39" s="10">
        <v>32943</v>
      </c>
      <c r="C39" s="11">
        <v>3.3</v>
      </c>
      <c r="D39" s="11">
        <v>9.5</v>
      </c>
      <c r="E39" s="11">
        <v>2.2</v>
      </c>
      <c r="F39" s="11">
        <v>18.8</v>
      </c>
      <c r="G39" s="11">
        <v>1.5</v>
      </c>
    </row>
    <row r="40" spans="1:7" ht="11.25">
      <c r="A40" s="5">
        <v>2013</v>
      </c>
      <c r="B40" s="10">
        <v>31626</v>
      </c>
      <c r="C40" s="11">
        <v>3.2</v>
      </c>
      <c r="D40" s="11">
        <v>9.1</v>
      </c>
      <c r="E40" s="11">
        <v>2.1</v>
      </c>
      <c r="F40" s="11">
        <v>19.1</v>
      </c>
      <c r="G40" s="11">
        <v>1.4</v>
      </c>
    </row>
    <row r="41" spans="1:7" ht="11.25">
      <c r="A41" s="5">
        <v>2014</v>
      </c>
      <c r="B41" s="10">
        <v>34476</v>
      </c>
      <c r="C41" s="11">
        <v>3.5</v>
      </c>
      <c r="D41" s="11">
        <v>9.3</v>
      </c>
      <c r="E41" s="12">
        <v>2.2</v>
      </c>
      <c r="F41" s="12">
        <v>20.1</v>
      </c>
      <c r="G41" s="12">
        <v>1.3</v>
      </c>
    </row>
    <row r="42" spans="1:7" ht="11.25">
      <c r="A42" s="5">
        <v>2015</v>
      </c>
      <c r="B42" s="10">
        <v>30084</v>
      </c>
      <c r="C42" s="11">
        <v>3.1</v>
      </c>
      <c r="D42" s="11">
        <v>9.2</v>
      </c>
      <c r="E42" s="12">
        <v>2.3</v>
      </c>
      <c r="F42" s="12">
        <v>20.5</v>
      </c>
      <c r="G42" s="12">
        <v>1.4</v>
      </c>
    </row>
    <row r="43" spans="1:7" ht="11.25">
      <c r="A43" s="5">
        <v>2016</v>
      </c>
      <c r="B43" s="10">
        <v>31493</v>
      </c>
      <c r="C43" s="11">
        <v>3.2</v>
      </c>
      <c r="D43" s="11">
        <v>9.5</v>
      </c>
      <c r="E43" s="12">
        <v>2.4</v>
      </c>
      <c r="F43" s="12">
        <v>21.6</v>
      </c>
      <c r="G43" s="12">
        <v>1.3</v>
      </c>
    </row>
    <row r="44" spans="1:7" ht="11.25">
      <c r="A44" s="5">
        <v>2017</v>
      </c>
      <c r="B44" s="10">
        <v>29707</v>
      </c>
      <c r="C44" s="11">
        <v>3</v>
      </c>
      <c r="D44" s="8">
        <v>9.1</v>
      </c>
      <c r="E44" s="8">
        <v>2.6</v>
      </c>
      <c r="F44" s="8">
        <v>21.5</v>
      </c>
      <c r="G44" s="8">
        <v>1.2</v>
      </c>
    </row>
    <row r="45" spans="1:7" ht="11.25">
      <c r="A45" s="5">
        <v>2018</v>
      </c>
      <c r="B45" s="10">
        <v>33688</v>
      </c>
      <c r="C45" s="8">
        <v>3.4</v>
      </c>
      <c r="D45" s="8">
        <v>9.7</v>
      </c>
      <c r="E45" s="8">
        <v>2.7</v>
      </c>
      <c r="F45" s="8">
        <v>18.8</v>
      </c>
      <c r="G45" s="8">
        <v>1.3</v>
      </c>
    </row>
    <row r="46" spans="1:7" ht="11.25">
      <c r="A46" s="5">
        <v>2019</v>
      </c>
      <c r="B46" s="10">
        <v>30958</v>
      </c>
      <c r="C46" s="8">
        <v>3.2</v>
      </c>
      <c r="D46" s="8">
        <v>9.1</v>
      </c>
      <c r="E46" s="8">
        <v>2.7</v>
      </c>
      <c r="F46" s="8">
        <v>19.5</v>
      </c>
      <c r="G46" s="8">
        <v>1.3</v>
      </c>
    </row>
  </sheetData>
  <sheetProtection/>
  <mergeCells count="4">
    <mergeCell ref="B2:B3"/>
    <mergeCell ref="A2:A4"/>
    <mergeCell ref="C4:D4"/>
    <mergeCell ref="C2:G2"/>
  </mergeCells>
  <printOptions/>
  <pageMargins left="0.7480314960629921" right="0.7480314960629921" top="0.984251968503937" bottom="0.984251968503937" header="0.5118110236220472" footer="0.5118110236220472"/>
  <pageSetup firstPageNumber="15" useFirstPageNumber="1" horizontalDpi="600" verticalDpi="600" orientation="portrait" paperSize="9" scale="97" r:id="rId3"/>
  <headerFooter alignWithMargins="0">
    <oddHeader>&amp;RÉlelmiszermérlegek/&amp;"Arial CE,Dőlt"Food balances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Fejleszto</dc:creator>
  <cp:keywords/>
  <dc:description/>
  <cp:lastModifiedBy>Kecskés Beatrix</cp:lastModifiedBy>
  <cp:lastPrinted>2009-03-19T14:59:02Z</cp:lastPrinted>
  <dcterms:created xsi:type="dcterms:W3CDTF">2002-05-08T06:41:00Z</dcterms:created>
  <dcterms:modified xsi:type="dcterms:W3CDTF">2021-02-24T14:37:52Z</dcterms:modified>
  <cp:category/>
  <cp:version/>
  <cp:contentType/>
  <cp:contentStatus/>
</cp:coreProperties>
</file>