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3E246B1-2DF6-4B60-8E63-D27FED5CF342}" xr6:coauthVersionLast="36" xr6:coauthVersionMax="36" xr10:uidLastSave="{00000000-0000-0000-0000-000000000000}"/>
  <bookViews>
    <workbookView xWindow="0" yWindow="0" windowWidth="28800" windowHeight="13425" xr2:uid="{639FA583-6187-4E97-82A9-204EEEE0A2A9}"/>
  </bookViews>
  <sheets>
    <sheet name="Tartalom" sheetId="11" r:id="rId1"/>
    <sheet name="Table of Contents" sheetId="10" r:id="rId2"/>
    <sheet name="18.1." sheetId="2" r:id="rId3"/>
    <sheet name="18.2." sheetId="3" r:id="rId4"/>
    <sheet name="18.3." sheetId="4" r:id="rId5"/>
    <sheet name="18.4." sheetId="5" r:id="rId6"/>
    <sheet name="18.5." sheetId="6" r:id="rId7"/>
    <sheet name="18.6." sheetId="7" r:id="rId8"/>
    <sheet name="18.7." sheetId="8" r:id="rId9"/>
    <sheet name="18.8." sheetId="9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9" l="1"/>
  <c r="C25" i="9"/>
  <c r="D25" i="9"/>
  <c r="E25" i="9"/>
  <c r="F25" i="9"/>
  <c r="G25" i="9"/>
  <c r="H25" i="9"/>
  <c r="B42" i="9"/>
  <c r="C42" i="9"/>
  <c r="D42" i="9"/>
  <c r="E42" i="9"/>
  <c r="F42" i="9"/>
  <c r="G42" i="9"/>
  <c r="H42" i="9"/>
  <c r="C9" i="7"/>
  <c r="D9" i="7"/>
  <c r="E9" i="7"/>
  <c r="F9" i="7"/>
  <c r="C14" i="7"/>
  <c r="D14" i="7"/>
  <c r="E14" i="7"/>
  <c r="F14" i="7"/>
  <c r="C19" i="7"/>
  <c r="D19" i="7"/>
  <c r="D26" i="7" s="1"/>
  <c r="E19" i="7"/>
  <c r="F19" i="7"/>
  <c r="C24" i="7"/>
  <c r="D24" i="7"/>
  <c r="E24" i="7"/>
  <c r="F24" i="7"/>
  <c r="C26" i="7"/>
  <c r="E26" i="7"/>
  <c r="F26" i="7"/>
  <c r="C31" i="7"/>
  <c r="D31" i="7"/>
  <c r="E31" i="7"/>
  <c r="F31" i="7"/>
  <c r="C36" i="7"/>
  <c r="D36" i="7"/>
  <c r="E36" i="7"/>
  <c r="F36" i="7"/>
  <c r="C41" i="7"/>
  <c r="D41" i="7"/>
  <c r="E41" i="7"/>
  <c r="F41" i="7"/>
  <c r="C43" i="7"/>
  <c r="D43" i="7"/>
  <c r="E43" i="7"/>
  <c r="F43" i="7"/>
  <c r="E7" i="3"/>
  <c r="E8" i="3"/>
  <c r="E10" i="3"/>
  <c r="E12" i="3"/>
  <c r="E13" i="3"/>
  <c r="E17" i="3"/>
  <c r="E18" i="3"/>
  <c r="E20" i="3"/>
  <c r="E22" i="3"/>
  <c r="E23" i="3"/>
  <c r="E25" i="3"/>
  <c r="E27" i="3"/>
  <c r="E28" i="3"/>
  <c r="E30" i="3"/>
  <c r="E32" i="3"/>
  <c r="E33" i="3"/>
  <c r="E34" i="3"/>
  <c r="E35" i="3"/>
  <c r="E37" i="3"/>
  <c r="E38" i="3"/>
  <c r="E39" i="3"/>
  <c r="E40" i="3"/>
  <c r="E42" i="3"/>
  <c r="E44" i="3"/>
  <c r="E7" i="2"/>
  <c r="E8" i="2"/>
  <c r="D9" i="2"/>
  <c r="F9" i="2"/>
  <c r="E11" i="2"/>
  <c r="E12" i="2"/>
  <c r="E13" i="2"/>
  <c r="D14" i="2"/>
  <c r="E14" i="2" s="1"/>
  <c r="E16" i="2"/>
  <c r="E18" i="2"/>
  <c r="D19" i="2"/>
  <c r="E19" i="2" s="1"/>
  <c r="E22" i="2"/>
  <c r="E23" i="2"/>
  <c r="D24" i="2"/>
  <c r="E24" i="2" s="1"/>
  <c r="E28" i="2"/>
  <c r="E29" i="2"/>
  <c r="D31" i="2"/>
  <c r="E31" i="2" s="1"/>
  <c r="E33" i="2"/>
  <c r="D36" i="2"/>
  <c r="E36" i="2" s="1"/>
  <c r="E38" i="2"/>
  <c r="E40" i="2"/>
  <c r="D41" i="2"/>
  <c r="E45" i="2"/>
  <c r="D26" i="2" l="1"/>
  <c r="E26" i="2" s="1"/>
  <c r="E9" i="2"/>
  <c r="D43" i="2"/>
  <c r="E43" i="2" s="1"/>
  <c r="E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4" authorId="0" shapeId="0" xr:uid="{52905C03-7FC9-49A2-9EE7-B2730B5438E3}">
      <text>
        <r>
          <rPr>
            <sz val="8"/>
            <color indexed="81"/>
            <rFont val="Tahoma"/>
            <family val="2"/>
            <charset val="238"/>
          </rPr>
          <t xml:space="preserve">Összekötő, bekötő, állomáshoz vezető; valamint autópályákra és autóutakra fel-, illetve onnan levezető út. 
</t>
        </r>
      </text>
    </comment>
    <comment ref="G5" authorId="0" shapeId="0" xr:uid="{845A89E9-197C-4443-856D-922D93AE0DA0}">
      <text>
        <r>
          <rPr>
            <sz val="8"/>
            <color indexed="81"/>
            <rFont val="Tahoma"/>
            <family val="2"/>
            <charset val="238"/>
          </rPr>
          <t xml:space="preserve"> Csomóponti ágak nélkül.  
</t>
        </r>
      </text>
    </comment>
    <comment ref="E6" authorId="0" shapeId="0" xr:uid="{5D372709-7DE6-462B-8B73-D85913D44599}">
      <text>
        <r>
          <rPr>
            <sz val="8"/>
            <color indexed="81"/>
            <rFont val="Tahoma"/>
            <family val="2"/>
            <charset val="238"/>
          </rPr>
          <t>Through-roads, access roads,  roads to stations, roads leading to and from motorways and motor roads.</t>
        </r>
      </text>
    </comment>
    <comment ref="G6" authorId="0" shapeId="0" xr:uid="{EAB7078F-FD4F-4079-A479-0CA199C6CDFC}">
      <text>
        <r>
          <rPr>
            <sz val="8"/>
            <color indexed="81"/>
            <rFont val="Tahoma"/>
            <family val="2"/>
            <charset val="238"/>
          </rPr>
          <t xml:space="preserve"> Without interchanges.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2DDE274F-20D8-4271-9A8F-66341E5B8E76}">
      <text>
        <r>
          <rPr>
            <sz val="8"/>
            <color indexed="81"/>
            <rFont val="Tahoma"/>
            <family val="2"/>
            <charset val="238"/>
          </rPr>
          <t xml:space="preserve">Különleges célú gépjárművel együtt. 
</t>
        </r>
        <r>
          <rPr>
            <i/>
            <sz val="8"/>
            <color indexed="81"/>
            <rFont val="Tahoma"/>
            <family val="2"/>
            <charset val="238"/>
          </rPr>
          <t>Including special purpose motor vehicles.</t>
        </r>
        <r>
          <rPr>
            <sz val="8"/>
            <color indexed="81"/>
            <rFont val="Tahoma"/>
            <family val="2"/>
            <charset val="238"/>
          </rPr>
          <t xml:space="preserve"> 
</t>
        </r>
      </text>
    </comment>
  </commentList>
</comments>
</file>

<file path=xl/sharedStrings.xml><?xml version="1.0" encoding="utf-8"?>
<sst xmlns="http://schemas.openxmlformats.org/spreadsheetml/2006/main" count="555" uniqueCount="222">
  <si>
    <t xml:space="preserve">Total </t>
  </si>
  <si>
    <t xml:space="preserve">Összesen </t>
  </si>
  <si>
    <t xml:space="preserve">Great Plain and North </t>
  </si>
  <si>
    <t xml:space="preserve">Alföld és Észak </t>
  </si>
  <si>
    <t xml:space="preserve">Southern Great Plain </t>
  </si>
  <si>
    <t xml:space="preserve">Dél-Alföld </t>
  </si>
  <si>
    <t>Csongrád</t>
  </si>
  <si>
    <t>–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</si>
  <si>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</si>
  <si>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</si>
  <si>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</si>
  <si>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</si>
  <si>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</si>
  <si>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</si>
  <si>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</si>
  <si>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</si>
  <si>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</si>
  <si>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</si>
  <si>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</si>
  <si>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</si>
  <si>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</si>
  <si>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 xml:space="preserve">Dunántúl 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</si>
  <si>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</si>
  <si>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</si>
  <si>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</si>
  <si>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</si>
  <si>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</si>
  <si>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</si>
  <si>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</si>
  <si>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</si>
  <si>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</si>
  <si>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</si>
  <si>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</si>
  <si>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</si>
  <si>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</si>
  <si>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</si>
  <si>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</si>
  <si>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</si>
  <si>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</si>
  <si>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</si>
  <si>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</si>
  <si>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>National public roads, total</t>
  </si>
  <si>
    <t>Other national public roads</t>
  </si>
  <si>
    <t>Main road 
network</t>
  </si>
  <si>
    <t>Total</t>
  </si>
  <si>
    <t>Other natio- nal public roads</t>
  </si>
  <si>
    <t>secondary main roads</t>
  </si>
  <si>
    <t>trunk
 roads</t>
  </si>
  <si>
    <t>motorways, motor roads</t>
  </si>
  <si>
    <t>összes országos közút</t>
  </si>
  <si>
    <t>egyéb országos közút</t>
  </si>
  <si>
    <t>főút-
hálózat</t>
  </si>
  <si>
    <r>
      <t>közút</t>
    </r>
    <r>
      <rPr>
        <vertAlign val="superscript"/>
        <sz val="7"/>
        <rFont val="Arial CE"/>
        <charset val="238"/>
      </rPr>
      <t xml:space="preserve"> </t>
    </r>
  </si>
  <si>
    <t>másodrendű főút</t>
  </si>
  <si>
    <t>elsőrendű főút</t>
  </si>
  <si>
    <t>autópálya, autóút</t>
  </si>
  <si>
    <r>
      <t xml:space="preserve">Megye, főváros, régió 
</t>
    </r>
    <r>
      <rPr>
        <i/>
        <sz val="7"/>
        <rFont val="Arial CE"/>
        <charset val="238"/>
      </rPr>
      <t>County, capital, region</t>
    </r>
  </si>
  <si>
    <r>
      <t>100 km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 xml:space="preserve"> területre jutó 
</t>
    </r>
    <r>
      <rPr>
        <i/>
        <sz val="7"/>
        <rFont val="Arial CE"/>
        <family val="2"/>
        <charset val="238"/>
      </rPr>
      <t>per 100 km</t>
    </r>
    <r>
      <rPr>
        <i/>
        <vertAlign val="superscript"/>
        <sz val="7"/>
        <rFont val="Arial CE"/>
        <charset val="238"/>
      </rPr>
      <t>2</t>
    </r>
    <r>
      <rPr>
        <i/>
        <sz val="7"/>
        <rFont val="Arial CE"/>
        <family val="2"/>
        <charset val="238"/>
      </rPr>
      <t xml:space="preserve"> of area</t>
    </r>
  </si>
  <si>
    <t>Összesen</t>
  </si>
  <si>
    <t>Egyéb országos</t>
  </si>
  <si>
    <r>
      <t xml:space="preserve">Gyorsforgalmi utak és főutak – </t>
    </r>
    <r>
      <rPr>
        <i/>
        <sz val="7"/>
        <rFont val="Arial CE"/>
        <charset val="238"/>
      </rPr>
      <t>Expressway network and main</t>
    </r>
    <r>
      <rPr>
        <sz val="7"/>
        <rFont val="Arial CE"/>
        <family val="2"/>
        <charset val="238"/>
      </rPr>
      <t xml:space="preserve"> </t>
    </r>
    <r>
      <rPr>
        <i/>
        <sz val="7"/>
        <rFont val="Arial CE"/>
        <family val="2"/>
        <charset val="238"/>
      </rPr>
      <t>roads</t>
    </r>
  </si>
  <si>
    <r>
      <t xml:space="preserve"> (kilométer – </t>
    </r>
    <r>
      <rPr>
        <i/>
        <sz val="7"/>
        <rFont val="Arial CE"/>
        <family val="2"/>
        <charset val="238"/>
      </rPr>
      <t>kilometres</t>
    </r>
    <r>
      <rPr>
        <sz val="7"/>
        <rFont val="Arial CE"/>
        <family val="2"/>
        <charset val="238"/>
      </rPr>
      <t>)</t>
    </r>
  </si>
  <si>
    <t xml:space="preserve">National public roads by type, 2005 </t>
  </si>
  <si>
    <t xml:space="preserve">18.1. Országos közutak útjelleg szerint, 2005 </t>
  </si>
  <si>
    <t>Dél-Alföld</t>
  </si>
  <si>
    <r>
      <t>utak aránya, % –</t>
    </r>
    <r>
      <rPr>
        <i/>
        <sz val="7"/>
        <rFont val="Arial CE"/>
        <family val="2"/>
        <charset val="238"/>
      </rPr>
      <t xml:space="preserve"> roads, %</t>
    </r>
  </si>
  <si>
    <r>
      <t xml:space="preserve">burkolatú út, km </t>
    </r>
    <r>
      <rPr>
        <i/>
        <sz val="7"/>
        <rFont val="Arial CE"/>
        <family val="2"/>
        <charset val="238"/>
      </rPr>
      <t>– roads, km</t>
    </r>
  </si>
  <si>
    <t>Unmetalled</t>
  </si>
  <si>
    <t>Macadam- ized</t>
  </si>
  <si>
    <t>Concrete, stone, brick and asphalt</t>
  </si>
  <si>
    <t>Unmetalled roads, km</t>
  </si>
  <si>
    <t>Paved roads, total, km</t>
  </si>
  <si>
    <t>Asphalt</t>
  </si>
  <si>
    <t>Concrete, stone and brick</t>
  </si>
  <si>
    <t>County, capital, region</t>
  </si>
  <si>
    <t>Kiépítetlen (föld-)</t>
  </si>
  <si>
    <t>Makadám- burkolatú</t>
  </si>
  <si>
    <t>Beton-, kő-, keramit- és aszfalt- burkolatú</t>
  </si>
  <si>
    <t>Kiépítetlen (föld-) út, km</t>
  </si>
  <si>
    <t>Kiépített út összesen, km</t>
  </si>
  <si>
    <t>Makadám-</t>
  </si>
  <si>
    <t>Aszfalt-</t>
  </si>
  <si>
    <t>Beton-, kő- és keramit-</t>
  </si>
  <si>
    <t>Megye, főváros, régió</t>
  </si>
  <si>
    <t xml:space="preserve">National public roads by pavement, 2005 </t>
  </si>
  <si>
    <r>
      <t>18.2. Országos közutak burkolat szerint, 2005</t>
    </r>
    <r>
      <rPr>
        <b/>
        <i/>
        <sz val="9"/>
        <rFont val="Arial CE"/>
        <family val="2"/>
        <charset val="238"/>
      </rPr>
      <t xml:space="preserve"> </t>
    </r>
  </si>
  <si>
    <t>Foreign-owned</t>
  </si>
  <si>
    <t>Külföldi tulajdon</t>
  </si>
  <si>
    <t>Transdanubia</t>
  </si>
  <si>
    <t>Dunántúl</t>
  </si>
  <si>
    <t xml:space="preserve"> </t>
  </si>
  <si>
    <t>2000 = 100,0</t>
  </si>
  <si>
    <t>per 1000 inhabitants</t>
  </si>
  <si>
    <t>Motor vehicles for passenger transport, total</t>
  </si>
  <si>
    <t>Motorcycles</t>
  </si>
  <si>
    <t>Buses, coaches</t>
  </si>
  <si>
    <t xml:space="preserve">Of which: registered first time  in Hungary </t>
  </si>
  <si>
    <t>Passenger 
cars</t>
  </si>
  <si>
    <t xml:space="preserve">A 2000. évi     %-ában </t>
  </si>
  <si>
    <t>1000 lakosra</t>
  </si>
  <si>
    <t xml:space="preserve">helyezett </t>
  </si>
  <si>
    <r>
      <t xml:space="preserve">Személygépkocsi                </t>
    </r>
    <r>
      <rPr>
        <i/>
        <sz val="7"/>
        <rFont val="Arial CE"/>
        <family val="2"/>
        <charset val="238"/>
      </rPr>
      <t xml:space="preserve"> Passenger cars </t>
    </r>
  </si>
  <si>
    <t>Személy- szállító gépjármű összesen</t>
  </si>
  <si>
    <t>Motor-     kerékpár</t>
  </si>
  <si>
    <t>Autóbusz</t>
  </si>
  <si>
    <t xml:space="preserve">Ebből: Magyar- országon első  alkalommal  forgalomba </t>
  </si>
  <si>
    <t>Személy- gépkocsi</t>
  </si>
  <si>
    <t xml:space="preserve">Motor vehicles for passenger transport, 2005 </t>
  </si>
  <si>
    <t xml:space="preserve">18.3. Személyszállító gépjárművek, 2005 </t>
  </si>
  <si>
    <r>
      <t>üzemű</t>
    </r>
    <r>
      <rPr>
        <i/>
        <sz val="7"/>
        <rFont val="Arial CE"/>
        <family val="2"/>
        <charset val="238"/>
      </rPr>
      <t xml:space="preserve"> – operated </t>
    </r>
  </si>
  <si>
    <r>
      <t>üzemű</t>
    </r>
    <r>
      <rPr>
        <i/>
        <sz val="7"/>
        <rFont val="Arial CE"/>
        <family val="2"/>
        <charset val="238"/>
      </rPr>
      <t xml:space="preserve"> – operated</t>
    </r>
  </si>
  <si>
    <t>other fuel-</t>
  </si>
  <si>
    <t>gas oil-</t>
  </si>
  <si>
    <t>petrol-</t>
  </si>
  <si>
    <t>total</t>
  </si>
  <si>
    <t>egyéb</t>
  </si>
  <si>
    <t>gázolaj-</t>
  </si>
  <si>
    <t>benzin-</t>
  </si>
  <si>
    <t>összesen</t>
  </si>
  <si>
    <r>
      <t xml:space="preserve">Személygépkocsik átlagéletkora, év                                                                  </t>
    </r>
    <r>
      <rPr>
        <i/>
        <sz val="7"/>
        <rFont val="Arial CE"/>
        <family val="2"/>
        <charset val="238"/>
      </rPr>
      <t xml:space="preserve">  Average age of passenger cars, years</t>
    </r>
  </si>
  <si>
    <r>
      <t xml:space="preserve">Személygépkocsik száma, db                          </t>
    </r>
    <r>
      <rPr>
        <i/>
        <sz val="7"/>
        <rFont val="Arial CE"/>
        <family val="2"/>
        <charset val="238"/>
      </rPr>
      <t xml:space="preserve">   Number of passenger cars</t>
    </r>
  </si>
  <si>
    <t xml:space="preserve"> Number and average age of passenger cars by fuel, 2005 </t>
  </si>
  <si>
    <t xml:space="preserve">18.4. A személygépkocsik száma és átlagéletkora az üzemanyag típusa szerint, 2005 </t>
  </si>
  <si>
    <t>..</t>
  </si>
  <si>
    <t>Trailers, caravans</t>
  </si>
  <si>
    <t>Slow vehicles</t>
  </si>
  <si>
    <t>Road 
tractors</t>
  </si>
  <si>
    <t>average age, 
years</t>
  </si>
  <si>
    <t xml:space="preserve">registered first time in Hungary </t>
  </si>
  <si>
    <t>operated by gas oil</t>
  </si>
  <si>
    <t>goods carriage motor vehicles</t>
  </si>
  <si>
    <t>number</t>
  </si>
  <si>
    <t>félpótkocsi</t>
  </si>
  <si>
    <t>életkora, 
év</t>
  </si>
  <si>
    <t>Magyaror- szágon első alkalommal forgalomba helyezett</t>
  </si>
  <si>
    <t>gázolaj- üzemű</t>
  </si>
  <si>
    <t>áruszállító</t>
  </si>
  <si>
    <t xml:space="preserve">lakókocsi, </t>
  </si>
  <si>
    <t>átlagos</t>
  </si>
  <si>
    <r>
      <t xml:space="preserve">ebből – </t>
    </r>
    <r>
      <rPr>
        <i/>
        <sz val="7"/>
        <rFont val="Arial CE"/>
        <family val="2"/>
        <charset val="238"/>
      </rPr>
      <t xml:space="preserve">of which </t>
    </r>
  </si>
  <si>
    <t>száma, db</t>
  </si>
  <si>
    <t>Pótkocsi,</t>
  </si>
  <si>
    <t>Lassú jármű</t>
  </si>
  <si>
    <t>Vontató</t>
  </si>
  <si>
    <r>
      <t>Tehergépkocsik</t>
    </r>
    <r>
      <rPr>
        <sz val="7"/>
        <rFont val="Arial CE"/>
        <family val="2"/>
        <charset val="238"/>
      </rPr>
      <t xml:space="preserve"> –</t>
    </r>
    <r>
      <rPr>
        <i/>
        <sz val="7"/>
        <rFont val="Arial CE"/>
        <family val="2"/>
        <charset val="238"/>
      </rPr>
      <t xml:space="preserve"> Lorries</t>
    </r>
    <r>
      <rPr>
        <sz val="7"/>
        <rFont val="Arial CE"/>
        <family val="2"/>
        <charset val="238"/>
      </rPr>
      <t xml:space="preserve"> </t>
    </r>
  </si>
  <si>
    <t xml:space="preserve">  Lorries and special-purpose motor vehicles, 2005</t>
  </si>
  <si>
    <t>18.5. Teherszállító és különleges célú gépjárművek, 2005</t>
  </si>
  <si>
    <r>
      <t>1000 darab</t>
    </r>
    <r>
      <rPr>
        <i/>
        <sz val="7"/>
        <rFont val="Arial CE"/>
        <family val="2"/>
        <charset val="238"/>
      </rPr>
      <t xml:space="preserve"> – thousands</t>
    </r>
  </si>
  <si>
    <t xml:space="preserve">Transferring and paying out
 cheques </t>
  </si>
  <si>
    <t xml:space="preserve">postal transfer
 orders </t>
  </si>
  <si>
    <t xml:space="preserve">parcels and parcels of monetary value </t>
  </si>
  <si>
    <t xml:space="preserve">letter post consignments </t>
  </si>
  <si>
    <t>Number of post offices and branch posts</t>
  </si>
  <si>
    <t xml:space="preserve">postautalvány </t>
  </si>
  <si>
    <t>csomag és értékcsomag</t>
  </si>
  <si>
    <t xml:space="preserve">levélpostai küldemény </t>
  </si>
  <si>
    <t xml:space="preserve">Csekk be- és 
kifizetés </t>
  </si>
  <si>
    <r>
      <t xml:space="preserve">Az év során felvett                                                                                  </t>
    </r>
    <r>
      <rPr>
        <i/>
        <sz val="7"/>
        <rFont val="Arial CE"/>
        <family val="2"/>
        <charset val="238"/>
      </rPr>
      <t xml:space="preserve">  Consignments received in the reference year</t>
    </r>
  </si>
  <si>
    <t xml:space="preserve">Postahivatalok, fiókposták száma </t>
  </si>
  <si>
    <t xml:space="preserve">  Post, postal services, 2005</t>
  </si>
  <si>
    <t>18.6. Posta, postaszolgálat, 2005</t>
  </si>
  <si>
    <t>per 1000 
inhabitants</t>
  </si>
  <si>
    <t>per 1000 
dwellings</t>
  </si>
  <si>
    <t>per 1000 inhabitans</t>
  </si>
  <si>
    <t>% of year 
2000</t>
  </si>
  <si>
    <r>
      <t>fővonal</t>
    </r>
    <r>
      <rPr>
        <i/>
        <sz val="7"/>
        <rFont val="Arial CE"/>
        <family val="2"/>
        <charset val="238"/>
      </rPr>
      <t xml:space="preserve"> – main lines</t>
    </r>
  </si>
  <si>
    <t xml:space="preserve">1000 lakosra </t>
  </si>
  <si>
    <t>1000 lakásra</t>
  </si>
  <si>
    <t>Number of ISDN  lines</t>
  </si>
  <si>
    <t>public</t>
  </si>
  <si>
    <t>business</t>
  </si>
  <si>
    <t>residential</t>
  </si>
  <si>
    <t>Telephone 
main lines</t>
  </si>
  <si>
    <t xml:space="preserve">Number of subscribers for cable  television </t>
  </si>
  <si>
    <t>Number of dwellings connected to 
cable television network</t>
  </si>
  <si>
    <t xml:space="preserve">Number of telephone main lines </t>
  </si>
  <si>
    <t>ISDN-vonalak száma</t>
  </si>
  <si>
    <t>nyilvános</t>
  </si>
  <si>
    <t>közületi</t>
  </si>
  <si>
    <t xml:space="preserve">lakáson
 felszerelt </t>
  </si>
  <si>
    <t xml:space="preserve">A kábeltelevízió előfizetőinek száma      </t>
  </si>
  <si>
    <r>
      <t xml:space="preserve">A kábeltelevíziós hálózatba 
bekapcsolt lakások száma          </t>
    </r>
    <r>
      <rPr>
        <i/>
        <sz val="7"/>
        <rFont val="Arial CE"/>
        <family val="2"/>
        <charset val="238"/>
      </rPr>
      <t xml:space="preserve">     </t>
    </r>
  </si>
  <si>
    <r>
      <t xml:space="preserve">A távbeszélő-fővonalak száma                              </t>
    </r>
    <r>
      <rPr>
        <i/>
        <sz val="7"/>
        <rFont val="Arial CE"/>
        <family val="2"/>
        <charset val="238"/>
      </rPr>
      <t xml:space="preserve"> </t>
    </r>
  </si>
  <si>
    <r>
      <t xml:space="preserve">Ebből – </t>
    </r>
    <r>
      <rPr>
        <i/>
        <sz val="7"/>
        <rFont val="Arial CE"/>
        <family val="2"/>
        <charset val="238"/>
      </rPr>
      <t xml:space="preserve">Of which </t>
    </r>
  </si>
  <si>
    <t xml:space="preserve">Távbeszélő- 
fővonal </t>
  </si>
  <si>
    <r>
      <t xml:space="preserve">Megye, főváros, régió                    </t>
    </r>
    <r>
      <rPr>
        <i/>
        <sz val="7"/>
        <rFont val="Arial CE"/>
        <charset val="238"/>
      </rPr>
      <t>County, capital, region</t>
    </r>
  </si>
  <si>
    <t xml:space="preserve">  Telephone network, cable television, 2005</t>
  </si>
  <si>
    <t>18.7. Telefonhálózat, kábeltelevízió, 2005</t>
  </si>
  <si>
    <r>
      <t xml:space="preserve">Külföld – </t>
    </r>
    <r>
      <rPr>
        <i/>
        <sz val="8"/>
        <rFont val="Arial CE"/>
        <charset val="238"/>
      </rPr>
      <t>Foreign</t>
    </r>
    <r>
      <rPr>
        <sz val="8"/>
        <rFont val="Arial CE"/>
        <charset val="238"/>
      </rPr>
      <t xml:space="preserve"> </t>
    </r>
  </si>
  <si>
    <t xml:space="preserve">post and telecommuni- cations </t>
  </si>
  <si>
    <t xml:space="preserve">supporting and auxiliary transport activities of travel agencies </t>
  </si>
  <si>
    <t xml:space="preserve">other land transport </t>
  </si>
  <si>
    <t xml:space="preserve">sole proprietors </t>
  </si>
  <si>
    <t xml:space="preserve">joint-stock companies </t>
  </si>
  <si>
    <t xml:space="preserve">limited liability companies </t>
  </si>
  <si>
    <t>Corporations and unincor- porated enter- prises, total</t>
  </si>
  <si>
    <t xml:space="preserve">posta, távközlés </t>
  </si>
  <si>
    <t>szállítást kiegészítő tevékenység, utazás- szervezés</t>
  </si>
  <si>
    <t xml:space="preserve">egyéb szárazföldi szállítás </t>
  </si>
  <si>
    <t xml:space="preserve">egyéni vállalkozás </t>
  </si>
  <si>
    <t xml:space="preserve">részvény- társaság </t>
  </si>
  <si>
    <t xml:space="preserve">korlátolt felelősségű társaság </t>
  </si>
  <si>
    <r>
      <t xml:space="preserve">Megye, főváros, régió
</t>
    </r>
    <r>
      <rPr>
        <i/>
        <sz val="7"/>
        <rFont val="Arial CE"/>
        <charset val="238"/>
      </rPr>
      <t>County, capital, region</t>
    </r>
  </si>
  <si>
    <r>
      <t xml:space="preserve">Vállalkozásokból 
</t>
    </r>
    <r>
      <rPr>
        <i/>
        <sz val="7"/>
        <rFont val="Arial CE"/>
        <family val="2"/>
        <charset val="238"/>
      </rPr>
      <t xml:space="preserve">Of corporations and unincorporated enterprises </t>
    </r>
  </si>
  <si>
    <r>
      <t xml:space="preserve">Ebből 
</t>
    </r>
    <r>
      <rPr>
        <i/>
        <sz val="7"/>
        <rFont val="Arial CE"/>
        <family val="2"/>
        <charset val="238"/>
      </rPr>
      <t xml:space="preserve">Of which </t>
    </r>
  </si>
  <si>
    <t>Vállalkozás összesen</t>
  </si>
  <si>
    <t xml:space="preserve">  Number of registered corporations and unincorporated enterprises in transport,
  storage and communication, 2005</t>
  </si>
  <si>
    <t>18.8. A szállítás, raktározás, posta, távközlés regisztrált vállalkozásainak száma, 2005</t>
  </si>
  <si>
    <t>18.1. National public roads by type, 2005</t>
  </si>
  <si>
    <t>18.2. National public roads by pavement, 2005</t>
  </si>
  <si>
    <t>18.3. Motor vehicles for passenger transport, 2005</t>
  </si>
  <si>
    <t>18.4. Number and average age of passenger cars by fuel, 2005</t>
  </si>
  <si>
    <t>18.5. Lorries and special-purpose motor vehicles, 2005</t>
  </si>
  <si>
    <t>18.6. Post, postal services, 2005</t>
  </si>
  <si>
    <t>18.7. Telephone network, cable television, 2005</t>
  </si>
  <si>
    <t>18.8. Number of registered corporations and unincorporated enterprises in transport,  storage and communication, 2005</t>
  </si>
  <si>
    <t>Table of Contents</t>
  </si>
  <si>
    <t>18.1. Országos közutak útjelleg szerint, 2005</t>
  </si>
  <si>
    <t>18.2. Országos közutak burkolat szerint, 2005</t>
  </si>
  <si>
    <t>18.3. Személyszállító gépjárművek, 2005</t>
  </si>
  <si>
    <t>18.4. A személygépkocsik száma és átlagéletkora az üzemanyag típusa szerint, 2005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</si>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</sst>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i/>
      <sz val="7"/>
      <name val="Arial CE"/>
      <family val="2"/>
      <charset val="238"/>
    </font>
    <font>
      <sz val="7"/>
      <name val="Arial CE"/>
      <family val="2"/>
      <charset val="238"/>
    </font>
    <font>
      <vertAlign val="superscript"/>
      <sz val="7"/>
      <name val="Arial CE"/>
      <charset val="238"/>
    </font>
    <font>
      <i/>
      <sz val="7"/>
      <name val="Arial CE"/>
      <charset val="238"/>
    </font>
    <font>
      <vertAlign val="superscript"/>
      <sz val="7"/>
      <name val="Arial CE"/>
      <family val="2"/>
      <charset val="238"/>
    </font>
    <font>
      <i/>
      <vertAlign val="superscript"/>
      <sz val="7"/>
      <name val="Arial CE"/>
      <charset val="238"/>
    </font>
    <font>
      <b/>
      <sz val="7"/>
      <name val="Arial CE"/>
      <family val="2"/>
      <charset val="238"/>
    </font>
    <font>
      <b/>
      <i/>
      <sz val="7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i/>
      <sz val="9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9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charset val="238"/>
    </font>
    <font>
      <i/>
      <sz val="8"/>
      <color indexed="81"/>
      <name val="Tahoma"/>
      <family val="2"/>
      <charset val="238"/>
    </font>
    <font>
      <b/>
      <sz val="10"/>
      <name val="Arial CE"/>
      <charset val="238"/>
    </font>
    <font>
      <sz val="8"/>
      <color indexed="8"/>
      <name val="Arial CE"/>
      <charset val="238"/>
    </font>
    <font>
      <b/>
      <sz val="8"/>
      <color indexed="8"/>
      <name val="Arial CE"/>
      <charset val="238"/>
    </font>
    <font>
      <i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164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3" fillId="0" borderId="0" xfId="0" applyNumberFormat="1" applyFont="1" applyAlignment="1"/>
    <xf numFmtId="0" fontId="4" fillId="0" borderId="0" xfId="0" applyFont="1" applyAlignment="1">
      <alignment horizontal="left" indent="1"/>
    </xf>
    <xf numFmtId="164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2"/>
    </xf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 indent="2"/>
    </xf>
    <xf numFmtId="3" fontId="3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center"/>
    </xf>
    <xf numFmtId="0" fontId="1" fillId="0" borderId="0" xfId="0" applyFont="1"/>
    <xf numFmtId="3" fontId="6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7" fillId="0" borderId="0" xfId="0" applyNumberFormat="1" applyFont="1" applyBorder="1"/>
    <xf numFmtId="3" fontId="4" fillId="0" borderId="0" xfId="0" applyNumberFormat="1" applyFont="1"/>
    <xf numFmtId="164" fontId="5" fillId="0" borderId="0" xfId="0" applyNumberFormat="1" applyFont="1" applyAlignment="1">
      <alignment horizontal="right"/>
    </xf>
    <xf numFmtId="3" fontId="5" fillId="0" borderId="0" xfId="0" applyNumberFormat="1" applyFont="1" applyAlignment="1"/>
    <xf numFmtId="3" fontId="5" fillId="0" borderId="0" xfId="0" applyNumberFormat="1" applyFont="1"/>
    <xf numFmtId="3" fontId="7" fillId="0" borderId="0" xfId="0" applyNumberFormat="1" applyFont="1"/>
    <xf numFmtId="0" fontId="4" fillId="0" borderId="0" xfId="0" applyFont="1" applyAlignment="1">
      <alignment horizontal="left" indent="2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2" fontId="9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 wrapText="1"/>
    </xf>
    <xf numFmtId="0" fontId="9" fillId="0" borderId="7" xfId="0" applyFont="1" applyBorder="1"/>
    <xf numFmtId="0" fontId="9" fillId="0" borderId="0" xfId="0" applyFont="1" applyAlignment="1">
      <alignment vertical="top"/>
    </xf>
    <xf numFmtId="0" fontId="9" fillId="0" borderId="12" xfId="0" applyFont="1" applyBorder="1" applyAlignment="1">
      <alignment horizontal="right" vertical="top"/>
    </xf>
    <xf numFmtId="0" fontId="14" fillId="0" borderId="0" xfId="0" applyFont="1" applyAlignment="1">
      <alignment vertical="top"/>
    </xf>
    <xf numFmtId="0" fontId="14" fillId="0" borderId="12" xfId="0" applyFont="1" applyBorder="1" applyAlignment="1">
      <alignment vertical="top"/>
    </xf>
    <xf numFmtId="0" fontId="15" fillId="0" borderId="0" xfId="0" applyFont="1" applyAlignment="1">
      <alignment vertical="top"/>
    </xf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left" indent="3"/>
    </xf>
    <xf numFmtId="0" fontId="19" fillId="0" borderId="0" xfId="0" applyFont="1"/>
    <xf numFmtId="0" fontId="20" fillId="0" borderId="0" xfId="0" applyFont="1"/>
    <xf numFmtId="0" fontId="20" fillId="0" borderId="0" xfId="0" applyFont="1" applyAlignment="1"/>
    <xf numFmtId="164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0" fontId="0" fillId="0" borderId="0" xfId="0" applyAlignment="1"/>
    <xf numFmtId="164" fontId="23" fillId="0" borderId="0" xfId="0" applyNumberFormat="1" applyFont="1" applyBorder="1" applyAlignment="1"/>
    <xf numFmtId="3" fontId="6" fillId="0" borderId="0" xfId="0" applyNumberFormat="1" applyFont="1" applyBorder="1" applyAlignment="1"/>
    <xf numFmtId="0" fontId="1" fillId="0" borderId="0" xfId="0" applyFont="1" applyAlignment="1"/>
    <xf numFmtId="164" fontId="7" fillId="0" borderId="0" xfId="0" applyNumberFormat="1" applyFont="1" applyBorder="1" applyAlignment="1"/>
    <xf numFmtId="164" fontId="7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/>
    </xf>
    <xf numFmtId="0" fontId="19" fillId="0" borderId="0" xfId="0" applyFont="1" applyAlignment="1">
      <alignment vertical="top"/>
    </xf>
    <xf numFmtId="0" fontId="19" fillId="0" borderId="12" xfId="0" applyFont="1" applyBorder="1" applyAlignment="1">
      <alignment horizontal="right" vertical="top"/>
    </xf>
    <xf numFmtId="0" fontId="20" fillId="0" borderId="0" xfId="0" applyFont="1" applyAlignment="1">
      <alignment vertical="top"/>
    </xf>
    <xf numFmtId="0" fontId="20" fillId="0" borderId="12" xfId="0" applyFont="1" applyBorder="1" applyAlignment="1">
      <alignment vertical="top"/>
    </xf>
    <xf numFmtId="0" fontId="24" fillId="0" borderId="0" xfId="0" applyFont="1" applyAlignment="1">
      <alignment horizontal="left" vertical="top" indent="3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0" fontId="3" fillId="0" borderId="0" xfId="0" applyFont="1"/>
    <xf numFmtId="3" fontId="3" fillId="0" borderId="0" xfId="0" applyNumberFormat="1" applyFont="1"/>
    <xf numFmtId="164" fontId="6" fillId="0" borderId="0" xfId="0" applyNumberFormat="1" applyFont="1"/>
    <xf numFmtId="0" fontId="6" fillId="0" borderId="0" xfId="0" applyFont="1"/>
    <xf numFmtId="0" fontId="25" fillId="0" borderId="0" xfId="0" applyFont="1"/>
    <xf numFmtId="0" fontId="6" fillId="0" borderId="0" xfId="0" applyFont="1" applyAlignment="1">
      <alignment horizontal="right"/>
    </xf>
    <xf numFmtId="0" fontId="26" fillId="0" borderId="0" xfId="0" applyFont="1" applyAlignment="1">
      <alignment horizontal="left" vertical="top" indent="2"/>
    </xf>
    <xf numFmtId="3" fontId="6" fillId="0" borderId="0" xfId="0" applyNumberFormat="1" applyFont="1"/>
    <xf numFmtId="0" fontId="0" fillId="0" borderId="3" xfId="0" applyBorder="1"/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/>
    </xf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9" fillId="0" borderId="7" xfId="0" applyFont="1" applyBorder="1" applyAlignment="1">
      <alignment horizontal="center"/>
    </xf>
    <xf numFmtId="0" fontId="19" fillId="0" borderId="12" xfId="0" applyFont="1" applyBorder="1" applyAlignment="1">
      <alignment horizontal="right"/>
    </xf>
    <xf numFmtId="0" fontId="20" fillId="0" borderId="12" xfId="0" applyFont="1" applyBorder="1"/>
    <xf numFmtId="3" fontId="6" fillId="0" borderId="0" xfId="0" applyNumberFormat="1" applyFont="1"/>
    <xf numFmtId="164" fontId="3" fillId="0" borderId="0" xfId="0" applyNumberFormat="1" applyFont="1" applyBorder="1" applyAlignment="1">
      <alignment horizontal="right" wrapText="1"/>
    </xf>
    <xf numFmtId="3" fontId="3" fillId="0" borderId="0" xfId="0" applyNumberFormat="1" applyFont="1"/>
    <xf numFmtId="0" fontId="6" fillId="0" borderId="0" xfId="0" applyFont="1"/>
    <xf numFmtId="164" fontId="6" fillId="0" borderId="0" xfId="0" applyNumberFormat="1" applyFont="1" applyBorder="1" applyAlignment="1">
      <alignment horizontal="right" wrapText="1"/>
    </xf>
    <xf numFmtId="164" fontId="7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64" fontId="3" fillId="0" borderId="0" xfId="0" applyNumberFormat="1" applyFont="1" applyFill="1" applyBorder="1" applyAlignment="1">
      <alignment horizontal="right" wrapText="1"/>
    </xf>
    <xf numFmtId="164" fontId="0" fillId="0" borderId="0" xfId="0" applyNumberFormat="1" applyBorder="1" applyAlignment="1">
      <alignment wrapText="1"/>
    </xf>
    <xf numFmtId="164" fontId="0" fillId="0" borderId="0" xfId="0" applyNumberFormat="1"/>
    <xf numFmtId="0" fontId="3" fillId="0" borderId="0" xfId="0" applyFont="1"/>
    <xf numFmtId="164" fontId="6" fillId="0" borderId="18" xfId="0" applyNumberFormat="1" applyFont="1" applyBorder="1" applyAlignment="1">
      <alignment horizontal="right" wrapText="1"/>
    </xf>
    <xf numFmtId="0" fontId="0" fillId="0" borderId="2" xfId="0" applyBorder="1"/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3" fontId="6" fillId="0" borderId="0" xfId="0" applyNumberFormat="1" applyFont="1"/>
    <xf numFmtId="0" fontId="6" fillId="0" borderId="0" xfId="0" applyFont="1"/>
    <xf numFmtId="3" fontId="3" fillId="0" borderId="0" xfId="0" applyNumberFormat="1" applyFont="1"/>
    <xf numFmtId="0" fontId="3" fillId="0" borderId="0" xfId="0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3" fontId="3" fillId="0" borderId="0" xfId="0" applyNumberFormat="1" applyFont="1" applyAlignment="1"/>
    <xf numFmtId="164" fontId="6" fillId="0" borderId="0" xfId="0" applyNumberFormat="1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 vertical="top" indent="2"/>
    </xf>
    <xf numFmtId="3" fontId="5" fillId="0" borderId="0" xfId="0" applyNumberFormat="1" applyFont="1" applyAlignment="1">
      <alignment horizontal="right"/>
    </xf>
    <xf numFmtId="3" fontId="28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9" fillId="0" borderId="0" xfId="0" applyNumberFormat="1" applyFont="1" applyBorder="1" applyAlignment="1">
      <alignment horizontal="right"/>
    </xf>
    <xf numFmtId="3" fontId="30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/>
    <xf numFmtId="3" fontId="3" fillId="0" borderId="0" xfId="0" applyNumberFormat="1" applyFont="1"/>
    <xf numFmtId="0" fontId="6" fillId="0" borderId="0" xfId="0" applyFont="1"/>
    <xf numFmtId="3" fontId="6" fillId="0" borderId="0" xfId="0" applyNumberFormat="1" applyFont="1"/>
    <xf numFmtId="164" fontId="6" fillId="0" borderId="0" xfId="0" applyNumberFormat="1" applyFont="1"/>
    <xf numFmtId="0" fontId="4" fillId="0" borderId="0" xfId="0" applyFont="1" applyAlignment="1">
      <alignment horizontal="left" vertical="center" indent="1"/>
    </xf>
    <xf numFmtId="164" fontId="3" fillId="0" borderId="0" xfId="0" applyNumberFormat="1" applyFont="1"/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20" fillId="0" borderId="0" xfId="0" applyFont="1" applyBorder="1"/>
    <xf numFmtId="0" fontId="7" fillId="0" borderId="0" xfId="0" applyFont="1" applyAlignment="1">
      <alignment horizontal="left" vertical="top"/>
    </xf>
    <xf numFmtId="0" fontId="33" fillId="0" borderId="0" xfId="0" applyFont="1" applyAlignment="1">
      <alignment horizontal="center"/>
    </xf>
    <xf numFmtId="0" fontId="34" fillId="0" borderId="0" xfId="0" applyFont="1"/>
    <xf numFmtId="0" fontId="35" fillId="0" borderId="0" xfId="1" applyFont="1" applyAlignment="1"/>
    <xf numFmtId="0" fontId="9" fillId="0" borderId="11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20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9" fillId="0" borderId="2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0" xfId="0" applyBorder="1" applyAlignment="1"/>
    <xf numFmtId="0" fontId="11" fillId="0" borderId="22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24" fillId="0" borderId="12" xfId="0" applyFont="1" applyBorder="1" applyAlignment="1">
      <alignment horizontal="left" vertical="top" wrapText="1" indent="2"/>
    </xf>
    <xf numFmtId="0" fontId="19" fillId="0" borderId="12" xfId="0" applyFont="1" applyBorder="1" applyAlignment="1">
      <alignment horizontal="left" vertical="top" wrapText="1" indent="2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9DBAC-182A-48D6-91A7-CA17E9B4D819}">
  <dimension ref="A1:A9"/>
  <sheetViews>
    <sheetView tabSelected="1" zoomScaleNormal="100" workbookViewId="0"/>
  </sheetViews>
  <sheetFormatPr defaultRowHeight="12.75" x14ac:dyDescent="0.2"/>
  <cols>
    <col min="1" max="1" width="75" style="154" bestFit="1" customWidth="1"/>
    <col min="2" max="16384" width="9.140625" style="154"/>
  </cols>
  <sheetData>
    <row r="1" spans="1:1" x14ac:dyDescent="0.2">
      <c r="A1" s="153" t="s">
        <v>221</v>
      </c>
    </row>
    <row r="2" spans="1:1" x14ac:dyDescent="0.2">
      <c r="A2" s="155" t="s">
        <v>217</v>
      </c>
    </row>
    <row r="3" spans="1:1" x14ac:dyDescent="0.2">
      <c r="A3" s="155" t="s">
        <v>218</v>
      </c>
    </row>
    <row r="4" spans="1:1" x14ac:dyDescent="0.2">
      <c r="A4" s="155" t="s">
        <v>219</v>
      </c>
    </row>
    <row r="5" spans="1:1" x14ac:dyDescent="0.2">
      <c r="A5" s="155" t="s">
        <v>220</v>
      </c>
    </row>
    <row r="6" spans="1:1" x14ac:dyDescent="0.2">
      <c r="A6" s="155" t="s">
        <v>146</v>
      </c>
    </row>
    <row r="7" spans="1:1" x14ac:dyDescent="0.2">
      <c r="A7" s="155" t="s">
        <v>160</v>
      </c>
    </row>
    <row r="8" spans="1:1" x14ac:dyDescent="0.2">
      <c r="A8" s="155" t="s">
        <v>187</v>
      </c>
    </row>
    <row r="9" spans="1:1" x14ac:dyDescent="0.2">
      <c r="A9" s="155" t="s">
        <v>207</v>
      </c>
    </row>
  </sheetData>
  <hyperlinks>
    <hyperlink ref="A2" location="18.1.!A1" display="18.1. Országos közutak útjelleg szerint, 2005" xr:uid="{5A14AA8F-7B31-468D-A47D-9849E0AD6C25}"/>
    <hyperlink ref="A3" location="18.2.!A1" display="18.2. Országos közutak burkolat szerint, 2005" xr:uid="{CF772C01-01EC-4557-814F-36706263B658}"/>
    <hyperlink ref="A4" location="18.3.!A1" display="18.3. Személyszállító gépjárművek, 2005" xr:uid="{92D6F3CF-9196-4570-B3EC-9B34192F57B7}"/>
    <hyperlink ref="A5" location="18.4.!A1" display="18.4. A személygépkocsik száma és átlagéletkora az üzemanyag típusa szerint, 2005" xr:uid="{630E9739-B9C8-4B32-9DA4-B75FA8D8DD1D}"/>
    <hyperlink ref="A6" location="18.5.!A1" display="18.5. Teherszállító és különleges célú gépjárművek, 2005" xr:uid="{2D4DB773-C40A-4EA3-919C-6E28D28E4587}"/>
    <hyperlink ref="A7" location="18.6.!A1" display="18.6. Posta, postaszolgálat, 2005" xr:uid="{534463A8-163D-48D3-BAB6-B13E973C1908}"/>
    <hyperlink ref="A8" location="18.7.!A1" display="18.7. Telefonhálózat, kábeltelevízió, 2005" xr:uid="{AA7174AE-F524-4B9B-94B1-0063B3EE8279}"/>
    <hyperlink ref="A9" location="18.8.!A1" display="18.8. A szállítás, raktározás, posta, távközlés regisztrált vállalkozásainak száma, 2005" xr:uid="{6C1D3530-03EA-4EB3-BBC3-450EC9111E0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1F11D-8FF2-491B-A4BE-4E38B46ABD98}">
  <dimension ref="A1:H46"/>
  <sheetViews>
    <sheetView zoomScaleNormal="100" workbookViewId="0">
      <selection sqref="A1:H1"/>
    </sheetView>
  </sheetViews>
  <sheetFormatPr defaultRowHeight="15" x14ac:dyDescent="0.25"/>
  <cols>
    <col min="1" max="1" width="22.7109375" style="1" customWidth="1"/>
    <col min="2" max="6" width="9.28515625" style="1" customWidth="1"/>
    <col min="7" max="7" width="9.5703125" style="1" customWidth="1"/>
    <col min="8" max="8" width="9.28515625" style="1" customWidth="1"/>
    <col min="9" max="16384" width="9.140625" style="1"/>
  </cols>
  <sheetData>
    <row r="1" spans="1:8" s="55" customFormat="1" ht="15" customHeight="1" x14ac:dyDescent="0.2">
      <c r="A1" s="165" t="s">
        <v>207</v>
      </c>
      <c r="B1" s="166"/>
      <c r="C1" s="166"/>
      <c r="D1" s="166"/>
      <c r="E1" s="166"/>
      <c r="F1" s="166"/>
      <c r="G1" s="166"/>
      <c r="H1" s="166"/>
    </row>
    <row r="2" spans="1:8" s="55" customFormat="1" ht="31.5" customHeight="1" thickBot="1" x14ac:dyDescent="0.25">
      <c r="A2" s="208" t="s">
        <v>206</v>
      </c>
      <c r="B2" s="209"/>
      <c r="C2" s="209"/>
      <c r="D2" s="209"/>
      <c r="E2" s="209"/>
      <c r="F2" s="209"/>
      <c r="G2" s="209"/>
      <c r="H2" s="209"/>
    </row>
    <row r="3" spans="1:8" ht="21" customHeight="1" x14ac:dyDescent="0.25">
      <c r="A3" s="46"/>
      <c r="B3" s="45" t="s">
        <v>205</v>
      </c>
      <c r="C3" s="156" t="s">
        <v>204</v>
      </c>
      <c r="D3" s="157"/>
      <c r="E3" s="158"/>
      <c r="F3" s="156" t="s">
        <v>203</v>
      </c>
      <c r="G3" s="207"/>
      <c r="H3" s="207"/>
    </row>
    <row r="4" spans="1:8" ht="48.75" customHeight="1" x14ac:dyDescent="0.25">
      <c r="A4" s="43" t="s">
        <v>202</v>
      </c>
      <c r="B4" s="40"/>
      <c r="C4" s="43" t="s">
        <v>201</v>
      </c>
      <c r="D4" s="39" t="s">
        <v>200</v>
      </c>
      <c r="E4" s="43" t="s">
        <v>199</v>
      </c>
      <c r="F4" s="39" t="s">
        <v>198</v>
      </c>
      <c r="G4" s="43" t="s">
        <v>197</v>
      </c>
      <c r="H4" s="96" t="s">
        <v>196</v>
      </c>
    </row>
    <row r="5" spans="1:8" ht="59.25" customHeight="1" x14ac:dyDescent="0.25">
      <c r="A5" s="95"/>
      <c r="B5" s="34" t="s">
        <v>195</v>
      </c>
      <c r="C5" s="34" t="s">
        <v>194</v>
      </c>
      <c r="D5" s="34" t="s">
        <v>193</v>
      </c>
      <c r="E5" s="34" t="s">
        <v>192</v>
      </c>
      <c r="F5" s="34" t="s">
        <v>191</v>
      </c>
      <c r="G5" s="34" t="s">
        <v>190</v>
      </c>
      <c r="H5" s="33" t="s">
        <v>189</v>
      </c>
    </row>
    <row r="6" spans="1:8" ht="15" customHeight="1" x14ac:dyDescent="0.25">
      <c r="A6" s="21" t="s">
        <v>40</v>
      </c>
      <c r="B6" s="4">
        <v>13609</v>
      </c>
      <c r="C6" s="4">
        <v>3231</v>
      </c>
      <c r="D6" s="4">
        <v>96</v>
      </c>
      <c r="E6" s="4">
        <v>7727</v>
      </c>
      <c r="F6" s="4">
        <v>9120</v>
      </c>
      <c r="G6" s="4">
        <v>3322</v>
      </c>
      <c r="H6" s="4">
        <v>1026</v>
      </c>
    </row>
    <row r="7" spans="1:8" ht="10.5" customHeight="1" x14ac:dyDescent="0.25">
      <c r="A7" s="21" t="s">
        <v>39</v>
      </c>
      <c r="B7" s="4">
        <v>6641</v>
      </c>
      <c r="C7" s="4">
        <v>1358</v>
      </c>
      <c r="D7" s="4">
        <v>15</v>
      </c>
      <c r="E7" s="4">
        <v>4004</v>
      </c>
      <c r="F7" s="4">
        <v>5315</v>
      </c>
      <c r="G7" s="4">
        <v>910</v>
      </c>
      <c r="H7" s="4">
        <v>366</v>
      </c>
    </row>
    <row r="8" spans="1:8" ht="15" customHeight="1" x14ac:dyDescent="0.25">
      <c r="A8" s="30" t="s">
        <v>38</v>
      </c>
      <c r="B8" s="9">
        <v>20250</v>
      </c>
      <c r="C8" s="9">
        <v>4589</v>
      </c>
      <c r="D8" s="9">
        <v>111</v>
      </c>
      <c r="E8" s="9">
        <v>11731</v>
      </c>
      <c r="F8" s="9">
        <v>14435</v>
      </c>
      <c r="G8" s="9">
        <v>4232</v>
      </c>
      <c r="H8" s="9">
        <v>1392</v>
      </c>
    </row>
    <row r="9" spans="1:8" ht="15" customHeight="1" x14ac:dyDescent="0.25">
      <c r="A9" s="13" t="s">
        <v>37</v>
      </c>
      <c r="B9" s="4"/>
      <c r="C9" s="4"/>
      <c r="D9" s="4"/>
      <c r="E9" s="4"/>
      <c r="F9" s="4"/>
      <c r="G9" s="4"/>
      <c r="H9" s="4"/>
    </row>
    <row r="10" spans="1:8" ht="10.5" customHeight="1" x14ac:dyDescent="0.25">
      <c r="A10" s="21" t="s">
        <v>36</v>
      </c>
      <c r="B10" s="4">
        <v>1854</v>
      </c>
      <c r="C10" s="4">
        <v>327</v>
      </c>
      <c r="D10" s="4">
        <v>1</v>
      </c>
      <c r="E10" s="4">
        <v>1194</v>
      </c>
      <c r="F10" s="4">
        <v>1554</v>
      </c>
      <c r="G10" s="4">
        <v>208</v>
      </c>
      <c r="H10" s="4">
        <v>90</v>
      </c>
    </row>
    <row r="11" spans="1:8" ht="10.5" customHeight="1" x14ac:dyDescent="0.25">
      <c r="A11" s="21" t="s">
        <v>35</v>
      </c>
      <c r="B11" s="4">
        <v>1433</v>
      </c>
      <c r="C11" s="4">
        <v>372</v>
      </c>
      <c r="D11" s="4">
        <v>4</v>
      </c>
      <c r="E11" s="4">
        <v>825</v>
      </c>
      <c r="F11" s="4">
        <v>1173</v>
      </c>
      <c r="G11" s="4">
        <v>179</v>
      </c>
      <c r="H11" s="4">
        <v>78</v>
      </c>
    </row>
    <row r="12" spans="1:8" ht="10.5" customHeight="1" x14ac:dyDescent="0.25">
      <c r="A12" s="21" t="s">
        <v>34</v>
      </c>
      <c r="B12" s="4">
        <v>1543</v>
      </c>
      <c r="C12" s="4">
        <v>297</v>
      </c>
      <c r="D12" s="4">
        <v>5</v>
      </c>
      <c r="E12" s="4">
        <v>1064</v>
      </c>
      <c r="F12" s="4">
        <v>1272</v>
      </c>
      <c r="G12" s="4">
        <v>188</v>
      </c>
      <c r="H12" s="4">
        <v>69</v>
      </c>
    </row>
    <row r="13" spans="1:8" ht="10.5" customHeight="1" x14ac:dyDescent="0.25">
      <c r="A13" s="11" t="s">
        <v>33</v>
      </c>
      <c r="B13" s="9">
        <v>4830</v>
      </c>
      <c r="C13" s="9">
        <v>996</v>
      </c>
      <c r="D13" s="9">
        <v>10</v>
      </c>
      <c r="E13" s="9">
        <v>3083</v>
      </c>
      <c r="F13" s="9">
        <v>3999</v>
      </c>
      <c r="G13" s="9">
        <v>575</v>
      </c>
      <c r="H13" s="9">
        <v>237</v>
      </c>
    </row>
    <row r="14" spans="1:8" ht="15" customHeight="1" x14ac:dyDescent="0.25">
      <c r="A14" s="5" t="s">
        <v>32</v>
      </c>
      <c r="B14" s="4"/>
      <c r="C14" s="4"/>
      <c r="D14" s="4"/>
      <c r="E14" s="4"/>
      <c r="F14" s="4"/>
      <c r="G14" s="4"/>
      <c r="H14" s="4"/>
    </row>
    <row r="15" spans="1:8" ht="10.5" customHeight="1" x14ac:dyDescent="0.25">
      <c r="A15" s="21" t="s">
        <v>31</v>
      </c>
      <c r="B15" s="4">
        <v>2159</v>
      </c>
      <c r="C15" s="4">
        <v>424</v>
      </c>
      <c r="D15" s="4">
        <v>6</v>
      </c>
      <c r="E15" s="4">
        <v>1399</v>
      </c>
      <c r="F15" s="4">
        <v>1696</v>
      </c>
      <c r="G15" s="4">
        <v>344</v>
      </c>
      <c r="H15" s="4">
        <v>111</v>
      </c>
    </row>
    <row r="16" spans="1:8" ht="10.5" customHeight="1" x14ac:dyDescent="0.25">
      <c r="A16" s="21" t="s">
        <v>30</v>
      </c>
      <c r="B16" s="4">
        <v>947</v>
      </c>
      <c r="C16" s="4">
        <v>206</v>
      </c>
      <c r="D16" s="4">
        <v>2</v>
      </c>
      <c r="E16" s="4">
        <v>614</v>
      </c>
      <c r="F16" s="4">
        <v>749</v>
      </c>
      <c r="G16" s="4">
        <v>153</v>
      </c>
      <c r="H16" s="4">
        <v>42</v>
      </c>
    </row>
    <row r="17" spans="1:8" ht="10.5" customHeight="1" x14ac:dyDescent="0.25">
      <c r="A17" s="21" t="s">
        <v>29</v>
      </c>
      <c r="B17" s="4">
        <v>1153</v>
      </c>
      <c r="C17" s="4">
        <v>205</v>
      </c>
      <c r="D17" s="4">
        <v>7</v>
      </c>
      <c r="E17" s="4">
        <v>760</v>
      </c>
      <c r="F17" s="4">
        <v>877</v>
      </c>
      <c r="G17" s="4">
        <v>208</v>
      </c>
      <c r="H17" s="4">
        <v>64</v>
      </c>
    </row>
    <row r="18" spans="1:8" ht="10.5" customHeight="1" x14ac:dyDescent="0.25">
      <c r="A18" s="11" t="s">
        <v>28</v>
      </c>
      <c r="B18" s="9">
        <v>4259</v>
      </c>
      <c r="C18" s="9">
        <v>835</v>
      </c>
      <c r="D18" s="9">
        <v>15</v>
      </c>
      <c r="E18" s="9">
        <v>2773</v>
      </c>
      <c r="F18" s="9">
        <v>3322</v>
      </c>
      <c r="G18" s="9">
        <v>705</v>
      </c>
      <c r="H18" s="9">
        <v>217</v>
      </c>
    </row>
    <row r="19" spans="1:8" ht="15" customHeight="1" x14ac:dyDescent="0.25">
      <c r="A19" s="5" t="s">
        <v>27</v>
      </c>
      <c r="B19" s="4"/>
      <c r="C19" s="4"/>
      <c r="D19" s="4"/>
      <c r="E19" s="4"/>
      <c r="F19" s="4"/>
      <c r="G19" s="4"/>
      <c r="H19" s="4"/>
    </row>
    <row r="20" spans="1:8" ht="10.5" customHeight="1" x14ac:dyDescent="0.25">
      <c r="A20" s="21" t="s">
        <v>26</v>
      </c>
      <c r="B20" s="4">
        <v>1624</v>
      </c>
      <c r="C20" s="4">
        <v>241</v>
      </c>
      <c r="D20" s="4">
        <v>3</v>
      </c>
      <c r="E20" s="4">
        <v>1138</v>
      </c>
      <c r="F20" s="4">
        <v>1253</v>
      </c>
      <c r="G20" s="4">
        <v>165</v>
      </c>
      <c r="H20" s="4">
        <v>203</v>
      </c>
    </row>
    <row r="21" spans="1:8" ht="10.5" customHeight="1" x14ac:dyDescent="0.25">
      <c r="A21" s="21" t="s">
        <v>25</v>
      </c>
      <c r="B21" s="4">
        <v>1236</v>
      </c>
      <c r="C21" s="4">
        <v>194</v>
      </c>
      <c r="D21" s="4">
        <v>4</v>
      </c>
      <c r="E21" s="4">
        <v>879</v>
      </c>
      <c r="F21" s="4">
        <v>945</v>
      </c>
      <c r="G21" s="4">
        <v>156</v>
      </c>
      <c r="H21" s="4">
        <v>123</v>
      </c>
    </row>
    <row r="22" spans="1:8" ht="10.5" customHeight="1" x14ac:dyDescent="0.25">
      <c r="A22" s="21" t="s">
        <v>24</v>
      </c>
      <c r="B22" s="4">
        <v>820</v>
      </c>
      <c r="C22" s="4">
        <v>145</v>
      </c>
      <c r="D22" s="4">
        <v>1</v>
      </c>
      <c r="E22" s="4">
        <v>534</v>
      </c>
      <c r="F22" s="4">
        <v>685</v>
      </c>
      <c r="G22" s="4">
        <v>82</v>
      </c>
      <c r="H22" s="4">
        <v>47</v>
      </c>
    </row>
    <row r="23" spans="1:8" ht="10.5" customHeight="1" x14ac:dyDescent="0.25">
      <c r="A23" s="11" t="s">
        <v>23</v>
      </c>
      <c r="B23" s="9">
        <v>3680</v>
      </c>
      <c r="C23" s="9">
        <v>580</v>
      </c>
      <c r="D23" s="9">
        <v>8</v>
      </c>
      <c r="E23" s="9">
        <v>2551</v>
      </c>
      <c r="F23" s="9">
        <v>2883</v>
      </c>
      <c r="G23" s="9">
        <v>403</v>
      </c>
      <c r="H23" s="9">
        <v>373</v>
      </c>
    </row>
    <row r="24" spans="1:8" ht="15" customHeight="1" x14ac:dyDescent="0.25">
      <c r="A24" s="5" t="s">
        <v>22</v>
      </c>
      <c r="B24" s="4"/>
      <c r="C24" s="4"/>
      <c r="D24" s="4"/>
      <c r="E24" s="4"/>
      <c r="F24" s="4"/>
      <c r="G24" s="4"/>
      <c r="H24" s="4"/>
    </row>
    <row r="25" spans="1:8" s="64" customFormat="1" ht="15" customHeight="1" x14ac:dyDescent="0.25">
      <c r="A25" s="15" t="s">
        <v>89</v>
      </c>
      <c r="B25" s="132">
        <f t="shared" ref="B25:H25" si="0">+B13+B18+B23</f>
        <v>12769</v>
      </c>
      <c r="C25" s="132">
        <f t="shared" si="0"/>
        <v>2411</v>
      </c>
      <c r="D25" s="132">
        <f t="shared" si="0"/>
        <v>33</v>
      </c>
      <c r="E25" s="132">
        <f t="shared" si="0"/>
        <v>8407</v>
      </c>
      <c r="F25" s="132">
        <f t="shared" si="0"/>
        <v>10204</v>
      </c>
      <c r="G25" s="132">
        <f t="shared" si="0"/>
        <v>1683</v>
      </c>
      <c r="H25" s="132">
        <f t="shared" si="0"/>
        <v>827</v>
      </c>
    </row>
    <row r="26" spans="1:8" ht="15" customHeight="1" x14ac:dyDescent="0.25">
      <c r="A26" s="13" t="s">
        <v>88</v>
      </c>
      <c r="B26" s="4"/>
      <c r="C26" s="4"/>
      <c r="D26" s="4"/>
      <c r="E26" s="4"/>
      <c r="F26" s="4"/>
      <c r="G26" s="4"/>
      <c r="H26" s="4"/>
    </row>
    <row r="27" spans="1:8" ht="10.5" customHeight="1" x14ac:dyDescent="0.25">
      <c r="A27" s="21" t="s">
        <v>19</v>
      </c>
      <c r="B27" s="4">
        <v>2150</v>
      </c>
      <c r="C27" s="4">
        <v>384</v>
      </c>
      <c r="D27" s="4">
        <v>6</v>
      </c>
      <c r="E27" s="4">
        <v>1412</v>
      </c>
      <c r="F27" s="4">
        <v>1774</v>
      </c>
      <c r="G27" s="4">
        <v>220</v>
      </c>
      <c r="H27" s="4">
        <v>151</v>
      </c>
    </row>
    <row r="28" spans="1:8" ht="10.5" customHeight="1" x14ac:dyDescent="0.25">
      <c r="A28" s="21" t="s">
        <v>18</v>
      </c>
      <c r="B28" s="4">
        <v>1151</v>
      </c>
      <c r="C28" s="4">
        <v>197</v>
      </c>
      <c r="D28" s="4">
        <v>4</v>
      </c>
      <c r="E28" s="4">
        <v>825</v>
      </c>
      <c r="F28" s="4">
        <v>970</v>
      </c>
      <c r="G28" s="4">
        <v>118</v>
      </c>
      <c r="H28" s="4">
        <v>60</v>
      </c>
    </row>
    <row r="29" spans="1:8" ht="10.5" customHeight="1" x14ac:dyDescent="0.25">
      <c r="A29" s="21" t="s">
        <v>17</v>
      </c>
      <c r="B29" s="4">
        <v>659</v>
      </c>
      <c r="C29" s="4">
        <v>83</v>
      </c>
      <c r="D29" s="4">
        <v>1</v>
      </c>
      <c r="E29" s="4">
        <v>492</v>
      </c>
      <c r="F29" s="4">
        <v>563</v>
      </c>
      <c r="G29" s="4">
        <v>47</v>
      </c>
      <c r="H29" s="4">
        <v>49</v>
      </c>
    </row>
    <row r="30" spans="1:8" ht="10.5" customHeight="1" x14ac:dyDescent="0.25">
      <c r="A30" s="11" t="s">
        <v>16</v>
      </c>
      <c r="B30" s="9">
        <v>3960</v>
      </c>
      <c r="C30" s="9">
        <v>664</v>
      </c>
      <c r="D30" s="9">
        <v>11</v>
      </c>
      <c r="E30" s="9">
        <v>2729</v>
      </c>
      <c r="F30" s="9">
        <v>3307</v>
      </c>
      <c r="G30" s="9">
        <v>385</v>
      </c>
      <c r="H30" s="9">
        <v>260</v>
      </c>
    </row>
    <row r="31" spans="1:8" ht="15" customHeight="1" x14ac:dyDescent="0.25">
      <c r="A31" s="5" t="s">
        <v>15</v>
      </c>
      <c r="B31" s="4"/>
      <c r="C31" s="4"/>
      <c r="D31" s="4"/>
      <c r="E31" s="4"/>
      <c r="F31" s="4"/>
      <c r="G31" s="4"/>
      <c r="H31" s="4"/>
    </row>
    <row r="32" spans="1:8" ht="10.5" customHeight="1" x14ac:dyDescent="0.25">
      <c r="A32" s="21" t="s">
        <v>14</v>
      </c>
      <c r="B32" s="4">
        <v>2098</v>
      </c>
      <c r="C32" s="4">
        <v>330</v>
      </c>
      <c r="D32" s="4">
        <v>3</v>
      </c>
      <c r="E32" s="4">
        <v>1518</v>
      </c>
      <c r="F32" s="4">
        <v>1780</v>
      </c>
      <c r="G32" s="4">
        <v>222</v>
      </c>
      <c r="H32" s="4">
        <v>89</v>
      </c>
    </row>
    <row r="33" spans="1:8" ht="10.5" customHeight="1" x14ac:dyDescent="0.25">
      <c r="A33" s="21" t="s">
        <v>13</v>
      </c>
      <c r="B33" s="4">
        <v>1170</v>
      </c>
      <c r="C33" s="4">
        <v>229</v>
      </c>
      <c r="D33" s="4">
        <v>1</v>
      </c>
      <c r="E33" s="4">
        <v>748</v>
      </c>
      <c r="F33" s="4">
        <v>1004</v>
      </c>
      <c r="G33" s="4">
        <v>102</v>
      </c>
      <c r="H33" s="4">
        <v>59</v>
      </c>
    </row>
    <row r="34" spans="1:8" ht="10.5" customHeight="1" x14ac:dyDescent="0.25">
      <c r="A34" s="21" t="s">
        <v>12</v>
      </c>
      <c r="B34" s="4">
        <v>1976</v>
      </c>
      <c r="C34" s="4">
        <v>338</v>
      </c>
      <c r="D34" s="4">
        <v>6</v>
      </c>
      <c r="E34" s="4">
        <v>1417</v>
      </c>
      <c r="F34" s="4">
        <v>1639</v>
      </c>
      <c r="G34" s="4">
        <v>196</v>
      </c>
      <c r="H34" s="4">
        <v>134</v>
      </c>
    </row>
    <row r="35" spans="1:8" ht="10.5" customHeight="1" x14ac:dyDescent="0.25">
      <c r="A35" s="11" t="s">
        <v>11</v>
      </c>
      <c r="B35" s="9">
        <v>5244</v>
      </c>
      <c r="C35" s="9">
        <v>897</v>
      </c>
      <c r="D35" s="9">
        <v>10</v>
      </c>
      <c r="E35" s="9">
        <v>3683</v>
      </c>
      <c r="F35" s="9">
        <v>4423</v>
      </c>
      <c r="G35" s="9">
        <v>520</v>
      </c>
      <c r="H35" s="9">
        <v>282</v>
      </c>
    </row>
    <row r="36" spans="1:8" ht="15" customHeight="1" x14ac:dyDescent="0.25">
      <c r="A36" s="5" t="s">
        <v>10</v>
      </c>
      <c r="B36" s="4"/>
      <c r="C36" s="4"/>
      <c r="D36" s="4"/>
      <c r="E36" s="4"/>
      <c r="F36" s="4"/>
      <c r="G36" s="4"/>
      <c r="H36" s="4"/>
    </row>
    <row r="37" spans="1:8" ht="10.5" customHeight="1" x14ac:dyDescent="0.25">
      <c r="A37" s="21" t="s">
        <v>9</v>
      </c>
      <c r="B37" s="4">
        <v>2183</v>
      </c>
      <c r="C37" s="4">
        <v>492</v>
      </c>
      <c r="D37" s="4">
        <v>4</v>
      </c>
      <c r="E37" s="4">
        <v>1359</v>
      </c>
      <c r="F37" s="4">
        <v>1786</v>
      </c>
      <c r="G37" s="4">
        <v>249</v>
      </c>
      <c r="H37" s="4">
        <v>139</v>
      </c>
    </row>
    <row r="38" spans="1:8" ht="10.5" customHeight="1" x14ac:dyDescent="0.25">
      <c r="A38" s="21" t="s">
        <v>8</v>
      </c>
      <c r="B38" s="4">
        <v>1074</v>
      </c>
      <c r="C38" s="4">
        <v>175</v>
      </c>
      <c r="D38" s="4">
        <v>3</v>
      </c>
      <c r="E38" s="4">
        <v>761</v>
      </c>
      <c r="F38" s="4">
        <v>877</v>
      </c>
      <c r="G38" s="4">
        <v>117</v>
      </c>
      <c r="H38" s="4">
        <v>75</v>
      </c>
    </row>
    <row r="39" spans="1:8" ht="10.5" customHeight="1" x14ac:dyDescent="0.25">
      <c r="A39" s="21" t="s">
        <v>6</v>
      </c>
      <c r="B39" s="4">
        <v>1701</v>
      </c>
      <c r="C39" s="4">
        <v>245</v>
      </c>
      <c r="D39" s="4">
        <v>4</v>
      </c>
      <c r="E39" s="4">
        <v>1248</v>
      </c>
      <c r="F39" s="4">
        <v>1375</v>
      </c>
      <c r="G39" s="4">
        <v>228</v>
      </c>
      <c r="H39" s="4">
        <v>88</v>
      </c>
    </row>
    <row r="40" spans="1:8" ht="10.5" customHeight="1" x14ac:dyDescent="0.25">
      <c r="A40" s="11" t="s">
        <v>5</v>
      </c>
      <c r="B40" s="9">
        <v>4958</v>
      </c>
      <c r="C40" s="9">
        <v>912</v>
      </c>
      <c r="D40" s="9">
        <v>11</v>
      </c>
      <c r="E40" s="9">
        <v>3368</v>
      </c>
      <c r="F40" s="9">
        <v>4038</v>
      </c>
      <c r="G40" s="9">
        <v>594</v>
      </c>
      <c r="H40" s="9">
        <v>302</v>
      </c>
    </row>
    <row r="41" spans="1:8" ht="15" customHeight="1" x14ac:dyDescent="0.25">
      <c r="A41" s="5" t="s">
        <v>4</v>
      </c>
      <c r="B41" s="4"/>
      <c r="C41" s="4"/>
      <c r="D41" s="4"/>
      <c r="E41" s="4"/>
      <c r="F41" s="4"/>
      <c r="G41" s="4"/>
      <c r="H41" s="4"/>
    </row>
    <row r="42" spans="1:8" ht="15" customHeight="1" x14ac:dyDescent="0.25">
      <c r="A42" s="15" t="s">
        <v>3</v>
      </c>
      <c r="B42" s="132">
        <f t="shared" ref="B42:H42" si="1">+B30+B35+B40</f>
        <v>14162</v>
      </c>
      <c r="C42" s="132">
        <f t="shared" si="1"/>
        <v>2473</v>
      </c>
      <c r="D42" s="132">
        <f t="shared" si="1"/>
        <v>32</v>
      </c>
      <c r="E42" s="132">
        <f t="shared" si="1"/>
        <v>9780</v>
      </c>
      <c r="F42" s="132">
        <f t="shared" si="1"/>
        <v>11768</v>
      </c>
      <c r="G42" s="132">
        <f t="shared" si="1"/>
        <v>1499</v>
      </c>
      <c r="H42" s="132">
        <f t="shared" si="1"/>
        <v>844</v>
      </c>
    </row>
    <row r="43" spans="1:8" ht="15" customHeight="1" x14ac:dyDescent="0.25">
      <c r="A43" s="93" t="s">
        <v>2</v>
      </c>
      <c r="B43" s="4"/>
      <c r="C43" s="4"/>
      <c r="D43" s="4"/>
      <c r="E43" s="4"/>
      <c r="F43" s="4"/>
      <c r="G43" s="4"/>
      <c r="H43" s="4"/>
    </row>
    <row r="44" spans="1:8" ht="10.5" customHeight="1" x14ac:dyDescent="0.25">
      <c r="A44" s="152" t="s">
        <v>188</v>
      </c>
      <c r="B44" s="4">
        <v>9</v>
      </c>
      <c r="C44" s="4" t="s">
        <v>7</v>
      </c>
      <c r="D44" s="4" t="s">
        <v>7</v>
      </c>
      <c r="E44" s="4" t="s">
        <v>7</v>
      </c>
      <c r="F44" s="4" t="s">
        <v>7</v>
      </c>
      <c r="G44" s="4">
        <v>9</v>
      </c>
      <c r="H44" s="4" t="s">
        <v>7</v>
      </c>
    </row>
    <row r="45" spans="1:8" ht="15" customHeight="1" x14ac:dyDescent="0.25">
      <c r="A45" s="11" t="s">
        <v>1</v>
      </c>
      <c r="B45" s="132">
        <v>47190</v>
      </c>
      <c r="C45" s="132">
        <v>9473</v>
      </c>
      <c r="D45" s="132">
        <v>176</v>
      </c>
      <c r="E45" s="132">
        <v>19918</v>
      </c>
      <c r="F45" s="132">
        <v>36407</v>
      </c>
      <c r="G45" s="132">
        <v>7423</v>
      </c>
      <c r="H45" s="132">
        <v>3063</v>
      </c>
    </row>
    <row r="46" spans="1:8" ht="10.5" customHeight="1" x14ac:dyDescent="0.25">
      <c r="A46" s="5" t="s">
        <v>0</v>
      </c>
      <c r="B46" s="9"/>
      <c r="C46" s="9"/>
      <c r="D46" s="9"/>
      <c r="E46" s="9"/>
      <c r="F46" s="9"/>
      <c r="G46" s="9"/>
      <c r="H46" s="9"/>
    </row>
  </sheetData>
  <mergeCells count="4">
    <mergeCell ref="C3:E3"/>
    <mergeCell ref="F3:H3"/>
    <mergeCell ref="A2:H2"/>
    <mergeCell ref="A1:H1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CE,Félkövér"&amp;9 242&amp;8 | SZÁLLÍTÁS, RAKTÁROZÁS, POSTA, TÁVKÖZLÉS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E64CA-6D6B-474E-BB63-8A3C497D1228}">
  <dimension ref="A1:A9"/>
  <sheetViews>
    <sheetView zoomScaleNormal="100" workbookViewId="0"/>
  </sheetViews>
  <sheetFormatPr defaultRowHeight="12.75" x14ac:dyDescent="0.2"/>
  <cols>
    <col min="1" max="1" width="102.28515625" style="154" bestFit="1" customWidth="1"/>
    <col min="2" max="16384" width="9.140625" style="154"/>
  </cols>
  <sheetData>
    <row r="1" spans="1:1" x14ac:dyDescent="0.2">
      <c r="A1" s="153" t="s">
        <v>216</v>
      </c>
    </row>
    <row r="2" spans="1:1" x14ac:dyDescent="0.2">
      <c r="A2" s="155" t="s">
        <v>208</v>
      </c>
    </row>
    <row r="3" spans="1:1" x14ac:dyDescent="0.2">
      <c r="A3" s="155" t="s">
        <v>209</v>
      </c>
    </row>
    <row r="4" spans="1:1" x14ac:dyDescent="0.2">
      <c r="A4" s="155" t="s">
        <v>210</v>
      </c>
    </row>
    <row r="5" spans="1:1" x14ac:dyDescent="0.2">
      <c r="A5" s="155" t="s">
        <v>211</v>
      </c>
    </row>
    <row r="6" spans="1:1" x14ac:dyDescent="0.2">
      <c r="A6" s="155" t="s">
        <v>212</v>
      </c>
    </row>
    <row r="7" spans="1:1" x14ac:dyDescent="0.2">
      <c r="A7" s="155" t="s">
        <v>213</v>
      </c>
    </row>
    <row r="8" spans="1:1" x14ac:dyDescent="0.2">
      <c r="A8" s="155" t="s">
        <v>214</v>
      </c>
    </row>
    <row r="9" spans="1:1" x14ac:dyDescent="0.2">
      <c r="A9" s="155" t="s">
        <v>215</v>
      </c>
    </row>
  </sheetData>
  <hyperlinks>
    <hyperlink ref="A2" location="18.1.!A1" display="18.1. National public roads by type, 2005" xr:uid="{476C72E6-2037-49A9-9C24-4AF0A217FC4A}"/>
    <hyperlink ref="A3" location="18.2.!A1" display="18.2. National public roads by pavement, 2005" xr:uid="{A0D88BE9-5AEF-4E05-9EE0-AC8E69B1DCFF}"/>
    <hyperlink ref="A4" location="18.3.!A1" display="18.3. Motor vehicles for passenger transport, 2005" xr:uid="{2F2832EC-FF99-4560-AA15-0516DE194F5B}"/>
    <hyperlink ref="A5" location="18.4.!A1" display="18.4. Number and average age of passenger cars by fuel, 2005" xr:uid="{831180B1-BCAD-4310-870D-9EC82A9292B1}"/>
    <hyperlink ref="A6" location="18.5.!A1" display="18.5. Lorries and special-purpose motor vehicles, 2005" xr:uid="{AE6A230F-B3BA-4D17-BD67-B353EA173435}"/>
    <hyperlink ref="A7" location="18.6.!A1" display="18.6. Post, postal services, 2005" xr:uid="{8D12FB19-2C23-4267-BE52-639EE9853FDE}"/>
    <hyperlink ref="A8" location="18.7.!A1" display="18.7. Telephone network, cable television, 2005" xr:uid="{9539BFF5-ACFC-4502-ABB2-3B2B1526B372}"/>
    <hyperlink ref="A9" location="18.8.!A1" display="18.8. Number of registered corporations and unincorporated enterprises in transport,  storage and communication, 2005" xr:uid="{E63AE636-1E4B-491E-9C03-4A11AF1089B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8EF0-2653-4789-9496-760AEA3F0B9E}">
  <dimension ref="A1:I46"/>
  <sheetViews>
    <sheetView zoomScaleNormal="100" workbookViewId="0"/>
  </sheetViews>
  <sheetFormatPr defaultRowHeight="15" x14ac:dyDescent="0.25"/>
  <cols>
    <col min="1" max="1" width="22.7109375" style="1" customWidth="1"/>
    <col min="2" max="9" width="8" style="1" customWidth="1"/>
    <col min="10" max="16384" width="9.140625" style="1"/>
  </cols>
  <sheetData>
    <row r="1" spans="1:9" s="55" customFormat="1" ht="15" customHeight="1" x14ac:dyDescent="0.2">
      <c r="A1" s="57" t="s">
        <v>63</v>
      </c>
      <c r="B1" s="56"/>
      <c r="C1" s="56"/>
      <c r="D1" s="56"/>
      <c r="E1" s="56"/>
      <c r="F1" s="56"/>
      <c r="G1" s="56"/>
    </row>
    <row r="2" spans="1:9" s="52" customFormat="1" ht="15" customHeight="1" x14ac:dyDescent="0.2">
      <c r="A2" s="54" t="s">
        <v>62</v>
      </c>
      <c r="B2" s="53"/>
      <c r="C2" s="53"/>
      <c r="D2" s="53"/>
      <c r="E2" s="53"/>
      <c r="F2" s="53"/>
      <c r="G2" s="53"/>
    </row>
    <row r="3" spans="1:9" s="47" customFormat="1" ht="9.9499999999999993" customHeight="1" thickBot="1" x14ac:dyDescent="0.3">
      <c r="A3" s="51"/>
      <c r="B3" s="49"/>
      <c r="C3" s="49"/>
      <c r="D3" s="49"/>
      <c r="E3" s="50"/>
      <c r="F3" s="49"/>
      <c r="G3" s="49"/>
      <c r="I3" s="48" t="s">
        <v>61</v>
      </c>
    </row>
    <row r="4" spans="1:9" ht="19.5" customHeight="1" x14ac:dyDescent="0.25">
      <c r="A4" s="46"/>
      <c r="B4" s="156" t="s">
        <v>60</v>
      </c>
      <c r="C4" s="157"/>
      <c r="D4" s="158"/>
      <c r="E4" s="45" t="s">
        <v>59</v>
      </c>
      <c r="F4" s="44" t="s">
        <v>58</v>
      </c>
      <c r="G4" s="159" t="s">
        <v>57</v>
      </c>
      <c r="H4" s="159"/>
      <c r="I4" s="159"/>
    </row>
    <row r="5" spans="1:9" ht="27.75" customHeight="1" x14ac:dyDescent="0.25">
      <c r="A5" s="43" t="s">
        <v>56</v>
      </c>
      <c r="B5" s="42" t="s">
        <v>55</v>
      </c>
      <c r="C5" s="39" t="s">
        <v>54</v>
      </c>
      <c r="D5" s="39" t="s">
        <v>53</v>
      </c>
      <c r="E5" s="41" t="s">
        <v>52</v>
      </c>
      <c r="F5" s="40"/>
      <c r="G5" s="39" t="s">
        <v>51</v>
      </c>
      <c r="H5" s="39" t="s">
        <v>50</v>
      </c>
      <c r="I5" s="38" t="s">
        <v>49</v>
      </c>
    </row>
    <row r="6" spans="1:9" ht="29.25" customHeight="1" x14ac:dyDescent="0.25">
      <c r="A6" s="37"/>
      <c r="B6" s="34" t="s">
        <v>48</v>
      </c>
      <c r="C6" s="34" t="s">
        <v>47</v>
      </c>
      <c r="D6" s="34" t="s">
        <v>46</v>
      </c>
      <c r="E6" s="34" t="s">
        <v>45</v>
      </c>
      <c r="F6" s="36" t="s">
        <v>44</v>
      </c>
      <c r="G6" s="35" t="s">
        <v>43</v>
      </c>
      <c r="H6" s="34" t="s">
        <v>42</v>
      </c>
      <c r="I6" s="33" t="s">
        <v>41</v>
      </c>
    </row>
    <row r="7" spans="1:9" ht="10.5" customHeight="1" x14ac:dyDescent="0.25">
      <c r="A7" s="21" t="s">
        <v>40</v>
      </c>
      <c r="B7" s="32">
        <v>22.7</v>
      </c>
      <c r="C7" s="31">
        <v>0.9</v>
      </c>
      <c r="D7" s="19" t="s">
        <v>7</v>
      </c>
      <c r="E7" s="19">
        <f>F7-B7-C7</f>
        <v>16.8</v>
      </c>
      <c r="F7" s="29">
        <v>40.4</v>
      </c>
      <c r="G7" s="17">
        <v>4.5</v>
      </c>
      <c r="H7" s="17">
        <v>3.2</v>
      </c>
      <c r="I7" s="17">
        <v>7.7</v>
      </c>
    </row>
    <row r="8" spans="1:9" ht="10.5" customHeight="1" x14ac:dyDescent="0.25">
      <c r="A8" s="21" t="s">
        <v>39</v>
      </c>
      <c r="B8" s="18">
        <v>146.69999999999999</v>
      </c>
      <c r="C8" s="18">
        <v>296.10000000000002</v>
      </c>
      <c r="D8" s="19">
        <v>269.8</v>
      </c>
      <c r="E8" s="19">
        <f>F8-B8-C8</f>
        <v>2188.6000000000004</v>
      </c>
      <c r="F8" s="29">
        <v>2631.4</v>
      </c>
      <c r="G8" s="17">
        <v>11.1</v>
      </c>
      <c r="H8" s="17">
        <v>34.200000000000003</v>
      </c>
      <c r="I8" s="17">
        <v>41.2</v>
      </c>
    </row>
    <row r="9" spans="1:9" ht="15" customHeight="1" x14ac:dyDescent="0.25">
      <c r="A9" s="30" t="s">
        <v>38</v>
      </c>
      <c r="B9" s="10">
        <v>169.4</v>
      </c>
      <c r="C9" s="10">
        <v>297</v>
      </c>
      <c r="D9" s="8">
        <f>SUM(D7:D8)</f>
        <v>269.8</v>
      </c>
      <c r="E9" s="8">
        <f>SUM(E7:E8)</f>
        <v>2205.4000000000005</v>
      </c>
      <c r="F9" s="8">
        <f>SUM(F7:F8)</f>
        <v>2671.8</v>
      </c>
      <c r="G9" s="6">
        <v>10.6</v>
      </c>
      <c r="H9" s="6">
        <v>31.9</v>
      </c>
      <c r="I9" s="6">
        <v>38.6</v>
      </c>
    </row>
    <row r="10" spans="1:9" ht="15" customHeight="1" x14ac:dyDescent="0.25">
      <c r="A10" s="13" t="s">
        <v>37</v>
      </c>
      <c r="D10" s="3"/>
      <c r="E10" s="3"/>
      <c r="F10" s="29"/>
      <c r="G10" s="2"/>
      <c r="H10" s="2"/>
      <c r="I10" s="2"/>
    </row>
    <row r="11" spans="1:9" ht="10.5" customHeight="1" x14ac:dyDescent="0.25">
      <c r="A11" s="21" t="s">
        <v>36</v>
      </c>
      <c r="B11" s="18">
        <v>80.599999999999994</v>
      </c>
      <c r="C11" s="18">
        <v>163.19999999999999</v>
      </c>
      <c r="D11" s="19">
        <v>234</v>
      </c>
      <c r="E11" s="19">
        <f>F11-B11-C11-D11</f>
        <v>923.8</v>
      </c>
      <c r="F11" s="29">
        <v>1401.6</v>
      </c>
      <c r="G11" s="17">
        <v>11</v>
      </c>
      <c r="H11" s="17">
        <v>21.2</v>
      </c>
      <c r="I11" s="17">
        <v>32.200000000000003</v>
      </c>
    </row>
    <row r="12" spans="1:9" ht="10.5" customHeight="1" x14ac:dyDescent="0.25">
      <c r="A12" s="21" t="s">
        <v>35</v>
      </c>
      <c r="B12" s="18">
        <v>49.6</v>
      </c>
      <c r="C12" s="18">
        <v>109.9</v>
      </c>
      <c r="D12" s="19">
        <v>96</v>
      </c>
      <c r="E12" s="19">
        <f>F12-B12-C12-D12</f>
        <v>636.70000000000005</v>
      </c>
      <c r="F12" s="29">
        <v>892.2</v>
      </c>
      <c r="G12" s="17">
        <v>11.3</v>
      </c>
      <c r="H12" s="17">
        <v>28.1</v>
      </c>
      <c r="I12" s="17">
        <v>39.4</v>
      </c>
    </row>
    <row r="13" spans="1:9" ht="10.5" customHeight="1" x14ac:dyDescent="0.25">
      <c r="A13" s="21" t="s">
        <v>34</v>
      </c>
      <c r="B13" s="18">
        <v>20.6</v>
      </c>
      <c r="C13" s="18">
        <v>76.099999999999994</v>
      </c>
      <c r="D13" s="19">
        <v>224</v>
      </c>
      <c r="E13" s="19">
        <f>F13-B13-C13-D13</f>
        <v>1321.1000000000001</v>
      </c>
      <c r="F13" s="29">
        <v>1641.8</v>
      </c>
      <c r="G13" s="17">
        <v>7.1</v>
      </c>
      <c r="H13" s="17">
        <v>29.4</v>
      </c>
      <c r="I13" s="17">
        <v>36.5</v>
      </c>
    </row>
    <row r="14" spans="1:9" ht="10.5" customHeight="1" x14ac:dyDescent="0.25">
      <c r="A14" s="11" t="s">
        <v>33</v>
      </c>
      <c r="B14" s="16">
        <v>150.80000000000001</v>
      </c>
      <c r="C14" s="16">
        <v>349.2</v>
      </c>
      <c r="D14" s="8">
        <f>SUM(D11:D13)</f>
        <v>554</v>
      </c>
      <c r="E14" s="8">
        <f>F14-B14-C14-D14</f>
        <v>2881.6</v>
      </c>
      <c r="F14" s="28">
        <v>3935.6</v>
      </c>
      <c r="G14" s="6">
        <v>9.5</v>
      </c>
      <c r="H14" s="6">
        <v>25.9</v>
      </c>
      <c r="I14" s="6">
        <v>35.4</v>
      </c>
    </row>
    <row r="15" spans="1:9" ht="15" customHeight="1" x14ac:dyDescent="0.25">
      <c r="A15" s="5" t="s">
        <v>32</v>
      </c>
      <c r="B15" s="18"/>
      <c r="C15" s="18"/>
      <c r="D15" s="3"/>
      <c r="E15" s="19"/>
      <c r="F15" s="25"/>
      <c r="G15" s="2"/>
      <c r="H15" s="2"/>
      <c r="I15" s="2"/>
    </row>
    <row r="16" spans="1:9" ht="10.5" customHeight="1" x14ac:dyDescent="0.25">
      <c r="A16" s="21" t="s">
        <v>31</v>
      </c>
      <c r="B16" s="18">
        <v>71.400000000000006</v>
      </c>
      <c r="C16" s="18">
        <v>112.8</v>
      </c>
      <c r="D16" s="19">
        <v>296</v>
      </c>
      <c r="E16" s="19">
        <f>F16-B16-C16-D16</f>
        <v>1261.8999999999999</v>
      </c>
      <c r="F16" s="29">
        <v>1742.1</v>
      </c>
      <c r="G16" s="17">
        <v>11.4</v>
      </c>
      <c r="H16" s="17">
        <v>30</v>
      </c>
      <c r="I16" s="17">
        <v>41.4</v>
      </c>
    </row>
    <row r="17" spans="1:9" ht="10.5" customHeight="1" x14ac:dyDescent="0.25">
      <c r="A17" s="21" t="s">
        <v>30</v>
      </c>
      <c r="B17" s="20" t="s">
        <v>7</v>
      </c>
      <c r="C17" s="18">
        <v>80.099999999999994</v>
      </c>
      <c r="D17" s="19">
        <v>223</v>
      </c>
      <c r="E17" s="19">
        <v>1227</v>
      </c>
      <c r="F17" s="29">
        <v>1530.1</v>
      </c>
      <c r="G17" s="17">
        <v>9.1</v>
      </c>
      <c r="H17" s="17">
        <v>36.799999999999997</v>
      </c>
      <c r="I17" s="17">
        <v>45.9</v>
      </c>
    </row>
    <row r="18" spans="1:9" ht="10.5" customHeight="1" x14ac:dyDescent="0.25">
      <c r="A18" s="21" t="s">
        <v>29</v>
      </c>
      <c r="B18" s="18">
        <v>25</v>
      </c>
      <c r="C18" s="18">
        <v>45.8</v>
      </c>
      <c r="D18" s="19">
        <v>273</v>
      </c>
      <c r="E18" s="19">
        <f>F18-B18-C18-D18</f>
        <v>1318.1000000000001</v>
      </c>
      <c r="F18" s="29">
        <v>1661.9</v>
      </c>
      <c r="G18" s="17">
        <v>9.1</v>
      </c>
      <c r="H18" s="17">
        <v>34.799999999999997</v>
      </c>
      <c r="I18" s="17">
        <v>43.9</v>
      </c>
    </row>
    <row r="19" spans="1:9" ht="10.5" customHeight="1" x14ac:dyDescent="0.25">
      <c r="A19" s="11" t="s">
        <v>28</v>
      </c>
      <c r="B19" s="16">
        <v>96.4</v>
      </c>
      <c r="C19" s="16">
        <v>238.7</v>
      </c>
      <c r="D19" s="8">
        <f>SUM(D16:D18)</f>
        <v>792</v>
      </c>
      <c r="E19" s="8">
        <f>F19-B19-C19-D19</f>
        <v>3807.0000000000009</v>
      </c>
      <c r="F19" s="28">
        <v>4934.1000000000004</v>
      </c>
      <c r="G19" s="6">
        <v>9.9</v>
      </c>
      <c r="H19" s="6">
        <v>33.6</v>
      </c>
      <c r="I19" s="6">
        <v>43.6</v>
      </c>
    </row>
    <row r="20" spans="1:9" ht="15" customHeight="1" x14ac:dyDescent="0.25">
      <c r="A20" s="5" t="s">
        <v>27</v>
      </c>
      <c r="B20" s="18"/>
      <c r="C20" s="18"/>
      <c r="D20" s="3"/>
      <c r="E20" s="19"/>
      <c r="F20" s="29"/>
      <c r="G20" s="2"/>
      <c r="H20" s="2"/>
      <c r="I20" s="2"/>
    </row>
    <row r="21" spans="1:9" ht="10.5" customHeight="1" x14ac:dyDescent="0.25">
      <c r="A21" s="21" t="s">
        <v>26</v>
      </c>
      <c r="B21" s="20" t="s">
        <v>7</v>
      </c>
      <c r="C21" s="18">
        <v>85.3</v>
      </c>
      <c r="D21" s="19">
        <v>173</v>
      </c>
      <c r="E21" s="19">
        <v>1380</v>
      </c>
      <c r="F21" s="29">
        <v>1638.5</v>
      </c>
      <c r="G21" s="17">
        <v>5.8</v>
      </c>
      <c r="H21" s="17">
        <v>31.2</v>
      </c>
      <c r="I21" s="17">
        <v>37</v>
      </c>
    </row>
    <row r="22" spans="1:9" ht="10.5" customHeight="1" x14ac:dyDescent="0.25">
      <c r="A22" s="21" t="s">
        <v>25</v>
      </c>
      <c r="B22" s="18">
        <v>55.4</v>
      </c>
      <c r="C22" s="18">
        <v>111.9</v>
      </c>
      <c r="D22" s="19">
        <v>296</v>
      </c>
      <c r="E22" s="19">
        <f>F22-B22-C22-D22</f>
        <v>1213.8999999999999</v>
      </c>
      <c r="F22" s="29">
        <v>1677.2</v>
      </c>
      <c r="G22" s="17">
        <v>7.7</v>
      </c>
      <c r="H22" s="17">
        <v>20.100000000000001</v>
      </c>
      <c r="I22" s="17">
        <v>27.8</v>
      </c>
    </row>
    <row r="23" spans="1:9" ht="10.5" customHeight="1" x14ac:dyDescent="0.25">
      <c r="A23" s="21" t="s">
        <v>24</v>
      </c>
      <c r="B23" s="18">
        <v>15</v>
      </c>
      <c r="C23" s="18">
        <v>78.099999999999994</v>
      </c>
      <c r="D23" s="19">
        <v>232</v>
      </c>
      <c r="E23" s="19">
        <f>F23-B23-C23-D23</f>
        <v>761.1</v>
      </c>
      <c r="F23" s="29">
        <v>1086.2</v>
      </c>
      <c r="G23" s="17">
        <v>8.8000000000000007</v>
      </c>
      <c r="H23" s="17">
        <v>20.6</v>
      </c>
      <c r="I23" s="17">
        <v>29.3</v>
      </c>
    </row>
    <row r="24" spans="1:9" ht="10.5" customHeight="1" x14ac:dyDescent="0.25">
      <c r="A24" s="11" t="s">
        <v>23</v>
      </c>
      <c r="B24" s="16">
        <v>70.400000000000006</v>
      </c>
      <c r="C24" s="16">
        <v>275.3</v>
      </c>
      <c r="D24" s="8">
        <f>SUM(D21:D23)</f>
        <v>701</v>
      </c>
      <c r="E24" s="8">
        <f>F24-B24-C24-D24</f>
        <v>3355.2</v>
      </c>
      <c r="F24" s="28">
        <v>4401.8999999999996</v>
      </c>
      <c r="G24" s="6">
        <v>7.4</v>
      </c>
      <c r="H24" s="6">
        <v>23.7</v>
      </c>
      <c r="I24" s="6">
        <v>31.1</v>
      </c>
    </row>
    <row r="25" spans="1:9" ht="15" customHeight="1" x14ac:dyDescent="0.25">
      <c r="A25" s="5" t="s">
        <v>22</v>
      </c>
      <c r="G25" s="2"/>
      <c r="H25" s="2"/>
      <c r="I25" s="2"/>
    </row>
    <row r="26" spans="1:9" ht="15" customHeight="1" x14ac:dyDescent="0.25">
      <c r="A26" s="15" t="s">
        <v>21</v>
      </c>
      <c r="B26" s="10">
        <v>317.60000000000002</v>
      </c>
      <c r="C26" s="10">
        <v>863.2</v>
      </c>
      <c r="D26" s="8">
        <f>D24+D19+D14</f>
        <v>2047</v>
      </c>
      <c r="E26" s="8">
        <f>F26-B26-C26-D26</f>
        <v>10043.799999999999</v>
      </c>
      <c r="F26" s="27">
        <v>13271.6</v>
      </c>
      <c r="G26" s="26">
        <v>8.8000000000000007</v>
      </c>
      <c r="H26" s="26">
        <v>27.4</v>
      </c>
      <c r="I26" s="26">
        <v>36.200000000000003</v>
      </c>
    </row>
    <row r="27" spans="1:9" ht="15" customHeight="1" x14ac:dyDescent="0.25">
      <c r="A27" s="13" t="s">
        <v>20</v>
      </c>
      <c r="B27" s="18"/>
      <c r="C27" s="18"/>
      <c r="D27" s="3"/>
      <c r="E27" s="19"/>
      <c r="F27" s="25"/>
      <c r="G27" s="2"/>
      <c r="H27" s="2"/>
      <c r="I27" s="2"/>
    </row>
    <row r="28" spans="1:9" ht="10.5" customHeight="1" x14ac:dyDescent="0.25">
      <c r="A28" s="21" t="s">
        <v>19</v>
      </c>
      <c r="B28" s="18">
        <v>71</v>
      </c>
      <c r="C28" s="18">
        <v>113.7</v>
      </c>
      <c r="D28" s="19">
        <v>249</v>
      </c>
      <c r="E28" s="19">
        <f>F28-B28-C28-D28</f>
        <v>2145</v>
      </c>
      <c r="F28" s="24">
        <v>2578.6999999999998</v>
      </c>
      <c r="G28" s="17">
        <v>6</v>
      </c>
      <c r="H28" s="17">
        <v>29.6</v>
      </c>
      <c r="I28" s="17">
        <v>35.6</v>
      </c>
    </row>
    <row r="29" spans="1:9" ht="10.5" customHeight="1" x14ac:dyDescent="0.25">
      <c r="A29" s="21" t="s">
        <v>18</v>
      </c>
      <c r="B29" s="18">
        <v>80.5</v>
      </c>
      <c r="C29" s="18">
        <v>92</v>
      </c>
      <c r="D29" s="19">
        <v>189</v>
      </c>
      <c r="E29" s="19">
        <f>F29-B29-C29-D29</f>
        <v>908.5</v>
      </c>
      <c r="F29" s="24">
        <v>1270</v>
      </c>
      <c r="G29" s="17">
        <v>9.9</v>
      </c>
      <c r="H29" s="17">
        <v>25</v>
      </c>
      <c r="I29" s="17">
        <v>34.9</v>
      </c>
    </row>
    <row r="30" spans="1:9" ht="10.5" customHeight="1" x14ac:dyDescent="0.25">
      <c r="A30" s="21" t="s">
        <v>17</v>
      </c>
      <c r="B30" s="20" t="s">
        <v>7</v>
      </c>
      <c r="C30" s="18">
        <v>84.2</v>
      </c>
      <c r="D30" s="19">
        <v>86</v>
      </c>
      <c r="E30" s="19">
        <v>773</v>
      </c>
      <c r="F30" s="24">
        <v>942.8</v>
      </c>
      <c r="G30" s="17">
        <v>6.7</v>
      </c>
      <c r="H30" s="17">
        <v>30.4</v>
      </c>
      <c r="I30" s="17">
        <v>37</v>
      </c>
    </row>
    <row r="31" spans="1:9" ht="11.1" customHeight="1" x14ac:dyDescent="0.25">
      <c r="A31" s="11" t="s">
        <v>16</v>
      </c>
      <c r="B31" s="16">
        <v>151.5</v>
      </c>
      <c r="C31" s="16">
        <v>289.89999999999998</v>
      </c>
      <c r="D31" s="8">
        <f>SUM(D28:D30)</f>
        <v>524</v>
      </c>
      <c r="E31" s="8">
        <f>F31-B31-C31-D31</f>
        <v>3826.1000000000004</v>
      </c>
      <c r="F31" s="23">
        <v>4791.5</v>
      </c>
      <c r="G31" s="6">
        <v>7.2</v>
      </c>
      <c r="H31" s="6">
        <v>28.5</v>
      </c>
      <c r="I31" s="6">
        <v>35.700000000000003</v>
      </c>
    </row>
    <row r="32" spans="1:9" ht="15" customHeight="1" x14ac:dyDescent="0.25">
      <c r="A32" s="5" t="s">
        <v>15</v>
      </c>
      <c r="G32" s="12"/>
      <c r="H32" s="12"/>
      <c r="I32" s="12"/>
    </row>
    <row r="33" spans="1:9" ht="10.5" customHeight="1" x14ac:dyDescent="0.25">
      <c r="A33" s="21" t="s">
        <v>14</v>
      </c>
      <c r="B33" s="18">
        <v>17.8</v>
      </c>
      <c r="C33" s="18">
        <v>143.80000000000001</v>
      </c>
      <c r="D33" s="18">
        <v>255</v>
      </c>
      <c r="E33" s="19">
        <f>F33-B33-C33-D33</f>
        <v>1153.3000000000002</v>
      </c>
      <c r="F33" s="22">
        <v>1569.9</v>
      </c>
      <c r="G33" s="17">
        <v>6.7</v>
      </c>
      <c r="H33" s="17">
        <v>18.600000000000001</v>
      </c>
      <c r="I33" s="17">
        <v>25.3</v>
      </c>
    </row>
    <row r="34" spans="1:9" ht="10.5" customHeight="1" x14ac:dyDescent="0.25">
      <c r="A34" s="21" t="s">
        <v>13</v>
      </c>
      <c r="B34" s="20" t="s">
        <v>7</v>
      </c>
      <c r="C34" s="18">
        <v>112.5</v>
      </c>
      <c r="D34" s="4">
        <v>282</v>
      </c>
      <c r="E34" s="19">
        <v>922</v>
      </c>
      <c r="F34" s="18">
        <v>1316.9</v>
      </c>
      <c r="G34" s="17">
        <v>7.1</v>
      </c>
      <c r="H34" s="17">
        <v>16.5</v>
      </c>
      <c r="I34" s="17">
        <v>23.6</v>
      </c>
    </row>
    <row r="35" spans="1:9" ht="10.5" customHeight="1" x14ac:dyDescent="0.25">
      <c r="A35" s="21" t="s">
        <v>12</v>
      </c>
      <c r="B35" s="20" t="s">
        <v>7</v>
      </c>
      <c r="C35" s="18">
        <v>169.6</v>
      </c>
      <c r="D35" s="19">
        <v>209</v>
      </c>
      <c r="E35" s="19">
        <v>1721</v>
      </c>
      <c r="F35" s="18">
        <v>2099.6</v>
      </c>
      <c r="G35" s="17">
        <v>6.4</v>
      </c>
      <c r="H35" s="17">
        <v>29</v>
      </c>
      <c r="I35" s="17">
        <v>35.4</v>
      </c>
    </row>
    <row r="36" spans="1:9" ht="11.1" customHeight="1" x14ac:dyDescent="0.25">
      <c r="A36" s="11" t="s">
        <v>11</v>
      </c>
      <c r="B36" s="16">
        <v>17.8</v>
      </c>
      <c r="C36" s="16">
        <v>425.9</v>
      </c>
      <c r="D36" s="8">
        <f>SUM(D33:D35)</f>
        <v>746</v>
      </c>
      <c r="E36" s="8">
        <f>F36-B36-C36-D36</f>
        <v>3796.7</v>
      </c>
      <c r="F36" s="16">
        <v>4986.3999999999996</v>
      </c>
      <c r="G36" s="6">
        <v>6.7</v>
      </c>
      <c r="H36" s="6">
        <v>21.4</v>
      </c>
      <c r="I36" s="6">
        <v>28.1</v>
      </c>
    </row>
    <row r="37" spans="1:9" ht="15" customHeight="1" x14ac:dyDescent="0.25">
      <c r="A37" s="5" t="s">
        <v>10</v>
      </c>
      <c r="G37" s="12"/>
      <c r="H37" s="12"/>
      <c r="I37" s="12"/>
    </row>
    <row r="38" spans="1:9" ht="10.5" customHeight="1" x14ac:dyDescent="0.25">
      <c r="A38" s="21" t="s">
        <v>9</v>
      </c>
      <c r="B38" s="18">
        <v>74.2</v>
      </c>
      <c r="C38" s="18">
        <v>106.3</v>
      </c>
      <c r="D38" s="4">
        <v>469</v>
      </c>
      <c r="E38" s="19">
        <f>F38-B38-C38-D38</f>
        <v>1588.9</v>
      </c>
      <c r="F38" s="18">
        <v>2238.4</v>
      </c>
      <c r="G38" s="17">
        <v>7.7</v>
      </c>
      <c r="H38" s="17">
        <v>18.8</v>
      </c>
      <c r="I38" s="17">
        <v>26.5</v>
      </c>
    </row>
    <row r="39" spans="1:9" ht="10.5" customHeight="1" x14ac:dyDescent="0.25">
      <c r="A39" s="21" t="s">
        <v>8</v>
      </c>
      <c r="B39" s="20" t="s">
        <v>7</v>
      </c>
      <c r="C39" s="18">
        <v>82</v>
      </c>
      <c r="D39" s="4">
        <v>156</v>
      </c>
      <c r="E39" s="19">
        <v>1213</v>
      </c>
      <c r="F39" s="18">
        <v>1451.4</v>
      </c>
      <c r="G39" s="17">
        <v>4.2</v>
      </c>
      <c r="H39" s="17">
        <v>21.6</v>
      </c>
      <c r="I39" s="17">
        <v>25.8</v>
      </c>
    </row>
    <row r="40" spans="1:9" ht="10.5" customHeight="1" x14ac:dyDescent="0.25">
      <c r="A40" s="21" t="s">
        <v>6</v>
      </c>
      <c r="B40" s="20">
        <v>34.6</v>
      </c>
      <c r="C40" s="18">
        <v>109.5</v>
      </c>
      <c r="D40" s="4">
        <v>167</v>
      </c>
      <c r="E40" s="19">
        <f>F40-B40-C40-D40</f>
        <v>1085.5</v>
      </c>
      <c r="F40" s="18">
        <v>1396.6</v>
      </c>
      <c r="G40" s="17">
        <v>7.3</v>
      </c>
      <c r="H40" s="17">
        <v>25.5</v>
      </c>
      <c r="I40" s="17">
        <v>32.799999999999997</v>
      </c>
    </row>
    <row r="41" spans="1:9" ht="11.1" customHeight="1" x14ac:dyDescent="0.25">
      <c r="A41" s="11" t="s">
        <v>5</v>
      </c>
      <c r="B41" s="16">
        <v>108.8</v>
      </c>
      <c r="C41" s="16">
        <v>297.8</v>
      </c>
      <c r="D41" s="9">
        <f>SUM(D38:D40)</f>
        <v>792</v>
      </c>
      <c r="E41" s="8">
        <f>F41-B41-C41-D41</f>
        <v>3887.7999999999993</v>
      </c>
      <c r="F41" s="16">
        <v>5086.3999999999996</v>
      </c>
      <c r="G41" s="6">
        <v>6.5</v>
      </c>
      <c r="H41" s="6">
        <v>21.2</v>
      </c>
      <c r="I41" s="6">
        <v>27.7</v>
      </c>
    </row>
    <row r="42" spans="1:9" ht="15" customHeight="1" x14ac:dyDescent="0.25">
      <c r="A42" s="5" t="s">
        <v>4</v>
      </c>
      <c r="G42" s="12"/>
      <c r="H42" s="12"/>
      <c r="I42" s="12"/>
    </row>
    <row r="43" spans="1:9" ht="15" customHeight="1" x14ac:dyDescent="0.25">
      <c r="A43" s="15" t="s">
        <v>3</v>
      </c>
      <c r="B43" s="10">
        <v>278.10000000000002</v>
      </c>
      <c r="C43" s="10">
        <v>1013.6</v>
      </c>
      <c r="D43" s="9">
        <f>D41+D36+D31</f>
        <v>2062</v>
      </c>
      <c r="E43" s="8">
        <f>F43-B43-C43-D43</f>
        <v>11510.599999999999</v>
      </c>
      <c r="F43" s="10">
        <v>14864.3</v>
      </c>
      <c r="G43" s="14">
        <v>6.8</v>
      </c>
      <c r="H43" s="14">
        <v>23.3</v>
      </c>
      <c r="I43" s="14">
        <v>30</v>
      </c>
    </row>
    <row r="44" spans="1:9" ht="15" customHeight="1" x14ac:dyDescent="0.25">
      <c r="A44" s="13" t="s">
        <v>2</v>
      </c>
      <c r="G44" s="12"/>
      <c r="H44" s="12"/>
      <c r="I44" s="12"/>
    </row>
    <row r="45" spans="1:9" ht="15" customHeight="1" x14ac:dyDescent="0.25">
      <c r="A45" s="11" t="s">
        <v>1</v>
      </c>
      <c r="B45" s="10">
        <v>765.1</v>
      </c>
      <c r="C45" s="10">
        <v>2173.8000000000002</v>
      </c>
      <c r="D45" s="9">
        <v>4379</v>
      </c>
      <c r="E45" s="8">
        <f>F45-B45-C45-D45</f>
        <v>23489.800000000003</v>
      </c>
      <c r="F45" s="7">
        <v>30807.7</v>
      </c>
      <c r="G45" s="6">
        <v>7.9</v>
      </c>
      <c r="H45" s="6">
        <v>25.3</v>
      </c>
      <c r="I45" s="6">
        <v>33.1</v>
      </c>
    </row>
    <row r="46" spans="1:9" ht="15" customHeight="1" x14ac:dyDescent="0.25">
      <c r="A46" s="5" t="s">
        <v>0</v>
      </c>
      <c r="B46" s="4"/>
      <c r="C46" s="4"/>
      <c r="D46" s="4"/>
      <c r="E46" s="3"/>
      <c r="F46" s="3"/>
      <c r="G46" s="2"/>
      <c r="H46" s="2"/>
      <c r="I46" s="2"/>
    </row>
  </sheetData>
  <mergeCells count="2">
    <mergeCell ref="B4:D4"/>
    <mergeCell ref="G4:I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CE,Félkövér"&amp;9 234&amp;8 | SZÁLLÍTÁS, RAKTÁROZÁS, POSTA, TÁVKÖZLÉS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AC06E-27D3-4835-81BE-0214A414542E}">
  <dimension ref="A1:I45"/>
  <sheetViews>
    <sheetView zoomScaleNormal="100" workbookViewId="0"/>
  </sheetViews>
  <sheetFormatPr defaultRowHeight="15" x14ac:dyDescent="0.25"/>
  <cols>
    <col min="1" max="1" width="22.7109375" style="1" customWidth="1"/>
    <col min="2" max="9" width="8" style="1" customWidth="1"/>
    <col min="10" max="16384" width="9.140625" style="1"/>
  </cols>
  <sheetData>
    <row r="1" spans="1:9" s="55" customFormat="1" ht="15" customHeight="1" x14ac:dyDescent="0.2">
      <c r="A1" s="56" t="s">
        <v>85</v>
      </c>
      <c r="B1" s="56"/>
      <c r="C1" s="56"/>
      <c r="D1" s="56"/>
      <c r="E1" s="56"/>
      <c r="F1" s="56"/>
      <c r="G1" s="56"/>
      <c r="H1" s="56"/>
      <c r="I1" s="56"/>
    </row>
    <row r="2" spans="1:9" s="80" customFormat="1" ht="24.95" customHeight="1" thickBot="1" x14ac:dyDescent="0.3">
      <c r="A2" s="84" t="s">
        <v>84</v>
      </c>
      <c r="B2" s="82"/>
      <c r="C2" s="82"/>
      <c r="D2" s="82"/>
      <c r="E2" s="83"/>
      <c r="F2" s="82"/>
      <c r="I2" s="81"/>
    </row>
    <row r="3" spans="1:9" ht="39.75" customHeight="1" x14ac:dyDescent="0.25">
      <c r="A3" s="79" t="s">
        <v>83</v>
      </c>
      <c r="B3" s="45" t="s">
        <v>82</v>
      </c>
      <c r="C3" s="44" t="s">
        <v>81</v>
      </c>
      <c r="D3" s="44" t="s">
        <v>80</v>
      </c>
      <c r="E3" s="45" t="s">
        <v>79</v>
      </c>
      <c r="F3" s="45" t="s">
        <v>78</v>
      </c>
      <c r="G3" s="45" t="s">
        <v>77</v>
      </c>
      <c r="H3" s="45" t="s">
        <v>76</v>
      </c>
      <c r="I3" s="78" t="s">
        <v>75</v>
      </c>
    </row>
    <row r="4" spans="1:9" ht="28.5" customHeight="1" x14ac:dyDescent="0.25">
      <c r="A4" s="77" t="s">
        <v>74</v>
      </c>
      <c r="B4" s="34" t="s">
        <v>73</v>
      </c>
      <c r="C4" s="36" t="s">
        <v>72</v>
      </c>
      <c r="D4" s="34" t="s">
        <v>68</v>
      </c>
      <c r="E4" s="76" t="s">
        <v>71</v>
      </c>
      <c r="F4" s="76" t="s">
        <v>70</v>
      </c>
      <c r="G4" s="76" t="s">
        <v>69</v>
      </c>
      <c r="H4" s="76" t="s">
        <v>68</v>
      </c>
      <c r="I4" s="75" t="s">
        <v>67</v>
      </c>
    </row>
    <row r="5" spans="1:9" ht="9.9499999999999993" customHeight="1" x14ac:dyDescent="0.25">
      <c r="A5" s="74"/>
      <c r="B5" s="160" t="s">
        <v>66</v>
      </c>
      <c r="C5" s="161"/>
      <c r="D5" s="162"/>
      <c r="E5" s="73"/>
      <c r="F5" s="73"/>
      <c r="G5" s="160" t="s">
        <v>65</v>
      </c>
      <c r="H5" s="163"/>
      <c r="I5" s="163"/>
    </row>
    <row r="6" spans="1:9" ht="15" customHeight="1" x14ac:dyDescent="0.25">
      <c r="A6" s="21" t="s">
        <v>40</v>
      </c>
      <c r="B6" s="62" t="s">
        <v>7</v>
      </c>
      <c r="C6" s="62">
        <v>40.4</v>
      </c>
      <c r="D6" s="62" t="s">
        <v>7</v>
      </c>
      <c r="E6" s="62">
        <v>40</v>
      </c>
      <c r="F6" s="62" t="s">
        <v>7</v>
      </c>
      <c r="G6" s="63">
        <v>0</v>
      </c>
      <c r="H6" s="70">
        <v>0</v>
      </c>
      <c r="I6" s="70">
        <v>0</v>
      </c>
    </row>
    <row r="7" spans="1:9" ht="10.5" customHeight="1" x14ac:dyDescent="0.25">
      <c r="A7" s="21" t="s">
        <v>39</v>
      </c>
      <c r="B7" s="62">
        <v>34.4</v>
      </c>
      <c r="C7" s="62">
        <v>2508.4</v>
      </c>
      <c r="D7" s="62">
        <v>30.6</v>
      </c>
      <c r="E7" s="62">
        <f>B7+C7+D7</f>
        <v>2573.4</v>
      </c>
      <c r="F7" s="62">
        <v>57.9</v>
      </c>
      <c r="G7" s="63">
        <v>1.3</v>
      </c>
      <c r="H7" s="63">
        <v>1.2</v>
      </c>
      <c r="I7" s="63">
        <v>2.2000000000000002</v>
      </c>
    </row>
    <row r="8" spans="1:9" ht="15" customHeight="1" x14ac:dyDescent="0.25">
      <c r="A8" s="30" t="s">
        <v>38</v>
      </c>
      <c r="B8" s="61">
        <v>34.4</v>
      </c>
      <c r="C8" s="61">
        <v>2548.8000000000002</v>
      </c>
      <c r="D8" s="61">
        <v>30.6</v>
      </c>
      <c r="E8" s="61">
        <f>B8+C8+D8</f>
        <v>2613.8000000000002</v>
      </c>
      <c r="F8" s="61">
        <v>57.9</v>
      </c>
      <c r="G8" s="71">
        <v>1.3</v>
      </c>
      <c r="H8" s="71">
        <v>1.2</v>
      </c>
      <c r="I8" s="71">
        <v>2.2000000000000002</v>
      </c>
    </row>
    <row r="9" spans="1:9" ht="15" customHeight="1" x14ac:dyDescent="0.25">
      <c r="A9" s="13" t="s">
        <v>37</v>
      </c>
      <c r="B9" s="62"/>
      <c r="C9" s="62"/>
      <c r="D9" s="62"/>
      <c r="E9" s="62"/>
      <c r="F9" s="62"/>
      <c r="G9" s="60"/>
      <c r="H9" s="60"/>
      <c r="I9" s="60"/>
    </row>
    <row r="10" spans="1:9" ht="10.5" customHeight="1" x14ac:dyDescent="0.25">
      <c r="A10" s="21" t="s">
        <v>36</v>
      </c>
      <c r="B10" s="62">
        <v>1</v>
      </c>
      <c r="C10" s="62">
        <v>1389.7</v>
      </c>
      <c r="D10" s="62">
        <v>1.6</v>
      </c>
      <c r="E10" s="62">
        <f>B10+C10+D10</f>
        <v>1392.3</v>
      </c>
      <c r="F10" s="62">
        <v>9.3000000000000007</v>
      </c>
      <c r="G10" s="69">
        <v>0.1</v>
      </c>
      <c r="H10" s="69">
        <v>0.1</v>
      </c>
      <c r="I10" s="69">
        <v>0.7</v>
      </c>
    </row>
    <row r="11" spans="1:9" ht="10.5" customHeight="1" x14ac:dyDescent="0.25">
      <c r="A11" s="21" t="s">
        <v>35</v>
      </c>
      <c r="B11" s="62">
        <v>1.1000000000000001</v>
      </c>
      <c r="C11" s="62">
        <v>891.1</v>
      </c>
      <c r="D11" s="62" t="s">
        <v>7</v>
      </c>
      <c r="E11" s="62">
        <v>892</v>
      </c>
      <c r="F11" s="62" t="s">
        <v>7</v>
      </c>
      <c r="G11" s="69">
        <v>0.1</v>
      </c>
      <c r="H11" s="69">
        <v>0</v>
      </c>
      <c r="I11" s="69">
        <v>0</v>
      </c>
    </row>
    <row r="12" spans="1:9" ht="10.5" customHeight="1" x14ac:dyDescent="0.25">
      <c r="A12" s="21" t="s">
        <v>34</v>
      </c>
      <c r="B12" s="62">
        <v>1.4</v>
      </c>
      <c r="C12" s="62">
        <v>1613.9</v>
      </c>
      <c r="D12" s="62">
        <v>17.399999999999999</v>
      </c>
      <c r="E12" s="62">
        <f>B12+C12+D12</f>
        <v>1632.7000000000003</v>
      </c>
      <c r="F12" s="62">
        <v>9.1</v>
      </c>
      <c r="G12" s="63">
        <v>0.1</v>
      </c>
      <c r="H12" s="63">
        <v>1.1000000000000001</v>
      </c>
      <c r="I12" s="63">
        <v>0.6</v>
      </c>
    </row>
    <row r="13" spans="1:9" ht="11.1" customHeight="1" x14ac:dyDescent="0.25">
      <c r="A13" s="11" t="s">
        <v>33</v>
      </c>
      <c r="B13" s="61">
        <v>3.5</v>
      </c>
      <c r="C13" s="61">
        <v>3894.7</v>
      </c>
      <c r="D13" s="61">
        <v>19</v>
      </c>
      <c r="E13" s="61">
        <f>B13+C13+D13</f>
        <v>3917.2</v>
      </c>
      <c r="F13" s="61">
        <v>18.399999999999999</v>
      </c>
      <c r="G13" s="60">
        <v>0.1</v>
      </c>
      <c r="H13" s="72">
        <v>0.5</v>
      </c>
      <c r="I13" s="72">
        <v>0.5</v>
      </c>
    </row>
    <row r="14" spans="1:9" ht="15" customHeight="1" x14ac:dyDescent="0.25">
      <c r="A14" s="5" t="s">
        <v>32</v>
      </c>
      <c r="B14" s="62"/>
      <c r="C14" s="62"/>
      <c r="D14" s="62"/>
      <c r="E14" s="62"/>
      <c r="F14" s="62"/>
      <c r="G14" s="63"/>
      <c r="H14" s="63"/>
      <c r="I14" s="63"/>
    </row>
    <row r="15" spans="1:9" ht="10.5" customHeight="1" x14ac:dyDescent="0.25">
      <c r="A15" s="21" t="s">
        <v>31</v>
      </c>
      <c r="B15" s="62" t="s">
        <v>7</v>
      </c>
      <c r="C15" s="62">
        <v>1518.9</v>
      </c>
      <c r="D15" s="62">
        <v>222.8</v>
      </c>
      <c r="E15" s="62">
        <v>1742</v>
      </c>
      <c r="F15" s="62" t="s">
        <v>7</v>
      </c>
      <c r="G15" s="69">
        <v>0</v>
      </c>
      <c r="H15" s="69">
        <v>12.8</v>
      </c>
      <c r="I15" s="69">
        <v>0</v>
      </c>
    </row>
    <row r="16" spans="1:9" ht="10.5" customHeight="1" x14ac:dyDescent="0.25">
      <c r="A16" s="21" t="s">
        <v>30</v>
      </c>
      <c r="B16" s="62" t="s">
        <v>7</v>
      </c>
      <c r="C16" s="62">
        <v>1515.6</v>
      </c>
      <c r="D16" s="62">
        <v>14.5</v>
      </c>
      <c r="E16" s="62">
        <v>1530</v>
      </c>
      <c r="F16" s="62" t="s">
        <v>7</v>
      </c>
      <c r="G16" s="63">
        <v>0</v>
      </c>
      <c r="H16" s="63">
        <v>0.9</v>
      </c>
      <c r="I16" s="63">
        <v>0</v>
      </c>
    </row>
    <row r="17" spans="1:9" ht="10.5" customHeight="1" x14ac:dyDescent="0.25">
      <c r="A17" s="21" t="s">
        <v>29</v>
      </c>
      <c r="B17" s="62">
        <v>1.8</v>
      </c>
      <c r="C17" s="62">
        <v>1643.7</v>
      </c>
      <c r="D17" s="62">
        <v>5.6</v>
      </c>
      <c r="E17" s="62">
        <f>B17+C17+D17</f>
        <v>1651.1</v>
      </c>
      <c r="F17" s="62">
        <v>10.8</v>
      </c>
      <c r="G17" s="69">
        <v>0.1</v>
      </c>
      <c r="H17" s="69">
        <v>0.3</v>
      </c>
      <c r="I17" s="69">
        <v>0.6</v>
      </c>
    </row>
    <row r="18" spans="1:9" ht="11.1" customHeight="1" x14ac:dyDescent="0.25">
      <c r="A18" s="11" t="s">
        <v>28</v>
      </c>
      <c r="B18" s="61">
        <v>2.2000000000000002</v>
      </c>
      <c r="C18" s="61">
        <v>4678.2</v>
      </c>
      <c r="D18" s="61">
        <v>242.9</v>
      </c>
      <c r="E18" s="61">
        <f>B18+C18+D18</f>
        <v>4923.2999999999993</v>
      </c>
      <c r="F18" s="61">
        <v>10.8</v>
      </c>
      <c r="G18" s="71">
        <v>0</v>
      </c>
      <c r="H18" s="71">
        <v>4.9000000000000004</v>
      </c>
      <c r="I18" s="71">
        <v>0.2</v>
      </c>
    </row>
    <row r="19" spans="1:9" ht="15" customHeight="1" x14ac:dyDescent="0.25">
      <c r="A19" s="5" t="s">
        <v>27</v>
      </c>
      <c r="B19" s="62"/>
      <c r="C19" s="62"/>
      <c r="D19" s="62"/>
      <c r="E19" s="62"/>
      <c r="F19" s="62"/>
      <c r="G19" s="63"/>
      <c r="H19" s="63"/>
      <c r="I19" s="70"/>
    </row>
    <row r="20" spans="1:9" ht="10.5" customHeight="1" x14ac:dyDescent="0.25">
      <c r="A20" s="21" t="s">
        <v>26</v>
      </c>
      <c r="B20" s="62">
        <v>2.6</v>
      </c>
      <c r="C20" s="62">
        <v>1609.3</v>
      </c>
      <c r="D20" s="62">
        <v>26.6</v>
      </c>
      <c r="E20" s="62">
        <f>B20+C20+D20</f>
        <v>1638.4999999999998</v>
      </c>
      <c r="F20" s="62" t="s">
        <v>7</v>
      </c>
      <c r="G20" s="63">
        <v>0.2</v>
      </c>
      <c r="H20" s="63">
        <v>1.6</v>
      </c>
      <c r="I20" s="70">
        <v>0</v>
      </c>
    </row>
    <row r="21" spans="1:9" ht="10.5" customHeight="1" x14ac:dyDescent="0.25">
      <c r="A21" s="21" t="s">
        <v>25</v>
      </c>
      <c r="B21" s="62" t="s">
        <v>7</v>
      </c>
      <c r="C21" s="62">
        <v>1585.6</v>
      </c>
      <c r="D21" s="62">
        <v>77.900000000000006</v>
      </c>
      <c r="E21" s="62">
        <v>1664</v>
      </c>
      <c r="F21" s="62">
        <v>13.7</v>
      </c>
      <c r="G21" s="63">
        <v>0</v>
      </c>
      <c r="H21" s="63">
        <v>4.5999999999999996</v>
      </c>
      <c r="I21" s="63">
        <v>0.8</v>
      </c>
    </row>
    <row r="22" spans="1:9" ht="10.5" customHeight="1" x14ac:dyDescent="0.25">
      <c r="A22" s="21" t="s">
        <v>24</v>
      </c>
      <c r="B22" s="62">
        <v>8.5</v>
      </c>
      <c r="C22" s="62">
        <v>1048.8</v>
      </c>
      <c r="D22" s="62">
        <v>4</v>
      </c>
      <c r="E22" s="62">
        <f>B22+C22+D22</f>
        <v>1061.3</v>
      </c>
      <c r="F22" s="62">
        <v>24.8</v>
      </c>
      <c r="G22" s="69">
        <v>0.8</v>
      </c>
      <c r="H22" s="69">
        <v>0.4</v>
      </c>
      <c r="I22" s="69">
        <v>2.2999999999999998</v>
      </c>
    </row>
    <row r="23" spans="1:9" ht="11.1" customHeight="1" x14ac:dyDescent="0.25">
      <c r="A23" s="11" t="s">
        <v>23</v>
      </c>
      <c r="B23" s="61">
        <v>11.2</v>
      </c>
      <c r="C23" s="61">
        <v>4243.7</v>
      </c>
      <c r="D23" s="61">
        <v>108.5</v>
      </c>
      <c r="E23" s="61">
        <f>B23+C23+D23</f>
        <v>4363.3999999999996</v>
      </c>
      <c r="F23" s="61">
        <v>38.5</v>
      </c>
      <c r="G23" s="60">
        <v>0.3</v>
      </c>
      <c r="H23" s="60">
        <v>2.5</v>
      </c>
      <c r="I23" s="60">
        <v>0.9</v>
      </c>
    </row>
    <row r="24" spans="1:9" ht="15" customHeight="1" x14ac:dyDescent="0.25">
      <c r="A24" s="5" t="s">
        <v>22</v>
      </c>
      <c r="B24" s="62"/>
      <c r="C24" s="62"/>
      <c r="D24" s="62"/>
      <c r="E24" s="62"/>
      <c r="F24" s="62"/>
      <c r="G24" s="69"/>
      <c r="H24" s="69"/>
      <c r="I24" s="69"/>
    </row>
    <row r="25" spans="1:9" ht="15" customHeight="1" x14ac:dyDescent="0.25">
      <c r="A25" s="15" t="s">
        <v>21</v>
      </c>
      <c r="B25" s="61">
        <v>16.899999999999999</v>
      </c>
      <c r="C25" s="61">
        <v>12816.6</v>
      </c>
      <c r="D25" s="61">
        <v>370.4</v>
      </c>
      <c r="E25" s="61">
        <f>B25+C25+D25</f>
        <v>13203.9</v>
      </c>
      <c r="F25" s="61">
        <v>67.7</v>
      </c>
      <c r="G25" s="71">
        <v>0.1</v>
      </c>
      <c r="H25" s="71">
        <v>2.8</v>
      </c>
      <c r="I25" s="71">
        <v>0.5</v>
      </c>
    </row>
    <row r="26" spans="1:9" ht="15" customHeight="1" x14ac:dyDescent="0.25">
      <c r="A26" s="13" t="s">
        <v>20</v>
      </c>
      <c r="B26" s="62"/>
      <c r="C26" s="62"/>
      <c r="D26" s="62"/>
      <c r="E26" s="62"/>
      <c r="F26" s="62"/>
      <c r="G26" s="63"/>
      <c r="H26" s="63"/>
      <c r="I26" s="70"/>
    </row>
    <row r="27" spans="1:9" ht="10.5" customHeight="1" x14ac:dyDescent="0.25">
      <c r="A27" s="21" t="s">
        <v>19</v>
      </c>
      <c r="B27" s="62">
        <v>3.5</v>
      </c>
      <c r="C27" s="62">
        <v>2502.3000000000002</v>
      </c>
      <c r="D27" s="62">
        <v>66.8</v>
      </c>
      <c r="E27" s="62">
        <f>B27+C27+D27</f>
        <v>2572.6000000000004</v>
      </c>
      <c r="F27" s="62">
        <v>6</v>
      </c>
      <c r="G27" s="63">
        <v>0.1</v>
      </c>
      <c r="H27" s="63">
        <v>2.6</v>
      </c>
      <c r="I27" s="63">
        <v>0.2</v>
      </c>
    </row>
    <row r="28" spans="1:9" ht="10.5" customHeight="1" x14ac:dyDescent="0.25">
      <c r="A28" s="21" t="s">
        <v>18</v>
      </c>
      <c r="B28" s="62">
        <v>2</v>
      </c>
      <c r="C28" s="62">
        <v>1261.4000000000001</v>
      </c>
      <c r="D28" s="62">
        <v>3.6</v>
      </c>
      <c r="E28" s="62">
        <f>B28+C28+D28</f>
        <v>1267</v>
      </c>
      <c r="F28" s="62">
        <v>3</v>
      </c>
      <c r="G28" s="63">
        <v>0.2</v>
      </c>
      <c r="H28" s="63">
        <v>0.3</v>
      </c>
      <c r="I28" s="63">
        <v>0.2</v>
      </c>
    </row>
    <row r="29" spans="1:9" ht="10.5" customHeight="1" x14ac:dyDescent="0.25">
      <c r="A29" s="21" t="s">
        <v>17</v>
      </c>
      <c r="B29" s="62" t="s">
        <v>7</v>
      </c>
      <c r="C29" s="62">
        <v>932.4</v>
      </c>
      <c r="D29" s="62">
        <v>3.1</v>
      </c>
      <c r="E29" s="62">
        <v>936</v>
      </c>
      <c r="F29" s="62">
        <v>7.3</v>
      </c>
      <c r="G29" s="69">
        <v>0</v>
      </c>
      <c r="H29" s="69">
        <v>0.3</v>
      </c>
      <c r="I29" s="69">
        <v>0.8</v>
      </c>
    </row>
    <row r="30" spans="1:9" ht="11.1" customHeight="1" x14ac:dyDescent="0.25">
      <c r="A30" s="11" t="s">
        <v>16</v>
      </c>
      <c r="B30" s="61">
        <v>5.5</v>
      </c>
      <c r="C30" s="61">
        <v>4696.1000000000004</v>
      </c>
      <c r="D30" s="61">
        <v>73.5</v>
      </c>
      <c r="E30" s="61">
        <f>B30+C30+D30</f>
        <v>4775.1000000000004</v>
      </c>
      <c r="F30" s="61">
        <v>16.3</v>
      </c>
      <c r="G30" s="60">
        <v>0.1</v>
      </c>
      <c r="H30" s="60">
        <v>1.5</v>
      </c>
      <c r="I30" s="60">
        <v>0.3</v>
      </c>
    </row>
    <row r="31" spans="1:9" ht="15" customHeight="1" x14ac:dyDescent="0.25">
      <c r="A31" s="5" t="s">
        <v>15</v>
      </c>
      <c r="B31" s="62"/>
      <c r="C31" s="62"/>
      <c r="D31" s="62"/>
      <c r="E31" s="62"/>
      <c r="F31" s="62"/>
      <c r="G31" s="69"/>
      <c r="H31" s="69"/>
      <c r="I31" s="69"/>
    </row>
    <row r="32" spans="1:9" s="64" customFormat="1" ht="10.5" customHeight="1" x14ac:dyDescent="0.25">
      <c r="A32" s="67" t="s">
        <v>14</v>
      </c>
      <c r="B32" s="66">
        <v>1.9</v>
      </c>
      <c r="C32" s="66">
        <v>1535.1</v>
      </c>
      <c r="D32" s="66">
        <v>16.2</v>
      </c>
      <c r="E32" s="66">
        <f>B32+C32+D32</f>
        <v>1553.2</v>
      </c>
      <c r="F32" s="66">
        <v>16.7</v>
      </c>
      <c r="G32" s="68">
        <v>0.1</v>
      </c>
      <c r="H32" s="68">
        <v>1</v>
      </c>
      <c r="I32" s="68">
        <v>1.1000000000000001</v>
      </c>
    </row>
    <row r="33" spans="1:9" s="64" customFormat="1" ht="10.5" customHeight="1" x14ac:dyDescent="0.25">
      <c r="A33" s="67" t="s">
        <v>13</v>
      </c>
      <c r="B33" s="66">
        <v>1.8</v>
      </c>
      <c r="C33" s="66">
        <v>1287.0999999999999</v>
      </c>
      <c r="D33" s="66">
        <v>14.1</v>
      </c>
      <c r="E33" s="66">
        <f>B33+C33+D33</f>
        <v>1302.9999999999998</v>
      </c>
      <c r="F33" s="66">
        <v>14</v>
      </c>
      <c r="G33" s="65">
        <v>0.1</v>
      </c>
      <c r="H33" s="65">
        <v>1.1000000000000001</v>
      </c>
      <c r="I33" s="65">
        <v>1.1000000000000001</v>
      </c>
    </row>
    <row r="34" spans="1:9" s="64" customFormat="1" ht="10.5" customHeight="1" x14ac:dyDescent="0.25">
      <c r="A34" s="67" t="s">
        <v>12</v>
      </c>
      <c r="B34" s="66">
        <v>1.1000000000000001</v>
      </c>
      <c r="C34" s="66">
        <v>2087</v>
      </c>
      <c r="D34" s="66">
        <v>0.5</v>
      </c>
      <c r="E34" s="66">
        <f>B34+C34+D34</f>
        <v>2088.6</v>
      </c>
      <c r="F34" s="66">
        <v>10.9</v>
      </c>
      <c r="G34" s="65">
        <v>0.1</v>
      </c>
      <c r="H34" s="65">
        <v>0</v>
      </c>
      <c r="I34" s="65">
        <v>0.5</v>
      </c>
    </row>
    <row r="35" spans="1:9" ht="11.1" customHeight="1" x14ac:dyDescent="0.25">
      <c r="A35" s="11" t="s">
        <v>11</v>
      </c>
      <c r="B35" s="61">
        <v>4.8</v>
      </c>
      <c r="C35" s="61">
        <v>4909.2</v>
      </c>
      <c r="D35" s="61">
        <v>30.8</v>
      </c>
      <c r="E35" s="61">
        <f>B35+C35+D35</f>
        <v>4944.8</v>
      </c>
      <c r="F35" s="61">
        <v>41.6</v>
      </c>
      <c r="G35" s="60">
        <v>0.1</v>
      </c>
      <c r="H35" s="60">
        <v>0.6</v>
      </c>
      <c r="I35" s="60">
        <v>0.8</v>
      </c>
    </row>
    <row r="36" spans="1:9" ht="15" customHeight="1" x14ac:dyDescent="0.25">
      <c r="A36" s="5" t="s">
        <v>10</v>
      </c>
      <c r="B36" s="62"/>
      <c r="C36" s="62"/>
      <c r="D36" s="62"/>
      <c r="E36" s="62"/>
      <c r="F36" s="62"/>
      <c r="G36" s="58"/>
      <c r="H36" s="58"/>
      <c r="I36" s="58"/>
    </row>
    <row r="37" spans="1:9" ht="11.1" customHeight="1" x14ac:dyDescent="0.25">
      <c r="A37" s="21" t="s">
        <v>9</v>
      </c>
      <c r="B37" s="62">
        <v>18.7</v>
      </c>
      <c r="C37" s="62">
        <v>1703.4</v>
      </c>
      <c r="D37" s="62">
        <v>440.6</v>
      </c>
      <c r="E37" s="62">
        <f>B37+C37+D37</f>
        <v>2162.7000000000003</v>
      </c>
      <c r="F37" s="62">
        <v>75.8</v>
      </c>
      <c r="G37" s="63">
        <v>0.8</v>
      </c>
      <c r="H37" s="63">
        <v>19.7</v>
      </c>
      <c r="I37" s="63">
        <v>3.4</v>
      </c>
    </row>
    <row r="38" spans="1:9" ht="11.1" customHeight="1" x14ac:dyDescent="0.25">
      <c r="A38" s="21" t="s">
        <v>8</v>
      </c>
      <c r="B38" s="62">
        <v>8.5</v>
      </c>
      <c r="C38" s="62">
        <v>1353.4</v>
      </c>
      <c r="D38" s="62">
        <v>82.6</v>
      </c>
      <c r="E38" s="62">
        <f>B38+C38+D38</f>
        <v>1444.5</v>
      </c>
      <c r="F38" s="62">
        <v>6.9</v>
      </c>
      <c r="G38" s="58">
        <v>0.6</v>
      </c>
      <c r="H38" s="58">
        <v>5.7</v>
      </c>
      <c r="I38" s="58">
        <v>0.5</v>
      </c>
    </row>
    <row r="39" spans="1:9" ht="11.1" customHeight="1" x14ac:dyDescent="0.25">
      <c r="A39" s="21" t="s">
        <v>6</v>
      </c>
      <c r="B39" s="62">
        <v>9.3000000000000007</v>
      </c>
      <c r="C39" s="62">
        <v>1140.0999999999999</v>
      </c>
      <c r="D39" s="62">
        <v>225.2</v>
      </c>
      <c r="E39" s="62">
        <f>B39+C39+D39</f>
        <v>1374.6</v>
      </c>
      <c r="F39" s="62">
        <v>21.9</v>
      </c>
      <c r="G39" s="58">
        <v>0.7</v>
      </c>
      <c r="H39" s="58">
        <v>16.100000000000001</v>
      </c>
      <c r="I39" s="58">
        <v>1.6</v>
      </c>
    </row>
    <row r="40" spans="1:9" ht="11.1" customHeight="1" x14ac:dyDescent="0.25">
      <c r="A40" s="11" t="s">
        <v>64</v>
      </c>
      <c r="B40" s="61">
        <v>36.5</v>
      </c>
      <c r="C40" s="61">
        <v>4196.8999999999996</v>
      </c>
      <c r="D40" s="61">
        <v>748.4</v>
      </c>
      <c r="E40" s="61">
        <f>B40+C40+D40</f>
        <v>4981.7999999999993</v>
      </c>
      <c r="F40" s="61">
        <v>104.6</v>
      </c>
      <c r="G40" s="60">
        <v>0.7</v>
      </c>
      <c r="H40" s="60">
        <v>14.7</v>
      </c>
      <c r="I40" s="60">
        <v>2.1</v>
      </c>
    </row>
    <row r="41" spans="1:9" ht="15" customHeight="1" x14ac:dyDescent="0.25">
      <c r="A41" s="5" t="s">
        <v>4</v>
      </c>
      <c r="B41" s="62"/>
      <c r="C41" s="62"/>
      <c r="D41" s="62"/>
      <c r="E41" s="62"/>
      <c r="F41" s="62"/>
      <c r="G41" s="63"/>
      <c r="H41" s="63"/>
      <c r="I41" s="63"/>
    </row>
    <row r="42" spans="1:9" ht="15" customHeight="1" x14ac:dyDescent="0.25">
      <c r="A42" s="15" t="s">
        <v>3</v>
      </c>
      <c r="B42" s="61">
        <v>46.8</v>
      </c>
      <c r="C42" s="61">
        <v>13802.2</v>
      </c>
      <c r="D42" s="61">
        <v>852.7</v>
      </c>
      <c r="E42" s="61">
        <f>B42+C42+D42</f>
        <v>14701.7</v>
      </c>
      <c r="F42" s="61">
        <v>162.5</v>
      </c>
      <c r="G42" s="60">
        <v>0.3</v>
      </c>
      <c r="H42" s="60">
        <v>5.7</v>
      </c>
      <c r="I42" s="60">
        <v>1.1000000000000001</v>
      </c>
    </row>
    <row r="43" spans="1:9" ht="15" customHeight="1" x14ac:dyDescent="0.25">
      <c r="A43" s="13" t="s">
        <v>2</v>
      </c>
      <c r="B43" s="62"/>
      <c r="C43" s="62"/>
      <c r="D43" s="62"/>
      <c r="E43" s="62"/>
      <c r="F43" s="62"/>
      <c r="G43" s="58"/>
      <c r="H43" s="58"/>
      <c r="I43" s="58"/>
    </row>
    <row r="44" spans="1:9" ht="15" customHeight="1" x14ac:dyDescent="0.25">
      <c r="A44" s="11" t="s">
        <v>1</v>
      </c>
      <c r="B44" s="61">
        <v>98.1</v>
      </c>
      <c r="C44" s="61">
        <v>29167.599999999999</v>
      </c>
      <c r="D44" s="61">
        <v>1253.7</v>
      </c>
      <c r="E44" s="61">
        <f>B44+C44+D44</f>
        <v>30519.399999999998</v>
      </c>
      <c r="F44" s="61">
        <v>288.10000000000002</v>
      </c>
      <c r="G44" s="60">
        <v>0.3</v>
      </c>
      <c r="H44" s="60">
        <v>4.0999999999999996</v>
      </c>
      <c r="I44" s="60">
        <v>0.9</v>
      </c>
    </row>
    <row r="45" spans="1:9" ht="15" customHeight="1" x14ac:dyDescent="0.25">
      <c r="A45" s="5" t="s">
        <v>0</v>
      </c>
      <c r="B45" s="59"/>
      <c r="C45" s="59"/>
      <c r="D45" s="59"/>
      <c r="E45" s="59"/>
      <c r="F45" s="59"/>
      <c r="G45" s="58"/>
      <c r="H45" s="58"/>
      <c r="I45" s="58"/>
    </row>
  </sheetData>
  <mergeCells count="2">
    <mergeCell ref="B5:D5"/>
    <mergeCell ref="G5:I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CE,Félkövér"&amp;8SZÁLLÍTÁS, RAKTÁROZÁS,  POSTA, TÁVKÖZLÉS |  &amp;9 235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FFB80-DE29-4538-AF74-BAE417D25752}">
  <dimension ref="A1:H47"/>
  <sheetViews>
    <sheetView zoomScaleNormal="100" workbookViewId="0"/>
  </sheetViews>
  <sheetFormatPr defaultRowHeight="15" x14ac:dyDescent="0.25"/>
  <cols>
    <col min="1" max="1" width="22.7109375" style="1" customWidth="1"/>
    <col min="2" max="8" width="9.28515625" style="1" customWidth="1"/>
    <col min="9" max="16384" width="9.140625" style="1"/>
  </cols>
  <sheetData>
    <row r="1" spans="1:8" s="55" customFormat="1" ht="15" customHeight="1" x14ac:dyDescent="0.2">
      <c r="A1" s="56" t="s">
        <v>108</v>
      </c>
    </row>
    <row r="2" spans="1:8" s="55" customFormat="1" ht="24.95" customHeight="1" thickBot="1" x14ac:dyDescent="0.25">
      <c r="A2" s="84" t="s">
        <v>107</v>
      </c>
      <c r="B2" s="56"/>
      <c r="C2" s="56"/>
      <c r="D2" s="56"/>
      <c r="E2" s="102"/>
      <c r="F2" s="56"/>
      <c r="H2" s="101"/>
    </row>
    <row r="3" spans="1:8" ht="39" customHeight="1" x14ac:dyDescent="0.25">
      <c r="A3" s="100" t="s">
        <v>83</v>
      </c>
      <c r="B3" s="45" t="s">
        <v>106</v>
      </c>
      <c r="C3" s="78" t="s">
        <v>105</v>
      </c>
      <c r="D3" s="44" t="s">
        <v>104</v>
      </c>
      <c r="E3" s="78" t="s">
        <v>103</v>
      </c>
      <c r="F3" s="45" t="s">
        <v>102</v>
      </c>
      <c r="G3" s="159" t="s">
        <v>101</v>
      </c>
      <c r="H3" s="164"/>
    </row>
    <row r="4" spans="1:8" ht="19.5" customHeight="1" x14ac:dyDescent="0.25">
      <c r="A4" s="99" t="s">
        <v>74</v>
      </c>
      <c r="B4" s="40"/>
      <c r="C4" s="43" t="s">
        <v>100</v>
      </c>
      <c r="D4" s="40"/>
      <c r="E4" s="98"/>
      <c r="F4" s="40"/>
      <c r="G4" s="97" t="s">
        <v>99</v>
      </c>
      <c r="H4" s="96" t="s">
        <v>98</v>
      </c>
    </row>
    <row r="5" spans="1:8" ht="39.75" customHeight="1" x14ac:dyDescent="0.25">
      <c r="A5" s="95"/>
      <c r="B5" s="34" t="s">
        <v>97</v>
      </c>
      <c r="C5" s="34" t="s">
        <v>96</v>
      </c>
      <c r="D5" s="34" t="s">
        <v>95</v>
      </c>
      <c r="E5" s="36" t="s">
        <v>94</v>
      </c>
      <c r="F5" s="34" t="s">
        <v>93</v>
      </c>
      <c r="G5" s="34" t="s">
        <v>92</v>
      </c>
      <c r="H5" s="33" t="s">
        <v>91</v>
      </c>
    </row>
    <row r="6" spans="1:8" ht="15" customHeight="1" x14ac:dyDescent="0.25">
      <c r="A6" s="21" t="s">
        <v>40</v>
      </c>
      <c r="B6" s="94">
        <v>596280</v>
      </c>
      <c r="C6" s="94">
        <v>58714</v>
      </c>
      <c r="D6" s="94">
        <v>4442</v>
      </c>
      <c r="E6" s="94">
        <v>19187</v>
      </c>
      <c r="F6" s="94">
        <v>619909</v>
      </c>
      <c r="G6" s="90">
        <v>351</v>
      </c>
      <c r="H6" s="89">
        <v>106.6</v>
      </c>
    </row>
    <row r="7" spans="1:8" ht="11.25" customHeight="1" x14ac:dyDescent="0.25">
      <c r="A7" s="21" t="s">
        <v>39</v>
      </c>
      <c r="B7" s="94">
        <v>383518</v>
      </c>
      <c r="C7" s="94">
        <v>34883</v>
      </c>
      <c r="D7" s="94">
        <v>1029</v>
      </c>
      <c r="E7" s="94">
        <v>16605</v>
      </c>
      <c r="F7" s="94">
        <v>401152</v>
      </c>
      <c r="G7" s="90">
        <v>331</v>
      </c>
      <c r="H7" s="89">
        <v>143</v>
      </c>
    </row>
    <row r="8" spans="1:8" ht="15" customHeight="1" x14ac:dyDescent="0.25">
      <c r="A8" s="30" t="s">
        <v>38</v>
      </c>
      <c r="B8" s="88">
        <v>979798</v>
      </c>
      <c r="C8" s="88">
        <v>93597</v>
      </c>
      <c r="D8" s="88">
        <v>5471</v>
      </c>
      <c r="E8" s="88">
        <v>35792</v>
      </c>
      <c r="F8" s="88">
        <v>1021061</v>
      </c>
      <c r="G8" s="87">
        <v>343</v>
      </c>
      <c r="H8" s="86">
        <v>118.4</v>
      </c>
    </row>
    <row r="9" spans="1:8" ht="15" customHeight="1" x14ac:dyDescent="0.25">
      <c r="A9" s="13" t="s">
        <v>37</v>
      </c>
      <c r="B9" s="90"/>
      <c r="C9" s="90"/>
      <c r="D9" s="90"/>
      <c r="E9" s="90" t="s">
        <v>90</v>
      </c>
      <c r="F9" s="90"/>
      <c r="G9" s="90"/>
      <c r="H9" s="89"/>
    </row>
    <row r="10" spans="1:8" ht="10.5" customHeight="1" x14ac:dyDescent="0.25">
      <c r="A10" s="21" t="s">
        <v>36</v>
      </c>
      <c r="B10" s="94">
        <v>123219</v>
      </c>
      <c r="C10" s="94">
        <v>9743</v>
      </c>
      <c r="D10" s="94">
        <v>1089</v>
      </c>
      <c r="E10" s="94">
        <v>5235</v>
      </c>
      <c r="F10" s="94">
        <v>129543</v>
      </c>
      <c r="G10" s="90">
        <v>288</v>
      </c>
      <c r="H10" s="89">
        <v>125.7</v>
      </c>
    </row>
    <row r="11" spans="1:8" ht="10.5" customHeight="1" x14ac:dyDescent="0.25">
      <c r="A11" s="21" t="s">
        <v>35</v>
      </c>
      <c r="B11" s="94">
        <v>89693</v>
      </c>
      <c r="C11" s="94">
        <v>8493</v>
      </c>
      <c r="D11" s="90">
        <v>671</v>
      </c>
      <c r="E11" s="94">
        <v>4035</v>
      </c>
      <c r="F11" s="94">
        <v>94399</v>
      </c>
      <c r="G11" s="90">
        <v>285</v>
      </c>
      <c r="H11" s="89">
        <v>125.7</v>
      </c>
    </row>
    <row r="12" spans="1:8" ht="10.5" customHeight="1" x14ac:dyDescent="0.25">
      <c r="A12" s="21" t="s">
        <v>34</v>
      </c>
      <c r="B12" s="94">
        <v>105173</v>
      </c>
      <c r="C12" s="94">
        <v>7635</v>
      </c>
      <c r="D12" s="90">
        <v>695</v>
      </c>
      <c r="E12" s="94">
        <v>4507</v>
      </c>
      <c r="F12" s="94">
        <v>110375</v>
      </c>
      <c r="G12" s="90">
        <v>288</v>
      </c>
      <c r="H12" s="89">
        <v>121.4</v>
      </c>
    </row>
    <row r="13" spans="1:8" ht="10.5" customHeight="1" x14ac:dyDescent="0.25">
      <c r="A13" s="11" t="s">
        <v>33</v>
      </c>
      <c r="B13" s="88">
        <v>318085</v>
      </c>
      <c r="C13" s="88">
        <v>25871</v>
      </c>
      <c r="D13" s="88">
        <v>2455</v>
      </c>
      <c r="E13" s="88">
        <v>13777</v>
      </c>
      <c r="F13" s="88">
        <v>334317</v>
      </c>
      <c r="G13" s="87">
        <v>287</v>
      </c>
      <c r="H13" s="86">
        <v>124.2</v>
      </c>
    </row>
    <row r="14" spans="1:8" ht="15" customHeight="1" x14ac:dyDescent="0.25">
      <c r="A14" s="5" t="s">
        <v>32</v>
      </c>
      <c r="B14" s="90"/>
      <c r="C14" s="90"/>
      <c r="D14" s="90"/>
      <c r="E14" s="90"/>
      <c r="F14" s="90"/>
      <c r="G14" s="90"/>
      <c r="H14" s="89"/>
    </row>
    <row r="15" spans="1:8" ht="10.5" customHeight="1" x14ac:dyDescent="0.25">
      <c r="A15" s="21" t="s">
        <v>31</v>
      </c>
      <c r="B15" s="94">
        <v>133633</v>
      </c>
      <c r="C15" s="94">
        <v>11610</v>
      </c>
      <c r="D15" s="90">
        <v>709</v>
      </c>
      <c r="E15" s="94">
        <v>5977</v>
      </c>
      <c r="F15" s="94">
        <v>140319</v>
      </c>
      <c r="G15" s="90">
        <v>303</v>
      </c>
      <c r="H15" s="89">
        <v>122.5</v>
      </c>
    </row>
    <row r="16" spans="1:8" ht="10.5" customHeight="1" x14ac:dyDescent="0.25">
      <c r="A16" s="21" t="s">
        <v>30</v>
      </c>
      <c r="B16" s="94">
        <v>77672</v>
      </c>
      <c r="C16" s="94">
        <v>5966</v>
      </c>
      <c r="D16" s="90">
        <v>389</v>
      </c>
      <c r="E16" s="94">
        <v>2837</v>
      </c>
      <c r="F16" s="94">
        <v>80898</v>
      </c>
      <c r="G16" s="90">
        <v>294</v>
      </c>
      <c r="H16" s="89">
        <v>120.5</v>
      </c>
    </row>
    <row r="17" spans="1:8" ht="10.5" customHeight="1" x14ac:dyDescent="0.25">
      <c r="A17" s="21" t="s">
        <v>29</v>
      </c>
      <c r="B17" s="94">
        <v>86865</v>
      </c>
      <c r="C17" s="94">
        <v>7501</v>
      </c>
      <c r="D17" s="90">
        <v>502</v>
      </c>
      <c r="E17" s="94">
        <v>3547</v>
      </c>
      <c r="F17" s="94">
        <v>90914</v>
      </c>
      <c r="G17" s="90">
        <v>295</v>
      </c>
      <c r="H17" s="89">
        <v>118.1</v>
      </c>
    </row>
    <row r="18" spans="1:8" ht="10.5" customHeight="1" x14ac:dyDescent="0.25">
      <c r="A18" s="11" t="s">
        <v>28</v>
      </c>
      <c r="B18" s="88">
        <v>298170</v>
      </c>
      <c r="C18" s="88">
        <v>25077</v>
      </c>
      <c r="D18" s="88">
        <v>1600</v>
      </c>
      <c r="E18" s="88">
        <v>12361</v>
      </c>
      <c r="F18" s="88">
        <v>312131</v>
      </c>
      <c r="G18" s="87">
        <v>298</v>
      </c>
      <c r="H18" s="86">
        <v>120.7</v>
      </c>
    </row>
    <row r="19" spans="1:8" ht="15" customHeight="1" x14ac:dyDescent="0.25">
      <c r="A19" s="5" t="s">
        <v>27</v>
      </c>
      <c r="B19" s="90"/>
      <c r="C19" s="90"/>
      <c r="D19" s="90"/>
      <c r="E19" s="90"/>
      <c r="F19" s="90"/>
      <c r="G19" s="90"/>
      <c r="H19" s="89"/>
    </row>
    <row r="20" spans="1:8" ht="10.5" customHeight="1" x14ac:dyDescent="0.25">
      <c r="A20" s="21" t="s">
        <v>26</v>
      </c>
      <c r="B20" s="94">
        <v>109542</v>
      </c>
      <c r="C20" s="94">
        <v>9376</v>
      </c>
      <c r="D20" s="90">
        <v>821</v>
      </c>
      <c r="E20" s="94">
        <v>4112</v>
      </c>
      <c r="F20" s="94">
        <v>114475</v>
      </c>
      <c r="G20" s="90">
        <v>275</v>
      </c>
      <c r="H20" s="89">
        <v>119.5</v>
      </c>
    </row>
    <row r="21" spans="1:8" ht="10.5" customHeight="1" x14ac:dyDescent="0.25">
      <c r="A21" s="21" t="s">
        <v>25</v>
      </c>
      <c r="B21" s="94">
        <v>90556</v>
      </c>
      <c r="C21" s="94">
        <v>7312</v>
      </c>
      <c r="D21" s="90">
        <v>542</v>
      </c>
      <c r="E21" s="94">
        <v>4324</v>
      </c>
      <c r="F21" s="94">
        <v>95422</v>
      </c>
      <c r="G21" s="90">
        <v>275</v>
      </c>
      <c r="H21" s="89">
        <v>120.1</v>
      </c>
    </row>
    <row r="22" spans="1:8" ht="10.5" customHeight="1" x14ac:dyDescent="0.25">
      <c r="A22" s="21" t="s">
        <v>24</v>
      </c>
      <c r="B22" s="94">
        <v>67442</v>
      </c>
      <c r="C22" s="94">
        <v>4566</v>
      </c>
      <c r="D22" s="90">
        <v>416</v>
      </c>
      <c r="E22" s="94">
        <v>3502</v>
      </c>
      <c r="F22" s="94">
        <v>71360</v>
      </c>
      <c r="G22" s="90">
        <v>278</v>
      </c>
      <c r="H22" s="89">
        <v>120</v>
      </c>
    </row>
    <row r="23" spans="1:8" ht="10.5" customHeight="1" x14ac:dyDescent="0.25">
      <c r="A23" s="11" t="s">
        <v>23</v>
      </c>
      <c r="B23" s="88">
        <v>267540</v>
      </c>
      <c r="C23" s="88">
        <v>21254</v>
      </c>
      <c r="D23" s="88">
        <v>1779</v>
      </c>
      <c r="E23" s="88">
        <v>11938</v>
      </c>
      <c r="F23" s="88">
        <v>281257</v>
      </c>
      <c r="G23" s="87">
        <v>276</v>
      </c>
      <c r="H23" s="86">
        <v>119.9</v>
      </c>
    </row>
    <row r="24" spans="1:8" ht="15" customHeight="1" x14ac:dyDescent="0.25">
      <c r="A24" s="5" t="s">
        <v>22</v>
      </c>
      <c r="B24" s="90"/>
      <c r="C24" s="90"/>
      <c r="D24" s="90"/>
      <c r="E24" s="90"/>
      <c r="F24" s="90"/>
      <c r="G24" s="90"/>
      <c r="H24" s="89"/>
    </row>
    <row r="25" spans="1:8" ht="15" customHeight="1" x14ac:dyDescent="0.25">
      <c r="A25" s="15" t="s">
        <v>89</v>
      </c>
      <c r="B25" s="88">
        <v>883795</v>
      </c>
      <c r="C25" s="88">
        <v>72202</v>
      </c>
      <c r="D25" s="88">
        <v>5834</v>
      </c>
      <c r="E25" s="88">
        <v>38076</v>
      </c>
      <c r="F25" s="88">
        <v>927705</v>
      </c>
      <c r="G25" s="87">
        <v>287</v>
      </c>
      <c r="H25" s="86">
        <v>121.7</v>
      </c>
    </row>
    <row r="26" spans="1:8" ht="15" customHeight="1" x14ac:dyDescent="0.25">
      <c r="A26" s="13" t="s">
        <v>88</v>
      </c>
      <c r="B26" s="90"/>
      <c r="C26" s="90"/>
      <c r="D26" s="90"/>
      <c r="E26" s="90"/>
      <c r="F26" s="90"/>
      <c r="G26" s="90"/>
      <c r="H26" s="89"/>
    </row>
    <row r="27" spans="1:8" ht="10.5" customHeight="1" x14ac:dyDescent="0.25">
      <c r="A27" s="21" t="s">
        <v>19</v>
      </c>
      <c r="B27" s="94">
        <v>157460</v>
      </c>
      <c r="C27" s="94">
        <v>10427</v>
      </c>
      <c r="D27" s="94">
        <v>1191</v>
      </c>
      <c r="E27" s="94">
        <v>5811</v>
      </c>
      <c r="F27" s="94">
        <v>164462</v>
      </c>
      <c r="G27" s="90">
        <v>217</v>
      </c>
      <c r="H27" s="89">
        <v>130</v>
      </c>
    </row>
    <row r="28" spans="1:8" ht="10.5" customHeight="1" x14ac:dyDescent="0.25">
      <c r="A28" s="21" t="s">
        <v>18</v>
      </c>
      <c r="B28" s="94">
        <v>85831</v>
      </c>
      <c r="C28" s="94">
        <v>6334</v>
      </c>
      <c r="D28" s="90">
        <v>700</v>
      </c>
      <c r="E28" s="94">
        <v>3203</v>
      </c>
      <c r="F28" s="94">
        <v>89734</v>
      </c>
      <c r="G28" s="90">
        <v>267</v>
      </c>
      <c r="H28" s="89">
        <v>126.1</v>
      </c>
    </row>
    <row r="29" spans="1:8" ht="10.5" customHeight="1" x14ac:dyDescent="0.25">
      <c r="A29" s="21" t="s">
        <v>17</v>
      </c>
      <c r="B29" s="94">
        <v>52676</v>
      </c>
      <c r="C29" s="94">
        <v>3910</v>
      </c>
      <c r="D29" s="90">
        <v>389</v>
      </c>
      <c r="E29" s="94">
        <v>2204</v>
      </c>
      <c r="F29" s="94">
        <v>55269</v>
      </c>
      <c r="G29" s="90">
        <v>245</v>
      </c>
      <c r="H29" s="89">
        <v>124.5</v>
      </c>
    </row>
    <row r="30" spans="1:8" ht="11.1" customHeight="1" x14ac:dyDescent="0.25">
      <c r="A30" s="11" t="s">
        <v>16</v>
      </c>
      <c r="B30" s="88">
        <v>295967</v>
      </c>
      <c r="C30" s="88">
        <v>20671</v>
      </c>
      <c r="D30" s="88">
        <v>2280</v>
      </c>
      <c r="E30" s="88">
        <v>11218</v>
      </c>
      <c r="F30" s="88">
        <v>309465</v>
      </c>
      <c r="G30" s="87">
        <v>235</v>
      </c>
      <c r="H30" s="86">
        <v>127.8</v>
      </c>
    </row>
    <row r="31" spans="1:8" ht="15" customHeight="1" x14ac:dyDescent="0.25">
      <c r="A31" s="5" t="s">
        <v>15</v>
      </c>
      <c r="B31" s="90"/>
      <c r="C31" s="90"/>
      <c r="D31" s="90"/>
      <c r="E31" s="90"/>
      <c r="F31" s="90"/>
      <c r="G31" s="90"/>
      <c r="H31" s="89"/>
    </row>
    <row r="32" spans="1:8" ht="10.5" customHeight="1" x14ac:dyDescent="0.25">
      <c r="A32" s="21" t="s">
        <v>14</v>
      </c>
      <c r="B32" s="94">
        <v>133986</v>
      </c>
      <c r="C32" s="94">
        <v>10024</v>
      </c>
      <c r="D32" s="90">
        <v>775</v>
      </c>
      <c r="E32" s="94">
        <v>6051</v>
      </c>
      <c r="F32" s="94">
        <v>140812</v>
      </c>
      <c r="G32" s="90">
        <v>245</v>
      </c>
      <c r="H32" s="89">
        <v>134.4</v>
      </c>
    </row>
    <row r="33" spans="1:8" ht="10.5" customHeight="1" x14ac:dyDescent="0.25">
      <c r="A33" s="21" t="s">
        <v>13</v>
      </c>
      <c r="B33" s="94">
        <v>91156</v>
      </c>
      <c r="C33" s="94">
        <v>7038</v>
      </c>
      <c r="D33" s="90">
        <v>570</v>
      </c>
      <c r="E33" s="94">
        <v>5622</v>
      </c>
      <c r="F33" s="94">
        <v>97348</v>
      </c>
      <c r="G33" s="90">
        <v>224</v>
      </c>
      <c r="H33" s="89">
        <v>129.4</v>
      </c>
    </row>
    <row r="34" spans="1:8" ht="10.5" customHeight="1" x14ac:dyDescent="0.25">
      <c r="A34" s="21" t="s">
        <v>12</v>
      </c>
      <c r="B34" s="94">
        <v>139533</v>
      </c>
      <c r="C34" s="94">
        <v>10006</v>
      </c>
      <c r="D34" s="90">
        <v>720</v>
      </c>
      <c r="E34" s="94">
        <v>4826</v>
      </c>
      <c r="F34" s="94">
        <v>145079</v>
      </c>
      <c r="G34" s="90">
        <v>241</v>
      </c>
      <c r="H34" s="89">
        <v>130.19999999999999</v>
      </c>
    </row>
    <row r="35" spans="1:8" ht="10.5" customHeight="1" x14ac:dyDescent="0.25">
      <c r="A35" s="11" t="s">
        <v>11</v>
      </c>
      <c r="B35" s="88">
        <v>364675</v>
      </c>
      <c r="C35" s="88">
        <v>27068</v>
      </c>
      <c r="D35" s="88">
        <v>2065</v>
      </c>
      <c r="E35" s="88">
        <v>16499</v>
      </c>
      <c r="F35" s="88">
        <v>383239</v>
      </c>
      <c r="G35" s="87">
        <v>238</v>
      </c>
      <c r="H35" s="86">
        <v>131.5</v>
      </c>
    </row>
    <row r="36" spans="1:8" ht="15" customHeight="1" x14ac:dyDescent="0.25">
      <c r="A36" s="5" t="s">
        <v>10</v>
      </c>
      <c r="B36" s="90"/>
      <c r="C36" s="90"/>
      <c r="D36" s="90"/>
      <c r="E36" s="90"/>
      <c r="F36" s="90"/>
      <c r="G36" s="90"/>
      <c r="H36" s="89"/>
    </row>
    <row r="37" spans="1:8" ht="10.5" customHeight="1" x14ac:dyDescent="0.25">
      <c r="A37" s="21" t="s">
        <v>9</v>
      </c>
      <c r="B37" s="94">
        <v>161019</v>
      </c>
      <c r="C37" s="94">
        <v>11005</v>
      </c>
      <c r="D37" s="90">
        <v>758</v>
      </c>
      <c r="E37" s="94">
        <v>8882</v>
      </c>
      <c r="F37" s="94">
        <v>170659</v>
      </c>
      <c r="G37" s="90">
        <v>299</v>
      </c>
      <c r="H37" s="89">
        <v>121.2</v>
      </c>
    </row>
    <row r="38" spans="1:8" ht="10.5" customHeight="1" x14ac:dyDescent="0.25">
      <c r="A38" s="21" t="s">
        <v>8</v>
      </c>
      <c r="B38" s="94">
        <v>93330</v>
      </c>
      <c r="C38" s="94">
        <v>7017</v>
      </c>
      <c r="D38" s="90">
        <v>471</v>
      </c>
      <c r="E38" s="94">
        <v>5518</v>
      </c>
      <c r="F38" s="94">
        <v>99319</v>
      </c>
      <c r="G38" s="90">
        <v>242</v>
      </c>
      <c r="H38" s="89">
        <v>124.2</v>
      </c>
    </row>
    <row r="39" spans="1:8" ht="10.5" customHeight="1" x14ac:dyDescent="0.25">
      <c r="A39" s="21" t="s">
        <v>6</v>
      </c>
      <c r="B39" s="94">
        <v>110114</v>
      </c>
      <c r="C39" s="94">
        <v>8242</v>
      </c>
      <c r="D39" s="90">
        <v>570</v>
      </c>
      <c r="E39" s="94">
        <v>6715</v>
      </c>
      <c r="F39" s="94">
        <v>117399</v>
      </c>
      <c r="G39" s="90">
        <v>260</v>
      </c>
      <c r="H39" s="89">
        <v>117.7</v>
      </c>
    </row>
    <row r="40" spans="1:8" ht="10.5" customHeight="1" x14ac:dyDescent="0.25">
      <c r="A40" s="11" t="s">
        <v>5</v>
      </c>
      <c r="B40" s="88">
        <v>364463</v>
      </c>
      <c r="C40" s="88">
        <v>26264</v>
      </c>
      <c r="D40" s="88">
        <v>1799</v>
      </c>
      <c r="E40" s="88">
        <v>21115</v>
      </c>
      <c r="F40" s="88">
        <v>387377</v>
      </c>
      <c r="G40" s="87">
        <v>271</v>
      </c>
      <c r="H40" s="86">
        <v>120.8</v>
      </c>
    </row>
    <row r="41" spans="1:8" ht="15" customHeight="1" x14ac:dyDescent="0.25">
      <c r="A41" s="5" t="s">
        <v>4</v>
      </c>
      <c r="B41" s="90"/>
      <c r="C41" s="90"/>
      <c r="D41" s="90"/>
      <c r="E41" s="90"/>
      <c r="F41" s="90"/>
      <c r="G41" s="90"/>
      <c r="H41" s="89"/>
    </row>
    <row r="42" spans="1:8" ht="15" customHeight="1" x14ac:dyDescent="0.25">
      <c r="A42" s="15" t="s">
        <v>3</v>
      </c>
      <c r="B42" s="88">
        <v>1025105</v>
      </c>
      <c r="C42" s="88">
        <v>74003</v>
      </c>
      <c r="D42" s="88">
        <v>6144</v>
      </c>
      <c r="E42" s="88">
        <v>48832</v>
      </c>
      <c r="F42" s="88">
        <v>1080081</v>
      </c>
      <c r="G42" s="87">
        <v>247</v>
      </c>
      <c r="H42" s="86">
        <v>126.5</v>
      </c>
    </row>
    <row r="43" spans="1:8" ht="15" customHeight="1" x14ac:dyDescent="0.25">
      <c r="A43" s="93" t="s">
        <v>2</v>
      </c>
      <c r="B43" s="90"/>
      <c r="C43" s="90"/>
      <c r="D43" s="90"/>
      <c r="E43" s="90"/>
      <c r="F43" s="90"/>
      <c r="G43" s="90"/>
      <c r="H43" s="89"/>
    </row>
    <row r="44" spans="1:8" ht="10.5" customHeight="1" x14ac:dyDescent="0.25">
      <c r="A44" s="21" t="s">
        <v>87</v>
      </c>
      <c r="B44" s="90">
        <v>37</v>
      </c>
      <c r="C44" s="90">
        <v>8</v>
      </c>
      <c r="D44" s="90">
        <v>1</v>
      </c>
      <c r="E44" s="90">
        <v>5</v>
      </c>
      <c r="F44" s="90">
        <v>43</v>
      </c>
      <c r="G44" s="92" t="s">
        <v>7</v>
      </c>
      <c r="H44" s="89">
        <v>6.8</v>
      </c>
    </row>
    <row r="45" spans="1:8" ht="10.5" customHeight="1" x14ac:dyDescent="0.25">
      <c r="A45" s="91" t="s">
        <v>86</v>
      </c>
      <c r="B45" s="90"/>
      <c r="C45" s="90"/>
      <c r="D45" s="90"/>
      <c r="E45" s="90"/>
      <c r="F45" s="90"/>
      <c r="G45" s="90"/>
      <c r="H45" s="89"/>
    </row>
    <row r="46" spans="1:8" ht="15" customHeight="1" x14ac:dyDescent="0.25">
      <c r="A46" s="11" t="s">
        <v>1</v>
      </c>
      <c r="B46" s="88">
        <v>2888735</v>
      </c>
      <c r="C46" s="88">
        <v>239810</v>
      </c>
      <c r="D46" s="88">
        <v>17450</v>
      </c>
      <c r="E46" s="88">
        <v>122705</v>
      </c>
      <c r="F46" s="88">
        <v>3028890</v>
      </c>
      <c r="G46" s="87">
        <v>287</v>
      </c>
      <c r="H46" s="86">
        <v>122.2</v>
      </c>
    </row>
    <row r="47" spans="1:8" ht="15" customHeight="1" x14ac:dyDescent="0.25">
      <c r="A47" s="5" t="s">
        <v>0</v>
      </c>
      <c r="B47" s="7"/>
      <c r="C47" s="7"/>
      <c r="D47" s="7"/>
      <c r="E47" s="7"/>
      <c r="F47" s="7"/>
      <c r="G47" s="7"/>
      <c r="H47" s="85"/>
    </row>
  </sheetData>
  <mergeCells count="1">
    <mergeCell ref="G3:H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CE,Félkövér"&amp;9 236&amp;8 | SZÁLLÍTÁS, RAKTÁROZÁS, POSTA, TÁVKÖZLÉS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2E0C1-F009-4922-871A-797C848F8C9E}">
  <dimension ref="A1:H49"/>
  <sheetViews>
    <sheetView zoomScaleNormal="100" workbookViewId="0">
      <selection sqref="A1:H1"/>
    </sheetView>
  </sheetViews>
  <sheetFormatPr defaultRowHeight="15" x14ac:dyDescent="0.25"/>
  <cols>
    <col min="1" max="1" width="22.7109375" style="1" customWidth="1"/>
    <col min="2" max="8" width="9.28515625" style="1" customWidth="1"/>
    <col min="9" max="16384" width="9.140625" style="1"/>
  </cols>
  <sheetData>
    <row r="1" spans="1:8" s="55" customFormat="1" ht="15" customHeight="1" x14ac:dyDescent="0.2">
      <c r="A1" s="165" t="s">
        <v>122</v>
      </c>
      <c r="B1" s="166"/>
      <c r="C1" s="166"/>
      <c r="D1" s="166"/>
      <c r="E1" s="166"/>
      <c r="F1" s="166"/>
      <c r="G1" s="166"/>
      <c r="H1" s="166"/>
    </row>
    <row r="2" spans="1:8" s="55" customFormat="1" ht="24.95" customHeight="1" thickBot="1" x14ac:dyDescent="0.25">
      <c r="A2" s="84" t="s">
        <v>121</v>
      </c>
      <c r="B2" s="56"/>
      <c r="C2" s="56"/>
      <c r="D2" s="56"/>
      <c r="E2" s="56"/>
      <c r="F2" s="56"/>
      <c r="G2" s="56"/>
    </row>
    <row r="3" spans="1:8" ht="12" customHeight="1" x14ac:dyDescent="0.25">
      <c r="A3" s="46"/>
      <c r="B3" s="167" t="s">
        <v>120</v>
      </c>
      <c r="C3" s="168"/>
      <c r="D3" s="169"/>
      <c r="E3" s="167" t="s">
        <v>119</v>
      </c>
      <c r="F3" s="168"/>
      <c r="G3" s="168"/>
      <c r="H3" s="168"/>
    </row>
    <row r="4" spans="1:8" ht="9.9499999999999993" customHeight="1" x14ac:dyDescent="0.25">
      <c r="A4" s="98" t="s">
        <v>83</v>
      </c>
      <c r="B4" s="170"/>
      <c r="C4" s="171"/>
      <c r="D4" s="172"/>
      <c r="E4" s="170"/>
      <c r="F4" s="171"/>
      <c r="G4" s="171"/>
      <c r="H4" s="171"/>
    </row>
    <row r="5" spans="1:8" ht="9.9499999999999993" customHeight="1" x14ac:dyDescent="0.25">
      <c r="A5" s="117" t="s">
        <v>74</v>
      </c>
      <c r="B5" s="119" t="s">
        <v>117</v>
      </c>
      <c r="C5" s="98" t="s">
        <v>116</v>
      </c>
      <c r="D5" s="119" t="s">
        <v>115</v>
      </c>
      <c r="E5" s="98" t="s">
        <v>118</v>
      </c>
      <c r="F5" s="119" t="s">
        <v>117</v>
      </c>
      <c r="G5" s="98" t="s">
        <v>116</v>
      </c>
      <c r="H5" s="118" t="s">
        <v>115</v>
      </c>
    </row>
    <row r="6" spans="1:8" ht="9.9499999999999993" customHeight="1" x14ac:dyDescent="0.25">
      <c r="B6" s="73" t="s">
        <v>113</v>
      </c>
      <c r="C6" s="117" t="s">
        <v>112</v>
      </c>
      <c r="D6" s="73" t="s">
        <v>111</v>
      </c>
      <c r="E6" s="117" t="s">
        <v>114</v>
      </c>
      <c r="F6" s="73" t="s">
        <v>113</v>
      </c>
      <c r="G6" s="117" t="s">
        <v>112</v>
      </c>
      <c r="H6" s="116" t="s">
        <v>111</v>
      </c>
    </row>
    <row r="7" spans="1:8" ht="9.9499999999999993" customHeight="1" x14ac:dyDescent="0.25">
      <c r="A7" s="74"/>
      <c r="B7" s="173" t="s">
        <v>110</v>
      </c>
      <c r="C7" s="174"/>
      <c r="D7" s="174"/>
      <c r="E7" s="115"/>
      <c r="F7" s="175" t="s">
        <v>109</v>
      </c>
      <c r="G7" s="176"/>
      <c r="H7" s="177"/>
    </row>
    <row r="8" spans="1:8" ht="15" customHeight="1" x14ac:dyDescent="0.25">
      <c r="A8" s="21" t="s">
        <v>40</v>
      </c>
      <c r="B8" s="103">
        <v>513142</v>
      </c>
      <c r="C8" s="103">
        <v>82445</v>
      </c>
      <c r="D8" s="106">
        <v>693</v>
      </c>
      <c r="E8" s="12">
        <v>9</v>
      </c>
      <c r="F8" s="114">
        <v>9.18</v>
      </c>
      <c r="G8" s="114">
        <v>7.81</v>
      </c>
      <c r="H8" s="114">
        <v>15.13</v>
      </c>
    </row>
    <row r="9" spans="1:8" ht="10.5" customHeight="1" x14ac:dyDescent="0.25">
      <c r="A9" s="21" t="s">
        <v>39</v>
      </c>
      <c r="B9" s="103">
        <v>315362</v>
      </c>
      <c r="C9" s="103">
        <v>67169</v>
      </c>
      <c r="D9" s="106">
        <v>987</v>
      </c>
      <c r="E9" s="12">
        <v>10.199999999999999</v>
      </c>
      <c r="F9" s="107">
        <v>10.31</v>
      </c>
      <c r="G9" s="107">
        <v>9.82</v>
      </c>
      <c r="H9" s="107">
        <v>16.73</v>
      </c>
    </row>
    <row r="10" spans="1:8" ht="15" customHeight="1" x14ac:dyDescent="0.25">
      <c r="A10" s="30" t="s">
        <v>38</v>
      </c>
      <c r="B10" s="105">
        <v>828504</v>
      </c>
      <c r="C10" s="105">
        <v>149614</v>
      </c>
      <c r="D10" s="105">
        <v>1680</v>
      </c>
      <c r="E10" s="14">
        <v>9.5</v>
      </c>
      <c r="F10" s="104">
        <v>9.61</v>
      </c>
      <c r="G10" s="104">
        <v>8.7100000000000009</v>
      </c>
      <c r="H10" s="104">
        <v>16.07</v>
      </c>
    </row>
    <row r="11" spans="1:8" ht="15" customHeight="1" x14ac:dyDescent="0.25">
      <c r="A11" s="13" t="s">
        <v>37</v>
      </c>
      <c r="B11" s="106"/>
      <c r="C11" s="106"/>
      <c r="D11" s="106"/>
      <c r="E11" s="12"/>
      <c r="F11" s="112"/>
      <c r="G11" s="112"/>
      <c r="H11" s="112"/>
    </row>
    <row r="12" spans="1:8" ht="10.5" customHeight="1" x14ac:dyDescent="0.25">
      <c r="A12" s="21" t="s">
        <v>36</v>
      </c>
      <c r="B12" s="103">
        <v>103507</v>
      </c>
      <c r="C12" s="103">
        <v>19320</v>
      </c>
      <c r="D12" s="106">
        <v>392</v>
      </c>
      <c r="E12" s="12">
        <v>10.6</v>
      </c>
      <c r="F12" s="107">
        <v>10.65</v>
      </c>
      <c r="G12" s="107">
        <v>10.199999999999999</v>
      </c>
      <c r="H12" s="107">
        <v>16.059999999999999</v>
      </c>
    </row>
    <row r="13" spans="1:8" ht="10.5" customHeight="1" x14ac:dyDescent="0.25">
      <c r="A13" s="21" t="s">
        <v>35</v>
      </c>
      <c r="B13" s="103">
        <v>75992</v>
      </c>
      <c r="C13" s="103">
        <v>13397</v>
      </c>
      <c r="D13" s="106">
        <v>304</v>
      </c>
      <c r="E13" s="12">
        <v>10.1</v>
      </c>
      <c r="F13" s="107">
        <v>10.17</v>
      </c>
      <c r="G13" s="107">
        <v>9.64</v>
      </c>
      <c r="H13" s="107">
        <v>16.989999999999998</v>
      </c>
    </row>
    <row r="14" spans="1:8" ht="10.5" customHeight="1" x14ac:dyDescent="0.25">
      <c r="A14" s="21" t="s">
        <v>34</v>
      </c>
      <c r="B14" s="103">
        <v>88910</v>
      </c>
      <c r="C14" s="103">
        <v>15833</v>
      </c>
      <c r="D14" s="106">
        <v>430</v>
      </c>
      <c r="E14" s="12">
        <v>10.9</v>
      </c>
      <c r="F14" s="107">
        <v>10.95</v>
      </c>
      <c r="G14" s="107">
        <v>10.31</v>
      </c>
      <c r="H14" s="107">
        <v>16.64</v>
      </c>
    </row>
    <row r="15" spans="1:8" ht="11.1" customHeight="1" x14ac:dyDescent="0.25">
      <c r="A15" s="11" t="s">
        <v>33</v>
      </c>
      <c r="B15" s="105">
        <v>268409</v>
      </c>
      <c r="C15" s="105">
        <v>48550</v>
      </c>
      <c r="D15" s="105">
        <v>1126</v>
      </c>
      <c r="E15" s="14">
        <v>10.6</v>
      </c>
      <c r="F15" s="104">
        <v>10.62</v>
      </c>
      <c r="G15" s="104">
        <v>10.08</v>
      </c>
      <c r="H15" s="104">
        <v>16.53</v>
      </c>
    </row>
    <row r="16" spans="1:8" ht="15" customHeight="1" x14ac:dyDescent="0.25">
      <c r="A16" s="5" t="s">
        <v>32</v>
      </c>
      <c r="B16" s="106"/>
      <c r="C16" s="106"/>
      <c r="D16" s="106"/>
      <c r="E16" s="12"/>
      <c r="F16" s="112"/>
      <c r="G16" s="112"/>
      <c r="H16" s="112"/>
    </row>
    <row r="17" spans="1:8" ht="10.5" customHeight="1" x14ac:dyDescent="0.25">
      <c r="A17" s="21" t="s">
        <v>31</v>
      </c>
      <c r="B17" s="103">
        <v>112195</v>
      </c>
      <c r="C17" s="103">
        <v>21264</v>
      </c>
      <c r="D17" s="106">
        <v>174</v>
      </c>
      <c r="E17" s="12">
        <v>9.9</v>
      </c>
      <c r="F17" s="107">
        <v>10.07</v>
      </c>
      <c r="G17" s="107">
        <v>9.0299999999999994</v>
      </c>
      <c r="H17" s="107">
        <v>15.48</v>
      </c>
    </row>
    <row r="18" spans="1:8" ht="10.5" customHeight="1" x14ac:dyDescent="0.25">
      <c r="A18" s="21" t="s">
        <v>30</v>
      </c>
      <c r="B18" s="103">
        <v>64998</v>
      </c>
      <c r="C18" s="103">
        <v>12470</v>
      </c>
      <c r="D18" s="106">
        <v>204</v>
      </c>
      <c r="E18" s="12">
        <v>10.8</v>
      </c>
      <c r="F18" s="107">
        <v>10.96</v>
      </c>
      <c r="G18" s="107">
        <v>10.119999999999999</v>
      </c>
      <c r="H18" s="107">
        <v>16.11</v>
      </c>
    </row>
    <row r="19" spans="1:8" ht="10.5" customHeight="1" x14ac:dyDescent="0.25">
      <c r="A19" s="21" t="s">
        <v>29</v>
      </c>
      <c r="B19" s="103">
        <v>75059</v>
      </c>
      <c r="C19" s="103">
        <v>11605</v>
      </c>
      <c r="D19" s="106">
        <v>201</v>
      </c>
      <c r="E19" s="12">
        <v>10.5</v>
      </c>
      <c r="F19" s="107">
        <v>10.56</v>
      </c>
      <c r="G19" s="107">
        <v>9.67</v>
      </c>
      <c r="H19" s="107">
        <v>15.98</v>
      </c>
    </row>
    <row r="20" spans="1:8" ht="11.1" customHeight="1" x14ac:dyDescent="0.25">
      <c r="A20" s="11" t="s">
        <v>28</v>
      </c>
      <c r="B20" s="105">
        <v>252252</v>
      </c>
      <c r="C20" s="105">
        <v>45339</v>
      </c>
      <c r="D20" s="113">
        <v>579</v>
      </c>
      <c r="E20" s="14">
        <v>10.3</v>
      </c>
      <c r="F20" s="104">
        <v>10.44</v>
      </c>
      <c r="G20" s="104">
        <v>9.49</v>
      </c>
      <c r="H20" s="104">
        <v>15.87</v>
      </c>
    </row>
    <row r="21" spans="1:8" ht="15" customHeight="1" x14ac:dyDescent="0.25">
      <c r="A21" s="5" t="s">
        <v>27</v>
      </c>
      <c r="B21" s="106"/>
      <c r="C21" s="106"/>
      <c r="D21" s="106"/>
      <c r="E21" s="12"/>
      <c r="F21" s="112"/>
      <c r="G21" s="112"/>
      <c r="H21" s="112"/>
    </row>
    <row r="22" spans="1:8" ht="10.5" customHeight="1" x14ac:dyDescent="0.25">
      <c r="A22" s="21" t="s">
        <v>26</v>
      </c>
      <c r="B22" s="103">
        <v>91427</v>
      </c>
      <c r="C22" s="103">
        <v>17546</v>
      </c>
      <c r="D22" s="106">
        <v>569</v>
      </c>
      <c r="E22" s="12">
        <v>11.4</v>
      </c>
      <c r="F22" s="107">
        <v>11.47</v>
      </c>
      <c r="G22" s="107">
        <v>10.63</v>
      </c>
      <c r="H22" s="107">
        <v>17.600000000000001</v>
      </c>
    </row>
    <row r="23" spans="1:8" ht="10.5" customHeight="1" x14ac:dyDescent="0.25">
      <c r="A23" s="21" t="s">
        <v>25</v>
      </c>
      <c r="B23" s="103">
        <v>76368</v>
      </c>
      <c r="C23" s="103">
        <v>13618</v>
      </c>
      <c r="D23" s="106">
        <v>570</v>
      </c>
      <c r="E23" s="12">
        <v>11.1</v>
      </c>
      <c r="F23" s="107">
        <v>11.14</v>
      </c>
      <c r="G23" s="107">
        <v>10.26</v>
      </c>
      <c r="H23" s="107">
        <v>17.14</v>
      </c>
    </row>
    <row r="24" spans="1:8" ht="10.5" customHeight="1" x14ac:dyDescent="0.25">
      <c r="A24" s="21" t="s">
        <v>24</v>
      </c>
      <c r="B24" s="103">
        <v>55368</v>
      </c>
      <c r="C24" s="103">
        <v>11896</v>
      </c>
      <c r="D24" s="106">
        <v>178</v>
      </c>
      <c r="E24" s="12">
        <v>11.9</v>
      </c>
      <c r="F24" s="107">
        <v>11.87</v>
      </c>
      <c r="G24" s="107">
        <v>11.81</v>
      </c>
      <c r="H24" s="107">
        <v>16.96</v>
      </c>
    </row>
    <row r="25" spans="1:8" ht="11.1" customHeight="1" x14ac:dyDescent="0.25">
      <c r="A25" s="11" t="s">
        <v>23</v>
      </c>
      <c r="B25" s="105">
        <v>223163</v>
      </c>
      <c r="C25" s="105">
        <v>43060</v>
      </c>
      <c r="D25" s="105">
        <v>1317</v>
      </c>
      <c r="E25" s="14">
        <v>11.4</v>
      </c>
      <c r="F25" s="104">
        <v>11.46</v>
      </c>
      <c r="G25" s="104">
        <v>10.84</v>
      </c>
      <c r="H25" s="104">
        <v>17.32</v>
      </c>
    </row>
    <row r="26" spans="1:8" ht="15" customHeight="1" x14ac:dyDescent="0.25">
      <c r="A26" s="5" t="s">
        <v>22</v>
      </c>
      <c r="B26" s="106"/>
      <c r="C26" s="106"/>
      <c r="D26" s="106"/>
      <c r="E26" s="12"/>
      <c r="F26" s="112"/>
      <c r="G26" s="112"/>
      <c r="H26" s="112"/>
    </row>
    <row r="27" spans="1:8" ht="15" customHeight="1" x14ac:dyDescent="0.25">
      <c r="A27" s="15" t="s">
        <v>89</v>
      </c>
      <c r="B27" s="105">
        <v>743824</v>
      </c>
      <c r="C27" s="105">
        <v>136949</v>
      </c>
      <c r="D27" s="105">
        <v>3022</v>
      </c>
      <c r="E27" s="14">
        <v>10.82</v>
      </c>
      <c r="F27" s="110">
        <v>10.81</v>
      </c>
      <c r="G27" s="110">
        <v>10.130000000000001</v>
      </c>
      <c r="H27" s="110">
        <v>16.75</v>
      </c>
    </row>
    <row r="28" spans="1:8" ht="15" customHeight="1" x14ac:dyDescent="0.25">
      <c r="A28" s="13" t="s">
        <v>88</v>
      </c>
      <c r="B28" s="106"/>
      <c r="C28" s="106"/>
      <c r="D28" s="106"/>
      <c r="E28" s="12"/>
      <c r="F28" s="112"/>
      <c r="G28" s="112"/>
      <c r="H28" s="112"/>
    </row>
    <row r="29" spans="1:8" ht="10.5" customHeight="1" x14ac:dyDescent="0.25">
      <c r="A29" s="21" t="s">
        <v>19</v>
      </c>
      <c r="B29" s="103">
        <v>135711</v>
      </c>
      <c r="C29" s="103">
        <v>21148</v>
      </c>
      <c r="D29" s="106">
        <v>601</v>
      </c>
      <c r="E29" s="12">
        <v>10.9</v>
      </c>
      <c r="F29" s="107">
        <v>10.88</v>
      </c>
      <c r="G29" s="107">
        <v>10.59</v>
      </c>
      <c r="H29" s="107">
        <v>16.399999999999999</v>
      </c>
    </row>
    <row r="30" spans="1:8" ht="10.5" customHeight="1" x14ac:dyDescent="0.25">
      <c r="A30" s="21" t="s">
        <v>18</v>
      </c>
      <c r="B30" s="103">
        <v>72474</v>
      </c>
      <c r="C30" s="103">
        <v>12958</v>
      </c>
      <c r="D30" s="106">
        <v>399</v>
      </c>
      <c r="E30" s="108">
        <v>11.1</v>
      </c>
      <c r="F30" s="107">
        <v>11.24</v>
      </c>
      <c r="G30" s="107">
        <v>10.42</v>
      </c>
      <c r="H30" s="107">
        <v>16.13</v>
      </c>
    </row>
    <row r="31" spans="1:8" ht="10.5" customHeight="1" x14ac:dyDescent="0.25">
      <c r="A31" s="21" t="s">
        <v>17</v>
      </c>
      <c r="B31" s="103">
        <v>45091</v>
      </c>
      <c r="C31" s="103">
        <v>7457</v>
      </c>
      <c r="D31" s="106">
        <v>128</v>
      </c>
      <c r="E31" s="12">
        <v>11.2</v>
      </c>
      <c r="F31" s="107">
        <v>11.25</v>
      </c>
      <c r="G31" s="107">
        <v>10.84</v>
      </c>
      <c r="H31" s="107">
        <v>15.98</v>
      </c>
    </row>
    <row r="32" spans="1:8" ht="11.1" customHeight="1" x14ac:dyDescent="0.25">
      <c r="A32" s="11" t="s">
        <v>16</v>
      </c>
      <c r="B32" s="105">
        <v>253276</v>
      </c>
      <c r="C32" s="105">
        <v>41563</v>
      </c>
      <c r="D32" s="105">
        <v>1128</v>
      </c>
      <c r="E32" s="14">
        <v>11</v>
      </c>
      <c r="F32" s="104">
        <v>11.05</v>
      </c>
      <c r="G32" s="104">
        <v>10.58</v>
      </c>
      <c r="H32" s="104">
        <v>16.260000000000002</v>
      </c>
    </row>
    <row r="33" spans="1:8" ht="15" customHeight="1" x14ac:dyDescent="0.25">
      <c r="A33" s="5" t="s">
        <v>15</v>
      </c>
      <c r="B33" s="106"/>
      <c r="C33" s="106"/>
      <c r="D33" s="106"/>
      <c r="E33" s="12"/>
      <c r="F33" s="112"/>
      <c r="G33" s="112"/>
      <c r="H33" s="112"/>
    </row>
    <row r="34" spans="1:8" ht="10.5" customHeight="1" x14ac:dyDescent="0.25">
      <c r="A34" s="21" t="s">
        <v>14</v>
      </c>
      <c r="B34" s="103">
        <v>112582</v>
      </c>
      <c r="C34" s="103">
        <v>20424</v>
      </c>
      <c r="D34" s="106">
        <v>980</v>
      </c>
      <c r="E34" s="12">
        <v>10.6</v>
      </c>
      <c r="F34" s="107">
        <v>10.57</v>
      </c>
      <c r="G34" s="107">
        <v>10.64</v>
      </c>
      <c r="H34" s="107">
        <v>16.579999999999998</v>
      </c>
    </row>
    <row r="35" spans="1:8" ht="10.5" customHeight="1" x14ac:dyDescent="0.25">
      <c r="A35" s="21" t="s">
        <v>13</v>
      </c>
      <c r="B35" s="103">
        <v>77211</v>
      </c>
      <c r="C35" s="103">
        <v>13696</v>
      </c>
      <c r="D35" s="106">
        <v>249</v>
      </c>
      <c r="E35" s="108">
        <v>11.1</v>
      </c>
      <c r="F35" s="107">
        <v>11.18</v>
      </c>
      <c r="G35" s="107">
        <v>10.52</v>
      </c>
      <c r="H35" s="107">
        <v>16.68</v>
      </c>
    </row>
    <row r="36" spans="1:8" ht="10.5" customHeight="1" x14ac:dyDescent="0.25">
      <c r="A36" s="21" t="s">
        <v>12</v>
      </c>
      <c r="B36" s="103">
        <v>118950</v>
      </c>
      <c r="C36" s="103">
        <v>20065</v>
      </c>
      <c r="D36" s="106">
        <v>518</v>
      </c>
      <c r="E36" s="12">
        <v>10.4</v>
      </c>
      <c r="F36" s="107">
        <v>10.119999999999999</v>
      </c>
      <c r="G36" s="107">
        <v>11.59</v>
      </c>
      <c r="H36" s="107">
        <v>15.73</v>
      </c>
    </row>
    <row r="37" spans="1:8" ht="11.1" customHeight="1" x14ac:dyDescent="0.25">
      <c r="A37" s="11" t="s">
        <v>11</v>
      </c>
      <c r="B37" s="105">
        <v>308743</v>
      </c>
      <c r="C37" s="105">
        <v>54185</v>
      </c>
      <c r="D37" s="105">
        <v>1747</v>
      </c>
      <c r="E37" s="14">
        <v>10.6</v>
      </c>
      <c r="F37" s="104">
        <v>10.55</v>
      </c>
      <c r="G37" s="104">
        <v>10.96</v>
      </c>
      <c r="H37" s="104">
        <v>16.34</v>
      </c>
    </row>
    <row r="38" spans="1:8" ht="15" customHeight="1" x14ac:dyDescent="0.25">
      <c r="A38" s="5" t="s">
        <v>10</v>
      </c>
      <c r="B38" s="106"/>
      <c r="C38" s="106"/>
      <c r="D38" s="106"/>
      <c r="E38" s="12"/>
      <c r="F38" s="112"/>
      <c r="G38" s="112"/>
      <c r="H38" s="112"/>
    </row>
    <row r="39" spans="1:8" ht="10.5" customHeight="1" x14ac:dyDescent="0.25">
      <c r="A39" s="21" t="s">
        <v>9</v>
      </c>
      <c r="B39" s="103">
        <v>130346</v>
      </c>
      <c r="C39" s="103">
        <v>29654</v>
      </c>
      <c r="D39" s="103">
        <v>1019</v>
      </c>
      <c r="E39" s="12">
        <v>12</v>
      </c>
      <c r="F39" s="107">
        <v>11.97</v>
      </c>
      <c r="G39" s="107">
        <v>11.66</v>
      </c>
      <c r="H39" s="107">
        <v>17.420000000000002</v>
      </c>
    </row>
    <row r="40" spans="1:8" ht="10.5" customHeight="1" x14ac:dyDescent="0.25">
      <c r="A40" s="21" t="s">
        <v>8</v>
      </c>
      <c r="B40" s="103">
        <v>77474</v>
      </c>
      <c r="C40" s="103">
        <v>15643</v>
      </c>
      <c r="D40" s="106">
        <v>213</v>
      </c>
      <c r="E40" s="108">
        <v>12.1</v>
      </c>
      <c r="F40" s="107">
        <v>12.03</v>
      </c>
      <c r="G40" s="107">
        <v>12.5</v>
      </c>
      <c r="H40" s="107">
        <v>17.34</v>
      </c>
    </row>
    <row r="41" spans="1:8" ht="10.5" customHeight="1" x14ac:dyDescent="0.25">
      <c r="A41" s="21" t="s">
        <v>6</v>
      </c>
      <c r="B41" s="103">
        <v>89051</v>
      </c>
      <c r="C41" s="103">
        <v>20239</v>
      </c>
      <c r="D41" s="106">
        <v>824</v>
      </c>
      <c r="E41" s="12">
        <v>12</v>
      </c>
      <c r="F41" s="107">
        <v>11.97</v>
      </c>
      <c r="G41" s="107">
        <v>11.72</v>
      </c>
      <c r="H41" s="107">
        <v>18.53</v>
      </c>
    </row>
    <row r="42" spans="1:8" ht="11.1" customHeight="1" x14ac:dyDescent="0.25">
      <c r="A42" s="11" t="s">
        <v>5</v>
      </c>
      <c r="B42" s="105">
        <v>296871</v>
      </c>
      <c r="C42" s="105">
        <v>65536</v>
      </c>
      <c r="D42" s="105">
        <v>2056</v>
      </c>
      <c r="E42" s="14">
        <v>12</v>
      </c>
      <c r="F42" s="104">
        <v>11.98</v>
      </c>
      <c r="G42" s="104">
        <v>11.88</v>
      </c>
      <c r="H42" s="104">
        <v>17.86</v>
      </c>
    </row>
    <row r="43" spans="1:8" ht="15" customHeight="1" x14ac:dyDescent="0.25">
      <c r="A43" s="5" t="s">
        <v>4</v>
      </c>
      <c r="B43" s="106"/>
      <c r="C43" s="106"/>
      <c r="D43" s="106"/>
      <c r="E43" s="12"/>
      <c r="F43" s="111"/>
      <c r="G43" s="111"/>
      <c r="H43" s="111"/>
    </row>
    <row r="44" spans="1:8" ht="15" customHeight="1" x14ac:dyDescent="0.25">
      <c r="A44" s="15" t="s">
        <v>3</v>
      </c>
      <c r="B44" s="105">
        <v>858890</v>
      </c>
      <c r="C44" s="105">
        <v>161284</v>
      </c>
      <c r="D44" s="105">
        <v>4931</v>
      </c>
      <c r="E44" s="26">
        <v>11.23</v>
      </c>
      <c r="F44" s="110">
        <v>11.19</v>
      </c>
      <c r="G44" s="110">
        <v>11.24</v>
      </c>
      <c r="H44" s="110">
        <v>16.95</v>
      </c>
    </row>
    <row r="45" spans="1:8" x14ac:dyDescent="0.25">
      <c r="A45" s="93" t="s">
        <v>2</v>
      </c>
      <c r="B45" s="106"/>
      <c r="C45" s="106"/>
      <c r="D45" s="106"/>
      <c r="E45" s="2"/>
      <c r="F45" s="2"/>
      <c r="G45" s="2"/>
      <c r="H45" s="2"/>
    </row>
    <row r="46" spans="1:8" ht="10.5" customHeight="1" x14ac:dyDescent="0.25">
      <c r="A46" s="21" t="s">
        <v>87</v>
      </c>
      <c r="B46" s="106">
        <v>30</v>
      </c>
      <c r="C46" s="106">
        <v>7</v>
      </c>
      <c r="D46" s="109" t="s">
        <v>7</v>
      </c>
      <c r="E46" s="108">
        <v>17.3</v>
      </c>
      <c r="F46" s="107">
        <v>17.47</v>
      </c>
      <c r="G46" s="107">
        <v>16.36</v>
      </c>
      <c r="H46" s="107" t="s">
        <v>7</v>
      </c>
    </row>
    <row r="47" spans="1:8" ht="10.5" customHeight="1" x14ac:dyDescent="0.25">
      <c r="A47" s="91" t="s">
        <v>86</v>
      </c>
      <c r="B47" s="106"/>
      <c r="C47" s="106"/>
      <c r="D47" s="106"/>
      <c r="E47" s="2"/>
      <c r="F47" s="2"/>
      <c r="G47" s="2"/>
      <c r="H47" s="2"/>
    </row>
    <row r="48" spans="1:8" ht="15" customHeight="1" x14ac:dyDescent="0.25">
      <c r="A48" s="11" t="s">
        <v>1</v>
      </c>
      <c r="B48" s="105">
        <v>2431248</v>
      </c>
      <c r="C48" s="105">
        <v>447854</v>
      </c>
      <c r="D48" s="105">
        <v>9633</v>
      </c>
      <c r="E48" s="26">
        <v>10.5</v>
      </c>
      <c r="F48" s="104">
        <v>10.54</v>
      </c>
      <c r="G48" s="104">
        <v>10.050000000000001</v>
      </c>
      <c r="H48" s="104">
        <v>16.73</v>
      </c>
    </row>
    <row r="49" spans="1:8" x14ac:dyDescent="0.25">
      <c r="A49" s="5" t="s">
        <v>0</v>
      </c>
      <c r="B49" s="103"/>
      <c r="C49" s="103"/>
      <c r="D49" s="103"/>
      <c r="E49" s="2"/>
      <c r="F49" s="2"/>
      <c r="G49" s="2"/>
      <c r="H49" s="2"/>
    </row>
  </sheetData>
  <mergeCells count="5">
    <mergeCell ref="A1:H1"/>
    <mergeCell ref="B3:D4"/>
    <mergeCell ref="E3:H4"/>
    <mergeCell ref="B7:D7"/>
    <mergeCell ref="F7:H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CE,Félkövér"&amp;8SZÁLLÍTÁS, RAKTÁROZÁS, POSTA, TÁVKÖZLÉS | &amp;9 237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A586E-7C70-4897-B368-B7CDDC834E53}">
  <dimension ref="A1:I48"/>
  <sheetViews>
    <sheetView zoomScaleNormal="100" workbookViewId="0"/>
  </sheetViews>
  <sheetFormatPr defaultRowHeight="15" x14ac:dyDescent="0.25"/>
  <cols>
    <col min="1" max="1" width="22.7109375" style="1" customWidth="1"/>
    <col min="2" max="9" width="8" style="1" customWidth="1"/>
    <col min="10" max="16384" width="9.140625" style="1"/>
  </cols>
  <sheetData>
    <row r="1" spans="1:9" s="55" customFormat="1" ht="15" customHeight="1" x14ac:dyDescent="0.2">
      <c r="A1" s="56" t="s">
        <v>146</v>
      </c>
      <c r="B1" s="56"/>
      <c r="C1" s="56"/>
      <c r="D1" s="56"/>
    </row>
    <row r="2" spans="1:9" s="55" customFormat="1" ht="24.95" customHeight="1" thickBot="1" x14ac:dyDescent="0.25">
      <c r="A2" s="131" t="s">
        <v>145</v>
      </c>
      <c r="B2" s="56"/>
      <c r="C2" s="56"/>
      <c r="D2" s="56"/>
    </row>
    <row r="3" spans="1:9" ht="9" customHeight="1" x14ac:dyDescent="0.25">
      <c r="A3" s="46"/>
      <c r="B3" s="178" t="s">
        <v>144</v>
      </c>
      <c r="C3" s="179"/>
      <c r="D3" s="179"/>
      <c r="E3" s="179"/>
      <c r="F3" s="180"/>
      <c r="G3" s="44" t="s">
        <v>143</v>
      </c>
      <c r="H3" s="44" t="s">
        <v>142</v>
      </c>
      <c r="I3" s="78" t="s">
        <v>141</v>
      </c>
    </row>
    <row r="4" spans="1:9" ht="9.9499999999999993" customHeight="1" x14ac:dyDescent="0.25">
      <c r="B4" s="119" t="s">
        <v>140</v>
      </c>
      <c r="C4" s="181" t="s">
        <v>139</v>
      </c>
      <c r="D4" s="181"/>
      <c r="E4" s="181"/>
      <c r="F4" s="130" t="s">
        <v>138</v>
      </c>
      <c r="G4" s="40"/>
      <c r="H4" s="40"/>
      <c r="I4" s="98" t="s">
        <v>137</v>
      </c>
    </row>
    <row r="5" spans="1:9" ht="47.25" customHeight="1" x14ac:dyDescent="0.25">
      <c r="A5" s="129" t="s">
        <v>56</v>
      </c>
      <c r="B5" s="40"/>
      <c r="C5" s="39" t="s">
        <v>136</v>
      </c>
      <c r="D5" s="39" t="s">
        <v>135</v>
      </c>
      <c r="E5" s="96" t="s">
        <v>134</v>
      </c>
      <c r="F5" s="41" t="s">
        <v>133</v>
      </c>
      <c r="G5" s="40"/>
      <c r="H5" s="40"/>
      <c r="I5" s="128" t="s">
        <v>132</v>
      </c>
    </row>
    <row r="6" spans="1:9" ht="39" customHeight="1" x14ac:dyDescent="0.25">
      <c r="A6" s="74"/>
      <c r="B6" s="34" t="s">
        <v>131</v>
      </c>
      <c r="C6" s="34" t="s">
        <v>130</v>
      </c>
      <c r="D6" s="34" t="s">
        <v>129</v>
      </c>
      <c r="E6" s="34" t="s">
        <v>128</v>
      </c>
      <c r="F6" s="34" t="s">
        <v>127</v>
      </c>
      <c r="G6" s="34" t="s">
        <v>126</v>
      </c>
      <c r="H6" s="34" t="s">
        <v>125</v>
      </c>
      <c r="I6" s="33" t="s">
        <v>124</v>
      </c>
    </row>
    <row r="7" spans="1:9" ht="15" customHeight="1" x14ac:dyDescent="0.25">
      <c r="A7" s="21" t="s">
        <v>40</v>
      </c>
      <c r="B7" s="120">
        <v>78480</v>
      </c>
      <c r="C7" s="120">
        <v>74971</v>
      </c>
      <c r="D7" s="120">
        <v>66220</v>
      </c>
      <c r="E7" s="120">
        <v>9343</v>
      </c>
      <c r="F7" s="121">
        <v>8.5</v>
      </c>
      <c r="G7" s="120">
        <v>3632</v>
      </c>
      <c r="H7" s="120">
        <v>1749</v>
      </c>
      <c r="I7" s="120">
        <v>32192</v>
      </c>
    </row>
    <row r="8" spans="1:9" ht="10.5" customHeight="1" x14ac:dyDescent="0.25">
      <c r="A8" s="21" t="s">
        <v>39</v>
      </c>
      <c r="B8" s="120">
        <v>55175</v>
      </c>
      <c r="C8" s="120">
        <v>53301</v>
      </c>
      <c r="D8" s="120">
        <v>48497</v>
      </c>
      <c r="E8" s="120">
        <v>5351</v>
      </c>
      <c r="F8" s="121">
        <v>9.1999999999999993</v>
      </c>
      <c r="G8" s="120">
        <v>4123</v>
      </c>
      <c r="H8" s="120">
        <v>6154</v>
      </c>
      <c r="I8" s="120">
        <v>41071</v>
      </c>
    </row>
    <row r="9" spans="1:9" ht="15" customHeight="1" x14ac:dyDescent="0.25">
      <c r="A9" s="30" t="s">
        <v>38</v>
      </c>
      <c r="B9" s="122">
        <v>133655</v>
      </c>
      <c r="C9" s="122">
        <v>128272</v>
      </c>
      <c r="D9" s="122">
        <v>114717</v>
      </c>
      <c r="E9" s="122">
        <v>14694</v>
      </c>
      <c r="F9" s="123">
        <v>8.8000000000000007</v>
      </c>
      <c r="G9" s="122">
        <v>7755</v>
      </c>
      <c r="H9" s="122">
        <v>7903</v>
      </c>
      <c r="I9" s="122">
        <v>73263</v>
      </c>
    </row>
    <row r="10" spans="1:9" ht="15" customHeight="1" x14ac:dyDescent="0.25">
      <c r="A10" s="13" t="s">
        <v>37</v>
      </c>
      <c r="B10" s="121"/>
      <c r="C10" s="121"/>
      <c r="D10" s="121"/>
      <c r="E10" s="121"/>
      <c r="F10" s="121"/>
      <c r="G10" s="121"/>
      <c r="H10" s="121"/>
      <c r="I10" s="121"/>
    </row>
    <row r="11" spans="1:9" ht="10.5" customHeight="1" x14ac:dyDescent="0.25">
      <c r="A11" s="21" t="s">
        <v>36</v>
      </c>
      <c r="B11" s="120">
        <v>15881</v>
      </c>
      <c r="C11" s="120">
        <v>15228</v>
      </c>
      <c r="D11" s="120">
        <v>13889</v>
      </c>
      <c r="E11" s="120">
        <v>1248</v>
      </c>
      <c r="F11" s="121">
        <v>9.5</v>
      </c>
      <c r="G11" s="120">
        <v>1777</v>
      </c>
      <c r="H11" s="120">
        <v>3642</v>
      </c>
      <c r="I11" s="120">
        <v>15574</v>
      </c>
    </row>
    <row r="12" spans="1:9" ht="10.5" customHeight="1" x14ac:dyDescent="0.25">
      <c r="A12" s="21" t="s">
        <v>35</v>
      </c>
      <c r="B12" s="120">
        <v>12080</v>
      </c>
      <c r="C12" s="120">
        <v>11660</v>
      </c>
      <c r="D12" s="120">
        <v>10719</v>
      </c>
      <c r="E12" s="120">
        <v>1170</v>
      </c>
      <c r="F12" s="121">
        <v>8.8000000000000007</v>
      </c>
      <c r="G12" s="120">
        <v>1297</v>
      </c>
      <c r="H12" s="120">
        <v>1979</v>
      </c>
      <c r="I12" s="120">
        <v>9793</v>
      </c>
    </row>
    <row r="13" spans="1:9" ht="10.5" customHeight="1" x14ac:dyDescent="0.25">
      <c r="A13" s="21" t="s">
        <v>34</v>
      </c>
      <c r="B13" s="120">
        <v>14199</v>
      </c>
      <c r="C13" s="120">
        <v>13670</v>
      </c>
      <c r="D13" s="120">
        <v>12644</v>
      </c>
      <c r="E13" s="120">
        <v>1044</v>
      </c>
      <c r="F13" s="121">
        <v>9.3000000000000007</v>
      </c>
      <c r="G13" s="120">
        <v>1106</v>
      </c>
      <c r="H13" s="120">
        <v>3776</v>
      </c>
      <c r="I13" s="120">
        <v>13369</v>
      </c>
    </row>
    <row r="14" spans="1:9" ht="10.5" customHeight="1" x14ac:dyDescent="0.25">
      <c r="A14" s="11" t="s">
        <v>33</v>
      </c>
      <c r="B14" s="122">
        <v>42160</v>
      </c>
      <c r="C14" s="122">
        <v>40558</v>
      </c>
      <c r="D14" s="122">
        <v>37252</v>
      </c>
      <c r="E14" s="122">
        <v>3462</v>
      </c>
      <c r="F14" s="123">
        <v>9.1999999999999993</v>
      </c>
      <c r="G14" s="122">
        <v>4180</v>
      </c>
      <c r="H14" s="122">
        <v>9397</v>
      </c>
      <c r="I14" s="122">
        <v>38736</v>
      </c>
    </row>
    <row r="15" spans="1:9" ht="15" customHeight="1" x14ac:dyDescent="0.25">
      <c r="A15" s="5" t="s">
        <v>32</v>
      </c>
      <c r="B15" s="121"/>
      <c r="C15" s="121"/>
      <c r="D15" s="121"/>
      <c r="E15" s="121"/>
      <c r="F15" s="121"/>
      <c r="G15" s="121"/>
      <c r="H15" s="121"/>
      <c r="I15" s="121"/>
    </row>
    <row r="16" spans="1:9" ht="10.5" customHeight="1" x14ac:dyDescent="0.25">
      <c r="A16" s="21" t="s">
        <v>31</v>
      </c>
      <c r="B16" s="120">
        <v>18139</v>
      </c>
      <c r="C16" s="120">
        <v>17456</v>
      </c>
      <c r="D16" s="120">
        <v>16049</v>
      </c>
      <c r="E16" s="120">
        <v>1498</v>
      </c>
      <c r="F16" s="127">
        <v>9</v>
      </c>
      <c r="G16" s="120">
        <v>2102</v>
      </c>
      <c r="H16" s="120">
        <v>6242</v>
      </c>
      <c r="I16" s="120">
        <v>19171</v>
      </c>
    </row>
    <row r="17" spans="1:9" ht="10.5" customHeight="1" x14ac:dyDescent="0.25">
      <c r="A17" s="21" t="s">
        <v>30</v>
      </c>
      <c r="B17" s="120">
        <v>9184</v>
      </c>
      <c r="C17" s="120">
        <v>8798</v>
      </c>
      <c r="D17" s="120">
        <v>8053</v>
      </c>
      <c r="E17" s="121">
        <v>788</v>
      </c>
      <c r="F17" s="121">
        <v>9.3000000000000007</v>
      </c>
      <c r="G17" s="120">
        <v>1177</v>
      </c>
      <c r="H17" s="120">
        <v>4068</v>
      </c>
      <c r="I17" s="120">
        <v>11178</v>
      </c>
    </row>
    <row r="18" spans="1:9" ht="10.5" customHeight="1" x14ac:dyDescent="0.25">
      <c r="A18" s="21" t="s">
        <v>29</v>
      </c>
      <c r="B18" s="120">
        <v>11530</v>
      </c>
      <c r="C18" s="120">
        <v>11093</v>
      </c>
      <c r="D18" s="120">
        <v>10176</v>
      </c>
      <c r="E18" s="121">
        <v>980</v>
      </c>
      <c r="F18" s="121">
        <v>9.1999999999999993</v>
      </c>
      <c r="G18" s="120">
        <v>1376</v>
      </c>
      <c r="H18" s="120">
        <v>3080</v>
      </c>
      <c r="I18" s="120">
        <v>11445</v>
      </c>
    </row>
    <row r="19" spans="1:9" ht="10.5" customHeight="1" x14ac:dyDescent="0.25">
      <c r="A19" s="11" t="s">
        <v>28</v>
      </c>
      <c r="B19" s="122">
        <v>38853</v>
      </c>
      <c r="C19" s="122">
        <v>37347</v>
      </c>
      <c r="D19" s="122">
        <v>34278</v>
      </c>
      <c r="E19" s="122">
        <v>3266</v>
      </c>
      <c r="F19" s="123">
        <v>9.1</v>
      </c>
      <c r="G19" s="122">
        <v>4655</v>
      </c>
      <c r="H19" s="122">
        <v>13390</v>
      </c>
      <c r="I19" s="122">
        <v>41794</v>
      </c>
    </row>
    <row r="20" spans="1:9" ht="15" customHeight="1" x14ac:dyDescent="0.25">
      <c r="A20" s="5" t="s">
        <v>27</v>
      </c>
      <c r="B20" s="121"/>
      <c r="C20" s="121"/>
      <c r="D20" s="121"/>
      <c r="E20" s="121"/>
      <c r="F20" s="121"/>
      <c r="G20" s="121"/>
      <c r="H20" s="121"/>
      <c r="I20" s="121"/>
    </row>
    <row r="21" spans="1:9" ht="10.5" customHeight="1" x14ac:dyDescent="0.25">
      <c r="A21" s="21" t="s">
        <v>26</v>
      </c>
      <c r="B21" s="120">
        <v>14204</v>
      </c>
      <c r="C21" s="120">
        <v>13681</v>
      </c>
      <c r="D21" s="120">
        <v>12406</v>
      </c>
      <c r="E21" s="120">
        <v>1159</v>
      </c>
      <c r="F21" s="121">
        <v>9.3000000000000007</v>
      </c>
      <c r="G21" s="120">
        <v>1294</v>
      </c>
      <c r="H21" s="120">
        <v>3483</v>
      </c>
      <c r="I21" s="120">
        <v>13084</v>
      </c>
    </row>
    <row r="22" spans="1:9" ht="10.5" customHeight="1" x14ac:dyDescent="0.25">
      <c r="A22" s="21" t="s">
        <v>25</v>
      </c>
      <c r="B22" s="120">
        <v>12371</v>
      </c>
      <c r="C22" s="120">
        <v>11846</v>
      </c>
      <c r="D22" s="120">
        <v>10670</v>
      </c>
      <c r="E22" s="121">
        <v>875</v>
      </c>
      <c r="F22" s="121">
        <v>9.8000000000000007</v>
      </c>
      <c r="G22" s="120">
        <v>1290</v>
      </c>
      <c r="H22" s="120">
        <v>4944</v>
      </c>
      <c r="I22" s="120">
        <v>13096</v>
      </c>
    </row>
    <row r="23" spans="1:9" ht="10.5" customHeight="1" x14ac:dyDescent="0.25">
      <c r="A23" s="21" t="s">
        <v>24</v>
      </c>
      <c r="B23" s="120">
        <v>9195</v>
      </c>
      <c r="C23" s="120">
        <v>8868</v>
      </c>
      <c r="D23" s="120">
        <v>8049</v>
      </c>
      <c r="E23" s="121">
        <v>655</v>
      </c>
      <c r="F23" s="121">
        <v>9.8000000000000007</v>
      </c>
      <c r="G23" s="120">
        <v>1169</v>
      </c>
      <c r="H23" s="120">
        <v>3540</v>
      </c>
      <c r="I23" s="120">
        <v>10855</v>
      </c>
    </row>
    <row r="24" spans="1:9" ht="10.5" customHeight="1" x14ac:dyDescent="0.25">
      <c r="A24" s="11" t="s">
        <v>23</v>
      </c>
      <c r="B24" s="122">
        <v>35770</v>
      </c>
      <c r="C24" s="122">
        <v>34395</v>
      </c>
      <c r="D24" s="122">
        <v>31125</v>
      </c>
      <c r="E24" s="122">
        <v>2689</v>
      </c>
      <c r="F24" s="123">
        <v>9.6</v>
      </c>
      <c r="G24" s="122">
        <v>3753</v>
      </c>
      <c r="H24" s="122">
        <v>11967</v>
      </c>
      <c r="I24" s="122">
        <v>37035</v>
      </c>
    </row>
    <row r="25" spans="1:9" ht="15" customHeight="1" x14ac:dyDescent="0.25">
      <c r="A25" s="5" t="s">
        <v>22</v>
      </c>
      <c r="B25" s="121"/>
      <c r="C25" s="121"/>
      <c r="D25" s="121"/>
      <c r="E25" s="121"/>
      <c r="F25" s="121"/>
      <c r="G25" s="121"/>
      <c r="H25" s="121"/>
      <c r="I25" s="121"/>
    </row>
    <row r="26" spans="1:9" s="64" customFormat="1" ht="15" customHeight="1" x14ac:dyDescent="0.25">
      <c r="A26" s="15" t="s">
        <v>89</v>
      </c>
      <c r="B26" s="126">
        <v>116783</v>
      </c>
      <c r="C26" s="126">
        <v>112300</v>
      </c>
      <c r="D26" s="126">
        <v>102655</v>
      </c>
      <c r="E26" s="126">
        <v>9417</v>
      </c>
      <c r="F26" s="125" t="s">
        <v>123</v>
      </c>
      <c r="G26" s="126">
        <v>12588</v>
      </c>
      <c r="H26" s="126">
        <v>34754</v>
      </c>
      <c r="I26" s="126">
        <v>117565</v>
      </c>
    </row>
    <row r="27" spans="1:9" ht="15" customHeight="1" x14ac:dyDescent="0.25">
      <c r="A27" s="13" t="s">
        <v>88</v>
      </c>
      <c r="B27" s="121"/>
      <c r="C27" s="121"/>
      <c r="D27" s="121"/>
      <c r="E27" s="121"/>
      <c r="F27" s="121"/>
      <c r="G27" s="121"/>
      <c r="H27" s="121"/>
      <c r="I27" s="121"/>
    </row>
    <row r="28" spans="1:9" ht="10.5" customHeight="1" x14ac:dyDescent="0.25">
      <c r="A28" s="21" t="s">
        <v>19</v>
      </c>
      <c r="B28" s="120">
        <v>20448</v>
      </c>
      <c r="C28" s="120">
        <v>19640</v>
      </c>
      <c r="D28" s="120">
        <v>17985</v>
      </c>
      <c r="E28" s="120">
        <v>1996</v>
      </c>
      <c r="F28" s="121">
        <v>9.6999999999999993</v>
      </c>
      <c r="G28" s="120">
        <v>1915</v>
      </c>
      <c r="H28" s="120">
        <v>5669</v>
      </c>
      <c r="I28" s="120">
        <v>19572</v>
      </c>
    </row>
    <row r="29" spans="1:9" ht="10.5" customHeight="1" x14ac:dyDescent="0.25">
      <c r="A29" s="21" t="s">
        <v>18</v>
      </c>
      <c r="B29" s="120">
        <v>11665</v>
      </c>
      <c r="C29" s="120">
        <v>11277</v>
      </c>
      <c r="D29" s="120">
        <v>10081</v>
      </c>
      <c r="E29" s="120">
        <v>1066</v>
      </c>
      <c r="F29" s="121">
        <v>9.4</v>
      </c>
      <c r="G29" s="120">
        <v>1097</v>
      </c>
      <c r="H29" s="120">
        <v>2743</v>
      </c>
      <c r="I29" s="120">
        <v>12234</v>
      </c>
    </row>
    <row r="30" spans="1:9" ht="10.5" customHeight="1" x14ac:dyDescent="0.25">
      <c r="A30" s="21" t="s">
        <v>17</v>
      </c>
      <c r="B30" s="120">
        <v>6490</v>
      </c>
      <c r="C30" s="120">
        <v>6268</v>
      </c>
      <c r="D30" s="120">
        <v>5560</v>
      </c>
      <c r="E30" s="121">
        <v>412</v>
      </c>
      <c r="F30" s="121">
        <v>10.3</v>
      </c>
      <c r="G30" s="121">
        <v>470</v>
      </c>
      <c r="H30" s="120">
        <v>1616</v>
      </c>
      <c r="I30" s="120">
        <v>5301</v>
      </c>
    </row>
    <row r="31" spans="1:9" ht="11.1" customHeight="1" x14ac:dyDescent="0.25">
      <c r="A31" s="11" t="s">
        <v>16</v>
      </c>
      <c r="B31" s="122">
        <v>38603</v>
      </c>
      <c r="C31" s="122">
        <v>37185</v>
      </c>
      <c r="D31" s="122">
        <v>33626</v>
      </c>
      <c r="E31" s="122">
        <v>3474</v>
      </c>
      <c r="F31" s="123">
        <v>9.6999999999999993</v>
      </c>
      <c r="G31" s="122">
        <v>3482</v>
      </c>
      <c r="H31" s="122">
        <v>10028</v>
      </c>
      <c r="I31" s="122">
        <v>37107</v>
      </c>
    </row>
    <row r="32" spans="1:9" ht="15" customHeight="1" x14ac:dyDescent="0.25">
      <c r="A32" s="5" t="s">
        <v>15</v>
      </c>
      <c r="B32" s="121"/>
      <c r="C32" s="121"/>
      <c r="D32" s="121"/>
      <c r="E32" s="121"/>
      <c r="F32" s="121"/>
      <c r="G32" s="121"/>
      <c r="H32" s="121"/>
      <c r="I32" s="121"/>
    </row>
    <row r="33" spans="1:9" ht="10.5" customHeight="1" x14ac:dyDescent="0.25">
      <c r="A33" s="21" t="s">
        <v>14</v>
      </c>
      <c r="B33" s="120">
        <v>19568</v>
      </c>
      <c r="C33" s="120">
        <v>18915</v>
      </c>
      <c r="D33" s="120">
        <v>17333</v>
      </c>
      <c r="E33" s="120">
        <v>1427</v>
      </c>
      <c r="F33" s="121">
        <v>9.1999999999999993</v>
      </c>
      <c r="G33" s="120">
        <v>2231</v>
      </c>
      <c r="H33" s="120">
        <v>8663</v>
      </c>
      <c r="I33" s="120">
        <v>22617</v>
      </c>
    </row>
    <row r="34" spans="1:9" ht="10.5" customHeight="1" x14ac:dyDescent="0.25">
      <c r="A34" s="21" t="s">
        <v>13</v>
      </c>
      <c r="B34" s="120">
        <v>12763</v>
      </c>
      <c r="C34" s="120">
        <v>12280</v>
      </c>
      <c r="D34" s="120">
        <v>11199</v>
      </c>
      <c r="E34" s="121">
        <v>994</v>
      </c>
      <c r="F34" s="121">
        <v>9.4</v>
      </c>
      <c r="G34" s="120">
        <v>1276</v>
      </c>
      <c r="H34" s="120">
        <v>5998</v>
      </c>
      <c r="I34" s="120">
        <v>17437</v>
      </c>
    </row>
    <row r="35" spans="1:9" ht="10.5" customHeight="1" x14ac:dyDescent="0.25">
      <c r="A35" s="21" t="s">
        <v>12</v>
      </c>
      <c r="B35" s="120">
        <v>17227</v>
      </c>
      <c r="C35" s="120">
        <v>16653</v>
      </c>
      <c r="D35" s="120">
        <v>15070</v>
      </c>
      <c r="E35" s="120">
        <v>1257</v>
      </c>
      <c r="F35" s="121">
        <v>9.8000000000000007</v>
      </c>
      <c r="G35" s="120">
        <v>2470</v>
      </c>
      <c r="H35" s="120">
        <v>10941</v>
      </c>
      <c r="I35" s="120">
        <v>25626</v>
      </c>
    </row>
    <row r="36" spans="1:9" ht="11.1" customHeight="1" x14ac:dyDescent="0.25">
      <c r="A36" s="11" t="s">
        <v>11</v>
      </c>
      <c r="B36" s="122">
        <v>49558</v>
      </c>
      <c r="C36" s="122">
        <v>47848</v>
      </c>
      <c r="D36" s="122">
        <v>43602</v>
      </c>
      <c r="E36" s="122">
        <v>3678</v>
      </c>
      <c r="F36" s="123">
        <v>9.4</v>
      </c>
      <c r="G36" s="122">
        <v>5977</v>
      </c>
      <c r="H36" s="122">
        <v>25602</v>
      </c>
      <c r="I36" s="122">
        <v>65680</v>
      </c>
    </row>
    <row r="37" spans="1:9" ht="15" customHeight="1" x14ac:dyDescent="0.25">
      <c r="A37" s="5" t="s">
        <v>10</v>
      </c>
      <c r="B37" s="121"/>
      <c r="C37" s="121"/>
      <c r="D37" s="121"/>
      <c r="E37" s="121"/>
      <c r="F37" s="121"/>
      <c r="G37" s="121"/>
      <c r="H37" s="121"/>
      <c r="I37" s="121"/>
    </row>
    <row r="38" spans="1:9" ht="10.5" customHeight="1" x14ac:dyDescent="0.25">
      <c r="A38" s="21" t="s">
        <v>9</v>
      </c>
      <c r="B38" s="120">
        <v>23766</v>
      </c>
      <c r="C38" s="120">
        <v>23058</v>
      </c>
      <c r="D38" s="120">
        <v>21123</v>
      </c>
      <c r="E38" s="120">
        <v>2129</v>
      </c>
      <c r="F38" s="121">
        <v>9.5</v>
      </c>
      <c r="G38" s="120">
        <v>2789</v>
      </c>
      <c r="H38" s="120">
        <v>12602</v>
      </c>
      <c r="I38" s="120">
        <v>35462</v>
      </c>
    </row>
    <row r="39" spans="1:9" ht="10.5" customHeight="1" x14ac:dyDescent="0.25">
      <c r="A39" s="21" t="s">
        <v>8</v>
      </c>
      <c r="B39" s="120">
        <v>12209</v>
      </c>
      <c r="C39" s="120">
        <v>11775</v>
      </c>
      <c r="D39" s="120">
        <v>10606</v>
      </c>
      <c r="E39" s="121">
        <v>903</v>
      </c>
      <c r="F39" s="121">
        <v>10.5</v>
      </c>
      <c r="G39" s="120">
        <v>1892</v>
      </c>
      <c r="H39" s="120">
        <v>7542</v>
      </c>
      <c r="I39" s="120">
        <v>20637</v>
      </c>
    </row>
    <row r="40" spans="1:9" ht="10.5" customHeight="1" x14ac:dyDescent="0.25">
      <c r="A40" s="21" t="s">
        <v>6</v>
      </c>
      <c r="B40" s="120">
        <v>17137</v>
      </c>
      <c r="C40" s="120">
        <v>16546</v>
      </c>
      <c r="D40" s="120">
        <v>14733</v>
      </c>
      <c r="E40" s="120">
        <v>1190</v>
      </c>
      <c r="F40" s="121">
        <v>9.8000000000000007</v>
      </c>
      <c r="G40" s="120">
        <v>1425</v>
      </c>
      <c r="H40" s="120">
        <v>8877</v>
      </c>
      <c r="I40" s="120">
        <v>22761</v>
      </c>
    </row>
    <row r="41" spans="1:9" ht="10.5" customHeight="1" x14ac:dyDescent="0.25">
      <c r="A41" s="11" t="s">
        <v>5</v>
      </c>
      <c r="B41" s="122">
        <v>53112</v>
      </c>
      <c r="C41" s="122">
        <v>51379</v>
      </c>
      <c r="D41" s="122">
        <v>46462</v>
      </c>
      <c r="E41" s="122">
        <v>4222</v>
      </c>
      <c r="F41" s="123">
        <v>9.9</v>
      </c>
      <c r="G41" s="122">
        <v>6106</v>
      </c>
      <c r="H41" s="122">
        <v>29021</v>
      </c>
      <c r="I41" s="122">
        <v>78860</v>
      </c>
    </row>
    <row r="42" spans="1:9" ht="15" customHeight="1" x14ac:dyDescent="0.25">
      <c r="A42" s="5" t="s">
        <v>4</v>
      </c>
      <c r="B42" s="121"/>
      <c r="C42" s="121"/>
      <c r="D42" s="121"/>
      <c r="E42" s="121"/>
      <c r="F42" s="121"/>
      <c r="G42" s="121"/>
      <c r="H42" s="121"/>
      <c r="I42" s="121"/>
    </row>
    <row r="43" spans="1:9" ht="15" customHeight="1" x14ac:dyDescent="0.25">
      <c r="A43" s="15" t="s">
        <v>3</v>
      </c>
      <c r="B43" s="122">
        <v>141273</v>
      </c>
      <c r="C43" s="122">
        <v>136412</v>
      </c>
      <c r="D43" s="122">
        <v>123690</v>
      </c>
      <c r="E43" s="122">
        <v>11374</v>
      </c>
      <c r="F43" s="125" t="s">
        <v>123</v>
      </c>
      <c r="G43" s="122">
        <v>15565</v>
      </c>
      <c r="H43" s="122">
        <v>64651</v>
      </c>
      <c r="I43" s="122">
        <v>181647</v>
      </c>
    </row>
    <row r="44" spans="1:9" ht="15" customHeight="1" x14ac:dyDescent="0.25">
      <c r="A44" s="93" t="s">
        <v>2</v>
      </c>
      <c r="B44" s="121"/>
      <c r="C44" s="121"/>
      <c r="D44" s="121"/>
      <c r="E44" s="121"/>
      <c r="F44" s="121"/>
      <c r="G44" s="121"/>
      <c r="H44" s="121"/>
      <c r="I44" s="121"/>
    </row>
    <row r="45" spans="1:9" ht="10.5" customHeight="1" x14ac:dyDescent="0.25">
      <c r="A45" s="21" t="s">
        <v>87</v>
      </c>
      <c r="B45" s="121">
        <v>20</v>
      </c>
      <c r="C45" s="121">
        <v>20</v>
      </c>
      <c r="D45" s="121">
        <v>15</v>
      </c>
      <c r="E45" s="121">
        <v>15</v>
      </c>
      <c r="F45" s="121">
        <v>16.5</v>
      </c>
      <c r="G45" s="121">
        <v>9</v>
      </c>
      <c r="H45" s="124" t="s">
        <v>7</v>
      </c>
      <c r="I45" s="121">
        <v>16</v>
      </c>
    </row>
    <row r="46" spans="1:9" ht="10.5" customHeight="1" x14ac:dyDescent="0.25">
      <c r="A46" s="91" t="s">
        <v>86</v>
      </c>
      <c r="B46" s="121"/>
      <c r="C46" s="121"/>
      <c r="D46" s="121"/>
      <c r="E46" s="121"/>
      <c r="F46" s="121"/>
      <c r="G46" s="121"/>
      <c r="H46" s="121"/>
      <c r="I46" s="121"/>
    </row>
    <row r="47" spans="1:9" ht="15" customHeight="1" x14ac:dyDescent="0.25">
      <c r="A47" s="11" t="s">
        <v>1</v>
      </c>
      <c r="B47" s="122">
        <v>391731</v>
      </c>
      <c r="C47" s="122">
        <v>377004</v>
      </c>
      <c r="D47" s="122">
        <v>341077</v>
      </c>
      <c r="E47" s="122">
        <v>35500</v>
      </c>
      <c r="F47" s="123">
        <v>9.3000000000000007</v>
      </c>
      <c r="G47" s="122">
        <v>35917</v>
      </c>
      <c r="H47" s="122">
        <v>107308</v>
      </c>
      <c r="I47" s="122">
        <v>372491</v>
      </c>
    </row>
    <row r="48" spans="1:9" ht="12" customHeight="1" x14ac:dyDescent="0.25">
      <c r="A48" s="5" t="s">
        <v>0</v>
      </c>
      <c r="B48" s="120"/>
      <c r="C48" s="120"/>
      <c r="D48" s="120"/>
      <c r="E48" s="120"/>
      <c r="F48" s="121"/>
      <c r="G48" s="120"/>
      <c r="H48" s="120"/>
      <c r="I48" s="120"/>
    </row>
  </sheetData>
  <mergeCells count="2">
    <mergeCell ref="B3:F3"/>
    <mergeCell ref="C4:E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CE,Félkövér"&amp;9 238&amp;8 | SZÁLLÍTÁS, RAKTÁROZÁS, POSTA, TÁVKÖZLÉS 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49A3-E361-4B94-9F11-435778A03BE4}">
  <dimension ref="A1:F46"/>
  <sheetViews>
    <sheetView zoomScaleNormal="100" workbookViewId="0"/>
  </sheetViews>
  <sheetFormatPr defaultRowHeight="15" x14ac:dyDescent="0.25"/>
  <cols>
    <col min="1" max="1" width="22.7109375" style="1" customWidth="1"/>
    <col min="2" max="6" width="12.7109375" style="1" customWidth="1"/>
    <col min="7" max="16384" width="9.140625" style="1"/>
  </cols>
  <sheetData>
    <row r="1" spans="1:6" s="55" customFormat="1" ht="15" customHeight="1" x14ac:dyDescent="0.2">
      <c r="A1" s="56" t="s">
        <v>160</v>
      </c>
      <c r="B1" s="56"/>
      <c r="C1" s="56"/>
      <c r="D1" s="56"/>
    </row>
    <row r="2" spans="1:6" s="55" customFormat="1" ht="24.95" customHeight="1" thickBot="1" x14ac:dyDescent="0.25">
      <c r="A2" s="131" t="s">
        <v>159</v>
      </c>
      <c r="B2" s="56"/>
      <c r="C2" s="56"/>
      <c r="D2" s="56"/>
      <c r="E2" s="102"/>
      <c r="F2" s="56"/>
    </row>
    <row r="3" spans="1:6" ht="21.75" customHeight="1" x14ac:dyDescent="0.25">
      <c r="A3" s="182" t="s">
        <v>83</v>
      </c>
      <c r="B3" s="190" t="s">
        <v>158</v>
      </c>
      <c r="C3" s="156" t="s">
        <v>157</v>
      </c>
      <c r="D3" s="157"/>
      <c r="E3" s="157"/>
      <c r="F3" s="192" t="s">
        <v>156</v>
      </c>
    </row>
    <row r="4" spans="1:6" ht="21" customHeight="1" x14ac:dyDescent="0.25">
      <c r="A4" s="183"/>
      <c r="B4" s="191"/>
      <c r="C4" s="43" t="s">
        <v>155</v>
      </c>
      <c r="D4" s="39" t="s">
        <v>154</v>
      </c>
      <c r="E4" s="43" t="s">
        <v>153</v>
      </c>
      <c r="F4" s="193"/>
    </row>
    <row r="5" spans="1:6" ht="28.5" customHeight="1" x14ac:dyDescent="0.25">
      <c r="A5" s="184" t="s">
        <v>74</v>
      </c>
      <c r="B5" s="186" t="s">
        <v>152</v>
      </c>
      <c r="C5" s="139" t="s">
        <v>151</v>
      </c>
      <c r="D5" s="34" t="s">
        <v>150</v>
      </c>
      <c r="E5" s="139" t="s">
        <v>149</v>
      </c>
      <c r="F5" s="33" t="s">
        <v>148</v>
      </c>
    </row>
    <row r="6" spans="1:6" ht="9.9499999999999993" customHeight="1" x14ac:dyDescent="0.25">
      <c r="A6" s="185"/>
      <c r="B6" s="187"/>
      <c r="C6" s="188" t="s">
        <v>147</v>
      </c>
      <c r="D6" s="189"/>
      <c r="E6" s="189"/>
      <c r="F6" s="189"/>
    </row>
    <row r="7" spans="1:6" ht="15" customHeight="1" x14ac:dyDescent="0.25">
      <c r="A7" s="21" t="s">
        <v>40</v>
      </c>
      <c r="B7" s="136">
        <v>169</v>
      </c>
      <c r="C7" s="135">
        <v>314605</v>
      </c>
      <c r="D7" s="135">
        <v>1758</v>
      </c>
      <c r="E7" s="135">
        <v>40660</v>
      </c>
      <c r="F7" s="135">
        <v>56524</v>
      </c>
    </row>
    <row r="8" spans="1:6" ht="10.5" customHeight="1" x14ac:dyDescent="0.25">
      <c r="A8" s="21" t="s">
        <v>39</v>
      </c>
      <c r="B8" s="136">
        <v>223</v>
      </c>
      <c r="C8" s="135">
        <v>391046</v>
      </c>
      <c r="D8" s="137">
        <v>3150</v>
      </c>
      <c r="E8" s="137">
        <v>593</v>
      </c>
      <c r="F8" s="137">
        <v>28081</v>
      </c>
    </row>
    <row r="9" spans="1:6" ht="15" customHeight="1" x14ac:dyDescent="0.25">
      <c r="A9" s="30" t="s">
        <v>38</v>
      </c>
      <c r="B9" s="134">
        <v>392</v>
      </c>
      <c r="C9" s="132">
        <f>+C7+C8</f>
        <v>705651</v>
      </c>
      <c r="D9" s="132">
        <f>+D7+D8</f>
        <v>4908</v>
      </c>
      <c r="E9" s="132">
        <f>+E7+E8</f>
        <v>41253</v>
      </c>
      <c r="F9" s="132">
        <f>+F7+F8</f>
        <v>84605</v>
      </c>
    </row>
    <row r="10" spans="1:6" ht="15" customHeight="1" x14ac:dyDescent="0.25">
      <c r="A10" s="13" t="s">
        <v>37</v>
      </c>
      <c r="B10" s="134"/>
      <c r="C10" s="133"/>
      <c r="D10" s="133"/>
      <c r="E10" s="133"/>
      <c r="F10" s="133"/>
    </row>
    <row r="11" spans="1:6" ht="10.5" customHeight="1" x14ac:dyDescent="0.25">
      <c r="A11" s="21" t="s">
        <v>36</v>
      </c>
      <c r="B11" s="136">
        <v>110</v>
      </c>
      <c r="C11" s="135">
        <v>43304</v>
      </c>
      <c r="D11" s="137">
        <v>148</v>
      </c>
      <c r="E11" s="137">
        <v>451</v>
      </c>
      <c r="F11" s="137">
        <v>11616</v>
      </c>
    </row>
    <row r="12" spans="1:6" ht="10.5" customHeight="1" x14ac:dyDescent="0.25">
      <c r="A12" s="21" t="s">
        <v>35</v>
      </c>
      <c r="B12" s="136">
        <v>92</v>
      </c>
      <c r="C12" s="135">
        <v>12498</v>
      </c>
      <c r="D12" s="137">
        <v>116</v>
      </c>
      <c r="E12" s="137">
        <v>255</v>
      </c>
      <c r="F12" s="137">
        <v>8716</v>
      </c>
    </row>
    <row r="13" spans="1:6" ht="10.5" customHeight="1" x14ac:dyDescent="0.25">
      <c r="A13" s="21" t="s">
        <v>34</v>
      </c>
      <c r="B13" s="136">
        <v>151</v>
      </c>
      <c r="C13" s="135">
        <v>28486</v>
      </c>
      <c r="D13" s="135">
        <v>207</v>
      </c>
      <c r="E13" s="135">
        <v>510</v>
      </c>
      <c r="F13" s="135">
        <v>9665</v>
      </c>
    </row>
    <row r="14" spans="1:6" ht="10.5" customHeight="1" x14ac:dyDescent="0.25">
      <c r="A14" s="11" t="s">
        <v>33</v>
      </c>
      <c r="B14" s="134">
        <v>353</v>
      </c>
      <c r="C14" s="132">
        <f>+C11+C12+C13</f>
        <v>84288</v>
      </c>
      <c r="D14" s="132">
        <f>+D11+D12+D13</f>
        <v>471</v>
      </c>
      <c r="E14" s="132">
        <f>+E11+E12+E13</f>
        <v>1216</v>
      </c>
      <c r="F14" s="132">
        <f>+F11+F12+F13</f>
        <v>29997</v>
      </c>
    </row>
    <row r="15" spans="1:6" ht="15" customHeight="1" x14ac:dyDescent="0.25">
      <c r="A15" s="5" t="s">
        <v>32</v>
      </c>
      <c r="B15" s="134"/>
      <c r="C15" s="133"/>
      <c r="D15" s="133"/>
      <c r="E15" s="133"/>
      <c r="F15" s="133"/>
    </row>
    <row r="16" spans="1:6" ht="10.5" customHeight="1" x14ac:dyDescent="0.25">
      <c r="A16" s="21" t="s">
        <v>31</v>
      </c>
      <c r="B16" s="136">
        <v>162</v>
      </c>
      <c r="C16" s="135">
        <v>120987</v>
      </c>
      <c r="D16" s="135">
        <v>427</v>
      </c>
      <c r="E16" s="135">
        <v>522</v>
      </c>
      <c r="F16" s="135">
        <v>12798</v>
      </c>
    </row>
    <row r="17" spans="1:6" ht="10.5" customHeight="1" x14ac:dyDescent="0.25">
      <c r="A17" s="21" t="s">
        <v>30</v>
      </c>
      <c r="B17" s="136">
        <v>110</v>
      </c>
      <c r="C17" s="135">
        <v>30605</v>
      </c>
      <c r="D17" s="135">
        <v>133</v>
      </c>
      <c r="E17" s="135">
        <v>372</v>
      </c>
      <c r="F17" s="135">
        <v>7266</v>
      </c>
    </row>
    <row r="18" spans="1:6" ht="10.5" customHeight="1" x14ac:dyDescent="0.25">
      <c r="A18" s="21" t="s">
        <v>29</v>
      </c>
      <c r="B18" s="136">
        <v>116</v>
      </c>
      <c r="C18" s="135">
        <v>18374</v>
      </c>
      <c r="D18" s="137">
        <v>108</v>
      </c>
      <c r="E18" s="137">
        <v>395</v>
      </c>
      <c r="F18" s="137">
        <v>8125</v>
      </c>
    </row>
    <row r="19" spans="1:6" ht="10.5" customHeight="1" x14ac:dyDescent="0.25">
      <c r="A19" s="11" t="s">
        <v>28</v>
      </c>
      <c r="B19" s="134">
        <v>388</v>
      </c>
      <c r="C19" s="132">
        <f>+C16+C17+C18</f>
        <v>169966</v>
      </c>
      <c r="D19" s="132">
        <f>+D16+D17+D18</f>
        <v>668</v>
      </c>
      <c r="E19" s="132">
        <f>+E16+E17+E18</f>
        <v>1289</v>
      </c>
      <c r="F19" s="132">
        <f>+F16+F17+F18</f>
        <v>28189</v>
      </c>
    </row>
    <row r="20" spans="1:6" ht="15" customHeight="1" x14ac:dyDescent="0.25">
      <c r="A20" s="5" t="s">
        <v>27</v>
      </c>
      <c r="B20" s="134"/>
      <c r="C20" s="133"/>
      <c r="D20" s="133"/>
      <c r="E20" s="133"/>
      <c r="F20" s="133"/>
    </row>
    <row r="21" spans="1:6" ht="10.5" customHeight="1" x14ac:dyDescent="0.25">
      <c r="A21" s="21" t="s">
        <v>26</v>
      </c>
      <c r="B21" s="136">
        <v>102</v>
      </c>
      <c r="C21" s="135">
        <v>54045</v>
      </c>
      <c r="D21" s="137">
        <v>176</v>
      </c>
      <c r="E21" s="137">
        <v>680</v>
      </c>
      <c r="F21" s="137">
        <v>10370</v>
      </c>
    </row>
    <row r="22" spans="1:6" ht="10.5" customHeight="1" x14ac:dyDescent="0.25">
      <c r="A22" s="21" t="s">
        <v>25</v>
      </c>
      <c r="B22" s="136">
        <v>128</v>
      </c>
      <c r="C22" s="135">
        <v>22948</v>
      </c>
      <c r="D22" s="137">
        <v>111</v>
      </c>
      <c r="E22" s="137">
        <v>490</v>
      </c>
      <c r="F22" s="137">
        <v>8895</v>
      </c>
    </row>
    <row r="23" spans="1:6" ht="10.5" customHeight="1" x14ac:dyDescent="0.25">
      <c r="A23" s="21" t="s">
        <v>24</v>
      </c>
      <c r="B23" s="136">
        <v>79</v>
      </c>
      <c r="C23" s="135">
        <v>11148</v>
      </c>
      <c r="D23" s="137">
        <v>116</v>
      </c>
      <c r="E23" s="137">
        <v>226</v>
      </c>
      <c r="F23" s="137">
        <v>6214</v>
      </c>
    </row>
    <row r="24" spans="1:6" ht="10.5" customHeight="1" x14ac:dyDescent="0.25">
      <c r="A24" s="11" t="s">
        <v>23</v>
      </c>
      <c r="B24" s="134">
        <v>309</v>
      </c>
      <c r="C24" s="132">
        <f>+C21+C22+C23</f>
        <v>88141</v>
      </c>
      <c r="D24" s="132">
        <f>+D21+D22+D23</f>
        <v>403</v>
      </c>
      <c r="E24" s="132">
        <f>+E21+E22+E23</f>
        <v>1396</v>
      </c>
      <c r="F24" s="132">
        <f>+F21+F22+F23</f>
        <v>25479</v>
      </c>
    </row>
    <row r="25" spans="1:6" ht="15" customHeight="1" x14ac:dyDescent="0.25">
      <c r="A25" s="5" t="s">
        <v>22</v>
      </c>
      <c r="B25" s="134"/>
      <c r="C25" s="133"/>
      <c r="D25" s="133"/>
      <c r="E25" s="133"/>
      <c r="F25" s="133"/>
    </row>
    <row r="26" spans="1:6" ht="15" customHeight="1" x14ac:dyDescent="0.25">
      <c r="A26" s="15" t="s">
        <v>89</v>
      </c>
      <c r="B26" s="134">
        <v>1050</v>
      </c>
      <c r="C26" s="132">
        <f>+C14+C19+C24</f>
        <v>342395</v>
      </c>
      <c r="D26" s="132">
        <f>+D14+D19+D24</f>
        <v>1542</v>
      </c>
      <c r="E26" s="132">
        <f>+E14+E19+E24</f>
        <v>3901</v>
      </c>
      <c r="F26" s="132">
        <f>+F14+F19+F24</f>
        <v>83665</v>
      </c>
    </row>
    <row r="27" spans="1:6" ht="15" customHeight="1" x14ac:dyDescent="0.25">
      <c r="A27" s="13" t="s">
        <v>88</v>
      </c>
      <c r="B27" s="134"/>
      <c r="C27" s="133"/>
      <c r="D27" s="133"/>
      <c r="E27" s="133"/>
      <c r="F27" s="133"/>
    </row>
    <row r="28" spans="1:6" ht="10.5" customHeight="1" x14ac:dyDescent="0.25">
      <c r="A28" s="21" t="s">
        <v>19</v>
      </c>
      <c r="B28" s="136">
        <v>237</v>
      </c>
      <c r="C28" s="135">
        <v>40888</v>
      </c>
      <c r="D28" s="135">
        <v>257</v>
      </c>
      <c r="E28" s="135">
        <v>946</v>
      </c>
      <c r="F28" s="135">
        <v>16987</v>
      </c>
    </row>
    <row r="29" spans="1:6" ht="10.5" customHeight="1" x14ac:dyDescent="0.25">
      <c r="A29" s="21" t="s">
        <v>18</v>
      </c>
      <c r="B29" s="136">
        <v>116</v>
      </c>
      <c r="C29" s="135">
        <v>18040</v>
      </c>
      <c r="D29" s="135">
        <v>98</v>
      </c>
      <c r="E29" s="135">
        <v>252</v>
      </c>
      <c r="F29" s="135">
        <v>7373</v>
      </c>
    </row>
    <row r="30" spans="1:6" ht="10.5" customHeight="1" x14ac:dyDescent="0.25">
      <c r="A30" s="21" t="s">
        <v>17</v>
      </c>
      <c r="B30" s="136">
        <v>91</v>
      </c>
      <c r="C30" s="135">
        <v>7901</v>
      </c>
      <c r="D30" s="135">
        <v>72</v>
      </c>
      <c r="E30" s="135">
        <v>348</v>
      </c>
      <c r="F30" s="135">
        <v>4879</v>
      </c>
    </row>
    <row r="31" spans="1:6" ht="11.1" customHeight="1" x14ac:dyDescent="0.25">
      <c r="A31" s="11" t="s">
        <v>16</v>
      </c>
      <c r="B31" s="134">
        <v>444</v>
      </c>
      <c r="C31" s="132">
        <f>+C28+C29+C30</f>
        <v>66829</v>
      </c>
      <c r="D31" s="132">
        <f>+D28+D29+D30</f>
        <v>427</v>
      </c>
      <c r="E31" s="132">
        <f>+E28+E29+E30</f>
        <v>1546</v>
      </c>
      <c r="F31" s="132">
        <f>+F28+F29+F30</f>
        <v>29239</v>
      </c>
    </row>
    <row r="32" spans="1:6" ht="15" customHeight="1" x14ac:dyDescent="0.25">
      <c r="A32" s="5" t="s">
        <v>15</v>
      </c>
      <c r="B32" s="134"/>
      <c r="C32" s="133"/>
      <c r="D32" s="133"/>
      <c r="E32" s="133"/>
      <c r="F32" s="133"/>
    </row>
    <row r="33" spans="1:6" ht="10.5" customHeight="1" x14ac:dyDescent="0.25">
      <c r="A33" s="21" t="s">
        <v>14</v>
      </c>
      <c r="B33" s="136">
        <v>93</v>
      </c>
      <c r="C33" s="135">
        <v>55140</v>
      </c>
      <c r="D33" s="137">
        <v>234</v>
      </c>
      <c r="E33" s="137">
        <v>830</v>
      </c>
      <c r="F33" s="137">
        <v>12635</v>
      </c>
    </row>
    <row r="34" spans="1:6" ht="10.5" customHeight="1" x14ac:dyDescent="0.25">
      <c r="A34" s="21" t="s">
        <v>13</v>
      </c>
      <c r="B34" s="136">
        <v>92</v>
      </c>
      <c r="C34" s="135">
        <v>17656</v>
      </c>
      <c r="D34" s="137">
        <v>127</v>
      </c>
      <c r="E34" s="137">
        <v>552</v>
      </c>
      <c r="F34" s="137">
        <v>8949</v>
      </c>
    </row>
    <row r="35" spans="1:6" ht="10.5" customHeight="1" x14ac:dyDescent="0.25">
      <c r="A35" s="21" t="s">
        <v>12</v>
      </c>
      <c r="B35" s="136">
        <v>142</v>
      </c>
      <c r="C35" s="135">
        <v>21061</v>
      </c>
      <c r="D35" s="137">
        <v>164</v>
      </c>
      <c r="E35" s="137">
        <v>1096</v>
      </c>
      <c r="F35" s="137">
        <v>12844</v>
      </c>
    </row>
    <row r="36" spans="1:6" ht="11.1" customHeight="1" x14ac:dyDescent="0.25">
      <c r="A36" s="11" t="s">
        <v>11</v>
      </c>
      <c r="B36" s="134">
        <v>327</v>
      </c>
      <c r="C36" s="138">
        <f>+C33+C34+C35</f>
        <v>93857</v>
      </c>
      <c r="D36" s="138">
        <f>+D33+D34+D35</f>
        <v>525</v>
      </c>
      <c r="E36" s="138">
        <f>+E33+E34+E35</f>
        <v>2478</v>
      </c>
      <c r="F36" s="138">
        <f>+F33+F34+F35</f>
        <v>34428</v>
      </c>
    </row>
    <row r="37" spans="1:6" ht="15" customHeight="1" x14ac:dyDescent="0.25">
      <c r="A37" s="5" t="s">
        <v>10</v>
      </c>
      <c r="B37" s="134"/>
      <c r="C37" s="133"/>
      <c r="D37" s="133"/>
      <c r="E37" s="133"/>
      <c r="F37" s="133"/>
    </row>
    <row r="38" spans="1:6" ht="10.5" customHeight="1" x14ac:dyDescent="0.25">
      <c r="A38" s="21" t="s">
        <v>9</v>
      </c>
      <c r="B38" s="136">
        <v>126</v>
      </c>
      <c r="C38" s="135">
        <v>36441</v>
      </c>
      <c r="D38" s="137">
        <v>234</v>
      </c>
      <c r="E38" s="137">
        <v>267</v>
      </c>
      <c r="F38" s="137">
        <v>13342</v>
      </c>
    </row>
    <row r="39" spans="1:6" ht="10.5" customHeight="1" x14ac:dyDescent="0.25">
      <c r="A39" s="21" t="s">
        <v>8</v>
      </c>
      <c r="B39" s="136">
        <v>90</v>
      </c>
      <c r="C39" s="135">
        <v>29461</v>
      </c>
      <c r="D39" s="135">
        <v>144</v>
      </c>
      <c r="E39" s="135">
        <v>275</v>
      </c>
      <c r="F39" s="135">
        <v>9224</v>
      </c>
    </row>
    <row r="40" spans="1:6" ht="10.5" customHeight="1" x14ac:dyDescent="0.25">
      <c r="A40" s="21" t="s">
        <v>6</v>
      </c>
      <c r="B40" s="136">
        <v>83</v>
      </c>
      <c r="C40" s="135">
        <v>27408</v>
      </c>
      <c r="D40" s="135">
        <v>249</v>
      </c>
      <c r="E40" s="135">
        <v>333</v>
      </c>
      <c r="F40" s="135">
        <v>11605</v>
      </c>
    </row>
    <row r="41" spans="1:6" ht="10.5" customHeight="1" x14ac:dyDescent="0.25">
      <c r="A41" s="11" t="s">
        <v>5</v>
      </c>
      <c r="B41" s="134">
        <v>299</v>
      </c>
      <c r="C41" s="132">
        <f>+C38+C39+C40</f>
        <v>93310</v>
      </c>
      <c r="D41" s="132">
        <f>+D38+D39+D40</f>
        <v>627</v>
      </c>
      <c r="E41" s="132">
        <f>+E38+E39+E40</f>
        <v>875</v>
      </c>
      <c r="F41" s="132">
        <f>+F38+F39+F40</f>
        <v>34171</v>
      </c>
    </row>
    <row r="42" spans="1:6" ht="15" customHeight="1" x14ac:dyDescent="0.25">
      <c r="A42" s="5" t="s">
        <v>4</v>
      </c>
      <c r="B42" s="134"/>
      <c r="C42" s="133"/>
      <c r="D42" s="133"/>
      <c r="E42" s="133"/>
      <c r="F42" s="133"/>
    </row>
    <row r="43" spans="1:6" ht="15" customHeight="1" x14ac:dyDescent="0.25">
      <c r="A43" s="15" t="s">
        <v>3</v>
      </c>
      <c r="B43" s="134">
        <v>1070</v>
      </c>
      <c r="C43" s="132">
        <f>+C31+C36+C41</f>
        <v>253996</v>
      </c>
      <c r="D43" s="132">
        <f>+D31+D36+D41</f>
        <v>1579</v>
      </c>
      <c r="E43" s="132">
        <f>+E31+E36+E41</f>
        <v>4899</v>
      </c>
      <c r="F43" s="132">
        <f>+F31+F36+F41</f>
        <v>97838</v>
      </c>
    </row>
    <row r="44" spans="1:6" ht="15" customHeight="1" x14ac:dyDescent="0.25">
      <c r="A44" s="93" t="s">
        <v>2</v>
      </c>
      <c r="B44" s="134"/>
      <c r="C44" s="133"/>
      <c r="D44" s="133"/>
      <c r="E44" s="133"/>
      <c r="F44" s="133"/>
    </row>
    <row r="45" spans="1:6" ht="15" customHeight="1" x14ac:dyDescent="0.25">
      <c r="A45" s="11" t="s">
        <v>1</v>
      </c>
      <c r="B45" s="132">
        <v>2512</v>
      </c>
      <c r="C45" s="132">
        <v>1302041</v>
      </c>
      <c r="D45" s="132">
        <v>8032</v>
      </c>
      <c r="E45" s="132">
        <v>50054</v>
      </c>
      <c r="F45" s="132">
        <v>266109</v>
      </c>
    </row>
    <row r="46" spans="1:6" ht="10.5" customHeight="1" x14ac:dyDescent="0.25">
      <c r="A46" s="5" t="s">
        <v>0</v>
      </c>
      <c r="B46" s="3"/>
      <c r="C46" s="3"/>
      <c r="D46" s="3"/>
      <c r="E46" s="3"/>
      <c r="F46" s="3"/>
    </row>
  </sheetData>
  <mergeCells count="7">
    <mergeCell ref="A3:A4"/>
    <mergeCell ref="A5:A6"/>
    <mergeCell ref="B5:B6"/>
    <mergeCell ref="C3:E3"/>
    <mergeCell ref="C6:F6"/>
    <mergeCell ref="B3:B4"/>
    <mergeCell ref="F3:F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CE,Félkövér"&amp;8SZÁLLÍTÁS, RAKTÁROZÁS, POSTA, TÁVKÖZLÉS |&amp;9 239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3DCD0-E73D-4B15-841A-64FA7172D6E4}">
  <dimension ref="A1:L46"/>
  <sheetViews>
    <sheetView zoomScaleNormal="100" workbookViewId="0"/>
  </sheetViews>
  <sheetFormatPr defaultRowHeight="15" x14ac:dyDescent="0.25"/>
  <cols>
    <col min="1" max="1" width="22.7109375" style="1" customWidth="1"/>
    <col min="2" max="12" width="13" style="1" customWidth="1"/>
    <col min="13" max="16384" width="9.140625" style="1"/>
  </cols>
  <sheetData>
    <row r="1" spans="1:12" s="55" customFormat="1" ht="15" customHeight="1" x14ac:dyDescent="0.2">
      <c r="A1" s="56" t="s">
        <v>187</v>
      </c>
      <c r="B1" s="56"/>
      <c r="C1" s="56"/>
      <c r="D1" s="56"/>
      <c r="E1" s="151"/>
    </row>
    <row r="2" spans="1:12" s="55" customFormat="1" ht="24.95" customHeight="1" thickBot="1" x14ac:dyDescent="0.25">
      <c r="A2" s="131" t="s">
        <v>186</v>
      </c>
      <c r="B2" s="56"/>
      <c r="C2" s="56"/>
      <c r="D2" s="56"/>
      <c r="E2" s="151"/>
    </row>
    <row r="3" spans="1:12" ht="21" customHeight="1" x14ac:dyDescent="0.25">
      <c r="A3" s="169" t="s">
        <v>185</v>
      </c>
      <c r="B3" s="196" t="s">
        <v>184</v>
      </c>
      <c r="C3" s="178" t="s">
        <v>183</v>
      </c>
      <c r="D3" s="179"/>
      <c r="E3" s="179"/>
      <c r="F3" s="201"/>
      <c r="G3" s="192" t="s">
        <v>182</v>
      </c>
      <c r="H3" s="206"/>
      <c r="I3" s="190" t="s">
        <v>181</v>
      </c>
      <c r="J3" s="190"/>
      <c r="K3" s="159" t="s">
        <v>180</v>
      </c>
      <c r="L3" s="159"/>
    </row>
    <row r="4" spans="1:12" ht="19.5" customHeight="1" x14ac:dyDescent="0.25">
      <c r="A4" s="198"/>
      <c r="B4" s="197"/>
      <c r="C4" s="129" t="s">
        <v>179</v>
      </c>
      <c r="D4" s="97" t="s">
        <v>178</v>
      </c>
      <c r="E4" s="150" t="s">
        <v>177</v>
      </c>
      <c r="F4" s="96" t="s">
        <v>176</v>
      </c>
      <c r="G4" s="202" t="s">
        <v>175</v>
      </c>
      <c r="H4" s="203"/>
      <c r="I4" s="204" t="s">
        <v>174</v>
      </c>
      <c r="J4" s="204"/>
      <c r="K4" s="205" t="s">
        <v>173</v>
      </c>
      <c r="L4" s="205"/>
    </row>
    <row r="5" spans="1:12" ht="19.5" customHeight="1" x14ac:dyDescent="0.25">
      <c r="A5" s="198"/>
      <c r="B5" s="194" t="s">
        <v>172</v>
      </c>
      <c r="C5" s="99" t="s">
        <v>171</v>
      </c>
      <c r="D5" s="36" t="s">
        <v>170</v>
      </c>
      <c r="E5" s="99" t="s">
        <v>169</v>
      </c>
      <c r="F5" s="186" t="s">
        <v>168</v>
      </c>
      <c r="G5" s="34" t="s">
        <v>91</v>
      </c>
      <c r="H5" s="97" t="s">
        <v>99</v>
      </c>
      <c r="I5" s="97" t="s">
        <v>118</v>
      </c>
      <c r="J5" s="97" t="s">
        <v>167</v>
      </c>
      <c r="K5" s="97" t="s">
        <v>118</v>
      </c>
      <c r="L5" s="149" t="s">
        <v>166</v>
      </c>
    </row>
    <row r="6" spans="1:12" ht="9.9499999999999993" customHeight="1" x14ac:dyDescent="0.25">
      <c r="A6" s="172"/>
      <c r="B6" s="195"/>
      <c r="C6" s="199" t="s">
        <v>165</v>
      </c>
      <c r="D6" s="200"/>
      <c r="E6" s="200"/>
      <c r="F6" s="187"/>
      <c r="G6" s="34" t="s">
        <v>164</v>
      </c>
      <c r="H6" s="34" t="s">
        <v>163</v>
      </c>
      <c r="I6" s="36" t="s">
        <v>114</v>
      </c>
      <c r="J6" s="148" t="s">
        <v>162</v>
      </c>
      <c r="K6" s="36" t="s">
        <v>114</v>
      </c>
      <c r="L6" s="147" t="s">
        <v>161</v>
      </c>
    </row>
    <row r="7" spans="1:12" ht="15" customHeight="1" x14ac:dyDescent="0.25">
      <c r="A7" s="21" t="s">
        <v>40</v>
      </c>
      <c r="B7" s="143">
        <v>966694</v>
      </c>
      <c r="C7" s="143">
        <v>597235</v>
      </c>
      <c r="D7" s="143">
        <v>102572</v>
      </c>
      <c r="E7" s="143">
        <v>8155</v>
      </c>
      <c r="F7" s="143">
        <v>256490</v>
      </c>
      <c r="G7" s="144">
        <v>116</v>
      </c>
      <c r="H7" s="142">
        <v>569</v>
      </c>
      <c r="I7" s="143">
        <v>526230</v>
      </c>
      <c r="J7" s="142">
        <v>615</v>
      </c>
      <c r="K7" s="143">
        <v>526134</v>
      </c>
      <c r="L7" s="142">
        <v>310</v>
      </c>
    </row>
    <row r="8" spans="1:12" ht="10.5" customHeight="1" x14ac:dyDescent="0.25">
      <c r="A8" s="21" t="s">
        <v>39</v>
      </c>
      <c r="B8" s="143">
        <v>349653</v>
      </c>
      <c r="C8" s="143">
        <v>271730</v>
      </c>
      <c r="D8" s="143">
        <v>23508</v>
      </c>
      <c r="E8" s="143">
        <v>2126</v>
      </c>
      <c r="F8" s="143">
        <v>50890</v>
      </c>
      <c r="G8" s="142">
        <v>91.9</v>
      </c>
      <c r="H8" s="142">
        <v>302</v>
      </c>
      <c r="I8" s="143">
        <v>180456</v>
      </c>
      <c r="J8" s="142">
        <v>427</v>
      </c>
      <c r="K8" s="143">
        <v>180689</v>
      </c>
      <c r="L8" s="142">
        <v>156</v>
      </c>
    </row>
    <row r="9" spans="1:12" ht="10.5" customHeight="1" x14ac:dyDescent="0.25">
      <c r="A9" s="30" t="s">
        <v>38</v>
      </c>
      <c r="B9" s="141">
        <v>1316347</v>
      </c>
      <c r="C9" s="141">
        <v>868965</v>
      </c>
      <c r="D9" s="141">
        <v>126080</v>
      </c>
      <c r="E9" s="141">
        <v>10281</v>
      </c>
      <c r="F9" s="141">
        <v>307380</v>
      </c>
      <c r="G9" s="140">
        <v>107.2</v>
      </c>
      <c r="H9" s="140">
        <v>461</v>
      </c>
      <c r="I9" s="141">
        <v>706686</v>
      </c>
      <c r="J9" s="140">
        <v>553</v>
      </c>
      <c r="K9" s="141">
        <v>706823</v>
      </c>
      <c r="L9" s="140">
        <v>248</v>
      </c>
    </row>
    <row r="10" spans="1:12" ht="15" customHeight="1" x14ac:dyDescent="0.25">
      <c r="A10" s="13" t="s">
        <v>37</v>
      </c>
    </row>
    <row r="11" spans="1:12" ht="10.5" customHeight="1" x14ac:dyDescent="0.25">
      <c r="A11" s="21" t="s">
        <v>36</v>
      </c>
      <c r="B11" s="143">
        <v>131244</v>
      </c>
      <c r="C11" s="143">
        <v>99674</v>
      </c>
      <c r="D11" s="143">
        <v>11184</v>
      </c>
      <c r="E11" s="142">
        <v>731</v>
      </c>
      <c r="F11" s="143">
        <v>19454</v>
      </c>
      <c r="G11" s="142">
        <v>95.2</v>
      </c>
      <c r="H11" s="142">
        <v>306</v>
      </c>
      <c r="I11" s="143">
        <v>85483</v>
      </c>
      <c r="J11" s="142">
        <v>517</v>
      </c>
      <c r="K11" s="143">
        <v>85484</v>
      </c>
      <c r="L11" s="142">
        <v>200</v>
      </c>
    </row>
    <row r="12" spans="1:12" ht="10.5" customHeight="1" x14ac:dyDescent="0.25">
      <c r="A12" s="21" t="s">
        <v>35</v>
      </c>
      <c r="B12" s="143">
        <v>98717</v>
      </c>
      <c r="C12" s="143">
        <v>75488</v>
      </c>
      <c r="D12" s="143">
        <v>7774</v>
      </c>
      <c r="E12" s="142">
        <v>553</v>
      </c>
      <c r="F12" s="143">
        <v>14466</v>
      </c>
      <c r="G12" s="142">
        <v>97.6</v>
      </c>
      <c r="H12" s="142">
        <v>314</v>
      </c>
      <c r="I12" s="143">
        <v>79133</v>
      </c>
      <c r="J12" s="142">
        <v>646</v>
      </c>
      <c r="K12" s="143">
        <v>79205</v>
      </c>
      <c r="L12" s="142">
        <v>252</v>
      </c>
    </row>
    <row r="13" spans="1:12" ht="10.5" customHeight="1" x14ac:dyDescent="0.25">
      <c r="A13" s="21" t="s">
        <v>34</v>
      </c>
      <c r="B13" s="143">
        <v>109035</v>
      </c>
      <c r="C13" s="143">
        <v>84499</v>
      </c>
      <c r="D13" s="143">
        <v>9737</v>
      </c>
      <c r="E13" s="143">
        <v>1112</v>
      </c>
      <c r="F13" s="143">
        <v>13159</v>
      </c>
      <c r="G13" s="142">
        <v>88.4</v>
      </c>
      <c r="H13" s="142">
        <v>299</v>
      </c>
      <c r="I13" s="143">
        <v>89026</v>
      </c>
      <c r="J13" s="142">
        <v>612</v>
      </c>
      <c r="K13" s="143">
        <v>86995</v>
      </c>
      <c r="L13" s="142">
        <v>238</v>
      </c>
    </row>
    <row r="14" spans="1:12" ht="10.5" customHeight="1" x14ac:dyDescent="0.25">
      <c r="A14" s="11" t="s">
        <v>33</v>
      </c>
      <c r="B14" s="141">
        <v>338996</v>
      </c>
      <c r="C14" s="141">
        <v>259661</v>
      </c>
      <c r="D14" s="141">
        <v>28695</v>
      </c>
      <c r="E14" s="141">
        <v>2396</v>
      </c>
      <c r="F14" s="141">
        <v>47079</v>
      </c>
      <c r="G14" s="140">
        <v>93.5</v>
      </c>
      <c r="H14" s="140">
        <v>306</v>
      </c>
      <c r="I14" s="141">
        <v>253642</v>
      </c>
      <c r="J14" s="140">
        <v>585</v>
      </c>
      <c r="K14" s="141">
        <v>251684</v>
      </c>
      <c r="L14" s="140">
        <v>227</v>
      </c>
    </row>
    <row r="15" spans="1:12" ht="15" customHeight="1" x14ac:dyDescent="0.25">
      <c r="A15" s="5" t="s">
        <v>32</v>
      </c>
    </row>
    <row r="16" spans="1:12" ht="10.5" customHeight="1" x14ac:dyDescent="0.25">
      <c r="A16" s="21" t="s">
        <v>31</v>
      </c>
      <c r="B16" s="143">
        <v>160157</v>
      </c>
      <c r="C16" s="143">
        <v>118158</v>
      </c>
      <c r="D16" s="143">
        <v>11794</v>
      </c>
      <c r="E16" s="143">
        <v>1160</v>
      </c>
      <c r="F16" s="143">
        <v>28607</v>
      </c>
      <c r="G16" s="142">
        <v>104.7</v>
      </c>
      <c r="H16" s="142">
        <v>363</v>
      </c>
      <c r="I16" s="143">
        <v>107681</v>
      </c>
      <c r="J16" s="142">
        <v>614</v>
      </c>
      <c r="K16" s="143">
        <v>107460</v>
      </c>
      <c r="L16" s="142">
        <v>243</v>
      </c>
    </row>
    <row r="17" spans="1:12" ht="10.5" customHeight="1" x14ac:dyDescent="0.25">
      <c r="A17" s="21" t="s">
        <v>30</v>
      </c>
      <c r="B17" s="143">
        <v>88591</v>
      </c>
      <c r="C17" s="143">
        <v>67983</v>
      </c>
      <c r="D17" s="143">
        <v>8045</v>
      </c>
      <c r="E17" s="142">
        <v>688</v>
      </c>
      <c r="F17" s="143">
        <v>11698</v>
      </c>
      <c r="G17" s="142">
        <v>100.8</v>
      </c>
      <c r="H17" s="142">
        <v>335</v>
      </c>
      <c r="I17" s="143">
        <v>42729</v>
      </c>
      <c r="J17" s="142">
        <v>400</v>
      </c>
      <c r="K17" s="143">
        <v>42607</v>
      </c>
      <c r="L17" s="142">
        <v>161</v>
      </c>
    </row>
    <row r="18" spans="1:12" ht="10.5" customHeight="1" x14ac:dyDescent="0.25">
      <c r="A18" s="21" t="s">
        <v>29</v>
      </c>
      <c r="B18" s="143">
        <v>99729</v>
      </c>
      <c r="C18" s="143">
        <v>73430</v>
      </c>
      <c r="D18" s="143">
        <v>7828</v>
      </c>
      <c r="E18" s="142">
        <v>867</v>
      </c>
      <c r="F18" s="143">
        <v>17420</v>
      </c>
      <c r="G18" s="142">
        <v>105.8</v>
      </c>
      <c r="H18" s="142">
        <v>339</v>
      </c>
      <c r="I18" s="143">
        <v>78857</v>
      </c>
      <c r="J18" s="142">
        <v>643</v>
      </c>
      <c r="K18" s="143">
        <v>78593</v>
      </c>
      <c r="L18" s="142">
        <v>267</v>
      </c>
    </row>
    <row r="19" spans="1:12" ht="10.5" customHeight="1" x14ac:dyDescent="0.25">
      <c r="A19" s="11" t="s">
        <v>28</v>
      </c>
      <c r="B19" s="141">
        <v>348477</v>
      </c>
      <c r="C19" s="141">
        <v>259571</v>
      </c>
      <c r="D19" s="141">
        <v>27667</v>
      </c>
      <c r="E19" s="141">
        <v>2715</v>
      </c>
      <c r="F19" s="141">
        <v>57725</v>
      </c>
      <c r="G19" s="146">
        <v>104</v>
      </c>
      <c r="H19" s="140">
        <v>348</v>
      </c>
      <c r="I19" s="141">
        <v>229267</v>
      </c>
      <c r="J19" s="140">
        <v>566</v>
      </c>
      <c r="K19" s="141">
        <v>228660</v>
      </c>
      <c r="L19" s="140">
        <v>229</v>
      </c>
    </row>
    <row r="20" spans="1:12" ht="15" customHeight="1" x14ac:dyDescent="0.25">
      <c r="A20" s="5" t="s">
        <v>27</v>
      </c>
    </row>
    <row r="21" spans="1:12" ht="10.5" customHeight="1" x14ac:dyDescent="0.25">
      <c r="A21" s="21" t="s">
        <v>26</v>
      </c>
      <c r="B21" s="143">
        <v>129780</v>
      </c>
      <c r="C21" s="143">
        <v>96150</v>
      </c>
      <c r="D21" s="143">
        <v>10975</v>
      </c>
      <c r="E21" s="143">
        <v>1106</v>
      </c>
      <c r="F21" s="143">
        <v>21274</v>
      </c>
      <c r="G21" s="142">
        <v>103.3</v>
      </c>
      <c r="H21" s="142">
        <v>326</v>
      </c>
      <c r="I21" s="143">
        <v>88030</v>
      </c>
      <c r="J21" s="142">
        <v>545</v>
      </c>
      <c r="K21" s="143">
        <v>87850</v>
      </c>
      <c r="L21" s="142">
        <v>221</v>
      </c>
    </row>
    <row r="22" spans="1:12" ht="10.5" customHeight="1" x14ac:dyDescent="0.25">
      <c r="A22" s="21" t="s">
        <v>25</v>
      </c>
      <c r="B22" s="143">
        <v>103823</v>
      </c>
      <c r="C22" s="143">
        <v>79106</v>
      </c>
      <c r="D22" s="143">
        <v>8512</v>
      </c>
      <c r="E22" s="143">
        <v>1054</v>
      </c>
      <c r="F22" s="143">
        <v>15018</v>
      </c>
      <c r="G22" s="142">
        <v>97.2</v>
      </c>
      <c r="H22" s="142">
        <v>315</v>
      </c>
      <c r="I22" s="143">
        <v>58119</v>
      </c>
      <c r="J22" s="142">
        <v>429</v>
      </c>
      <c r="K22" s="143">
        <v>58067</v>
      </c>
      <c r="L22" s="142">
        <v>176</v>
      </c>
    </row>
    <row r="23" spans="1:12" ht="10.5" customHeight="1" x14ac:dyDescent="0.25">
      <c r="A23" s="21" t="s">
        <v>24</v>
      </c>
      <c r="B23" s="143">
        <v>76502</v>
      </c>
      <c r="C23" s="143">
        <v>58300</v>
      </c>
      <c r="D23" s="143">
        <v>7074</v>
      </c>
      <c r="E23" s="142">
        <v>510</v>
      </c>
      <c r="F23" s="143">
        <v>10470</v>
      </c>
      <c r="G23" s="142">
        <v>102.8</v>
      </c>
      <c r="H23" s="142">
        <v>315</v>
      </c>
      <c r="I23" s="143">
        <v>55604</v>
      </c>
      <c r="J23" s="142">
        <v>569</v>
      </c>
      <c r="K23" s="143">
        <v>55733</v>
      </c>
      <c r="L23" s="142">
        <v>229</v>
      </c>
    </row>
    <row r="24" spans="1:12" ht="10.5" customHeight="1" x14ac:dyDescent="0.25">
      <c r="A24" s="11" t="s">
        <v>23</v>
      </c>
      <c r="B24" s="141">
        <v>310105</v>
      </c>
      <c r="C24" s="141">
        <v>233556</v>
      </c>
      <c r="D24" s="141">
        <v>26561</v>
      </c>
      <c r="E24" s="141">
        <v>2670</v>
      </c>
      <c r="F24" s="141">
        <v>46762</v>
      </c>
      <c r="G24" s="146">
        <v>101</v>
      </c>
      <c r="H24" s="140">
        <v>319</v>
      </c>
      <c r="I24" s="141">
        <v>201753</v>
      </c>
      <c r="J24" s="140">
        <v>511</v>
      </c>
      <c r="K24" s="141">
        <v>201650</v>
      </c>
      <c r="L24" s="140">
        <v>208</v>
      </c>
    </row>
    <row r="25" spans="1:12" ht="15" customHeight="1" x14ac:dyDescent="0.25">
      <c r="A25" s="5" t="s">
        <v>22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</row>
    <row r="26" spans="1:12" ht="15" customHeight="1" x14ac:dyDescent="0.25">
      <c r="A26" s="15" t="s">
        <v>89</v>
      </c>
      <c r="B26" s="141">
        <v>997578</v>
      </c>
      <c r="C26" s="141">
        <v>752788</v>
      </c>
      <c r="D26" s="141">
        <v>82923</v>
      </c>
      <c r="E26" s="141">
        <v>7781</v>
      </c>
      <c r="F26" s="141">
        <v>151566</v>
      </c>
      <c r="G26" s="140">
        <v>99.3</v>
      </c>
      <c r="H26" s="140">
        <v>324</v>
      </c>
      <c r="I26" s="141">
        <v>684662</v>
      </c>
      <c r="J26" s="140">
        <v>555</v>
      </c>
      <c r="K26" s="141">
        <v>681994</v>
      </c>
      <c r="L26" s="140">
        <v>222</v>
      </c>
    </row>
    <row r="27" spans="1:12" ht="15" customHeight="1" x14ac:dyDescent="0.25">
      <c r="A27" s="13" t="s">
        <v>88</v>
      </c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</row>
    <row r="28" spans="1:12" ht="10.5" customHeight="1" x14ac:dyDescent="0.25">
      <c r="A28" s="21" t="s">
        <v>19</v>
      </c>
      <c r="B28" s="143">
        <v>205914</v>
      </c>
      <c r="C28" s="143">
        <v>160462</v>
      </c>
      <c r="D28" s="143">
        <v>16177</v>
      </c>
      <c r="E28" s="143">
        <v>1799</v>
      </c>
      <c r="F28" s="143">
        <v>26822</v>
      </c>
      <c r="G28" s="142">
        <v>101.2</v>
      </c>
      <c r="H28" s="142">
        <v>284</v>
      </c>
      <c r="I28" s="143">
        <v>138772</v>
      </c>
      <c r="J28" s="142">
        <v>490</v>
      </c>
      <c r="K28" s="143">
        <v>139977</v>
      </c>
      <c r="L28" s="142">
        <v>193</v>
      </c>
    </row>
    <row r="29" spans="1:12" ht="10.5" customHeight="1" x14ac:dyDescent="0.25">
      <c r="A29" s="21" t="s">
        <v>18</v>
      </c>
      <c r="B29" s="143">
        <v>105402</v>
      </c>
      <c r="C29" s="143">
        <v>81551</v>
      </c>
      <c r="D29" s="143">
        <v>8184</v>
      </c>
      <c r="E29" s="142">
        <v>882</v>
      </c>
      <c r="F29" s="143">
        <v>14685</v>
      </c>
      <c r="G29" s="142">
        <v>103.3</v>
      </c>
      <c r="H29" s="142">
        <v>328</v>
      </c>
      <c r="I29" s="143">
        <v>49464</v>
      </c>
      <c r="J29" s="142">
        <v>373</v>
      </c>
      <c r="K29" s="143">
        <v>49428</v>
      </c>
      <c r="L29" s="142">
        <v>154</v>
      </c>
    </row>
    <row r="30" spans="1:12" ht="10.5" customHeight="1" x14ac:dyDescent="0.25">
      <c r="A30" s="21" t="s">
        <v>17</v>
      </c>
      <c r="B30" s="143">
        <v>59515</v>
      </c>
      <c r="C30" s="143">
        <v>48208</v>
      </c>
      <c r="D30" s="143">
        <v>5292</v>
      </c>
      <c r="E30" s="142">
        <v>490</v>
      </c>
      <c r="F30" s="143">
        <v>4956</v>
      </c>
      <c r="G30" s="142">
        <v>91.1</v>
      </c>
      <c r="H30" s="142">
        <v>277</v>
      </c>
      <c r="I30" s="143">
        <v>30288</v>
      </c>
      <c r="J30" s="142">
        <v>339</v>
      </c>
      <c r="K30" s="143">
        <v>30254</v>
      </c>
      <c r="L30" s="142">
        <v>141</v>
      </c>
    </row>
    <row r="31" spans="1:12" ht="11.1" customHeight="1" x14ac:dyDescent="0.25">
      <c r="A31" s="145" t="s">
        <v>16</v>
      </c>
      <c r="B31" s="141">
        <v>370831</v>
      </c>
      <c r="C31" s="141">
        <v>290221</v>
      </c>
      <c r="D31" s="141">
        <v>29653</v>
      </c>
      <c r="E31" s="141">
        <v>3171</v>
      </c>
      <c r="F31" s="141">
        <v>46463</v>
      </c>
      <c r="G31" s="140">
        <v>100.1</v>
      </c>
      <c r="H31" s="140">
        <v>294</v>
      </c>
      <c r="I31" s="141">
        <v>218524</v>
      </c>
      <c r="J31" s="140">
        <v>432</v>
      </c>
      <c r="K31" s="141">
        <v>219659</v>
      </c>
      <c r="L31" s="140">
        <v>174</v>
      </c>
    </row>
    <row r="32" spans="1:12" ht="15" customHeight="1" x14ac:dyDescent="0.25">
      <c r="A32" s="5" t="s">
        <v>15</v>
      </c>
    </row>
    <row r="33" spans="1:12" ht="10.5" customHeight="1" x14ac:dyDescent="0.25">
      <c r="A33" s="21" t="s">
        <v>14</v>
      </c>
      <c r="B33" s="143">
        <v>156929</v>
      </c>
      <c r="C33" s="143">
        <v>122049</v>
      </c>
      <c r="D33" s="143">
        <v>12079</v>
      </c>
      <c r="E33" s="143">
        <v>1142</v>
      </c>
      <c r="F33" s="143">
        <v>21404</v>
      </c>
      <c r="G33" s="142">
        <v>97.1</v>
      </c>
      <c r="H33" s="142">
        <v>287</v>
      </c>
      <c r="I33" s="143">
        <v>89401</v>
      </c>
      <c r="J33" s="142">
        <v>407</v>
      </c>
      <c r="K33" s="143">
        <v>88536</v>
      </c>
      <c r="L33" s="142">
        <v>162</v>
      </c>
    </row>
    <row r="34" spans="1:12" ht="10.5" customHeight="1" x14ac:dyDescent="0.25">
      <c r="A34" s="21" t="s">
        <v>13</v>
      </c>
      <c r="B34" s="143">
        <v>115155</v>
      </c>
      <c r="C34" s="143">
        <v>91647</v>
      </c>
      <c r="D34" s="143">
        <v>7817</v>
      </c>
      <c r="E34" s="142">
        <v>702</v>
      </c>
      <c r="F34" s="143">
        <v>14509</v>
      </c>
      <c r="G34" s="142">
        <v>95.2</v>
      </c>
      <c r="H34" s="142">
        <v>283</v>
      </c>
      <c r="I34" s="143">
        <v>43319</v>
      </c>
      <c r="J34" s="142">
        <v>254</v>
      </c>
      <c r="K34" s="143">
        <v>44834</v>
      </c>
      <c r="L34" s="142">
        <v>110</v>
      </c>
    </row>
    <row r="35" spans="1:12" ht="10.5" customHeight="1" x14ac:dyDescent="0.25">
      <c r="A35" s="21" t="s">
        <v>12</v>
      </c>
      <c r="B35" s="143">
        <v>136388</v>
      </c>
      <c r="C35" s="143">
        <v>109410</v>
      </c>
      <c r="D35" s="143">
        <v>9797</v>
      </c>
      <c r="E35" s="142">
        <v>987</v>
      </c>
      <c r="F35" s="143">
        <v>16000</v>
      </c>
      <c r="G35" s="142">
        <v>93.9</v>
      </c>
      <c r="H35" s="142">
        <v>236</v>
      </c>
      <c r="I35" s="143">
        <v>50089</v>
      </c>
      <c r="J35" s="142">
        <v>233</v>
      </c>
      <c r="K35" s="143">
        <v>49172</v>
      </c>
      <c r="L35" s="142">
        <v>85</v>
      </c>
    </row>
    <row r="36" spans="1:12" ht="11.1" customHeight="1" x14ac:dyDescent="0.25">
      <c r="A36" s="145" t="s">
        <v>11</v>
      </c>
      <c r="B36" s="141">
        <v>408472</v>
      </c>
      <c r="C36" s="141">
        <v>323106</v>
      </c>
      <c r="D36" s="141">
        <v>29693</v>
      </c>
      <c r="E36" s="141">
        <v>2831</v>
      </c>
      <c r="F36" s="141">
        <v>51913</v>
      </c>
      <c r="G36" s="140">
        <v>95.5</v>
      </c>
      <c r="H36" s="140">
        <v>266</v>
      </c>
      <c r="I36" s="141">
        <v>182809</v>
      </c>
      <c r="J36" s="140">
        <v>302</v>
      </c>
      <c r="K36" s="141">
        <v>182542</v>
      </c>
      <c r="L36" s="140">
        <v>119</v>
      </c>
    </row>
    <row r="37" spans="1:12" ht="15" customHeight="1" x14ac:dyDescent="0.25">
      <c r="A37" s="5" t="s">
        <v>10</v>
      </c>
    </row>
    <row r="38" spans="1:12" ht="10.5" customHeight="1" x14ac:dyDescent="0.25">
      <c r="A38" s="21" t="s">
        <v>9</v>
      </c>
      <c r="B38" s="143">
        <v>150981</v>
      </c>
      <c r="C38" s="143">
        <v>119407</v>
      </c>
      <c r="D38" s="143">
        <v>12552</v>
      </c>
      <c r="E38" s="143">
        <v>1045</v>
      </c>
      <c r="F38" s="143">
        <v>17630</v>
      </c>
      <c r="G38" s="142">
        <v>92.7</v>
      </c>
      <c r="H38" s="142">
        <v>281</v>
      </c>
      <c r="I38" s="143">
        <v>90041</v>
      </c>
      <c r="J38" s="142">
        <v>383</v>
      </c>
      <c r="K38" s="143">
        <v>89199</v>
      </c>
      <c r="L38" s="142">
        <v>166</v>
      </c>
    </row>
    <row r="39" spans="1:12" ht="10.5" customHeight="1" x14ac:dyDescent="0.25">
      <c r="A39" s="21" t="s">
        <v>8</v>
      </c>
      <c r="B39" s="143">
        <v>92954</v>
      </c>
      <c r="C39" s="143">
        <v>76981</v>
      </c>
      <c r="D39" s="143">
        <v>9490</v>
      </c>
      <c r="E39" s="142">
        <v>696</v>
      </c>
      <c r="F39" s="143">
        <v>5324</v>
      </c>
      <c r="G39" s="144">
        <v>84</v>
      </c>
      <c r="H39" s="142">
        <v>241</v>
      </c>
      <c r="I39" s="143">
        <v>61414</v>
      </c>
      <c r="J39" s="142">
        <v>369</v>
      </c>
      <c r="K39" s="143">
        <v>61271</v>
      </c>
      <c r="L39" s="142">
        <v>159</v>
      </c>
    </row>
    <row r="40" spans="1:12" ht="10.5" customHeight="1" x14ac:dyDescent="0.25">
      <c r="A40" s="21" t="s">
        <v>6</v>
      </c>
      <c r="B40" s="143">
        <v>115984</v>
      </c>
      <c r="C40" s="143">
        <v>91168</v>
      </c>
      <c r="D40" s="143">
        <v>10699</v>
      </c>
      <c r="E40" s="143">
        <v>1009</v>
      </c>
      <c r="F40" s="143">
        <v>12754</v>
      </c>
      <c r="G40" s="142">
        <v>84.5</v>
      </c>
      <c r="H40" s="142">
        <v>274</v>
      </c>
      <c r="I40" s="143">
        <v>86430</v>
      </c>
      <c r="J40" s="142">
        <v>465</v>
      </c>
      <c r="K40" s="143">
        <v>86430</v>
      </c>
      <c r="L40" s="142">
        <v>204</v>
      </c>
    </row>
    <row r="41" spans="1:12" ht="10.5" customHeight="1" x14ac:dyDescent="0.25">
      <c r="A41" s="11" t="s">
        <v>5</v>
      </c>
      <c r="B41" s="141">
        <v>359919</v>
      </c>
      <c r="C41" s="141">
        <v>287556</v>
      </c>
      <c r="D41" s="141">
        <v>32741</v>
      </c>
      <c r="E41" s="141">
        <v>2750</v>
      </c>
      <c r="F41" s="141">
        <v>35708</v>
      </c>
      <c r="G41" s="140">
        <v>87.6</v>
      </c>
      <c r="H41" s="140">
        <v>267</v>
      </c>
      <c r="I41" s="141">
        <v>237885</v>
      </c>
      <c r="J41" s="140">
        <v>405</v>
      </c>
      <c r="K41" s="141">
        <v>236900</v>
      </c>
      <c r="L41" s="140">
        <v>176</v>
      </c>
    </row>
    <row r="42" spans="1:12" ht="15" customHeight="1" x14ac:dyDescent="0.25">
      <c r="A42" s="5" t="s">
        <v>4</v>
      </c>
    </row>
    <row r="43" spans="1:12" ht="15" customHeight="1" x14ac:dyDescent="0.25">
      <c r="A43" s="15" t="s">
        <v>3</v>
      </c>
      <c r="B43" s="141">
        <v>1139222</v>
      </c>
      <c r="C43" s="141">
        <v>900883</v>
      </c>
      <c r="D43" s="141">
        <v>92087</v>
      </c>
      <c r="E43" s="141">
        <v>8752</v>
      </c>
      <c r="F43" s="141">
        <v>134084</v>
      </c>
      <c r="G43" s="140">
        <v>94.2</v>
      </c>
      <c r="H43" s="140">
        <v>275</v>
      </c>
      <c r="I43" s="141">
        <v>639218</v>
      </c>
      <c r="J43" s="140">
        <v>377</v>
      </c>
      <c r="K43" s="141">
        <v>639101</v>
      </c>
      <c r="L43" s="140">
        <v>154</v>
      </c>
    </row>
    <row r="44" spans="1:12" ht="15" customHeight="1" x14ac:dyDescent="0.25">
      <c r="A44" s="93" t="s">
        <v>2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</row>
    <row r="45" spans="1:12" ht="15" customHeight="1" x14ac:dyDescent="0.25">
      <c r="A45" s="11" t="s">
        <v>1</v>
      </c>
      <c r="B45" s="141">
        <v>3453147</v>
      </c>
      <c r="C45" s="141">
        <v>2522636</v>
      </c>
      <c r="D45" s="141">
        <v>301090</v>
      </c>
      <c r="E45" s="141">
        <v>26814</v>
      </c>
      <c r="F45" s="141">
        <v>593030</v>
      </c>
      <c r="G45" s="140">
        <v>100.5</v>
      </c>
      <c r="H45" s="140">
        <v>343</v>
      </c>
      <c r="I45" s="141">
        <v>2030566</v>
      </c>
      <c r="J45" s="140">
        <v>482</v>
      </c>
      <c r="K45" s="141">
        <v>2027918</v>
      </c>
      <c r="L45" s="140">
        <v>201</v>
      </c>
    </row>
    <row r="46" spans="1:12" ht="10.5" customHeight="1" x14ac:dyDescent="0.25">
      <c r="A46" s="5" t="s">
        <v>0</v>
      </c>
      <c r="B46" s="4"/>
      <c r="C46" s="4"/>
      <c r="D46" s="4"/>
      <c r="E46" s="4"/>
      <c r="F46" s="4"/>
      <c r="G46" s="2"/>
      <c r="H46" s="3"/>
      <c r="I46" s="3"/>
      <c r="J46" s="3"/>
      <c r="K46" s="3"/>
      <c r="L46" s="3"/>
    </row>
  </sheetData>
  <mergeCells count="12">
    <mergeCell ref="K3:L3"/>
    <mergeCell ref="G4:H4"/>
    <mergeCell ref="I4:J4"/>
    <mergeCell ref="K4:L4"/>
    <mergeCell ref="G3:H3"/>
    <mergeCell ref="I3:J3"/>
    <mergeCell ref="B5:B6"/>
    <mergeCell ref="B3:B4"/>
    <mergeCell ref="A3:A6"/>
    <mergeCell ref="F5:F6"/>
    <mergeCell ref="C6:E6"/>
    <mergeCell ref="C3:F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CE,Félkövér"&amp;9 240&amp;8 | SZÁLLÍTÁS, RAKTÁROZÁS, POSTA, TÁVKÖZLÉS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Tartalom</vt:lpstr>
      <vt:lpstr>Table of Contents</vt:lpstr>
      <vt:lpstr>18.1.</vt:lpstr>
      <vt:lpstr>18.2.</vt:lpstr>
      <vt:lpstr>18.3.</vt:lpstr>
      <vt:lpstr>18.4.</vt:lpstr>
      <vt:lpstr>18.5.</vt:lpstr>
      <vt:lpstr>18.6.</vt:lpstr>
      <vt:lpstr>18.7.</vt:lpstr>
      <vt:lpstr>18.8.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2025-03-28T12:35:30Z</dcterms:created>
  <dcterms:modified xsi:type="dcterms:W3CDTF">2025-03-28T12:42:31Z</dcterms:modified>
</cp:coreProperties>
</file>