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5090AB9D-B8F6-43A6-8B0F-AFCA0A89DA9B}" xr6:coauthVersionLast="36" xr6:coauthVersionMax="36" xr10:uidLastSave="{00000000-0000-0000-0000-000000000000}"/>
  <bookViews>
    <workbookView xWindow="0" yWindow="0" windowWidth="28800" windowHeight="13425" xr2:uid="{32A810CE-63C6-41F0-A4DD-218B0E466F1B}"/>
  </bookViews>
  <sheets>
    <sheet name="Tartalom" sheetId="44" r:id="rId1"/>
    <sheet name="Table of Contents" sheetId="43" r:id="rId2"/>
    <sheet name="1.1." sheetId="2" r:id="rId3"/>
    <sheet name="1.2." sheetId="3" r:id="rId4"/>
    <sheet name="1.3." sheetId="4" r:id="rId5"/>
    <sheet name="1.4." sheetId="5" r:id="rId6"/>
    <sheet name="1.5." sheetId="6" r:id="rId7"/>
    <sheet name="1.6." sheetId="7" r:id="rId8"/>
    <sheet name="1.7." sheetId="8" r:id="rId9"/>
    <sheet name="1.8." sheetId="9" r:id="rId10"/>
    <sheet name="1.9." sheetId="10" r:id="rId11"/>
    <sheet name="1.10." sheetId="11" r:id="rId12"/>
    <sheet name="1.11." sheetId="12" r:id="rId13"/>
    <sheet name="1.12." sheetId="13" r:id="rId14"/>
    <sheet name="1.13." sheetId="14" r:id="rId15"/>
    <sheet name="1.14." sheetId="15" r:id="rId16"/>
    <sheet name="1.15." sheetId="16" r:id="rId17"/>
    <sheet name="1.16." sheetId="17" r:id="rId18"/>
    <sheet name="1.17." sheetId="18" r:id="rId19"/>
    <sheet name="1.18." sheetId="19" r:id="rId20"/>
    <sheet name="1.19." sheetId="20" r:id="rId21"/>
    <sheet name="1.20." sheetId="21" r:id="rId22"/>
    <sheet name="1.21." sheetId="22" r:id="rId23"/>
    <sheet name="1.22." sheetId="23" r:id="rId24"/>
    <sheet name="1.23." sheetId="24" r:id="rId25"/>
    <sheet name="1.24." sheetId="25" r:id="rId26"/>
    <sheet name="1.25." sheetId="26" r:id="rId27"/>
    <sheet name="1.26." sheetId="27" r:id="rId28"/>
    <sheet name="1.27." sheetId="28" r:id="rId29"/>
    <sheet name="1.28." sheetId="29" r:id="rId30"/>
    <sheet name="1.28.2." sheetId="30" r:id="rId31"/>
    <sheet name="1.29." sheetId="31" r:id="rId32"/>
    <sheet name="1.30." sheetId="32" r:id="rId33"/>
    <sheet name="1.31." sheetId="33" r:id="rId34"/>
    <sheet name="1.32." sheetId="34" r:id="rId35"/>
    <sheet name="1.33." sheetId="35" r:id="rId36"/>
    <sheet name="1.34." sheetId="36" r:id="rId37"/>
    <sheet name="1.35." sheetId="37" r:id="rId38"/>
    <sheet name="1.36." sheetId="38" r:id="rId39"/>
    <sheet name="1.37." sheetId="39" r:id="rId40"/>
    <sheet name="1.38." sheetId="40" r:id="rId41"/>
    <sheet name="1.39." sheetId="41" r:id="rId42"/>
    <sheet name="1.40." sheetId="42" r:id="rId4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31" l="1"/>
  <c r="C27" i="31"/>
  <c r="D27" i="31"/>
  <c r="E27" i="31"/>
  <c r="F27" i="31"/>
  <c r="B44" i="31"/>
  <c r="C44" i="31"/>
  <c r="D44" i="31"/>
  <c r="E44" i="31"/>
  <c r="F44" i="31"/>
  <c r="B26" i="29"/>
  <c r="C26" i="29"/>
  <c r="D26" i="29"/>
  <c r="E26" i="29"/>
  <c r="B43" i="29"/>
  <c r="C43" i="29"/>
  <c r="D43" i="29"/>
  <c r="E43" i="29"/>
  <c r="G43" i="29" s="1"/>
  <c r="G45" i="29"/>
  <c r="B16" i="28"/>
  <c r="C16" i="28"/>
  <c r="C49" i="28" s="1"/>
  <c r="D16" i="28"/>
  <c r="E16" i="28"/>
  <c r="F16" i="28"/>
  <c r="G16" i="28"/>
  <c r="B21" i="28"/>
  <c r="C21" i="28"/>
  <c r="D21" i="28"/>
  <c r="E21" i="28"/>
  <c r="F21" i="28"/>
  <c r="G21" i="28"/>
  <c r="B26" i="28"/>
  <c r="B28" i="28" s="1"/>
  <c r="C26" i="28"/>
  <c r="C28" i="28" s="1"/>
  <c r="D26" i="28"/>
  <c r="E26" i="28"/>
  <c r="F26" i="28"/>
  <c r="G26" i="28"/>
  <c r="G28" i="28" s="1"/>
  <c r="D28" i="28"/>
  <c r="F28" i="28"/>
  <c r="B33" i="28"/>
  <c r="B49" i="28" s="1"/>
  <c r="C33" i="28"/>
  <c r="D33" i="28"/>
  <c r="D49" i="28" s="1"/>
  <c r="E33" i="28"/>
  <c r="F33" i="28"/>
  <c r="G33" i="28"/>
  <c r="B38" i="28"/>
  <c r="C38" i="28"/>
  <c r="D38" i="28"/>
  <c r="E38" i="28"/>
  <c r="F38" i="28"/>
  <c r="G38" i="28"/>
  <c r="B43" i="28"/>
  <c r="C43" i="28"/>
  <c r="C45" i="28" s="1"/>
  <c r="D43" i="28"/>
  <c r="D45" i="28" s="1"/>
  <c r="E43" i="28"/>
  <c r="F43" i="28"/>
  <c r="F45" i="28" s="1"/>
  <c r="G43" i="28"/>
  <c r="B45" i="28"/>
  <c r="G45" i="28"/>
  <c r="F49" i="28"/>
  <c r="B26" i="27"/>
  <c r="G26" i="27"/>
  <c r="B43" i="27"/>
  <c r="G43" i="27"/>
  <c r="B26" i="26"/>
  <c r="C26" i="26"/>
  <c r="D26" i="26"/>
  <c r="B43" i="26"/>
  <c r="C43" i="26"/>
  <c r="D43" i="26"/>
  <c r="B26" i="25"/>
  <c r="C26" i="25"/>
  <c r="B43" i="25"/>
  <c r="C43" i="25"/>
  <c r="B9" i="24"/>
  <c r="C9" i="24"/>
  <c r="B14" i="24"/>
  <c r="C14" i="24"/>
  <c r="B19" i="24"/>
  <c r="C19" i="24"/>
  <c r="B24" i="24"/>
  <c r="C24" i="24"/>
  <c r="B26" i="24"/>
  <c r="D26" i="24"/>
  <c r="B31" i="24"/>
  <c r="C31" i="24"/>
  <c r="B36" i="24"/>
  <c r="C36" i="24"/>
  <c r="B41" i="24"/>
  <c r="B45" i="24" s="1"/>
  <c r="C41" i="24"/>
  <c r="C45" i="24" s="1"/>
  <c r="D43" i="24"/>
  <c r="B9" i="23"/>
  <c r="C9" i="23"/>
  <c r="D9" i="23"/>
  <c r="B14" i="23"/>
  <c r="C14" i="23"/>
  <c r="D14" i="23"/>
  <c r="B19" i="23"/>
  <c r="B26" i="23" s="1"/>
  <c r="C19" i="23"/>
  <c r="D19" i="23"/>
  <c r="B24" i="23"/>
  <c r="C24" i="23"/>
  <c r="C26" i="23" s="1"/>
  <c r="D24" i="23"/>
  <c r="D26" i="23"/>
  <c r="B31" i="23"/>
  <c r="C31" i="23"/>
  <c r="D31" i="23"/>
  <c r="B36" i="23"/>
  <c r="C36" i="23"/>
  <c r="C43" i="23" s="1"/>
  <c r="D36" i="23"/>
  <c r="B41" i="23"/>
  <c r="C41" i="23"/>
  <c r="C45" i="23" s="1"/>
  <c r="D41" i="23"/>
  <c r="D45" i="23" s="1"/>
  <c r="B9" i="22"/>
  <c r="C9" i="22"/>
  <c r="D9" i="22"/>
  <c r="E9" i="22"/>
  <c r="B14" i="22"/>
  <c r="C14" i="22"/>
  <c r="D14" i="22"/>
  <c r="E14" i="22"/>
  <c r="B19" i="22"/>
  <c r="C19" i="22"/>
  <c r="D19" i="22"/>
  <c r="B24" i="22"/>
  <c r="C24" i="22"/>
  <c r="C26" i="22" s="1"/>
  <c r="D24" i="22"/>
  <c r="D26" i="22"/>
  <c r="B31" i="22"/>
  <c r="B43" i="22" s="1"/>
  <c r="C31" i="22"/>
  <c r="B36" i="22"/>
  <c r="C36" i="22"/>
  <c r="B41" i="22"/>
  <c r="C41" i="22"/>
  <c r="D41" i="22"/>
  <c r="D43" i="22" s="1"/>
  <c r="C45" i="22"/>
  <c r="B9" i="21"/>
  <c r="C9" i="21"/>
  <c r="D9" i="21"/>
  <c r="B14" i="21"/>
  <c r="C14" i="21"/>
  <c r="D14" i="21"/>
  <c r="B19" i="21"/>
  <c r="C19" i="21"/>
  <c r="D19" i="21"/>
  <c r="B24" i="21"/>
  <c r="B26" i="21" s="1"/>
  <c r="C24" i="21"/>
  <c r="D24" i="21"/>
  <c r="D26" i="21"/>
  <c r="B31" i="21"/>
  <c r="C31" i="21"/>
  <c r="D31" i="21"/>
  <c r="E31" i="21"/>
  <c r="B36" i="21"/>
  <c r="C36" i="21"/>
  <c r="D36" i="21"/>
  <c r="E36" i="21"/>
  <c r="B41" i="21"/>
  <c r="C41" i="21"/>
  <c r="D41" i="21"/>
  <c r="E41" i="21"/>
  <c r="B43" i="21"/>
  <c r="C43" i="21"/>
  <c r="D43" i="21"/>
  <c r="B26" i="14"/>
  <c r="C26" i="14"/>
  <c r="D26" i="14"/>
  <c r="B43" i="14"/>
  <c r="C43" i="14"/>
  <c r="D43" i="14"/>
  <c r="B27" i="13"/>
  <c r="B46" i="13" s="1"/>
  <c r="C27" i="13"/>
  <c r="D27" i="13"/>
  <c r="F27" i="13"/>
  <c r="G27" i="13"/>
  <c r="G46" i="13" s="1"/>
  <c r="H27" i="13"/>
  <c r="B44" i="13"/>
  <c r="C44" i="13"/>
  <c r="D44" i="13"/>
  <c r="D46" i="13" s="1"/>
  <c r="F44" i="13"/>
  <c r="G44" i="13"/>
  <c r="H44" i="13"/>
  <c r="C46" i="13"/>
  <c r="F46" i="13"/>
  <c r="H46" i="13"/>
  <c r="B26" i="11"/>
  <c r="C26" i="11"/>
  <c r="D26" i="11"/>
  <c r="F26" i="11"/>
  <c r="G26" i="11"/>
  <c r="H26" i="11"/>
  <c r="B43" i="11"/>
  <c r="C43" i="11"/>
  <c r="D43" i="11"/>
  <c r="F43" i="11"/>
  <c r="G43" i="11"/>
  <c r="H43" i="11"/>
  <c r="B43" i="10"/>
  <c r="C43" i="10"/>
  <c r="D43" i="10"/>
  <c r="E43" i="10"/>
  <c r="F43" i="10"/>
  <c r="G43" i="10"/>
  <c r="H43" i="10"/>
  <c r="I43" i="10"/>
  <c r="E28" i="28" l="1"/>
  <c r="E45" i="28"/>
  <c r="G49" i="28"/>
  <c r="C43" i="24"/>
  <c r="C26" i="24"/>
  <c r="B43" i="24"/>
  <c r="B45" i="23"/>
  <c r="D43" i="23"/>
  <c r="B26" i="22"/>
  <c r="C43" i="22"/>
  <c r="D45" i="22"/>
  <c r="B45" i="22"/>
  <c r="C26" i="21"/>
  <c r="B43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4" authorId="0" shapeId="0" xr:uid="{79818261-479B-4AEE-907E-44EFB1308242}">
      <text>
        <r>
          <rPr>
            <sz val="8"/>
            <color indexed="81"/>
            <rFont val="Tahoma"/>
            <family val="2"/>
            <charset val="238"/>
          </rPr>
          <t xml:space="preserve">A KSH munkaerő-felmérése alapján.
</t>
        </r>
      </text>
    </comment>
    <comment ref="F4" authorId="0" shapeId="0" xr:uid="{4FEEBE62-F913-4481-B53F-18D1330D75FC}">
      <text>
        <r>
          <rPr>
            <sz val="8"/>
            <color indexed="81"/>
            <rFont val="Tahoma"/>
            <family val="2"/>
            <charset val="238"/>
          </rPr>
          <t xml:space="preserve">Az egyetemi és főiskolai szintű képzésben részt vevők az intézmény helye szerint.
</t>
        </r>
      </text>
    </comment>
    <comment ref="G4" authorId="0" shapeId="0" xr:uid="{6AA67A1E-C230-4962-86CC-30D5B267AB86}">
      <text>
        <r>
          <rPr>
            <sz val="8"/>
            <color indexed="81"/>
            <rFont val="Tahoma"/>
            <family val="2"/>
            <charset val="238"/>
          </rPr>
          <t xml:space="preserve">A kutató-fejlesztő munkára fordított munkaidő arányában teljes munkaidejű dolgozókra átszámított adatok
</t>
        </r>
      </text>
    </comment>
    <comment ref="K4" authorId="0" shapeId="0" xr:uid="{19A1CD84-FB94-4F33-8697-37EC50EA9387}">
      <text>
        <r>
          <rPr>
            <sz val="8"/>
            <color indexed="81"/>
            <rFont val="Tahoma"/>
            <family val="2"/>
            <charset val="238"/>
          </rPr>
          <t xml:space="preserve">Előzetes adat
</t>
        </r>
      </text>
    </comment>
    <comment ref="M4" authorId="0" shapeId="0" xr:uid="{21A549C8-3EE6-49FF-B7D8-C378B415FC30}">
      <text>
        <r>
          <rPr>
            <sz val="8"/>
            <color indexed="81"/>
            <rFont val="Tahoma"/>
            <family val="2"/>
            <charset val="238"/>
          </rPr>
          <t xml:space="preserve">2004.
</t>
        </r>
      </text>
    </comment>
    <comment ref="P4" authorId="0" shapeId="0" xr:uid="{3F02ADAE-6996-4AA2-89A0-0BDE47610816}">
      <text>
        <r>
          <rPr>
            <sz val="8"/>
            <color indexed="81"/>
            <rFont val="Tahoma"/>
            <family val="2"/>
            <charset val="238"/>
          </rPr>
          <t xml:space="preserve">A 4 fő feletti vállalkozások telephely szerinti adatai
</t>
        </r>
      </text>
    </comment>
    <comment ref="E6" authorId="0" shapeId="0" xr:uid="{71AB3D85-756D-43CA-BB9A-07F5C2D4BF95}">
      <text>
        <r>
          <rPr>
            <sz val="8"/>
            <color indexed="81"/>
            <rFont val="Arial"/>
            <family val="2"/>
            <charset val="238"/>
          </rPr>
          <t>On the basis of the Labour Force Survey of HCSO.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6" authorId="0" shapeId="0" xr:uid="{D0ADEF92-24C7-4182-B492-85E80395969F}">
      <text>
        <r>
          <rPr>
            <sz val="10"/>
            <color indexed="81"/>
            <rFont val="Tahoma"/>
            <family val="2"/>
            <charset val="238"/>
          </rPr>
          <t xml:space="preserve">Students of university or college level education by place of institution.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G6" authorId="0" shapeId="0" xr:uid="{F2271457-CA89-4640-B731-A3D22CB7AD0B}">
      <text>
        <r>
          <rPr>
            <sz val="8"/>
            <color indexed="81"/>
            <rFont val="Arial"/>
            <family val="2"/>
            <charset val="238"/>
          </rPr>
          <t xml:space="preserve">Data based on the measurement unit representing one person working full-time in R&amp;D activities (Full-Time Equivalent).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K6" authorId="0" shapeId="0" xr:uid="{B5FD99AA-E100-4983-8FAD-FC3DD7A90D80}">
      <text>
        <r>
          <rPr>
            <sz val="8"/>
            <color indexed="81"/>
            <rFont val="Tahoma"/>
            <family val="2"/>
            <charset val="238"/>
          </rPr>
          <t xml:space="preserve">Preliminary data
</t>
        </r>
      </text>
    </comment>
    <comment ref="M6" authorId="0" shapeId="0" xr:uid="{5E999FF8-08F8-4618-8721-5F90B9CCF6EF}">
      <text>
        <r>
          <rPr>
            <sz val="8"/>
            <color indexed="81"/>
            <rFont val="Tahoma"/>
            <family val="2"/>
            <charset val="238"/>
          </rPr>
          <t xml:space="preserve">2004. 
</t>
        </r>
      </text>
    </comment>
    <comment ref="P6" authorId="0" shapeId="0" xr:uid="{F71C3918-A755-4BBC-8E1E-F4431A3CC04D}">
      <text>
        <r>
          <rPr>
            <sz val="8"/>
            <color indexed="81"/>
            <rFont val="Tahoma"/>
            <family val="2"/>
            <charset val="238"/>
          </rPr>
          <t xml:space="preserve">Data of local units of enterprises with more than 4 persons.
</t>
        </r>
      </text>
    </comment>
    <comment ref="F46" authorId="0" shapeId="0" xr:uid="{5C49B581-606C-4136-BDC5-968D44AA7851}">
      <text>
        <r>
          <rPr>
            <sz val="8"/>
            <color indexed="81"/>
            <rFont val="Arial"/>
            <family val="2"/>
            <charset val="238"/>
          </rPr>
          <t>Külföldre kihelyezett tagozatokkal együtt. – Including sections placed outside the borders of Hungary.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J46" authorId="0" shapeId="0" xr:uid="{95DA42FB-5F45-4332-9E00-7DA048DE84ED}">
      <text>
        <r>
          <rPr>
            <sz val="8"/>
            <color indexed="81"/>
            <rFont val="Arial"/>
            <family val="2"/>
            <charset val="238"/>
          </rPr>
          <t xml:space="preserve">Országhatáron kívüli tevékenységgel együtt. 
 Including activities outside the borders of Hungary.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L46" authorId="0" shapeId="0" xr:uid="{827497EA-2798-4EF4-BEC3-3A83D703A819}">
      <text>
        <r>
          <rPr>
            <sz val="8"/>
            <color indexed="81"/>
            <rFont val="Arial"/>
            <family val="2"/>
            <charset val="238"/>
          </rPr>
          <t>Egyéb fel nem osztható befektetéssel együtt.
Including other investment that cannot be broken down.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P46" authorId="0" shapeId="0" xr:uid="{07C886EB-B018-4539-9261-0AB4B633B309}">
      <text>
        <r>
          <rPr>
            <sz val="8"/>
            <color indexed="81"/>
            <rFont val="Tahoma"/>
            <family val="2"/>
            <charset val="238"/>
          </rPr>
          <t xml:space="preserve"> Országhatáron kívüli tevékenységgel együtt. – Including activities outside the borders of Hungary. 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4" authorId="0" shapeId="0" xr:uid="{6BCD8197-160E-4102-AE77-3B54DDB7840A}">
      <text>
        <r>
          <rPr>
            <sz val="8"/>
            <color indexed="81"/>
            <rFont val="Arial"/>
            <family val="2"/>
            <charset val="238"/>
          </rPr>
          <t>Az egyéb és speciális szakiskolai osztálytermek nélkül.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6" authorId="0" shapeId="0" xr:uid="{2297D2AE-BE7F-4401-B9DE-81BF2A9740FC}">
      <text>
        <r>
          <rPr>
            <sz val="8"/>
            <color indexed="81"/>
            <rFont val="Arial"/>
            <family val="2"/>
            <charset val="238"/>
          </rPr>
          <t xml:space="preserve"> Not including classrooms in other and specialized vocational schools.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4" authorId="0" shapeId="0" xr:uid="{210B0881-06F1-4CDD-A3F2-33D4BC9F814C}">
      <text>
        <r>
          <rPr>
            <sz val="8"/>
            <color indexed="81"/>
            <rFont val="Arial"/>
            <family val="2"/>
            <charset val="238"/>
          </rPr>
          <t>Az általános iskolai igazgatási szervezetben működő, a 6 és 8 évfolyamos gimnáziumokat fenntartó iskolák 5–8. évfolyamainak adatai nélkül
Szaktantermekkel együtt</t>
        </r>
      </text>
    </comment>
    <comment ref="C4" authorId="0" shapeId="0" xr:uid="{1D42EF3A-CEDB-4650-892B-3BB1EC3EEA55}">
      <text>
        <r>
          <rPr>
            <sz val="8"/>
            <color indexed="81"/>
            <rFont val="Arial"/>
            <family val="2"/>
            <charset val="238"/>
          </rPr>
          <t xml:space="preserve">Az általános iskolai igazgatási szervezetben működő, a 6 és 8 évfolyamos gimnáziumokat fenntartó iskolák 5–8. évfolyamainak adatai nélkül.
Szaktantermekkel együtt.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4" authorId="0" shapeId="0" xr:uid="{30011CD5-E0A5-4FA1-824A-47B91D317F94}">
      <text>
        <r>
          <rPr>
            <sz val="8"/>
            <color indexed="81"/>
            <rFont val="Arial"/>
            <family val="2"/>
            <charset val="238"/>
          </rPr>
          <t>a) Az általános iskolai igazgatási szervezetben működő, a 6 és 8 évfolyamos gimnáziumokat fenntartó iskolák 5–8. évfolyamainak adatai nélkül.</t>
        </r>
      </text>
    </comment>
    <comment ref="B6" authorId="0" shapeId="0" xr:uid="{B08040F6-0BCD-4146-9E43-563ACADEC66C}">
      <text>
        <r>
          <rPr>
            <sz val="8"/>
            <color indexed="81"/>
            <rFont val="Arial"/>
            <family val="2"/>
            <charset val="238"/>
          </rPr>
          <t xml:space="preserve"> Not including data of 5–8th grades of schools operating within the administrative organization of primary schools maintaining six- or eight-grade general secondary schools.  
 Including rooms for specialised subject.</t>
        </r>
      </text>
    </comment>
    <comment ref="C6" authorId="0" shapeId="0" xr:uid="{59ACAC19-D837-45EF-89D4-8ECDD7997A17}">
      <text>
        <r>
          <rPr>
            <sz val="8"/>
            <color indexed="81"/>
            <rFont val="Arial"/>
            <family val="2"/>
            <charset val="238"/>
          </rPr>
          <t xml:space="preserve">Not including data of 5–8th grades of schools operating within the administrative organization of primary schools maintaining six- or eight-grade general secondary schools.  
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6" authorId="0" shapeId="0" xr:uid="{9563A02F-0B2B-4289-9048-F2B5FCC5315F}">
      <text>
        <r>
          <rPr>
            <sz val="8"/>
            <color indexed="81"/>
            <rFont val="Arial"/>
            <family val="2"/>
            <charset val="238"/>
          </rPr>
          <t xml:space="preserve"> Not including data of 5–8th grades of schools operating within the administrative organization of primary schools maintaining six- or eight-grade general secondary schools.  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122325D4-0ACF-43D2-8CA0-AA9135A208AD}">
      <text>
        <r>
          <rPr>
            <sz val="8"/>
            <color indexed="81"/>
            <rFont val="Arial"/>
            <family val="2"/>
            <charset val="238"/>
          </rPr>
          <t xml:space="preserve">Kihelyezett tagozatokkal és képzési helyekkel együtt. 
</t>
        </r>
      </text>
    </comment>
    <comment ref="E3" authorId="0" shapeId="0" xr:uid="{4AB6D6C1-5AC2-43E9-99DC-A22542DC9A94}">
      <text>
        <r>
          <rPr>
            <sz val="8"/>
            <color indexed="81"/>
            <rFont val="Arial"/>
            <family val="2"/>
            <charset val="238"/>
          </rPr>
          <t xml:space="preserve">Egyetemi, főiskolai szinten.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5" authorId="0" shapeId="0" xr:uid="{311A1F21-C981-427E-BB74-6B8A348B9FAD}">
      <text>
        <r>
          <rPr>
            <sz val="8"/>
            <color indexed="81"/>
            <rFont val="Arial"/>
            <family val="2"/>
            <charset val="238"/>
          </rPr>
          <t xml:space="preserve"> Including sections and places of training placed out.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E5" authorId="0" shapeId="0" xr:uid="{C755642A-4AD4-49D5-9BB4-5248382F0BE6}">
      <text>
        <r>
          <rPr>
            <sz val="8"/>
            <color indexed="81"/>
            <rFont val="Arial"/>
            <family val="2"/>
            <charset val="238"/>
          </rPr>
          <t>In university and college level education.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5" authorId="0" shapeId="0" xr:uid="{30F2B3B5-60ED-4207-804B-A8FF240C18FA}">
      <text>
        <r>
          <rPr>
            <sz val="8"/>
            <color indexed="81"/>
            <rFont val="Tahoma"/>
            <family val="2"/>
            <charset val="238"/>
          </rPr>
          <t xml:space="preserve">Azokkal a bűncselekményekkel együtt, amelyeket külföldön követtek el.
</t>
        </r>
      </text>
    </comment>
    <comment ref="A46" authorId="0" shapeId="0" xr:uid="{02184741-57CF-4CD1-B8C9-560C2086A36E}">
      <text>
        <r>
          <rPr>
            <sz val="8"/>
            <color indexed="81"/>
            <rFont val="Tahoma"/>
            <family val="2"/>
            <charset val="238"/>
          </rPr>
          <t xml:space="preserve"> Including crimes committed abroad. 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7" authorId="0" shapeId="0" xr:uid="{0DDA91B1-AAE5-46B2-9CE2-B790E128E1ED}">
      <text>
        <r>
          <rPr>
            <sz val="8"/>
            <color indexed="81"/>
            <rFont val="Arial"/>
            <family val="2"/>
            <charset val="238"/>
          </rPr>
          <t>Nem elosztható: külföldiek ingatlanvásárlásai, nonprofit intézményekbe történő tőkebefektetések, off-shore cégek állománykorrekciója.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A48" authorId="0" shapeId="0" xr:uid="{B867E013-6D10-4C62-A207-00690C818363}">
      <text>
        <r>
          <rPr>
            <sz val="8"/>
            <color indexed="81"/>
            <rFont val="Arial"/>
            <family val="2"/>
            <charset val="238"/>
          </rPr>
          <t xml:space="preserve">Not allocated: contains the foreigners buying of immovable assets, the capital investments into the non-profit institutions, the stocks adjustment. 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8ED94FC-DA49-4412-B223-96E6981EBF50}">
      <text>
        <r>
          <rPr>
            <sz val="8"/>
            <color indexed="81"/>
            <rFont val="Tahoma"/>
            <family val="2"/>
            <charset val="238"/>
          </rPr>
          <t>A táblázat a Magyarország Nemzeti Számlái, 2003-2004 c. kiadványban publikált adatokat tartalmazza.</t>
        </r>
      </text>
    </comment>
    <comment ref="A2" authorId="0" shapeId="0" xr:uid="{3F28372F-9043-4388-96FF-B275FE0B87D3}">
      <text>
        <r>
          <rPr>
            <sz val="8"/>
            <color indexed="81"/>
            <rFont val="Tahoma"/>
            <family val="2"/>
            <charset val="238"/>
          </rPr>
          <t>Data derive from HCSO's publication titled National Accounts of Hungary, 2003-2004.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E6F7AB9-B0D6-49B6-8549-B7E4501E1BFB}">
      <text>
        <r>
          <rPr>
            <sz val="8"/>
            <color indexed="81"/>
            <rFont val="Tahoma"/>
            <family val="2"/>
            <charset val="238"/>
          </rPr>
          <t>A táblázat a Magyarország Nemzeti Számlái, 2003-2004 c. kiadványban publikált adatokat tartalmazza.</t>
        </r>
      </text>
    </comment>
    <comment ref="A2" authorId="0" shapeId="0" xr:uid="{2213CA81-4DA1-4354-95C9-65E3D71D55AE}">
      <text>
        <r>
          <rPr>
            <sz val="8"/>
            <color indexed="81"/>
            <rFont val="Tahoma"/>
            <family val="2"/>
            <charset val="238"/>
          </rPr>
          <t>Data derive from HCSO's publication titled National Accounts of Hungary, 2003-2004.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DBFE49B-45C2-418A-952F-10976FA41279}">
      <text>
        <r>
          <rPr>
            <sz val="8"/>
            <color indexed="81"/>
            <rFont val="Tahoma"/>
            <family val="2"/>
            <charset val="238"/>
          </rPr>
          <t>A táblázat a Magyarország Nemzeti Számlái, 2003-2004 c. kiadványban publikált adatokat tartalmazza.</t>
        </r>
      </text>
    </comment>
    <comment ref="A2" authorId="0" shapeId="0" xr:uid="{50720A6B-93F0-4474-9B15-453B57FB99DD}">
      <text>
        <r>
          <rPr>
            <sz val="8"/>
            <color indexed="81"/>
            <rFont val="Tahoma"/>
            <family val="2"/>
            <charset val="238"/>
          </rPr>
          <t>Data derive from HCSO's publication titled National Accounts of Hungary, 2003-2004.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4" authorId="0" shapeId="0" xr:uid="{8F3DCB82-2B01-4C2C-A2B3-B967BF1DA8B6}">
      <text>
        <r>
          <rPr>
            <sz val="8"/>
            <color indexed="81"/>
            <rFont val="Tahoma"/>
            <family val="2"/>
            <charset val="238"/>
          </rPr>
          <t xml:space="preserve"> Durumbúzával, 2002-től durumbúzával és tönköllyel együtt. </t>
        </r>
      </text>
    </comment>
    <comment ref="G5" authorId="0" shapeId="0" xr:uid="{7109E078-63FF-4CAC-B9D6-34CAFD5B525F}">
      <text>
        <r>
          <rPr>
            <sz val="8"/>
            <color indexed="81"/>
            <rFont val="Tahoma"/>
            <family val="2"/>
            <charset val="238"/>
          </rPr>
          <t xml:space="preserve">Hibrid kukoricával együtt. </t>
        </r>
      </text>
    </comment>
    <comment ref="B6" authorId="0" shapeId="0" xr:uid="{D50CB398-9F46-49B4-A817-4710F73FFECB}">
      <text>
        <r>
          <rPr>
            <sz val="8"/>
            <color indexed="81"/>
            <rFont val="Tahoma"/>
            <family val="2"/>
            <charset val="238"/>
          </rPr>
          <t>Durum wheat included. Since 2002, including durum wheat and spelt.</t>
        </r>
      </text>
    </comment>
    <comment ref="G7" authorId="0" shapeId="0" xr:uid="{CFBE0079-75BA-4DC4-9F37-FD9EC58F70C4}">
      <text>
        <r>
          <rPr>
            <sz val="8"/>
            <color indexed="81"/>
            <rFont val="Tahoma"/>
            <family val="2"/>
            <charset val="238"/>
          </rPr>
          <t xml:space="preserve"> Hybrid maize is included.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4F48F29-A0C6-4822-97B2-B42FCA2FD5D7}">
      <text>
        <r>
          <rPr>
            <sz val="8"/>
            <color indexed="81"/>
            <rFont val="Tahoma"/>
            <family val="2"/>
            <charset val="238"/>
          </rPr>
          <t>1995-ig december 31-i, 1996-tól december 1-jei állomány.</t>
        </r>
      </text>
    </comment>
    <comment ref="A2" authorId="0" shapeId="0" xr:uid="{06A7EC7E-2FAA-4E61-B988-7790DD5FAFA2}">
      <text>
        <r>
          <rPr>
            <sz val="8"/>
            <color indexed="81"/>
            <rFont val="Tahoma"/>
            <family val="2"/>
            <charset val="238"/>
          </rPr>
          <t>Stock of 31 December till 1995 and of 1 December from 1996.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3" authorId="0" shapeId="0" xr:uid="{48515F58-9542-4760-93FE-243DEE864ECC}">
      <text>
        <r>
          <rPr>
            <sz val="8"/>
            <color indexed="81"/>
            <rFont val="Tahoma"/>
            <family val="2"/>
            <charset val="238"/>
          </rPr>
          <t xml:space="preserve">A külföldi, ismeretlen lakóhelyű és hajléktalan személyek adataival. 
</t>
        </r>
      </text>
    </comment>
    <comment ref="A44" authorId="0" shapeId="0" xr:uid="{CE0AB3CF-FA12-4153-A518-57A76139A408}">
      <text>
        <r>
          <rPr>
            <sz val="8"/>
            <color indexed="81"/>
            <rFont val="Tahoma"/>
            <family val="2"/>
            <charset val="238"/>
          </rPr>
          <t xml:space="preserve">Data of persons with foreign or unknown residence and homeless people are included. 
Data of persons with foreign or unknown residence and homeless people are included. 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" authorId="0" shapeId="0" xr:uid="{4BA79F3B-B965-4098-BF0A-462093DAAD00}">
      <text>
        <r>
          <rPr>
            <sz val="8"/>
            <color indexed="81"/>
            <rFont val="Tahoma"/>
            <family val="2"/>
            <charset val="238"/>
          </rPr>
          <t xml:space="preserve">Szervezett fizetővendéglátás nélkül. 
</t>
        </r>
      </text>
    </comment>
    <comment ref="E4" authorId="0" shapeId="0" xr:uid="{96AEFEC9-7267-471F-8F58-231800EAFC31}">
      <text>
        <r>
          <rPr>
            <sz val="8"/>
            <color indexed="81"/>
            <rFont val="Tahoma"/>
            <family val="2"/>
            <charset val="238"/>
          </rPr>
          <t xml:space="preserve">Szervezett fizetővendéglátás nélkül. 
</t>
        </r>
      </text>
    </comment>
    <comment ref="D6" authorId="0" shapeId="0" xr:uid="{C9B7546E-70DE-4BDF-ABA9-DE50E672A2F8}">
      <text>
        <r>
          <rPr>
            <sz val="8"/>
            <color indexed="81"/>
            <rFont val="Tahoma"/>
            <family val="2"/>
            <charset val="238"/>
          </rPr>
          <t xml:space="preserve"> Not including organised room service. 
</t>
        </r>
      </text>
    </comment>
    <comment ref="E6" authorId="0" shapeId="0" xr:uid="{4A9DD99E-E1EE-499D-81A8-8E9E04D51398}">
      <text>
        <r>
          <rPr>
            <sz val="8"/>
            <color indexed="81"/>
            <rFont val="Tahoma"/>
            <family val="2"/>
            <charset val="238"/>
          </rPr>
          <t xml:space="preserve"> Not including organised room service. 
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" authorId="0" shapeId="0" xr:uid="{F0D6B21B-33FF-4678-B84B-217A7CFE7252}">
      <text>
        <r>
          <rPr>
            <sz val="8"/>
            <color indexed="81"/>
            <rFont val="Tahoma"/>
            <family val="2"/>
            <charset val="238"/>
          </rPr>
          <t xml:space="preserve">Távközlési szolgálati üzemi fővonalakkal és ISDN-vonalakkal együtt. </t>
        </r>
      </text>
    </comment>
    <comment ref="E4" authorId="0" shapeId="0" xr:uid="{CC43B5DE-CB4C-4038-A8E4-5E060678EFDF}">
      <text>
        <r>
          <rPr>
            <sz val="8"/>
            <color indexed="81"/>
            <rFont val="Tahoma"/>
            <family val="2"/>
            <charset val="238"/>
          </rPr>
          <t xml:space="preserve">Távközlési szolgálati üzemi fővonalakkal és ISDN-vonalakkal együtt. </t>
        </r>
      </text>
    </comment>
    <comment ref="H4" authorId="0" shapeId="0" xr:uid="{E41B2F6C-952C-4B99-A2BC-521001443ABE}">
      <text>
        <r>
          <rPr>
            <sz val="8"/>
            <color indexed="81"/>
            <rFont val="Tahoma"/>
            <family val="2"/>
            <charset val="238"/>
          </rPr>
          <t xml:space="preserve">Távközlési szolgálati üzemi fővonalakkal és ISDN-vonalakkal együtt. </t>
        </r>
      </text>
    </comment>
    <comment ref="I4" authorId="0" shapeId="0" xr:uid="{6EF527D3-B621-4E5D-B401-E418E18E35AF}">
      <text>
        <r>
          <rPr>
            <sz val="8"/>
            <color indexed="81"/>
            <rFont val="Tahoma"/>
            <family val="2"/>
            <charset val="238"/>
          </rPr>
          <t xml:space="preserve">Távközlési szolgálati üzemi fővonalakkal és ISDN-vonalakkal együtt. </t>
        </r>
      </text>
    </comment>
    <comment ref="D6" authorId="0" shapeId="0" xr:uid="{2661CCF2-07EF-47BB-99D0-89265C84FCA8}">
      <text>
        <r>
          <rPr>
            <sz val="8"/>
            <color indexed="81"/>
            <rFont val="Tahoma"/>
            <family val="2"/>
            <charset val="238"/>
          </rPr>
          <t xml:space="preserve"> Including telecommunication service main lines and ISDN lines.</t>
        </r>
      </text>
    </comment>
    <comment ref="E6" authorId="0" shapeId="0" xr:uid="{B92DC6DF-5511-4FF5-8A86-1620923453B7}">
      <text>
        <r>
          <rPr>
            <sz val="8"/>
            <color indexed="81"/>
            <rFont val="Tahoma"/>
            <family val="2"/>
            <charset val="238"/>
          </rPr>
          <t>Imcluding telecommunication service main lines and ISDN lines.</t>
        </r>
      </text>
    </comment>
    <comment ref="H6" authorId="0" shapeId="0" xr:uid="{C4CFB918-4266-4FB0-BDC9-4AAE5B5C8096}">
      <text>
        <r>
          <rPr>
            <sz val="8"/>
            <color indexed="81"/>
            <rFont val="Tahoma"/>
            <family val="2"/>
            <charset val="238"/>
          </rPr>
          <t xml:space="preserve">Including telecommunication service main lines and ISDN lines.
</t>
        </r>
      </text>
    </comment>
    <comment ref="I6" authorId="0" shapeId="0" xr:uid="{E9BFF250-0B7D-4D47-AD84-D32961146E11}">
      <text>
        <r>
          <rPr>
            <sz val="8"/>
            <color indexed="81"/>
            <rFont val="Tahoma"/>
            <family val="2"/>
            <charset val="238"/>
          </rPr>
          <t>Including telecommunication service main lines and ISDN lines.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4" authorId="0" shapeId="0" xr:uid="{B11B5989-8013-4405-9C54-1E2C04C762EB}">
      <text>
        <r>
          <rPr>
            <sz val="8"/>
            <color indexed="81"/>
            <rFont val="Tahoma"/>
            <family val="2"/>
            <charset val="238"/>
          </rPr>
          <t xml:space="preserve">Revidiált adat
</t>
        </r>
      </text>
    </comment>
    <comment ref="H6" authorId="0" shapeId="0" xr:uid="{F7679E68-CBF6-43FC-94C8-A288B4B82977}">
      <text>
        <r>
          <rPr>
            <i/>
            <sz val="8"/>
            <color indexed="81"/>
            <rFont val="Tahoma"/>
            <family val="2"/>
            <charset val="238"/>
          </rPr>
          <t>Revised data.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5" authorId="0" shapeId="0" xr:uid="{24E255DE-091A-449B-8975-AB0830CCADEB}">
      <text>
        <r>
          <rPr>
            <sz val="8"/>
            <color indexed="81"/>
            <rFont val="Tahoma"/>
            <family val="2"/>
            <charset val="238"/>
          </rPr>
          <t xml:space="preserve">A külföldi, ismeretlen lakóhelyű és hajléktalan személyek adataival.
</t>
        </r>
      </text>
    </comment>
    <comment ref="A46" authorId="0" shapeId="0" xr:uid="{17C56F59-75F2-4624-8792-C78B17AA7EA7}">
      <text>
        <r>
          <rPr>
            <sz val="8"/>
            <color indexed="81"/>
            <rFont val="Tahoma"/>
            <family val="2"/>
            <charset val="238"/>
          </rPr>
          <t xml:space="preserve">Data of persons with foreign or unknown residence and homeless people are included.  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4" authorId="0" shapeId="0" xr:uid="{82FC5591-43E4-454A-855B-CA6D36440EF4}">
      <text>
        <r>
          <rPr>
            <sz val="8"/>
            <color indexed="81"/>
            <rFont val="Tahoma"/>
            <family val="2"/>
            <charset val="238"/>
          </rPr>
          <t xml:space="preserve">Revidiált adat
</t>
        </r>
      </text>
    </comment>
    <comment ref="H6" authorId="0" shapeId="0" xr:uid="{0F4BCCE2-2790-40BC-A4AB-ECDB9AC75C54}">
      <text>
        <r>
          <rPr>
            <i/>
            <sz val="8"/>
            <color indexed="81"/>
            <rFont val="Tahoma"/>
            <family val="2"/>
            <charset val="238"/>
          </rPr>
          <t>Revised data.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5" authorId="0" shapeId="0" xr:uid="{87FCE90B-CE94-4CDE-A3E1-39608A70F1E1}">
      <text>
        <r>
          <rPr>
            <sz val="8"/>
            <color indexed="81"/>
            <rFont val="Tahoma"/>
            <family val="2"/>
            <charset val="238"/>
          </rPr>
          <t xml:space="preserve">A külföldi, ismeretlen lakóhelyű és hajléktalan személyek adataival
</t>
        </r>
      </text>
    </comment>
    <comment ref="A46" authorId="0" shapeId="0" xr:uid="{34766405-46EC-4A39-BE36-15A6D7378A2F}">
      <text>
        <r>
          <rPr>
            <sz val="8"/>
            <color indexed="81"/>
            <rFont val="Tahoma"/>
            <family val="2"/>
            <charset val="238"/>
          </rPr>
          <t xml:space="preserve">Data of persons with foreign or unknown residence and homeless people are included.  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4" authorId="0" shapeId="0" xr:uid="{3A92F4EB-9F05-431D-8C84-FFD9A2DEF395}">
      <text>
        <r>
          <rPr>
            <sz val="8"/>
            <color indexed="81"/>
            <rFont val="Tahoma"/>
            <family val="2"/>
            <charset val="238"/>
          </rPr>
          <t xml:space="preserve">Revideált adat.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6" authorId="0" shapeId="0" xr:uid="{0777D855-F747-4143-ADCF-945422451936}">
      <text>
        <r>
          <rPr>
            <i/>
            <sz val="8"/>
            <color indexed="81"/>
            <rFont val="Tahoma"/>
            <family val="2"/>
            <charset val="238"/>
          </rPr>
          <t>Revised data.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A6F58E0-4A99-4504-B319-460849802E15}">
      <text>
        <r>
          <rPr>
            <sz val="8"/>
            <color indexed="81"/>
            <rFont val="Arial"/>
            <family val="2"/>
            <charset val="238"/>
          </rPr>
          <t xml:space="preserve">Forrás: a KSH munkaerő-felmérése (a 15–74 éves népességre vonatkozóan).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1639AD40-DCE5-445C-87D8-5B252868DDD3}">
      <text>
        <r>
          <rPr>
            <sz val="8"/>
            <color indexed="81"/>
            <rFont val="Arial"/>
            <family val="2"/>
            <charset val="238"/>
          </rPr>
          <t xml:space="preserve">Source: Labour Force 
     Survey of HCSO (for population aged 15–74).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F05BC36-D37B-46D3-83B6-9DD38769B81A}">
      <text>
        <r>
          <rPr>
            <sz val="8"/>
            <color indexed="81"/>
            <rFont val="Arial"/>
            <family val="2"/>
            <charset val="238"/>
          </rPr>
          <t xml:space="preserve">Forrás: a KSH munkaerő-felmérése (a 15–74 éves népességre vonatkozóan). </t>
        </r>
      </text>
    </comment>
    <comment ref="A2" authorId="0" shapeId="0" xr:uid="{C09AFD95-B4E9-421C-822D-1D3D9DF17BD4}">
      <text>
        <r>
          <rPr>
            <sz val="8"/>
            <color indexed="81"/>
            <rFont val="Arial"/>
            <family val="2"/>
            <charset val="238"/>
          </rPr>
          <t xml:space="preserve">Source: Labour Force Survey of HCSO (for population aged 15–74).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4" authorId="0" shapeId="0" xr:uid="{DCAC91A3-5020-4331-BE82-90B3486A4841}">
      <text>
        <r>
          <rPr>
            <sz val="8"/>
            <color indexed="81"/>
            <rFont val="Arial"/>
            <family val="2"/>
            <charset val="238"/>
          </rPr>
          <t>Gyógypedagógiai nevelés adatai nélkül.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C4" authorId="0" shapeId="0" xr:uid="{F0266F7A-1F48-4959-825C-50707B49E750}">
      <text>
        <r>
          <rPr>
            <sz val="8"/>
            <color indexed="81"/>
            <rFont val="Arial"/>
            <family val="2"/>
            <charset val="238"/>
          </rPr>
          <t>Gyógypedagógiai nevelés adatai nélkül.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6" authorId="0" shapeId="0" xr:uid="{63E6BD7E-E0B6-4246-B70F-F4EC4BEB2822}">
      <text>
        <r>
          <rPr>
            <sz val="8"/>
            <color indexed="81"/>
            <rFont val="Arial"/>
            <family val="2"/>
            <charset val="238"/>
          </rPr>
          <t xml:space="preserve">Not including special education of handicapped children.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C6" authorId="0" shapeId="0" xr:uid="{80505EB2-6FD9-4924-BD54-F97E976F10AA}">
      <text>
        <r>
          <rPr>
            <sz val="8"/>
            <color indexed="81"/>
            <rFont val="Arial"/>
            <family val="2"/>
            <charset val="238"/>
          </rPr>
          <t xml:space="preserve">Not including special education of handicapped children.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4" authorId="0" shapeId="0" xr:uid="{B86A4A98-AFB5-49BB-85A9-650B37157940}">
      <text>
        <r>
          <rPr>
            <sz val="8"/>
            <color indexed="81"/>
            <rFont val="Arial"/>
            <family val="2"/>
            <charset val="238"/>
          </rPr>
          <t xml:space="preserve">Csak 5–8. évfolyamos gimnáziumi oktatást folytató intézmények, valamint a gyógypedagógiai intézmények adatai.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C4" authorId="0" shapeId="0" xr:uid="{1A741C02-414C-4801-B683-A11A23BEE6E9}">
      <text>
        <r>
          <rPr>
            <sz val="8"/>
            <color indexed="81"/>
            <rFont val="Arial"/>
            <family val="2"/>
            <charset val="238"/>
          </rPr>
          <t xml:space="preserve">Csak 5–8. évfolyamos gimnáziumi oktatást folytató intézmények, valamint a gyógypedagógiai intézmények adatai. </t>
        </r>
      </text>
    </comment>
    <comment ref="F4" authorId="0" shapeId="0" xr:uid="{E87F3257-6191-4787-AF55-B0698ED9F365}">
      <text>
        <r>
          <rPr>
            <sz val="8"/>
            <color indexed="81"/>
            <rFont val="Arial"/>
            <family val="2"/>
            <charset val="238"/>
          </rPr>
          <t xml:space="preserve">A gimnáziumok 5–8. évfolyamos tanulóival együtt. </t>
        </r>
      </text>
    </comment>
    <comment ref="B6" authorId="0" shapeId="0" xr:uid="{B2A50BB0-8206-4974-B803-19DE8E2F5D98}">
      <text>
        <r>
          <rPr>
            <sz val="8"/>
            <color indexed="81"/>
            <rFont val="Arial"/>
            <family val="2"/>
            <charset val="238"/>
          </rPr>
          <t xml:space="preserve">Data on institutions providing only 5–8th grades of general secondary education, and special education of handicapped children.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C6" authorId="0" shapeId="0" xr:uid="{96A91CC9-F786-47C2-ADA3-A569AA7F8FEF}">
      <text>
        <r>
          <rPr>
            <sz val="8"/>
            <color indexed="81"/>
            <rFont val="Arial"/>
            <family val="2"/>
            <charset val="238"/>
          </rPr>
          <t xml:space="preserve"> Data on institutions providing only 5–8th grades of general secondary education, and special education of handicapped children.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6" authorId="0" shapeId="0" xr:uid="{8AB65E32-2ABC-42F7-8C8C-0EED5B6FB753}">
      <text>
        <r>
          <rPr>
            <sz val="8"/>
            <color indexed="81"/>
            <rFont val="Arial"/>
            <family val="2"/>
            <charset val="238"/>
          </rPr>
          <t>A gimnáziumok 5–8. évfolyamos tanulóival együtt.</t>
        </r>
      </text>
    </comment>
  </commentList>
</comments>
</file>

<file path=xl/sharedStrings.xml><?xml version="1.0" encoding="utf-8"?>
<sst xmlns="http://schemas.openxmlformats.org/spreadsheetml/2006/main" count="2331" uniqueCount="504">
  <si>
    <t xml:space="preserve">Total </t>
  </si>
  <si>
    <t xml:space="preserve">Összesen </t>
  </si>
  <si>
    <t xml:space="preserve">Great Plain and North </t>
  </si>
  <si>
    <t xml:space="preserve">Alföld és Észak </t>
  </si>
  <si>
    <t xml:space="preserve">Southern Great Plain </t>
  </si>
  <si>
    <t xml:space="preserve">Dél-Alföld </t>
  </si>
  <si>
    <t>Csongrád</t>
  </si>
  <si>
    <t>Békés</t>
  </si>
  <si>
    <t xml:space="preserve">Bács-Kiskun </t>
  </si>
  <si>
    <t xml:space="preserve">Northern Great Plain </t>
  </si>
  <si>
    <t xml:space="preserve">Észak-Alföld </t>
  </si>
  <si>
    <t>Szabolcs-Szatmár-Bereg</t>
  </si>
  <si>
    <t>Jász-Nagykun-Szolnok</t>
  </si>
  <si>
    <t xml:space="preserve">Hajdú-Bihar </t>
  </si>
  <si>
    <t xml:space="preserve">Northern Hungary </t>
  </si>
  <si>
    <t xml:space="preserve">Észak-Magyarország </t>
  </si>
  <si>
    <t>Nógrád</t>
  </si>
  <si>
    <t>Heves</t>
  </si>
  <si>
    <t>Borsod-Abaúj-Zemplén</t>
  </si>
  <si>
    <t xml:space="preserve">Transdanubia </t>
  </si>
  <si>
    <t>Dunántúl</t>
  </si>
  <si>
    <t>Southern Transdanubia</t>
  </si>
  <si>
    <t xml:space="preserve">Dél-Dunántúl </t>
  </si>
  <si>
    <t>Tolna</t>
  </si>
  <si>
    <t>Somogy</t>
  </si>
  <si>
    <t>Baranya</t>
  </si>
  <si>
    <t xml:space="preserve">Western Transdanubia </t>
  </si>
  <si>
    <t>Nyugat-Dunántúl</t>
  </si>
  <si>
    <t>Zala</t>
  </si>
  <si>
    <t>Vas</t>
  </si>
  <si>
    <t>Győr-Moson-Sopron</t>
  </si>
  <si>
    <t xml:space="preserve">Central Transdanubia </t>
  </si>
  <si>
    <t>Közép-Dunántúl</t>
  </si>
  <si>
    <t>Veszprém</t>
  </si>
  <si>
    <t>Komárom-Esztergom</t>
  </si>
  <si>
    <t>Fejér</t>
  </si>
  <si>
    <t xml:space="preserve">Central Hungary </t>
  </si>
  <si>
    <t>Közép-Magyarország</t>
  </si>
  <si>
    <t>–</t>
  </si>
  <si>
    <t>Pest</t>
  </si>
  <si>
    <t xml:space="preserve">  –</t>
  </si>
  <si>
    <t>Budapest</t>
  </si>
  <si>
    <t>1 January 2006</t>
  </si>
  <si>
    <t>1 January 2005</t>
  </si>
  <si>
    <t>Villages</t>
  </si>
  <si>
    <t>Other towns</t>
  </si>
  <si>
    <t>Capital, towns of county rank</t>
  </si>
  <si>
    <t>County, capital, region</t>
  </si>
  <si>
    <t>2006. január 1.</t>
  </si>
  <si>
    <t>2005. január 1.</t>
  </si>
  <si>
    <t>Község</t>
  </si>
  <si>
    <t>Többi város</t>
  </si>
  <si>
    <t xml:space="preserve">Főváros, megyei jogú város </t>
  </si>
  <si>
    <t>Megye, főváros, régió</t>
  </si>
  <si>
    <t xml:space="preserve">Number of settlements by administrative status </t>
  </si>
  <si>
    <r>
      <t>1.1. A települések száma jogállásuk szerint</t>
    </r>
    <r>
      <rPr>
        <b/>
        <i/>
        <sz val="9"/>
        <rFont val="Arial CE"/>
        <family val="2"/>
        <charset val="238"/>
      </rPr>
      <t/>
    </r>
  </si>
  <si>
    <t>% of national total</t>
  </si>
  <si>
    <t>persons</t>
  </si>
  <si>
    <r>
      <t>km</t>
    </r>
    <r>
      <rPr>
        <i/>
        <vertAlign val="superscript"/>
        <sz val="7"/>
        <rFont val="Arial CE"/>
        <charset val="238"/>
      </rPr>
      <t>2</t>
    </r>
    <r>
      <rPr>
        <i/>
        <sz val="7"/>
        <rFont val="Arial CE"/>
        <family val="2"/>
        <charset val="238"/>
      </rPr>
      <t xml:space="preserve"> </t>
    </r>
  </si>
  <si>
    <r>
      <t>Population density, persons per km</t>
    </r>
    <r>
      <rPr>
        <b/>
        <i/>
        <vertAlign val="superscript"/>
        <sz val="7"/>
        <rFont val="Arial CE"/>
        <charset val="238"/>
      </rPr>
      <t>2</t>
    </r>
    <r>
      <rPr>
        <b/>
        <i/>
        <sz val="7"/>
        <rFont val="Arial CE"/>
        <charset val="238"/>
      </rPr>
      <t xml:space="preserve"> </t>
    </r>
  </si>
  <si>
    <t xml:space="preserve">Population </t>
  </si>
  <si>
    <t xml:space="preserve"> Area </t>
  </si>
  <si>
    <t>az országos %-ában</t>
  </si>
  <si>
    <t>fő</t>
  </si>
  <si>
    <r>
      <t>km</t>
    </r>
    <r>
      <rPr>
        <vertAlign val="superscript"/>
        <sz val="7"/>
        <rFont val="Arial CE"/>
        <charset val="238"/>
      </rPr>
      <t>2</t>
    </r>
  </si>
  <si>
    <r>
      <t>Népsűrűség, 
fő/km</t>
    </r>
    <r>
      <rPr>
        <b/>
        <vertAlign val="superscript"/>
        <sz val="7"/>
        <rFont val="Arial CE"/>
        <charset val="238"/>
      </rPr>
      <t>2</t>
    </r>
  </si>
  <si>
    <t xml:space="preserve">Népesség </t>
  </si>
  <si>
    <t xml:space="preserve">Terület </t>
  </si>
  <si>
    <t>Area, population, population density, 1 January 2006</t>
  </si>
  <si>
    <t xml:space="preserve">1.2. Terület, népesség, népsűrűség, 2006. január 1. </t>
  </si>
  <si>
    <t>owners' 
equity</t>
  </si>
  <si>
    <t>number</t>
  </si>
  <si>
    <t>industry</t>
  </si>
  <si>
    <t>agriculture, hunting, forestry and fishing</t>
  </si>
  <si>
    <t xml:space="preserve">Bed-places at public accommoda-tion estab-lishments </t>
  </si>
  <si>
    <t>Industrial produc-
tion</t>
  </si>
  <si>
    <t>Pig stock</t>
  </si>
  <si>
    <t>Cattle stock</t>
  </si>
  <si>
    <r>
      <t xml:space="preserve"> Gross domestic product at purchasers' prices</t>
    </r>
    <r>
      <rPr>
        <i/>
        <vertAlign val="superscript"/>
        <sz val="7"/>
        <rFont val="Arial CE"/>
        <charset val="238"/>
      </rPr>
      <t/>
    </r>
  </si>
  <si>
    <t>Enterprises with foreign direct investment</t>
  </si>
  <si>
    <t>Registered corporations and unincor-porated enterprises</t>
  </si>
  <si>
    <t xml:space="preserve">Dwelling stock </t>
  </si>
  <si>
    <t>Dwellings built</t>
  </si>
  <si>
    <t>Scientists and engi-
neers emp-
loyed at re-
search and development units</t>
  </si>
  <si>
    <t>Students of tertiary educational institutions</t>
  </si>
  <si>
    <t>Unem-
ployed</t>
  </si>
  <si>
    <t xml:space="preserve">Of which </t>
  </si>
  <si>
    <t>Employees</t>
  </si>
  <si>
    <t>saját tőkéje</t>
  </si>
  <si>
    <t>száma</t>
  </si>
  <si>
    <t>ipar</t>
  </si>
  <si>
    <t>mezőgaz-daság, vad-, erdő- és halgazdál-kodás</t>
  </si>
  <si>
    <t>Kereske-delmi szál-lásférőhely</t>
  </si>
  <si>
    <t>Ipari    termelés</t>
  </si>
  <si>
    <t>Sertés-állomány</t>
  </si>
  <si>
    <t>Szarvas-marha-állomány</t>
  </si>
  <si>
    <r>
      <t>Bruttó hazai termék, piaci beszerzési áron (GDP)</t>
    </r>
    <r>
      <rPr>
        <vertAlign val="superscript"/>
        <sz val="7"/>
        <rFont val="Arial CE"/>
        <charset val="238"/>
      </rPr>
      <t/>
    </r>
  </si>
  <si>
    <r>
      <t>Külföldi érdekeltségű vállalkozások</t>
    </r>
    <r>
      <rPr>
        <vertAlign val="superscript"/>
        <sz val="7"/>
        <rFont val="Arial CE"/>
        <family val="2"/>
        <charset val="238"/>
      </rPr>
      <t/>
    </r>
  </si>
  <si>
    <t>Regisztrált vállalkozás</t>
  </si>
  <si>
    <t xml:space="preserve">Lakás-     állomány </t>
  </si>
  <si>
    <t>Épített       lakás</t>
  </si>
  <si>
    <r>
      <t>Kutató-fej-lesztő helyen dolgozó</t>
    </r>
    <r>
      <rPr>
        <vertAlign val="superscript"/>
        <sz val="7"/>
        <rFont val="Arial CE"/>
        <charset val="238"/>
      </rPr>
      <t xml:space="preserve"> </t>
    </r>
    <r>
      <rPr>
        <sz val="7"/>
        <rFont val="Arial CE"/>
        <charset val="238"/>
      </rPr>
      <t>kutatók és fejlesztők</t>
    </r>
  </si>
  <si>
    <t>Felsőoktatási intézmény hallgatója</t>
  </si>
  <si>
    <t>Munkanél- küli</t>
  </si>
  <si>
    <t xml:space="preserve">Ebből </t>
  </si>
  <si>
    <t>Alkalmazás-ban álló</t>
  </si>
  <si>
    <r>
      <t xml:space="preserve">(százalék – </t>
    </r>
    <r>
      <rPr>
        <i/>
        <sz val="7"/>
        <rFont val="Arial CE"/>
        <family val="2"/>
        <charset val="238"/>
      </rPr>
      <t>percent</t>
    </r>
    <r>
      <rPr>
        <sz val="7"/>
        <rFont val="Arial CE"/>
        <family val="2"/>
        <charset val="238"/>
      </rPr>
      <t>)</t>
    </r>
  </si>
  <si>
    <t>Regional distribution of some important data, 2005</t>
  </si>
  <si>
    <t>1.3. Néhány fontosabb adat területi megoszlása, 2005</t>
  </si>
  <si>
    <t>Total</t>
  </si>
  <si>
    <r>
      <t>Összesen</t>
    </r>
    <r>
      <rPr>
        <b/>
        <vertAlign val="superscript"/>
        <sz val="8"/>
        <rFont val="Arial CE"/>
        <charset val="238"/>
      </rPr>
      <t xml:space="preserve"> </t>
    </r>
  </si>
  <si>
    <t>2006 in % of 2000</t>
  </si>
  <si>
    <t>2000 in % of 1990</t>
  </si>
  <si>
    <t>1 January 
2006</t>
  </si>
  <si>
    <t>1 January 
2005</t>
  </si>
  <si>
    <t>1 January 
2004</t>
  </si>
  <si>
    <t>1 January 
2000</t>
  </si>
  <si>
    <t>1 January 
1990</t>
  </si>
  <si>
    <t>1 January 
1980</t>
  </si>
  <si>
    <t>A 2006. évi a 2000. évi 
%-ában</t>
  </si>
  <si>
    <t>A 2000. évi az 1990. évi %-ában</t>
  </si>
  <si>
    <t>2006.
január 1.</t>
  </si>
  <si>
    <t>2005.
január 1.</t>
  </si>
  <si>
    <t>2004.
január 1.</t>
  </si>
  <si>
    <t>2000.
január 1.</t>
  </si>
  <si>
    <t>1990. 
január 1.</t>
  </si>
  <si>
    <t>1980. 
január 1.</t>
  </si>
  <si>
    <t xml:space="preserve">Population  </t>
  </si>
  <si>
    <r>
      <t xml:space="preserve">1.4. Népesség </t>
    </r>
    <r>
      <rPr>
        <b/>
        <i/>
        <sz val="9"/>
        <rFont val="Arial CE"/>
        <family val="2"/>
        <charset val="238"/>
      </rPr>
      <t/>
    </r>
  </si>
  <si>
    <t>Ageing index</t>
  </si>
  <si>
    <t>Total dependency ratio</t>
  </si>
  <si>
    <t>Old-age dependency ratio</t>
  </si>
  <si>
    <t>Youth dependency ratio</t>
  </si>
  <si>
    <t>Öregedési index</t>
  </si>
  <si>
    <t xml:space="preserve">Az eltartott népesség 
rátája </t>
  </si>
  <si>
    <t>Az idős népesség 
eltartottsági rátája</t>
  </si>
  <si>
    <t>A gyermeknépesség
eltartottsági rátája</t>
  </si>
  <si>
    <t xml:space="preserve">Dependency ratios, ageing index, 1 January </t>
  </si>
  <si>
    <t xml:space="preserve">1.5. Eltartottsági ráta, öregedési index,  január 1. </t>
  </si>
  <si>
    <t xml:space="preserve"> females</t>
  </si>
  <si>
    <t>males</t>
  </si>
  <si>
    <t>females</t>
  </si>
  <si>
    <t>Average age</t>
  </si>
  <si>
    <t>Average life expectancy at birth</t>
  </si>
  <si>
    <t xml:space="preserve">nő                      </t>
  </si>
  <si>
    <t xml:space="preserve">férfi                         </t>
  </si>
  <si>
    <t xml:space="preserve">nő                                                  </t>
  </si>
  <si>
    <t xml:space="preserve">férfi                                              </t>
  </si>
  <si>
    <t xml:space="preserve">Átlagéletkor                                     </t>
  </si>
  <si>
    <t>Születéskor várható átlagos élettartam</t>
  </si>
  <si>
    <t>Average age, average life expectancy at birth</t>
  </si>
  <si>
    <t xml:space="preserve">1.6. Átlagéletkor, születéskor várható átlagos élettartam  </t>
  </si>
  <si>
    <t>Összesen</t>
  </si>
  <si>
    <t>Live births per 1000 inhabitants</t>
  </si>
  <si>
    <t>Live births</t>
  </si>
  <si>
    <t>Élveszületés 1000 lakosra</t>
  </si>
  <si>
    <t xml:space="preserve">Élveszületés </t>
  </si>
  <si>
    <t xml:space="preserve">Live births  </t>
  </si>
  <si>
    <t xml:space="preserve">1.7. Élveszületés </t>
  </si>
  <si>
    <t xml:space="preserve">Deaths per 1000 inhabitants </t>
  </si>
  <si>
    <t xml:space="preserve">Deaths </t>
  </si>
  <si>
    <t xml:space="preserve">Halálozás 1000 lakosra </t>
  </si>
  <si>
    <t>Halálozás</t>
  </si>
  <si>
    <t xml:space="preserve">Deaths  </t>
  </si>
  <si>
    <t>1.8. Halálozás</t>
  </si>
  <si>
    <t>Internal net migration per 1000 inhabitants</t>
  </si>
  <si>
    <t>Internal net migration</t>
  </si>
  <si>
    <t xml:space="preserve">Belföldi vándorlási különbözet 1000 lakosra </t>
  </si>
  <si>
    <t>Belföldi vándorlási különbözet</t>
  </si>
  <si>
    <t xml:space="preserve">1.9. Belföldi vándorlási különbözet </t>
  </si>
  <si>
    <t>Activities outside the 
   borders of the country</t>
  </si>
  <si>
    <t>Országhatáron kívüli
   tevékenység</t>
  </si>
  <si>
    <t xml:space="preserve">         </t>
  </si>
  <si>
    <t>Full-time employees</t>
  </si>
  <si>
    <t>Teljes munkaidőben alkalmazásban álló</t>
  </si>
  <si>
    <t xml:space="preserve">Alkalmazásban álló </t>
  </si>
  <si>
    <t>Number of employees</t>
  </si>
  <si>
    <t xml:space="preserve">1.10. Az alkalmazásban állók száma </t>
  </si>
  <si>
    <t xml:space="preserve">Average monthly net earnings </t>
  </si>
  <si>
    <t>Average monthly gross earnings</t>
  </si>
  <si>
    <t xml:space="preserve">Havi nettó átlagkereset </t>
  </si>
  <si>
    <t xml:space="preserve">Havi bruttó átlagkereset </t>
  </si>
  <si>
    <r>
      <t xml:space="preserve">(forint – </t>
    </r>
    <r>
      <rPr>
        <i/>
        <sz val="7"/>
        <rFont val="Arial CE"/>
        <charset val="238"/>
      </rPr>
      <t>HUF</t>
    </r>
    <r>
      <rPr>
        <sz val="7"/>
        <rFont val="Arial CE"/>
        <charset val="238"/>
      </rPr>
      <t>)</t>
    </r>
  </si>
  <si>
    <t>Earnings of employees</t>
  </si>
  <si>
    <t>1.11. Az alkalmazásban állók keresete</t>
  </si>
  <si>
    <t xml:space="preserve">Economically inactive </t>
  </si>
  <si>
    <t xml:space="preserve">Employed </t>
  </si>
  <si>
    <r>
      <t xml:space="preserve">Gazdaságilag nem aktív 
</t>
    </r>
    <r>
      <rPr>
        <i/>
        <sz val="7"/>
        <rFont val="Arial CE"/>
        <family val="2"/>
        <charset val="238"/>
      </rPr>
      <t/>
    </r>
  </si>
  <si>
    <r>
      <t xml:space="preserve">Foglalkoztatott 
</t>
    </r>
    <r>
      <rPr>
        <i/>
        <sz val="7"/>
        <rFont val="Arial CE"/>
        <family val="2"/>
        <charset val="238"/>
      </rPr>
      <t/>
    </r>
  </si>
  <si>
    <r>
      <t xml:space="preserve">(ezer fő – </t>
    </r>
    <r>
      <rPr>
        <i/>
        <sz val="7"/>
        <rFont val="Arial CE"/>
        <family val="2"/>
        <charset val="238"/>
      </rPr>
      <t>thousand persons</t>
    </r>
    <r>
      <rPr>
        <sz val="7"/>
        <rFont val="Arial CE"/>
        <family val="2"/>
        <charset val="238"/>
      </rPr>
      <t>)</t>
    </r>
  </si>
  <si>
    <t xml:space="preserve">Number of employed and economically inactive persons </t>
  </si>
  <si>
    <t xml:space="preserve">1.12.  A foglalkoztatottak és a gazdaságilag nem aktívak száma </t>
  </si>
  <si>
    <t xml:space="preserve">Unemployment rate, % </t>
  </si>
  <si>
    <t xml:space="preserve">Number of unemployed, thousand persons </t>
  </si>
  <si>
    <t>Munkanélküliségi ráta, %</t>
  </si>
  <si>
    <t xml:space="preserve">A munkanélküliek száma, ezer fő </t>
  </si>
  <si>
    <t xml:space="preserve">Unemployment   </t>
  </si>
  <si>
    <t xml:space="preserve">1.13.   Munkanélküliség </t>
  </si>
  <si>
    <t xml:space="preserve">Inhabitants per 100 dwellings </t>
  </si>
  <si>
    <t>Stock of dwellings</t>
  </si>
  <si>
    <t>100 lakásra jutó lakos</t>
  </si>
  <si>
    <t>Lakásállomány</t>
  </si>
  <si>
    <t>1.14.  Lakásállomány</t>
  </si>
  <si>
    <t>Dwellings bulit per 10 000 inhabitants</t>
  </si>
  <si>
    <t>Number of dwellings built</t>
  </si>
  <si>
    <t>Épített lakás 10 000 lakosra</t>
  </si>
  <si>
    <t>Az épített lakások száma</t>
  </si>
  <si>
    <t xml:space="preserve">Dwellings built </t>
  </si>
  <si>
    <t>1.15.  Lakásépítés</t>
  </si>
  <si>
    <t>Proportion of dwellings connected to public sewerage network, %</t>
  </si>
  <si>
    <t>Proportion of dwellings connected to public water conduit network, %</t>
  </si>
  <si>
    <t>A közüzemi szennyvízcsatorna-hálózatba bekapcsolt lakások aránya, %</t>
  </si>
  <si>
    <t xml:space="preserve">A közüzemi vízhálózatba bekapcsolt lakások
 aránya, % </t>
  </si>
  <si>
    <t>Public water conduit network and public sewerage network</t>
  </si>
  <si>
    <t xml:space="preserve">1.16.  Víz- és csatornahálózat </t>
  </si>
  <si>
    <t>Inhabitants per General Practitioner 
and family pediatrist</t>
  </si>
  <si>
    <t>General Practitioners and family pediatrists</t>
  </si>
  <si>
    <t>Egy általános körzeti (házi-) orvosra és körzeti (házi) gyermekgyógyászra jutó lakos</t>
  </si>
  <si>
    <t>Általános körzeti (házi-) orvos és körzeti (házi) gyermekgyógyász</t>
  </si>
  <si>
    <t xml:space="preserve">General Practitioners' service </t>
  </si>
  <si>
    <t>1.17.  Körzeti (házi-) orvosi ellátás</t>
  </si>
  <si>
    <t xml:space="preserve">Hospital beds in use per 10 000 inhabitants </t>
  </si>
  <si>
    <t xml:space="preserve">Hospital beds in use </t>
  </si>
  <si>
    <t>Működő kórházi ágy 10 000 lakosra</t>
  </si>
  <si>
    <t xml:space="preserve">Működő kórházi ágy </t>
  </si>
  <si>
    <t xml:space="preserve">Hospitals </t>
  </si>
  <si>
    <t xml:space="preserve">1.18.  Kórházak  </t>
  </si>
  <si>
    <t xml:space="preserve">Accidents per 100 000 inhabitants </t>
  </si>
  <si>
    <t>Number of accidents</t>
  </si>
  <si>
    <t>Baleset 100 000 lakosra</t>
  </si>
  <si>
    <t xml:space="preserve">A balesetek száma </t>
  </si>
  <si>
    <t>Number of road traffic accidents causing personal injury</t>
  </si>
  <si>
    <t xml:space="preserve">1.19.  A személysérüléses közúti közlekedési balesetek száma </t>
  </si>
  <si>
    <t>Kindergarten children per thousand inhabitants</t>
  </si>
  <si>
    <t xml:space="preserve">Kindergarten places </t>
  </si>
  <si>
    <t>Ezer lakosra jutó óvodás gyermek</t>
  </si>
  <si>
    <t>Óvodai férőhely</t>
  </si>
  <si>
    <t xml:space="preserve">Kindergartens </t>
  </si>
  <si>
    <t xml:space="preserve">1.20.  Óvodák </t>
  </si>
  <si>
    <t>Full-time students per thousand inhabitants</t>
  </si>
  <si>
    <t>Classrooms</t>
  </si>
  <si>
    <t>Ezer lakosra jutó nappali tagozatos tanuló</t>
  </si>
  <si>
    <t>Osztályterem</t>
  </si>
  <si>
    <r>
      <t>Primary schools</t>
    </r>
    <r>
      <rPr>
        <b/>
        <sz val="9"/>
        <rFont val="Arial CE"/>
        <family val="2"/>
        <charset val="238"/>
      </rPr>
      <t xml:space="preserve"> </t>
    </r>
  </si>
  <si>
    <t>1.21.  Általános iskolák</t>
  </si>
  <si>
    <t>Vocational schools</t>
  </si>
  <si>
    <t>1.22. Szakiskolák</t>
  </si>
  <si>
    <r>
      <t>Secondary schools</t>
    </r>
    <r>
      <rPr>
        <b/>
        <sz val="9"/>
        <rFont val="Arial CE"/>
        <family val="2"/>
        <charset val="238"/>
      </rPr>
      <t xml:space="preserve"> </t>
    </r>
  </si>
  <si>
    <t>1.23.  Középiskolák</t>
  </si>
  <si>
    <t>..</t>
  </si>
  <si>
    <t xml:space="preserve"> Full-time students per thousand inhabitants</t>
  </si>
  <si>
    <t>Institutions</t>
  </si>
  <si>
    <t>Intézmény</t>
  </si>
  <si>
    <t>Tertiary education</t>
  </si>
  <si>
    <t>1.24. Felsőoktatás</t>
  </si>
  <si>
    <t>Crimes per 10 000 inhabitants</t>
  </si>
  <si>
    <t>Number of crimes</t>
  </si>
  <si>
    <t>10 000 főre jutó bűncselekmény</t>
  </si>
  <si>
    <t>A bűncselekmények száma</t>
  </si>
  <si>
    <r>
      <t>Publicly indicted crimes discovered</t>
    </r>
    <r>
      <rPr>
        <b/>
        <sz val="9"/>
        <rFont val="Arial CE"/>
        <family val="2"/>
        <charset val="238"/>
      </rPr>
      <t xml:space="preserve">  </t>
    </r>
  </si>
  <si>
    <t>1.25. Ismertté vált közvádas bűncselekmények</t>
  </si>
  <si>
    <t>Foreign</t>
  </si>
  <si>
    <t>Külföld</t>
  </si>
  <si>
    <t>sole 
proprietors</t>
  </si>
  <si>
    <t>limited 
partnerships</t>
  </si>
  <si>
    <t xml:space="preserve">co-opera-
tives </t>
  </si>
  <si>
    <t>joint-stock companies</t>
  </si>
  <si>
    <t>limited liability 
companies</t>
  </si>
  <si>
    <t>Registered corporations and unin- corporated enterprises 
per 1000 inhabitants</t>
  </si>
  <si>
    <r>
      <t>Of which</t>
    </r>
    <r>
      <rPr>
        <sz val="7"/>
        <rFont val="Arial CE"/>
        <family val="2"/>
        <charset val="238"/>
      </rPr>
      <t xml:space="preserve"> </t>
    </r>
  </si>
  <si>
    <t>Registered corporations and unin- corporated enterprises</t>
  </si>
  <si>
    <t>egyéni vállalkozás</t>
  </si>
  <si>
    <t xml:space="preserve">betéti 
társaság  </t>
  </si>
  <si>
    <t xml:space="preserve">szövetkezet </t>
  </si>
  <si>
    <t xml:space="preserve">részvény-társaság </t>
  </si>
  <si>
    <t>korlátolt felelősségű társaság</t>
  </si>
  <si>
    <t xml:space="preserve">Regisztrált vállalkozás 1000 lakosra </t>
  </si>
  <si>
    <t>Ebből</t>
  </si>
  <si>
    <t xml:space="preserve">Regisztrált vállalkozás </t>
  </si>
  <si>
    <t xml:space="preserve">Number of registered corporations and unincorporated enterprises, 2005 </t>
  </si>
  <si>
    <t xml:space="preserve">1.26. A regisztrált vállalkozások száma, 2005 </t>
  </si>
  <si>
    <t>Not allocated</t>
  </si>
  <si>
    <t>Nem elosztható</t>
  </si>
  <si>
    <t>billion HUF</t>
  </si>
  <si>
    <t>Of which: foreign direct investment</t>
  </si>
  <si>
    <t>Owners' 
equity</t>
  </si>
  <si>
    <t xml:space="preserve">Number of enterprises </t>
  </si>
  <si>
    <t>Number of enterprises</t>
  </si>
  <si>
    <t>milliárd Ft</t>
  </si>
  <si>
    <t>Ebből: külföldi részesedés</t>
  </si>
  <si>
    <t>Saját tőke</t>
  </si>
  <si>
    <t xml:space="preserve">A szervezetek száma </t>
  </si>
  <si>
    <t>A szervezetek száma</t>
  </si>
  <si>
    <r>
      <t>Enterprises with foreign direct investment</t>
    </r>
    <r>
      <rPr>
        <b/>
        <sz val="9"/>
        <rFont val="Arial CE"/>
        <family val="2"/>
        <charset val="238"/>
      </rPr>
      <t xml:space="preserve"> </t>
    </r>
  </si>
  <si>
    <t xml:space="preserve">1.27. Külföldi érdekeltségű vállalkozások </t>
  </si>
  <si>
    <t xml:space="preserve">  Total </t>
  </si>
  <si>
    <t xml:space="preserve">  Összesen </t>
  </si>
  <si>
    <t>Transdanubia</t>
  </si>
  <si>
    <t>Distribution of gross 
domestic product, %</t>
  </si>
  <si>
    <t xml:space="preserve">Gross domestic product at purchasers' prices, 
million HUF </t>
  </si>
  <si>
    <t>Bruttó hazai termék 
megoszlása, %</t>
  </si>
  <si>
    <t xml:space="preserve">Bruttó hazai termék beszerzési áron, 
millió Ft </t>
  </si>
  <si>
    <t xml:space="preserve">Gross domestic product (GDP) </t>
  </si>
  <si>
    <t>1.28. Bruttó hazai termék (GDP)</t>
  </si>
  <si>
    <t>V</t>
  </si>
  <si>
    <t>VII</t>
  </si>
  <si>
    <t>VI</t>
  </si>
  <si>
    <t>IV</t>
  </si>
  <si>
    <t>II</t>
  </si>
  <si>
    <t>III</t>
  </si>
  <si>
    <t>I</t>
  </si>
  <si>
    <t>% of EU-25 average (PPS)</t>
  </si>
  <si>
    <t>% of county average</t>
  </si>
  <si>
    <t>% of 
national average</t>
  </si>
  <si>
    <t xml:space="preserve">thousand HUF </t>
  </si>
  <si>
    <t>Order of counties and regions on the basis of GDP per capita</t>
  </si>
  <si>
    <t xml:space="preserve">Gross domestic product per capita </t>
  </si>
  <si>
    <t xml:space="preserve">az EU–25 átlagának 
%-ában (PPS) </t>
  </si>
  <si>
    <t>a megyék átlagának
%-ában</t>
  </si>
  <si>
    <t xml:space="preserve">az országos átlag %-ában </t>
  </si>
  <si>
    <t xml:space="preserve">ezer Ft </t>
  </si>
  <si>
    <t>A  megyék és  régiók sorrendje az 1 főre jutó GDP alapján</t>
  </si>
  <si>
    <t>Egy főre jutó bruttó hazai termék</t>
  </si>
  <si>
    <t xml:space="preserve">Gross domestic product (GDP) (continued) </t>
  </si>
  <si>
    <t>1.28. Bruttó hazai termék (GDP) (folytatás)</t>
  </si>
  <si>
    <t>A–O</t>
  </si>
  <si>
    <t>G–O</t>
  </si>
  <si>
    <t>F</t>
  </si>
  <si>
    <t>C, D, E</t>
  </si>
  <si>
    <t>A, B</t>
  </si>
  <si>
    <t>Services</t>
  </si>
  <si>
    <t>Construction</t>
  </si>
  <si>
    <t>Industry</t>
  </si>
  <si>
    <t>Agriculture, 
hunting, forestry, fishing</t>
  </si>
  <si>
    <t>Szolgáltatások</t>
  </si>
  <si>
    <t>Építőipar</t>
  </si>
  <si>
    <t>Ipar</t>
  </si>
  <si>
    <t xml:space="preserve">Mezőgazdaság, vadgazdálkodás, erdőgazdálkodás, halászat </t>
  </si>
  <si>
    <r>
      <t xml:space="preserve">(folyó alapáron, millió Ft – </t>
    </r>
    <r>
      <rPr>
        <i/>
        <sz val="7"/>
        <rFont val="Arial CE"/>
        <family val="2"/>
        <charset val="238"/>
      </rPr>
      <t>at current basic prices, million HUF</t>
    </r>
    <r>
      <rPr>
        <sz val="7"/>
        <rFont val="Arial CE"/>
        <family val="2"/>
        <charset val="238"/>
      </rPr>
      <t>)</t>
    </r>
  </si>
  <si>
    <r>
      <t>Gross value added by main groups of industries</t>
    </r>
    <r>
      <rPr>
        <b/>
        <i/>
        <sz val="9"/>
        <rFont val="Arial CE"/>
        <family val="2"/>
        <charset val="238"/>
      </rPr>
      <t>, 2004</t>
    </r>
  </si>
  <si>
    <t>1.29. Bruttó hozzáadott érték a gazdasági ágak főbb csoportjai szerint, 2004</t>
  </si>
  <si>
    <t>Activities outside the 
  borders of the country</t>
  </si>
  <si>
    <t>Országhatáron kívüli 
  tevékenység</t>
  </si>
  <si>
    <t>C, D, E, F</t>
  </si>
  <si>
    <t>Industry, 
construction</t>
  </si>
  <si>
    <t>Agriculture, hunting, forestry, fishing</t>
  </si>
  <si>
    <t>Ipar, 
építőipar</t>
  </si>
  <si>
    <t>Mezőgazdaság, vad-, erdő-, halgazdálkodás</t>
  </si>
  <si>
    <r>
      <t xml:space="preserve">(millió Ft – </t>
    </r>
    <r>
      <rPr>
        <i/>
        <sz val="7"/>
        <rFont val="Arial CE"/>
        <family val="2"/>
        <charset val="238"/>
      </rPr>
      <t>million HUF</t>
    </r>
    <r>
      <rPr>
        <sz val="7"/>
        <rFont val="Arial CE"/>
        <family val="2"/>
        <charset val="238"/>
      </rPr>
      <t>)</t>
    </r>
  </si>
  <si>
    <t>Investments by main groups of industries</t>
  </si>
  <si>
    <t>1.30. Beruházások a gazdasági ágak főbb csoportjai szerint</t>
  </si>
  <si>
    <t>vineyards</t>
  </si>
  <si>
    <t>orchards</t>
  </si>
  <si>
    <t>arable land</t>
  </si>
  <si>
    <t>Land area, total</t>
  </si>
  <si>
    <t>Uncultivated land</t>
  </si>
  <si>
    <t>Within it</t>
  </si>
  <si>
    <t>Of which: 
agricultural 
area</t>
  </si>
  <si>
    <t>Productive land</t>
  </si>
  <si>
    <t>szőlő</t>
  </si>
  <si>
    <t>gyümölcsös</t>
  </si>
  <si>
    <t>szántó</t>
  </si>
  <si>
    <t>Összes földterület</t>
  </si>
  <si>
    <t>Művelés alól kivont terület</t>
  </si>
  <si>
    <t xml:space="preserve">Ezen belül </t>
  </si>
  <si>
    <t xml:space="preserve">Ebből: mező-
gazdasági
terület 
</t>
  </si>
  <si>
    <t>Termőterület</t>
  </si>
  <si>
    <r>
      <t xml:space="preserve">(ezer hektár – </t>
    </r>
    <r>
      <rPr>
        <i/>
        <sz val="7"/>
        <rFont val="Arial CE"/>
        <family val="2"/>
        <charset val="238"/>
      </rPr>
      <t>thousand hectares</t>
    </r>
    <r>
      <rPr>
        <sz val="7"/>
        <rFont val="Arial CE"/>
        <family val="2"/>
        <charset val="238"/>
      </rPr>
      <t>)</t>
    </r>
  </si>
  <si>
    <t>Land use, 31 May 2005</t>
  </si>
  <si>
    <t>1.31. Földterület művelési ágak szerint, 2005. május 31.</t>
  </si>
  <si>
    <t>Potatoes</t>
  </si>
  <si>
    <t>Maize</t>
  </si>
  <si>
    <r>
      <t>Wheat</t>
    </r>
    <r>
      <rPr>
        <i/>
        <vertAlign val="superscript"/>
        <sz val="7"/>
        <rFont val="Arial CE"/>
        <family val="2"/>
        <charset val="238"/>
      </rPr>
      <t/>
    </r>
  </si>
  <si>
    <t>Burgonya</t>
  </si>
  <si>
    <t xml:space="preserve">Kukorica </t>
  </si>
  <si>
    <r>
      <t>Búza</t>
    </r>
    <r>
      <rPr>
        <sz val="7"/>
        <rFont val="Arial CE"/>
        <family val="2"/>
        <charset val="238"/>
      </rPr>
      <t/>
    </r>
  </si>
  <si>
    <r>
      <t>(kg/hektár–</t>
    </r>
    <r>
      <rPr>
        <i/>
        <sz val="7"/>
        <rFont val="Arial CE"/>
        <family val="2"/>
        <charset val="238"/>
      </rPr>
      <t>kg/hectares</t>
    </r>
    <r>
      <rPr>
        <sz val="7"/>
        <rFont val="Arial CE"/>
        <family val="2"/>
        <charset val="238"/>
      </rPr>
      <t xml:space="preserve">) </t>
    </r>
  </si>
  <si>
    <r>
      <t>Yields of selected crops</t>
    </r>
    <r>
      <rPr>
        <b/>
        <sz val="9"/>
        <rFont val="Arial CE"/>
        <family val="2"/>
        <charset val="238"/>
      </rPr>
      <t xml:space="preserve"> </t>
    </r>
  </si>
  <si>
    <t xml:space="preserve">1.32. Néhány fontosabb növény termésátlaga </t>
  </si>
  <si>
    <t xml:space="preserve">           ..</t>
  </si>
  <si>
    <t>Pigs</t>
  </si>
  <si>
    <t>Cattle</t>
  </si>
  <si>
    <t>Sertés</t>
  </si>
  <si>
    <t>Szarvasmarha</t>
  </si>
  <si>
    <r>
      <t xml:space="preserve"> (ezer db –</t>
    </r>
    <r>
      <rPr>
        <i/>
        <sz val="7"/>
        <rFont val="Arial"/>
        <family val="2"/>
        <charset val="238"/>
      </rPr>
      <t xml:space="preserve"> thousands</t>
    </r>
    <r>
      <rPr>
        <sz val="7"/>
        <rFont val="Arial"/>
        <family val="2"/>
        <charset val="238"/>
      </rPr>
      <t>)</t>
    </r>
  </si>
  <si>
    <t>Cattle and pig stock</t>
  </si>
  <si>
    <t>1.33. Szarvasmarha- és sertésállomány</t>
  </si>
  <si>
    <t>Országhatáron kívüli 
   tevékenység</t>
  </si>
  <si>
    <t>volume indices,
previous year = 100.0</t>
  </si>
  <si>
    <t>per inhabitant, thousand HUF</t>
  </si>
  <si>
    <r>
      <t>Production</t>
    </r>
    <r>
      <rPr>
        <sz val="7"/>
        <rFont val="Arial CE"/>
        <family val="2"/>
        <charset val="238"/>
      </rPr>
      <t xml:space="preserve"> </t>
    </r>
  </si>
  <si>
    <t>volumenindexe, 
előző év = 100,0</t>
  </si>
  <si>
    <t>egy lakosra jutó értéke, 
ezer Ft</t>
  </si>
  <si>
    <t>értéke, 
milliárd Ft</t>
  </si>
  <si>
    <t>A  termelés</t>
  </si>
  <si>
    <t>Industrial production</t>
  </si>
  <si>
    <t xml:space="preserve">1.34. Az ipar termelése </t>
  </si>
  <si>
    <t>Of which: operated by sole proprietors</t>
  </si>
  <si>
    <t>Retail trade units</t>
  </si>
  <si>
    <t xml:space="preserve">Ebből: egyéni vállalkozás által üzemeltetett </t>
  </si>
  <si>
    <t>Üzlet</t>
  </si>
  <si>
    <t xml:space="preserve">1.35. Kiskereskedelmi üzletek </t>
  </si>
  <si>
    <t>Catering units</t>
  </si>
  <si>
    <t>Ebből: egyéni vállalkozás által üzemeltetett</t>
  </si>
  <si>
    <t xml:space="preserve">Vendéglátóhely </t>
  </si>
  <si>
    <t xml:space="preserve">Catering units </t>
  </si>
  <si>
    <t>1.36. Vendéglátóhelyek</t>
  </si>
  <si>
    <t>Of which: in hotels</t>
  </si>
  <si>
    <t xml:space="preserve">Bed-places in public accommodation establishments, total </t>
  </si>
  <si>
    <t>Ebből: szállodában</t>
  </si>
  <si>
    <t xml:space="preserve">Kereskedelmi szállásférőhely összesen </t>
  </si>
  <si>
    <t>Bed-places in public accommodation establishments, 31 July</t>
  </si>
  <si>
    <t xml:space="preserve">1.37. Kereskedelmi szállásférőhelyek, július 31. </t>
  </si>
  <si>
    <t>Foreign ownership</t>
  </si>
  <si>
    <t xml:space="preserve">                        –</t>
  </si>
  <si>
    <t>Külföldi tulajdon</t>
  </si>
  <si>
    <t>2005 in % of 2000</t>
  </si>
  <si>
    <t xml:space="preserve">Passenger cars </t>
  </si>
  <si>
    <t>A 2005. évi a 2000. évi %-ában</t>
  </si>
  <si>
    <t xml:space="preserve">Személygépkocsi 
</t>
  </si>
  <si>
    <t xml:space="preserve">Megye, főváros, régió </t>
  </si>
  <si>
    <t>Passenger car stock</t>
  </si>
  <si>
    <t xml:space="preserve">1.38. Személygépkocsi-állomány </t>
  </si>
  <si>
    <t xml:space="preserve">                       –</t>
  </si>
  <si>
    <t>2005 in %
of 2000</t>
  </si>
  <si>
    <t xml:space="preserve">Lorries and special-purpose motor vehicles </t>
  </si>
  <si>
    <r>
      <t xml:space="preserve">Teherszállító és különleges célú gépjármű 
</t>
    </r>
    <r>
      <rPr>
        <i/>
        <sz val="7"/>
        <rFont val="Arial CE"/>
        <charset val="238"/>
      </rPr>
      <t/>
    </r>
  </si>
  <si>
    <t xml:space="preserve">1.39. Teherszállító és különleges célú gépjárművek </t>
  </si>
  <si>
    <t xml:space="preserve">Telephone main lines per 1000 inhabitants </t>
  </si>
  <si>
    <t>Number of telephone main lines</t>
  </si>
  <si>
    <t xml:space="preserve">Távbeszélő-fővonal 1000 lakosra 
</t>
  </si>
  <si>
    <t xml:space="preserve">A távbeszélő-fővonalak száma 
</t>
  </si>
  <si>
    <t xml:space="preserve">Telephone network </t>
  </si>
  <si>
    <r>
      <t xml:space="preserve">1.40. Telefonhálózat </t>
    </r>
    <r>
      <rPr>
        <b/>
        <sz val="9"/>
        <rFont val="Arial CE"/>
        <family val="2"/>
        <charset val="238"/>
      </rPr>
      <t xml:space="preserve"> </t>
    </r>
  </si>
  <si>
    <t>1.1. Number of settlements by administrative status</t>
  </si>
  <si>
    <t>1.2. Area, population, population density, 1 January 2006</t>
  </si>
  <si>
    <t>1.3. Regional distribution of some important data, 2005</t>
  </si>
  <si>
    <t>1.4. Population</t>
  </si>
  <si>
    <t>1.5. Dependency ratios, ageing index, 1 January</t>
  </si>
  <si>
    <t>1.6. Average age, average life expectancy at birth</t>
  </si>
  <si>
    <t>1.7. Live births</t>
  </si>
  <si>
    <t>1.8. Deaths</t>
  </si>
  <si>
    <t>1.9. Internal net migration</t>
  </si>
  <si>
    <t>1.10. Number of employees</t>
  </si>
  <si>
    <t>1.11. Earnings of employees</t>
  </si>
  <si>
    <t>1.12. Number of employed and economically inactive persons</t>
  </si>
  <si>
    <t>1.13. Unemployment</t>
  </si>
  <si>
    <t>1.14. Dwelling stock</t>
  </si>
  <si>
    <t>1.15. Dwellings built</t>
  </si>
  <si>
    <t>1.16. Public water conduit network and public sewerage network</t>
  </si>
  <si>
    <t>1.17. General Practitioners' service</t>
  </si>
  <si>
    <t>1.18. Hospitals</t>
  </si>
  <si>
    <t>1.19. Number of road traffic accidents causing personal injury</t>
  </si>
  <si>
    <t>1.20. Kindergartens</t>
  </si>
  <si>
    <t>1.21. Primary schools</t>
  </si>
  <si>
    <t>1.22. Vocational schools</t>
  </si>
  <si>
    <t>1.23. Secondary schools</t>
  </si>
  <si>
    <t>1.24. Tertiary education</t>
  </si>
  <si>
    <t>1.25. Publicly indicted crimes discovered</t>
  </si>
  <si>
    <t>1.26. Number of registered corporations and unincorporated enterprises, 2005</t>
  </si>
  <si>
    <t>1.27. Enterprises with foreign direct investment</t>
  </si>
  <si>
    <t>1.28. Gross domestic product (GDP)</t>
  </si>
  <si>
    <t>1.29. Gross value added by main groups of industries, 2004</t>
  </si>
  <si>
    <t>1.30. Investments by main groups of industries</t>
  </si>
  <si>
    <t>1.31. Land use, 31 May 2005</t>
  </si>
  <si>
    <t>1.32. Yields of selected crops</t>
  </si>
  <si>
    <t>1.33. Cattle and pig stock</t>
  </si>
  <si>
    <t>1.34. Industrial production</t>
  </si>
  <si>
    <t>1.35. Retail trade units</t>
  </si>
  <si>
    <t>1.36. Catering units</t>
  </si>
  <si>
    <t>1.37. Bed-places in public accommodation establishments, 31 July</t>
  </si>
  <si>
    <t>1.38. Passenger car stock</t>
  </si>
  <si>
    <t>1.39. Lorries and special-purpose motor vehicles</t>
  </si>
  <si>
    <t>1.40. Telephone network</t>
  </si>
  <si>
    <t>Table of Contents</t>
  </si>
  <si>
    <t>1.1. A települések száma jogállásuk szerint</t>
  </si>
  <si>
    <t>1.2. Terület, népesség, népsűrűség, 2006. január 1.</t>
  </si>
  <si>
    <t>1.4. Népesség</t>
  </si>
  <si>
    <t>1.5. Eltartottsági ráta, öregedési index, január 1.</t>
  </si>
  <si>
    <t>1.6. Átlagéletkor, születéskor várható átlagos élettartam</t>
  </si>
  <si>
    <t>1.7. Élveszületés</t>
  </si>
  <si>
    <t>1.9. Belföldi vándorlási különbözet</t>
  </si>
  <si>
    <t>1.10. Az alkalmazásban állók száma</t>
  </si>
  <si>
    <t>1.12. A foglalkoztatottak és a gazdaságilag nem aktívak száma</t>
  </si>
  <si>
    <t>1.13.  Munkanélküliség</t>
  </si>
  <si>
    <t>1.14. Lakásállomány</t>
  </si>
  <si>
    <t>1.15. Lakásépítés</t>
  </si>
  <si>
    <t>1.16. Víz- és csatornahálózat</t>
  </si>
  <si>
    <t>1.17. Körzeti (házi-) orvosi ellátás</t>
  </si>
  <si>
    <t>1.18. Kórházak</t>
  </si>
  <si>
    <t>1.19. A személysérüléses közúti közlekedési balesetek száma</t>
  </si>
  <si>
    <t>1.20. Óvodák</t>
  </si>
  <si>
    <t>1.21. Általános iskolák</t>
  </si>
  <si>
    <t>1.23. Középiskolák</t>
  </si>
  <si>
    <t>1.26. A regisztrált vállalkozások száma, 2005</t>
  </si>
  <si>
    <t>1.27. Külföldi érdekeltségű vállalkozások</t>
  </si>
  <si>
    <t>1.32. Néhány fontosabb növény termésátlaga</t>
  </si>
  <si>
    <t>1.34. Az ipar termelése</t>
  </si>
  <si>
    <t>1.35. Kiskereskedelmi üzletek</t>
  </si>
  <si>
    <t>1.37. Kereskedelmi szállásférőhelyek, július 31.</t>
  </si>
  <si>
    <t>1.38. Személygépkocsi-állomány</t>
  </si>
  <si>
    <t>1.39. Teherszállító és különleges célú gépjárművek</t>
  </si>
  <si>
    <t>1.40. Telefonhálózat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</si>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</sst>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#,##0.0"/>
    <numFmt numFmtId="166" formatCode="#,##0________"/>
    <numFmt numFmtId="167" formatCode="#,##0____________"/>
    <numFmt numFmtId="168" formatCode="#,##0.0__"/>
    <numFmt numFmtId="169" formatCode="#,##0.0____"/>
    <numFmt numFmtId="170" formatCode="#,##0____"/>
    <numFmt numFmtId="171" formatCode="_-* #,##0.0\ _F_t_-;\-* #,##0.0\ _F_t_-;_-* &quot;-&quot;??\ _F_t_-;_-@_-"/>
    <numFmt numFmtId="172" formatCode="0.000000000"/>
    <numFmt numFmtId="173" formatCode="#,##0.0______"/>
    <numFmt numFmtId="174" formatCode="#,##0______"/>
    <numFmt numFmtId="175" formatCode="#,##0.0__________"/>
    <numFmt numFmtId="176" formatCode="#,##0__"/>
  </numFmts>
  <fonts count="5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i/>
      <sz val="7"/>
      <name val="Arial CE"/>
      <charset val="238"/>
    </font>
    <font>
      <b/>
      <i/>
      <sz val="9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sz val="8"/>
      <name val="Arial"/>
      <family val="2"/>
      <charset val="238"/>
    </font>
    <font>
      <i/>
      <vertAlign val="superscript"/>
      <sz val="7"/>
      <name val="Arial CE"/>
      <charset val="238"/>
    </font>
    <font>
      <b/>
      <i/>
      <vertAlign val="superscript"/>
      <sz val="7"/>
      <name val="Arial CE"/>
      <charset val="238"/>
    </font>
    <font>
      <b/>
      <i/>
      <sz val="7"/>
      <name val="Arial CE"/>
      <charset val="238"/>
    </font>
    <font>
      <vertAlign val="superscript"/>
      <sz val="7"/>
      <name val="Arial CE"/>
      <charset val="238"/>
    </font>
    <font>
      <b/>
      <vertAlign val="superscript"/>
      <sz val="7"/>
      <name val="Arial CE"/>
      <charset val="238"/>
    </font>
    <font>
      <i/>
      <sz val="7"/>
      <color indexed="8"/>
      <name val="Arial CE"/>
      <family val="2"/>
      <charset val="238"/>
    </font>
    <font>
      <sz val="7"/>
      <color indexed="8"/>
      <name val="Arial CE"/>
      <family val="2"/>
      <charset val="238"/>
    </font>
    <font>
      <vertAlign val="superscript"/>
      <sz val="7"/>
      <name val="Arial CE"/>
      <family val="2"/>
      <charset val="238"/>
    </font>
    <font>
      <sz val="7"/>
      <name val="Arial CE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10"/>
      <color indexed="81"/>
      <name val="Tahoma"/>
      <family val="2"/>
      <charset val="238"/>
    </font>
    <font>
      <b/>
      <vertAlign val="superscript"/>
      <sz val="8"/>
      <name val="Arial CE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i/>
      <sz val="8"/>
      <color indexed="81"/>
      <name val="Tahoma"/>
      <family val="2"/>
      <charset val="238"/>
    </font>
    <font>
      <sz val="7"/>
      <name val="Arial"/>
      <family val="2"/>
      <charset val="238"/>
    </font>
    <font>
      <b/>
      <sz val="8"/>
      <color indexed="8"/>
      <name val="Arial CE"/>
      <family val="2"/>
      <charset val="238"/>
    </font>
    <font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charset val="238"/>
    </font>
    <font>
      <i/>
      <sz val="7"/>
      <color indexed="8"/>
      <name val="Arial CE"/>
      <charset val="238"/>
    </font>
    <font>
      <sz val="10"/>
      <name val="Arial"/>
      <family val="2"/>
      <charset val="238"/>
    </font>
    <font>
      <sz val="7"/>
      <color indexed="8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 CE"/>
      <charset val="238"/>
    </font>
    <font>
      <i/>
      <sz val="7"/>
      <name val="Arial Hu"/>
      <charset val="238"/>
    </font>
    <font>
      <b/>
      <sz val="10"/>
      <name val="Arial CE"/>
      <charset val="238"/>
    </font>
    <font>
      <i/>
      <sz val="8"/>
      <name val="Arial CE"/>
      <charset val="238"/>
    </font>
    <font>
      <i/>
      <vertAlign val="superscript"/>
      <sz val="7"/>
      <name val="Arial CE"/>
      <family val="2"/>
      <charset val="238"/>
    </font>
    <font>
      <i/>
      <sz val="7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635">
    <xf numFmtId="0" fontId="0" fillId="0" borderId="0" xfId="0"/>
    <xf numFmtId="0" fontId="0" fillId="0" borderId="0" xfId="0"/>
    <xf numFmtId="3" fontId="2" fillId="0" borderId="0" xfId="0" applyNumberFormat="1" applyFont="1" applyAlignment="1"/>
    <xf numFmtId="3" fontId="0" fillId="0" borderId="0" xfId="0" applyNumberFormat="1" applyAlignment="1"/>
    <xf numFmtId="3" fontId="3" fillId="0" borderId="0" xfId="0" applyNumberFormat="1" applyFont="1" applyAlignment="1"/>
    <xf numFmtId="0" fontId="4" fillId="0" borderId="0" xfId="0" applyFont="1" applyAlignment="1">
      <alignment horizontal="left" indent="1"/>
    </xf>
    <xf numFmtId="0" fontId="5" fillId="0" borderId="0" xfId="0" applyFont="1"/>
    <xf numFmtId="1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 indent="1"/>
    </xf>
    <xf numFmtId="1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 indent="2"/>
    </xf>
    <xf numFmtId="1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 indent="2"/>
    </xf>
    <xf numFmtId="0" fontId="4" fillId="0" borderId="0" xfId="0" applyFont="1" applyAlignment="1">
      <alignment horizontal="left" vertical="top" indent="1"/>
    </xf>
    <xf numFmtId="1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0" fontId="3" fillId="0" borderId="0" xfId="0" applyFont="1"/>
    <xf numFmtId="0" fontId="6" fillId="0" borderId="0" xfId="0" applyFont="1" applyAlignment="1">
      <alignment horizontal="left" indent="2"/>
    </xf>
    <xf numFmtId="1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0" xfId="0" applyFont="1"/>
    <xf numFmtId="3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 vertical="center"/>
    </xf>
    <xf numFmtId="3" fontId="16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9" fillId="0" borderId="0" xfId="0" applyFont="1"/>
    <xf numFmtId="0" fontId="10" fillId="0" borderId="12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9" fillId="0" borderId="1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4" fillId="0" borderId="0" xfId="0" applyFont="1"/>
    <xf numFmtId="0" fontId="3" fillId="0" borderId="0" xfId="0" applyFont="1" applyFill="1"/>
    <xf numFmtId="164" fontId="3" fillId="0" borderId="0" xfId="0" applyNumberFormat="1" applyFont="1" applyBorder="1"/>
    <xf numFmtId="164" fontId="7" fillId="0" borderId="0" xfId="0" applyNumberFormat="1" applyFont="1"/>
    <xf numFmtId="166" fontId="0" fillId="0" borderId="0" xfId="0" applyNumberFormat="1" applyAlignment="1">
      <alignment horizontal="right"/>
    </xf>
    <xf numFmtId="166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168" fontId="8" fillId="0" borderId="0" xfId="0" applyNumberFormat="1" applyFont="1"/>
    <xf numFmtId="164" fontId="8" fillId="0" borderId="0" xfId="0" applyNumberFormat="1" applyFont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4" fontId="8" fillId="0" borderId="0" xfId="0" applyNumberFormat="1" applyFont="1" applyAlignment="1"/>
    <xf numFmtId="164" fontId="6" fillId="0" borderId="0" xfId="0" applyNumberFormat="1" applyFont="1" applyAlignment="1"/>
    <xf numFmtId="164" fontId="6" fillId="0" borderId="0" xfId="0" applyNumberFormat="1" applyFont="1" applyAlignment="1">
      <alignment horizontal="right"/>
    </xf>
    <xf numFmtId="168" fontId="7" fillId="0" borderId="0" xfId="0" applyNumberFormat="1" applyFont="1"/>
    <xf numFmtId="164" fontId="3" fillId="0" borderId="0" xfId="0" applyNumberFormat="1" applyFont="1"/>
    <xf numFmtId="164" fontId="8" fillId="0" borderId="0" xfId="0" applyNumberFormat="1" applyFont="1"/>
    <xf numFmtId="164" fontId="2" fillId="0" borderId="0" xfId="0" applyNumberFormat="1" applyFont="1" applyAlignment="1">
      <alignment horizontal="right" vertical="center"/>
    </xf>
    <xf numFmtId="168" fontId="7" fillId="0" borderId="16" xfId="0" applyNumberFormat="1" applyFont="1" applyBorder="1"/>
    <xf numFmtId="0" fontId="10" fillId="0" borderId="12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/>
    </xf>
    <xf numFmtId="0" fontId="9" fillId="0" borderId="18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164" fontId="0" fillId="0" borderId="0" xfId="0" applyNumberFormat="1" applyAlignment="1">
      <alignment horizontal="right"/>
    </xf>
    <xf numFmtId="169" fontId="3" fillId="0" borderId="0" xfId="0" applyNumberFormat="1" applyFont="1"/>
    <xf numFmtId="3" fontId="3" fillId="0" borderId="0" xfId="0" applyNumberFormat="1" applyFont="1"/>
    <xf numFmtId="0" fontId="4" fillId="0" borderId="0" xfId="0" applyFont="1" applyAlignment="1">
      <alignment horizontal="left" vertical="center" indent="1"/>
    </xf>
    <xf numFmtId="164" fontId="16" fillId="0" borderId="0" xfId="0" applyNumberFormat="1" applyFont="1"/>
    <xf numFmtId="3" fontId="16" fillId="0" borderId="0" xfId="0" applyNumberFormat="1" applyFont="1"/>
    <xf numFmtId="164" fontId="2" fillId="0" borderId="0" xfId="0" applyNumberFormat="1" applyFont="1"/>
    <xf numFmtId="3" fontId="2" fillId="0" borderId="0" xfId="0" applyNumberFormat="1" applyFont="1"/>
    <xf numFmtId="0" fontId="11" fillId="0" borderId="11" xfId="0" applyFont="1" applyBorder="1" applyAlignment="1">
      <alignment horizontal="center" vertical="top" wrapText="1"/>
    </xf>
    <xf numFmtId="164" fontId="11" fillId="0" borderId="11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17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wrapText="1"/>
    </xf>
    <xf numFmtId="0" fontId="0" fillId="0" borderId="0" xfId="0" applyAlignment="1">
      <alignment horizontal="right"/>
    </xf>
    <xf numFmtId="165" fontId="3" fillId="0" borderId="0" xfId="0" applyNumberFormat="1" applyFont="1" applyAlignment="1">
      <alignment horizontal="right"/>
    </xf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5" fillId="0" borderId="0" xfId="0" applyFont="1"/>
    <xf numFmtId="164" fontId="0" fillId="0" borderId="0" xfId="0" applyNumberFormat="1"/>
    <xf numFmtId="2" fontId="0" fillId="0" borderId="0" xfId="0" applyNumberFormat="1"/>
    <xf numFmtId="164" fontId="30" fillId="0" borderId="0" xfId="0" applyNumberFormat="1" applyFont="1" applyAlignment="1">
      <alignment horizontal="right"/>
    </xf>
    <xf numFmtId="2" fontId="16" fillId="0" borderId="0" xfId="0" applyNumberFormat="1" applyFont="1"/>
    <xf numFmtId="2" fontId="16" fillId="0" borderId="0" xfId="0" applyNumberFormat="1" applyFont="1"/>
    <xf numFmtId="16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164" fontId="16" fillId="0" borderId="0" xfId="0" applyNumberFormat="1" applyFont="1"/>
    <xf numFmtId="164" fontId="1" fillId="0" borderId="0" xfId="0" applyNumberFormat="1" applyFont="1"/>
    <xf numFmtId="0" fontId="0" fillId="0" borderId="0" xfId="0" applyAlignment="1"/>
    <xf numFmtId="164" fontId="16" fillId="0" borderId="0" xfId="0" applyNumberFormat="1" applyFont="1" applyAlignment="1"/>
    <xf numFmtId="2" fontId="16" fillId="0" borderId="0" xfId="0" applyNumberFormat="1" applyFont="1" applyAlignment="1"/>
    <xf numFmtId="2" fontId="16" fillId="0" borderId="0" xfId="0" applyNumberFormat="1" applyFont="1" applyAlignment="1"/>
    <xf numFmtId="164" fontId="31" fillId="0" borderId="0" xfId="0" applyNumberFormat="1" applyFont="1" applyAlignment="1">
      <alignment horizontal="right"/>
    </xf>
    <xf numFmtId="0" fontId="32" fillId="0" borderId="0" xfId="0" applyFont="1"/>
    <xf numFmtId="0" fontId="11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 wrapText="1"/>
    </xf>
    <xf numFmtId="0" fontId="33" fillId="0" borderId="0" xfId="0" applyFont="1"/>
    <xf numFmtId="0" fontId="12" fillId="0" borderId="0" xfId="0" applyFont="1" applyAlignment="1">
      <alignment horizontal="left" vertical="top" indent="2"/>
    </xf>
    <xf numFmtId="0" fontId="34" fillId="0" borderId="0" xfId="0" applyFont="1"/>
    <xf numFmtId="164" fontId="16" fillId="0" borderId="0" xfId="0" applyNumberFormat="1" applyFont="1" applyAlignment="1"/>
    <xf numFmtId="3" fontId="16" fillId="0" borderId="0" xfId="0" applyNumberFormat="1" applyFont="1" applyAlignment="1"/>
    <xf numFmtId="164" fontId="16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170" fontId="3" fillId="0" borderId="0" xfId="0" applyNumberFormat="1" applyFont="1"/>
    <xf numFmtId="0" fontId="3" fillId="0" borderId="0" xfId="0" applyFont="1" applyAlignment="1">
      <alignment horizontal="right"/>
    </xf>
    <xf numFmtId="164" fontId="16" fillId="0" borderId="0" xfId="0" applyNumberFormat="1" applyFont="1" applyAlignment="1">
      <alignment horizontal="right"/>
    </xf>
    <xf numFmtId="16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/>
    </xf>
    <xf numFmtId="3" fontId="8" fillId="0" borderId="0" xfId="0" applyNumberFormat="1" applyFont="1"/>
    <xf numFmtId="3" fontId="37" fillId="0" borderId="0" xfId="0" applyNumberFormat="1" applyFont="1" applyAlignment="1">
      <alignment horizontal="right"/>
    </xf>
    <xf numFmtId="0" fontId="38" fillId="0" borderId="0" xfId="0" applyFont="1" applyAlignment="1">
      <alignment wrapText="1"/>
    </xf>
    <xf numFmtId="3" fontId="7" fillId="0" borderId="0" xfId="0" applyNumberFormat="1" applyFont="1" applyAlignment="1">
      <alignment vertical="top"/>
    </xf>
    <xf numFmtId="3" fontId="39" fillId="0" borderId="0" xfId="0" applyNumberFormat="1" applyFont="1" applyAlignment="1">
      <alignment horizontal="right" vertical="top"/>
    </xf>
    <xf numFmtId="0" fontId="3" fillId="0" borderId="0" xfId="0" applyFont="1" applyAlignment="1">
      <alignment wrapText="1"/>
    </xf>
    <xf numFmtId="0" fontId="7" fillId="0" borderId="0" xfId="0" applyFont="1"/>
    <xf numFmtId="3" fontId="39" fillId="0" borderId="0" xfId="0" applyNumberFormat="1" applyFont="1" applyAlignment="1">
      <alignment horizontal="right"/>
    </xf>
    <xf numFmtId="3" fontId="40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7" fillId="0" borderId="0" xfId="0" applyNumberFormat="1" applyFont="1"/>
    <xf numFmtId="3" fontId="7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center"/>
    </xf>
    <xf numFmtId="0" fontId="4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3" fontId="0" fillId="0" borderId="0" xfId="0" applyNumberFormat="1"/>
    <xf numFmtId="3" fontId="39" fillId="0" borderId="0" xfId="0" applyNumberFormat="1" applyFont="1"/>
    <xf numFmtId="3" fontId="40" fillId="0" borderId="0" xfId="0" applyNumberFormat="1" applyFont="1"/>
    <xf numFmtId="0" fontId="3" fillId="0" borderId="0" xfId="0" applyFont="1" applyAlignment="1"/>
    <xf numFmtId="3" fontId="8" fillId="0" borderId="0" xfId="0" applyNumberFormat="1" applyFont="1" applyAlignment="1"/>
    <xf numFmtId="0" fontId="3" fillId="0" borderId="0" xfId="0" applyFont="1" applyAlignment="1">
      <alignment vertical="top"/>
    </xf>
    <xf numFmtId="0" fontId="41" fillId="0" borderId="12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right" vertical="top"/>
    </xf>
    <xf numFmtId="169" fontId="8" fillId="0" borderId="0" xfId="0" applyNumberFormat="1" applyFont="1"/>
    <xf numFmtId="169" fontId="6" fillId="0" borderId="0" xfId="0" applyNumberFormat="1" applyFont="1" applyAlignment="1">
      <alignment horizontal="right"/>
    </xf>
    <xf numFmtId="165" fontId="16" fillId="0" borderId="0" xfId="0" applyNumberFormat="1" applyFont="1"/>
    <xf numFmtId="165" fontId="8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left" vertical="top" indent="1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2" fillId="0" borderId="0" xfId="0" applyNumberFormat="1" applyFont="1"/>
    <xf numFmtId="165" fontId="0" fillId="0" borderId="0" xfId="0" applyNumberFormat="1"/>
    <xf numFmtId="0" fontId="11" fillId="0" borderId="11" xfId="0" applyFont="1" applyBorder="1" applyAlignment="1">
      <alignment horizontal="center"/>
    </xf>
    <xf numFmtId="0" fontId="41" fillId="0" borderId="17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43" fillId="0" borderId="17" xfId="0" applyFont="1" applyBorder="1" applyAlignment="1">
      <alignment horizontal="center"/>
    </xf>
    <xf numFmtId="0" fontId="25" fillId="0" borderId="17" xfId="0" applyFont="1" applyBorder="1" applyAlignment="1">
      <alignment horizontal="center"/>
    </xf>
    <xf numFmtId="0" fontId="9" fillId="0" borderId="0" xfId="0" applyFont="1" applyAlignment="1">
      <alignment horizontal="right" vertical="top"/>
    </xf>
    <xf numFmtId="165" fontId="6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12" fillId="0" borderId="0" xfId="0" applyFont="1" applyAlignment="1">
      <alignment horizontal="left" vertical="top" indent="3"/>
    </xf>
    <xf numFmtId="1" fontId="3" fillId="0" borderId="0" xfId="0" applyNumberFormat="1" applyFont="1"/>
    <xf numFmtId="1" fontId="3" fillId="0" borderId="0" xfId="0" applyNumberFormat="1" applyFont="1" applyAlignment="1">
      <alignment horizontal="right"/>
    </xf>
    <xf numFmtId="3" fontId="6" fillId="0" borderId="0" xfId="0" applyNumberFormat="1" applyFont="1"/>
    <xf numFmtId="1" fontId="3" fillId="0" borderId="0" xfId="0" applyNumberFormat="1" applyFont="1" applyAlignment="1"/>
    <xf numFmtId="1" fontId="2" fillId="0" borderId="0" xfId="0" applyNumberFormat="1" applyFont="1" applyAlignment="1">
      <alignment horizontal="right"/>
    </xf>
    <xf numFmtId="0" fontId="44" fillId="0" borderId="0" xfId="0" applyFont="1"/>
    <xf numFmtId="3" fontId="44" fillId="0" borderId="0" xfId="0" applyNumberFormat="1" applyFont="1"/>
    <xf numFmtId="0" fontId="9" fillId="0" borderId="0" xfId="0" applyFont="1" applyAlignment="1"/>
    <xf numFmtId="0" fontId="9" fillId="0" borderId="17" xfId="0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165" fontId="6" fillId="0" borderId="0" xfId="0" applyNumberFormat="1" applyFont="1"/>
    <xf numFmtId="0" fontId="45" fillId="0" borderId="0" xfId="0" applyFont="1" applyAlignment="1">
      <alignment horizontal="left" indent="3"/>
    </xf>
    <xf numFmtId="164" fontId="3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45" fillId="0" borderId="0" xfId="0" applyFont="1" applyAlignment="1">
      <alignment vertical="top"/>
    </xf>
    <xf numFmtId="3" fontId="6" fillId="0" borderId="0" xfId="0" applyNumberFormat="1" applyFont="1" applyAlignment="1"/>
    <xf numFmtId="0" fontId="14" fillId="0" borderId="0" xfId="0" applyFont="1" applyAlignment="1">
      <alignment vertical="top"/>
    </xf>
    <xf numFmtId="165" fontId="16" fillId="0" borderId="0" xfId="0" applyNumberFormat="1" applyFont="1"/>
    <xf numFmtId="3" fontId="16" fillId="0" borderId="0" xfId="0" applyNumberFormat="1" applyFont="1" applyBorder="1"/>
    <xf numFmtId="165" fontId="2" fillId="0" borderId="0" xfId="0" applyNumberFormat="1" applyFont="1"/>
    <xf numFmtId="165" fontId="3" fillId="0" borderId="0" xfId="0" applyNumberFormat="1" applyFont="1"/>
    <xf numFmtId="3" fontId="2" fillId="0" borderId="0" xfId="0" applyNumberFormat="1" applyFont="1" applyBorder="1"/>
    <xf numFmtId="0" fontId="6" fillId="0" borderId="0" xfId="0" applyFont="1" applyAlignment="1">
      <alignment horizontal="left" vertical="center" indent="2"/>
    </xf>
    <xf numFmtId="0" fontId="12" fillId="0" borderId="0" xfId="0" applyFont="1" applyAlignment="1">
      <alignment horizontal="left" indent="3"/>
    </xf>
    <xf numFmtId="0" fontId="15" fillId="0" borderId="0" xfId="0" applyFont="1" applyAlignment="1">
      <alignment horizontal="left" vertical="top" indent="3"/>
    </xf>
    <xf numFmtId="164" fontId="8" fillId="0" borderId="0" xfId="0" applyNumberFormat="1" applyFont="1" applyBorder="1"/>
    <xf numFmtId="3" fontId="16" fillId="0" borderId="0" xfId="0" applyNumberFormat="1" applyFont="1"/>
    <xf numFmtId="3" fontId="2" fillId="0" borderId="0" xfId="0" applyNumberFormat="1" applyFont="1"/>
    <xf numFmtId="3" fontId="16" fillId="0" borderId="0" xfId="0" applyNumberFormat="1" applyFont="1" applyAlignment="1">
      <alignment horizontal="right"/>
    </xf>
    <xf numFmtId="0" fontId="9" fillId="0" borderId="0" xfId="0" applyFont="1" applyBorder="1"/>
    <xf numFmtId="164" fontId="7" fillId="0" borderId="0" xfId="0" applyNumberFormat="1" applyFont="1" applyAlignment="1">
      <alignment horizontal="right"/>
    </xf>
    <xf numFmtId="0" fontId="6" fillId="0" borderId="0" xfId="0" applyFont="1"/>
    <xf numFmtId="0" fontId="11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3" fontId="7" fillId="0" borderId="0" xfId="0" applyNumberFormat="1" applyFont="1"/>
    <xf numFmtId="174" fontId="7" fillId="0" borderId="0" xfId="0" applyNumberFormat="1" applyFont="1"/>
    <xf numFmtId="0" fontId="47" fillId="0" borderId="0" xfId="0" applyFont="1"/>
    <xf numFmtId="173" fontId="3" fillId="0" borderId="0" xfId="0" applyNumberFormat="1" applyFont="1"/>
    <xf numFmtId="173" fontId="2" fillId="0" borderId="0" xfId="0" applyNumberFormat="1" applyFont="1"/>
    <xf numFmtId="170" fontId="2" fillId="0" borderId="0" xfId="0" applyNumberFormat="1" applyFont="1"/>
    <xf numFmtId="174" fontId="2" fillId="0" borderId="0" xfId="0" applyNumberFormat="1" applyFont="1"/>
    <xf numFmtId="164" fontId="9" fillId="0" borderId="0" xfId="0" applyNumberFormat="1" applyFont="1" applyAlignment="1">
      <alignment vertical="top" wrapText="1"/>
    </xf>
    <xf numFmtId="3" fontId="9" fillId="0" borderId="0" xfId="0" applyNumberFormat="1" applyFont="1" applyAlignment="1">
      <alignment vertical="top" wrapText="1"/>
    </xf>
    <xf numFmtId="0" fontId="9" fillId="0" borderId="0" xfId="0" applyFont="1" applyBorder="1" applyAlignment="1">
      <alignment horizontal="center"/>
    </xf>
    <xf numFmtId="1" fontId="16" fillId="0" borderId="0" xfId="0" applyNumberFormat="1" applyFont="1"/>
    <xf numFmtId="1" fontId="16" fillId="0" borderId="0" xfId="0" applyNumberFormat="1" applyFont="1" applyAlignment="1"/>
    <xf numFmtId="1" fontId="6" fillId="0" borderId="0" xfId="0" applyNumberFormat="1" applyFont="1"/>
    <xf numFmtId="1" fontId="2" fillId="0" borderId="0" xfId="0" applyNumberFormat="1" applyFont="1" applyAlignment="1"/>
    <xf numFmtId="1" fontId="2" fillId="0" borderId="0" xfId="0" applyNumberFormat="1" applyFont="1"/>
    <xf numFmtId="1" fontId="8" fillId="0" borderId="0" xfId="0" applyNumberFormat="1" applyFont="1"/>
    <xf numFmtId="1" fontId="7" fillId="0" borderId="0" xfId="0" applyNumberFormat="1" applyFont="1"/>
    <xf numFmtId="1" fontId="16" fillId="0" borderId="0" xfId="0" applyNumberFormat="1" applyFont="1"/>
    <xf numFmtId="0" fontId="11" fillId="0" borderId="1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top" indent="3"/>
    </xf>
    <xf numFmtId="1" fontId="16" fillId="0" borderId="0" xfId="0" applyNumberFormat="1" applyFont="1" applyAlignment="1">
      <alignment vertical="top"/>
    </xf>
    <xf numFmtId="3" fontId="16" fillId="0" borderId="0" xfId="0" applyNumberFormat="1" applyFont="1" applyAlignment="1">
      <alignment vertical="top"/>
    </xf>
    <xf numFmtId="1" fontId="2" fillId="0" borderId="0" xfId="0" applyNumberFormat="1" applyFont="1"/>
    <xf numFmtId="0" fontId="0" fillId="0" borderId="0" xfId="0"/>
    <xf numFmtId="3" fontId="16" fillId="0" borderId="0" xfId="0" applyNumberFormat="1" applyFont="1" applyAlignment="1">
      <alignment horizontal="right"/>
    </xf>
    <xf numFmtId="0" fontId="48" fillId="0" borderId="0" xfId="0" applyFont="1"/>
    <xf numFmtId="3" fontId="2" fillId="0" borderId="0" xfId="0" applyNumberFormat="1" applyFont="1"/>
    <xf numFmtId="0" fontId="2" fillId="0" borderId="0" xfId="0" applyFont="1"/>
    <xf numFmtId="3" fontId="16" fillId="0" borderId="0" xfId="0" applyNumberFormat="1" applyFont="1"/>
    <xf numFmtId="0" fontId="10" fillId="0" borderId="17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3" fontId="42" fillId="0" borderId="0" xfId="0" applyNumberFormat="1" applyFont="1" applyAlignment="1">
      <alignment horizontal="right"/>
    </xf>
    <xf numFmtId="0" fontId="48" fillId="0" borderId="0" xfId="0" applyFont="1" applyAlignment="1">
      <alignment vertical="center"/>
    </xf>
    <xf numFmtId="3" fontId="2" fillId="0" borderId="0" xfId="0" applyNumberFormat="1" applyFont="1" applyAlignment="1"/>
    <xf numFmtId="0" fontId="11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0" fillId="0" borderId="0" xfId="0" applyFill="1"/>
    <xf numFmtId="175" fontId="3" fillId="0" borderId="0" xfId="0" applyNumberFormat="1" applyFont="1" applyFill="1"/>
    <xf numFmtId="170" fontId="3" fillId="0" borderId="0" xfId="0" applyNumberFormat="1" applyFont="1" applyFill="1"/>
    <xf numFmtId="170" fontId="3" fillId="0" borderId="0" xfId="0" applyNumberFormat="1" applyFont="1" applyFill="1"/>
    <xf numFmtId="0" fontId="4" fillId="0" borderId="0" xfId="0" applyFont="1" applyFill="1"/>
    <xf numFmtId="165" fontId="8" fillId="0" borderId="0" xfId="0" applyNumberFormat="1" applyFont="1" applyFill="1" applyAlignment="1">
      <alignment horizontal="right"/>
    </xf>
    <xf numFmtId="3" fontId="16" fillId="0" borderId="0" xfId="0" applyNumberFormat="1" applyFont="1" applyFill="1" applyAlignment="1">
      <alignment horizontal="right"/>
    </xf>
    <xf numFmtId="0" fontId="6" fillId="0" borderId="0" xfId="0" applyFont="1" applyFill="1"/>
    <xf numFmtId="165" fontId="7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vertical="top" indent="2"/>
    </xf>
    <xf numFmtId="0" fontId="8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vertical="top" indent="1"/>
    </xf>
    <xf numFmtId="3" fontId="8" fillId="0" borderId="0" xfId="0" applyNumberFormat="1" applyFont="1" applyFill="1" applyAlignment="1"/>
    <xf numFmtId="0" fontId="6" fillId="0" borderId="0" xfId="0" applyFont="1" applyFill="1" applyAlignment="1">
      <alignment horizontal="left" indent="1"/>
    </xf>
    <xf numFmtId="3" fontId="7" fillId="0" borderId="0" xfId="0" applyNumberFormat="1" applyFont="1" applyFill="1" applyAlignment="1"/>
    <xf numFmtId="3" fontId="3" fillId="0" borderId="0" xfId="0" applyNumberFormat="1" applyFont="1" applyFill="1" applyAlignment="1"/>
    <xf numFmtId="3" fontId="6" fillId="0" borderId="0" xfId="0" applyNumberFormat="1" applyFont="1" applyFill="1" applyAlignment="1"/>
    <xf numFmtId="175" fontId="3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65" fontId="8" fillId="0" borderId="0" xfId="0" applyNumberFormat="1" applyFont="1" applyFill="1" applyAlignment="1"/>
    <xf numFmtId="0" fontId="6" fillId="0" borderId="0" xfId="0" applyFont="1" applyFill="1" applyAlignment="1">
      <alignment horizontal="left" indent="2"/>
    </xf>
    <xf numFmtId="165" fontId="7" fillId="0" borderId="0" xfId="0" applyNumberFormat="1" applyFont="1" applyFill="1" applyAlignment="1"/>
    <xf numFmtId="0" fontId="9" fillId="0" borderId="0" xfId="0" applyFont="1" applyFill="1"/>
    <xf numFmtId="0" fontId="11" fillId="0" borderId="11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4" fillId="0" borderId="0" xfId="0" applyFont="1" applyFill="1"/>
    <xf numFmtId="167" fontId="3" fillId="0" borderId="0" xfId="0" applyNumberFormat="1" applyFont="1" applyFill="1"/>
    <xf numFmtId="166" fontId="3" fillId="0" borderId="0" xfId="0" applyNumberFormat="1" applyFont="1" applyFill="1"/>
    <xf numFmtId="174" fontId="3" fillId="0" borderId="0" xfId="0" applyNumberFormat="1" applyFont="1" applyFill="1"/>
    <xf numFmtId="167" fontId="6" fillId="0" borderId="0" xfId="0" applyNumberFormat="1" applyFont="1" applyFill="1" applyAlignment="1">
      <alignment horizontal="left"/>
    </xf>
    <xf numFmtId="164" fontId="6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3" fontId="16" fillId="0" borderId="0" xfId="0" applyNumberFormat="1" applyFont="1" applyFill="1"/>
    <xf numFmtId="3" fontId="2" fillId="0" borderId="0" xfId="0" applyNumberFormat="1" applyFont="1" applyFill="1"/>
    <xf numFmtId="164" fontId="3" fillId="0" borderId="0" xfId="0" applyNumberFormat="1" applyFont="1" applyFill="1"/>
    <xf numFmtId="167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/>
    <xf numFmtId="164" fontId="7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11" fillId="0" borderId="0" xfId="0" applyFont="1" applyFill="1"/>
    <xf numFmtId="0" fontId="10" fillId="0" borderId="17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top" wrapText="1"/>
    </xf>
    <xf numFmtId="0" fontId="4" fillId="0" borderId="0" xfId="0" applyFont="1"/>
    <xf numFmtId="3" fontId="8" fillId="0" borderId="0" xfId="0" applyNumberFormat="1" applyFont="1" applyAlignment="1">
      <alignment horizontal="right"/>
    </xf>
    <xf numFmtId="0" fontId="10" fillId="0" borderId="5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/>
    <xf numFmtId="176" fontId="2" fillId="0" borderId="0" xfId="0" applyNumberFormat="1" applyFont="1"/>
    <xf numFmtId="3" fontId="16" fillId="0" borderId="0" xfId="0" applyNumberFormat="1" applyFont="1"/>
    <xf numFmtId="0" fontId="48" fillId="0" borderId="0" xfId="0" applyFont="1" applyAlignment="1">
      <alignment wrapText="1"/>
    </xf>
    <xf numFmtId="3" fontId="2" fillId="0" borderId="0" xfId="0" applyNumberFormat="1" applyFont="1"/>
    <xf numFmtId="0" fontId="14" fillId="0" borderId="0" xfId="0" applyFont="1" applyBorder="1"/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30" fillId="0" borderId="0" xfId="0" applyNumberFormat="1" applyFont="1" applyAlignment="1">
      <alignment horizontal="right" wrapText="1"/>
    </xf>
    <xf numFmtId="165" fontId="31" fillId="0" borderId="0" xfId="0" applyNumberFormat="1" applyFont="1" applyFill="1" applyAlignment="1">
      <alignment horizontal="right" wrapText="1"/>
    </xf>
    <xf numFmtId="165" fontId="30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/>
    </xf>
    <xf numFmtId="165" fontId="31" fillId="0" borderId="0" xfId="0" applyNumberFormat="1" applyFont="1" applyAlignment="1">
      <alignment horizontal="right" wrapText="1"/>
    </xf>
    <xf numFmtId="0" fontId="10" fillId="0" borderId="17" xfId="0" applyFont="1" applyBorder="1" applyAlignment="1">
      <alignment horizontal="center" vertical="top"/>
    </xf>
    <xf numFmtId="0" fontId="9" fillId="0" borderId="19" xfId="0" applyFont="1" applyBorder="1" applyAlignment="1">
      <alignment horizontal="center" vertical="top"/>
    </xf>
    <xf numFmtId="0" fontId="9" fillId="0" borderId="0" xfId="0" applyFont="1" applyAlignment="1">
      <alignment horizontal="right" vertical="center"/>
    </xf>
    <xf numFmtId="3" fontId="1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/>
    <xf numFmtId="3" fontId="8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Fill="1" applyBorder="1" applyAlignment="1">
      <alignment horizontal="right"/>
    </xf>
    <xf numFmtId="3" fontId="2" fillId="0" borderId="16" xfId="0" applyNumberFormat="1" applyFont="1" applyFill="1" applyBorder="1" applyAlignment="1">
      <alignment horizontal="right"/>
    </xf>
    <xf numFmtId="0" fontId="11" fillId="0" borderId="11" xfId="0" applyFont="1" applyBorder="1" applyAlignment="1">
      <alignment horizontal="center" vertical="top"/>
    </xf>
    <xf numFmtId="0" fontId="11" fillId="0" borderId="17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9" fillId="0" borderId="17" xfId="0" applyFont="1" applyBorder="1" applyAlignment="1">
      <alignment horizontal="center" vertical="top"/>
    </xf>
    <xf numFmtId="0" fontId="14" fillId="0" borderId="0" xfId="0" applyFont="1" applyAlignment="1">
      <alignment vertical="center"/>
    </xf>
    <xf numFmtId="0" fontId="42" fillId="0" borderId="0" xfId="0" applyFont="1"/>
    <xf numFmtId="0" fontId="2" fillId="0" borderId="0" xfId="0" applyFont="1"/>
    <xf numFmtId="3" fontId="2" fillId="0" borderId="0" xfId="0" applyNumberFormat="1" applyFont="1" applyAlignment="1">
      <alignment horizontal="center" vertic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/>
    <xf numFmtId="0" fontId="36" fillId="0" borderId="0" xfId="0" applyFont="1"/>
    <xf numFmtId="0" fontId="50" fillId="0" borderId="2" xfId="0" applyFont="1" applyBorder="1" applyAlignment="1">
      <alignment horizontal="center"/>
    </xf>
    <xf numFmtId="0" fontId="50" fillId="0" borderId="12" xfId="0" applyFont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12" xfId="0" applyFont="1" applyBorder="1" applyAlignment="1">
      <alignment horizontal="center"/>
    </xf>
    <xf numFmtId="0" fontId="51" fillId="0" borderId="0" xfId="0" applyFont="1"/>
    <xf numFmtId="0" fontId="9" fillId="0" borderId="0" xfId="0" applyFont="1" applyAlignment="1">
      <alignment vertical="center"/>
    </xf>
    <xf numFmtId="1" fontId="11" fillId="0" borderId="2" xfId="0" applyNumberFormat="1" applyFont="1" applyBorder="1" applyAlignment="1">
      <alignment horizontal="center" vertical="center"/>
    </xf>
    <xf numFmtId="1" fontId="11" fillId="0" borderId="12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165" fontId="14" fillId="0" borderId="0" xfId="0" applyNumberFormat="1" applyFont="1"/>
    <xf numFmtId="170" fontId="2" fillId="0" borderId="0" xfId="0" applyNumberFormat="1" applyFont="1"/>
    <xf numFmtId="164" fontId="2" fillId="0" borderId="0" xfId="0" applyNumberFormat="1" applyFont="1"/>
    <xf numFmtId="0" fontId="2" fillId="0" borderId="0" xfId="0" applyFont="1"/>
    <xf numFmtId="164" fontId="16" fillId="0" borderId="0" xfId="0" applyNumberFormat="1" applyFont="1" applyAlignment="1"/>
    <xf numFmtId="3" fontId="16" fillId="0" borderId="0" xfId="0" applyNumberFormat="1" applyFont="1" applyAlignment="1"/>
    <xf numFmtId="0" fontId="38" fillId="0" borderId="0" xfId="0" applyFont="1"/>
    <xf numFmtId="164" fontId="16" fillId="0" borderId="0" xfId="0" applyNumberFormat="1" applyFont="1"/>
    <xf numFmtId="3" fontId="16" fillId="0" borderId="0" xfId="0" applyNumberFormat="1" applyFont="1"/>
    <xf numFmtId="3" fontId="2" fillId="0" borderId="0" xfId="0" applyNumberFormat="1" applyFont="1"/>
    <xf numFmtId="164" fontId="2" fillId="0" borderId="0" xfId="0" applyNumberFormat="1" applyFont="1"/>
    <xf numFmtId="0" fontId="2" fillId="0" borderId="0" xfId="0" applyFont="1"/>
    <xf numFmtId="164" fontId="16" fillId="0" borderId="0" xfId="0" applyNumberFormat="1" applyFont="1"/>
    <xf numFmtId="3" fontId="16" fillId="0" borderId="0" xfId="0" applyNumberFormat="1" applyFont="1"/>
    <xf numFmtId="3" fontId="2" fillId="0" borderId="0" xfId="0" applyNumberFormat="1" applyFont="1"/>
    <xf numFmtId="0" fontId="16" fillId="0" borderId="0" xfId="0" applyFont="1"/>
    <xf numFmtId="0" fontId="16" fillId="0" borderId="0" xfId="0" applyFont="1" applyAlignment="1"/>
    <xf numFmtId="0" fontId="54" fillId="0" borderId="0" xfId="0" applyFont="1" applyAlignment="1">
      <alignment horizontal="center"/>
    </xf>
    <xf numFmtId="0" fontId="55" fillId="0" borderId="0" xfId="0" applyFont="1"/>
    <xf numFmtId="0" fontId="56" fillId="0" borderId="0" xfId="1" applyFont="1" applyAlignment="1"/>
    <xf numFmtId="0" fontId="10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4" fillId="0" borderId="0" xfId="0" applyFont="1"/>
    <xf numFmtId="0" fontId="12" fillId="0" borderId="10" xfId="0" applyFont="1" applyBorder="1" applyAlignment="1">
      <alignment horizontal="left" vertical="top" indent="2"/>
    </xf>
    <xf numFmtId="0" fontId="12" fillId="0" borderId="0" xfId="0" applyFont="1" applyBorder="1" applyAlignment="1">
      <alignment horizontal="left" vertical="top" indent="2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5" fillId="0" borderId="0" xfId="0" applyFont="1" applyAlignment="1">
      <alignment horizontal="left" vertical="top" indent="2"/>
    </xf>
    <xf numFmtId="0" fontId="9" fillId="0" borderId="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0" fillId="0" borderId="19" xfId="0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9" fillId="0" borderId="24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right" vertical="center"/>
    </xf>
    <xf numFmtId="0" fontId="10" fillId="0" borderId="19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1" fillId="0" borderId="21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23" fillId="0" borderId="22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22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23" fillId="0" borderId="13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22" fillId="0" borderId="5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17" xfId="0" applyFont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19" xfId="0" applyFont="1" applyFill="1" applyBorder="1" applyAlignment="1">
      <alignment horizontal="center" vertical="top" wrapText="1"/>
    </xf>
    <xf numFmtId="0" fontId="10" fillId="0" borderId="17" xfId="0" applyFont="1" applyFill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top" indent="2"/>
    </xf>
    <xf numFmtId="0" fontId="9" fillId="0" borderId="7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32" fillId="0" borderId="1" xfId="0" applyFont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171" fontId="36" fillId="0" borderId="6" xfId="0" applyNumberFormat="1" applyFont="1" applyBorder="1" applyAlignment="1">
      <alignment horizontal="center" vertical="top"/>
    </xf>
    <xf numFmtId="0" fontId="9" fillId="0" borderId="27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13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 vertical="top" indent="3"/>
    </xf>
    <xf numFmtId="0" fontId="11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wrapText="1"/>
    </xf>
    <xf numFmtId="0" fontId="0" fillId="0" borderId="25" xfId="0" applyBorder="1"/>
    <xf numFmtId="0" fontId="0" fillId="0" borderId="4" xfId="0" applyBorder="1"/>
    <xf numFmtId="0" fontId="9" fillId="0" borderId="15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wrapText="1"/>
    </xf>
    <xf numFmtId="0" fontId="9" fillId="0" borderId="22" xfId="0" applyFont="1" applyBorder="1" applyAlignment="1">
      <alignment horizontal="center"/>
    </xf>
    <xf numFmtId="0" fontId="10" fillId="0" borderId="17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/>
    </xf>
    <xf numFmtId="0" fontId="10" fillId="0" borderId="25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0" fillId="0" borderId="19" xfId="0" applyBorder="1" applyAlignment="1">
      <alignment horizontal="center" vertical="top" wrapText="1"/>
    </xf>
    <xf numFmtId="172" fontId="46" fillId="0" borderId="6" xfId="0" applyNumberFormat="1" applyFont="1" applyBorder="1" applyAlignment="1">
      <alignment horizontal="center" vertical="top"/>
    </xf>
    <xf numFmtId="172" fontId="46" fillId="0" borderId="4" xfId="0" applyNumberFormat="1" applyFont="1" applyBorder="1" applyAlignment="1">
      <alignment horizontal="center" vertical="top"/>
    </xf>
    <xf numFmtId="0" fontId="9" fillId="0" borderId="13" xfId="0" applyFont="1" applyBorder="1" applyAlignment="1">
      <alignment horizontal="center"/>
    </xf>
    <xf numFmtId="0" fontId="0" fillId="0" borderId="19" xfId="0" applyBorder="1" applyAlignment="1">
      <alignment horizontal="center" vertical="top"/>
    </xf>
    <xf numFmtId="0" fontId="11" fillId="0" borderId="19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9" fillId="0" borderId="8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1" fillId="0" borderId="5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left"/>
    </xf>
    <xf numFmtId="0" fontId="15" fillId="0" borderId="10" xfId="0" applyFont="1" applyFill="1" applyBorder="1" applyAlignment="1">
      <alignment horizontal="left" vertical="top" indent="3"/>
    </xf>
    <xf numFmtId="0" fontId="0" fillId="0" borderId="10" xfId="0" applyFill="1" applyBorder="1" applyAlignment="1">
      <alignment horizontal="left" indent="3"/>
    </xf>
    <xf numFmtId="0" fontId="10" fillId="0" borderId="6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10" fillId="0" borderId="17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0" fontId="0" fillId="0" borderId="8" xfId="0" applyFill="1" applyBorder="1"/>
    <xf numFmtId="0" fontId="0" fillId="0" borderId="17" xfId="0" applyFill="1" applyBorder="1"/>
    <xf numFmtId="0" fontId="9" fillId="0" borderId="9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11" fillId="0" borderId="17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9" fillId="0" borderId="19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right" vertical="top"/>
    </xf>
    <xf numFmtId="0" fontId="12" fillId="0" borderId="0" xfId="0" applyFont="1" applyAlignment="1">
      <alignment horizontal="left" vertical="top" indent="3"/>
    </xf>
    <xf numFmtId="0" fontId="0" fillId="0" borderId="0" xfId="0" applyAlignment="1">
      <alignment horizontal="left" indent="3"/>
    </xf>
    <xf numFmtId="0" fontId="9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11" xfId="0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/>
    </xf>
    <xf numFmtId="0" fontId="9" fillId="0" borderId="22" xfId="0" applyFont="1" applyBorder="1" applyAlignment="1">
      <alignment horizontal="center" vertical="top"/>
    </xf>
    <xf numFmtId="0" fontId="9" fillId="0" borderId="17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50" fillId="0" borderId="12" xfId="0" applyFont="1" applyBorder="1" applyAlignment="1">
      <alignment horizontal="center" vertical="top"/>
    </xf>
    <xf numFmtId="0" fontId="50" fillId="0" borderId="2" xfId="0" applyFont="1" applyBorder="1" applyAlignment="1">
      <alignment horizontal="center" vertical="top"/>
    </xf>
    <xf numFmtId="0" fontId="51" fillId="0" borderId="0" xfId="0" applyFont="1" applyAlignment="1">
      <alignment horizontal="left"/>
    </xf>
    <xf numFmtId="0" fontId="52" fillId="0" borderId="0" xfId="0" applyFont="1" applyAlignment="1">
      <alignment horizontal="left" vertical="top" indent="3"/>
    </xf>
    <xf numFmtId="0" fontId="36" fillId="0" borderId="8" xfId="0" applyFont="1" applyBorder="1" applyAlignment="1">
      <alignment horizontal="center" vertical="top"/>
    </xf>
    <xf numFmtId="0" fontId="36" fillId="0" borderId="7" xfId="0" applyFont="1" applyBorder="1" applyAlignment="1">
      <alignment horizontal="center" vertical="top"/>
    </xf>
    <xf numFmtId="0" fontId="36" fillId="0" borderId="10" xfId="0" applyFont="1" applyBorder="1" applyAlignment="1">
      <alignment horizontal="right" vertical="center"/>
    </xf>
    <xf numFmtId="0" fontId="36" fillId="0" borderId="9" xfId="0" applyFont="1" applyBorder="1" applyAlignment="1">
      <alignment horizontal="center"/>
    </xf>
    <xf numFmtId="0" fontId="36" fillId="0" borderId="6" xfId="0" applyFont="1" applyBorder="1" applyAlignment="1">
      <alignment horizontal="center"/>
    </xf>
    <xf numFmtId="0" fontId="50" fillId="0" borderId="6" xfId="0" applyFont="1" applyBorder="1" applyAlignment="1">
      <alignment horizontal="center" vertical="top"/>
    </xf>
    <xf numFmtId="0" fontId="50" fillId="0" borderId="4" xfId="0" applyFont="1" applyBorder="1" applyAlignment="1">
      <alignment horizontal="center" vertical="top"/>
    </xf>
    <xf numFmtId="165" fontId="9" fillId="0" borderId="7" xfId="0" applyNumberFormat="1" applyFont="1" applyBorder="1" applyAlignment="1">
      <alignment horizontal="center"/>
    </xf>
    <xf numFmtId="165" fontId="9" fillId="0" borderId="15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/>
    </xf>
    <xf numFmtId="165" fontId="0" fillId="0" borderId="1" xfId="0" applyNumberFormat="1" applyBorder="1" applyAlignment="1">
      <alignment horizontal="center" vertical="top"/>
    </xf>
    <xf numFmtId="1" fontId="10" fillId="0" borderId="2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 vertical="top"/>
    </xf>
    <xf numFmtId="1" fontId="10" fillId="0" borderId="1" xfId="0" applyNumberFormat="1" applyFont="1" applyBorder="1" applyAlignment="1">
      <alignment horizontal="center" vertical="top"/>
    </xf>
    <xf numFmtId="1" fontId="10" fillId="0" borderId="3" xfId="0" applyNumberFormat="1" applyFont="1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" fontId="10" fillId="0" borderId="2" xfId="0" applyNumberFormat="1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2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9" fillId="0" borderId="26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5ED0D-D45E-425E-9425-38880B87466C}">
  <dimension ref="A1:A41"/>
  <sheetViews>
    <sheetView tabSelected="1" zoomScaleNormal="100" workbookViewId="0"/>
  </sheetViews>
  <sheetFormatPr defaultRowHeight="12.75"/>
  <cols>
    <col min="1" max="1" width="66" style="383" bestFit="1" customWidth="1"/>
    <col min="2" max="16384" width="9.140625" style="383"/>
  </cols>
  <sheetData>
    <row r="1" spans="1:1">
      <c r="A1" s="382" t="s">
        <v>503</v>
      </c>
    </row>
    <row r="2" spans="1:1">
      <c r="A2" s="384" t="s">
        <v>475</v>
      </c>
    </row>
    <row r="3" spans="1:1">
      <c r="A3" s="384" t="s">
        <v>476</v>
      </c>
    </row>
    <row r="4" spans="1:1">
      <c r="A4" s="384" t="s">
        <v>108</v>
      </c>
    </row>
    <row r="5" spans="1:1">
      <c r="A5" s="384" t="s">
        <v>477</v>
      </c>
    </row>
    <row r="6" spans="1:1">
      <c r="A6" s="384" t="s">
        <v>478</v>
      </c>
    </row>
    <row r="7" spans="1:1">
      <c r="A7" s="384" t="s">
        <v>479</v>
      </c>
    </row>
    <row r="8" spans="1:1">
      <c r="A8" s="384" t="s">
        <v>480</v>
      </c>
    </row>
    <row r="9" spans="1:1">
      <c r="A9" s="384" t="s">
        <v>164</v>
      </c>
    </row>
    <row r="10" spans="1:1">
      <c r="A10" s="384" t="s">
        <v>481</v>
      </c>
    </row>
    <row r="11" spans="1:1">
      <c r="A11" s="384" t="s">
        <v>482</v>
      </c>
    </row>
    <row r="12" spans="1:1">
      <c r="A12" s="384" t="s">
        <v>184</v>
      </c>
    </row>
    <row r="13" spans="1:1">
      <c r="A13" s="384" t="s">
        <v>483</v>
      </c>
    </row>
    <row r="14" spans="1:1">
      <c r="A14" s="384" t="s">
        <v>484</v>
      </c>
    </row>
    <row r="15" spans="1:1">
      <c r="A15" s="384" t="s">
        <v>485</v>
      </c>
    </row>
    <row r="16" spans="1:1">
      <c r="A16" s="384" t="s">
        <v>486</v>
      </c>
    </row>
    <row r="17" spans="1:1">
      <c r="A17" s="384" t="s">
        <v>487</v>
      </c>
    </row>
    <row r="18" spans="1:1">
      <c r="A18" s="384" t="s">
        <v>488</v>
      </c>
    </row>
    <row r="19" spans="1:1">
      <c r="A19" s="384" t="s">
        <v>489</v>
      </c>
    </row>
    <row r="20" spans="1:1">
      <c r="A20" s="384" t="s">
        <v>490</v>
      </c>
    </row>
    <row r="21" spans="1:1">
      <c r="A21" s="384" t="s">
        <v>491</v>
      </c>
    </row>
    <row r="22" spans="1:1">
      <c r="A22" s="384" t="s">
        <v>492</v>
      </c>
    </row>
    <row r="23" spans="1:1">
      <c r="A23" s="384" t="s">
        <v>246</v>
      </c>
    </row>
    <row r="24" spans="1:1">
      <c r="A24" s="384" t="s">
        <v>493</v>
      </c>
    </row>
    <row r="25" spans="1:1">
      <c r="A25" s="384" t="s">
        <v>254</v>
      </c>
    </row>
    <row r="26" spans="1:1">
      <c r="A26" s="384" t="s">
        <v>260</v>
      </c>
    </row>
    <row r="27" spans="1:1">
      <c r="A27" s="384" t="s">
        <v>494</v>
      </c>
    </row>
    <row r="28" spans="1:1">
      <c r="A28" s="384" t="s">
        <v>495</v>
      </c>
    </row>
    <row r="29" spans="1:1">
      <c r="A29" s="384" t="s">
        <v>303</v>
      </c>
    </row>
    <row r="30" spans="1:1">
      <c r="A30" s="384" t="s">
        <v>340</v>
      </c>
    </row>
    <row r="31" spans="1:1">
      <c r="A31" s="384" t="s">
        <v>350</v>
      </c>
    </row>
    <row r="32" spans="1:1">
      <c r="A32" s="384" t="s">
        <v>369</v>
      </c>
    </row>
    <row r="33" spans="1:1">
      <c r="A33" s="384" t="s">
        <v>496</v>
      </c>
    </row>
    <row r="34" spans="1:1">
      <c r="A34" s="384" t="s">
        <v>386</v>
      </c>
    </row>
    <row r="35" spans="1:1">
      <c r="A35" s="384" t="s">
        <v>497</v>
      </c>
    </row>
    <row r="36" spans="1:1">
      <c r="A36" s="384" t="s">
        <v>498</v>
      </c>
    </row>
    <row r="37" spans="1:1">
      <c r="A37" s="384" t="s">
        <v>406</v>
      </c>
    </row>
    <row r="38" spans="1:1">
      <c r="A38" s="384" t="s">
        <v>499</v>
      </c>
    </row>
    <row r="39" spans="1:1">
      <c r="A39" s="384" t="s">
        <v>500</v>
      </c>
    </row>
    <row r="40" spans="1:1">
      <c r="A40" s="384" t="s">
        <v>501</v>
      </c>
    </row>
    <row r="41" spans="1:1">
      <c r="A41" s="384" t="s">
        <v>502</v>
      </c>
    </row>
  </sheetData>
  <hyperlinks>
    <hyperlink ref="A2" location="1.1.!A1" display="1.1. A települések száma jogállásuk szerint" xr:uid="{63336750-43DE-4922-BF41-C77701C06FF6}"/>
    <hyperlink ref="A3" location="1.2.!A1" display="1.2. Terület, népesség, népsűrűség, 2006. január 1." xr:uid="{9E67854A-0871-4AA8-96FA-47420571977E}"/>
    <hyperlink ref="A4" location="1.3.!A1" display="1.3. Néhány fontosabb adat területi megoszlása, 2005" xr:uid="{4E7502CC-A36B-4004-9D6A-BCCF0D669573}"/>
    <hyperlink ref="A5" location="1.4.!A1" display="1.4. Népesség" xr:uid="{2471480D-586D-49CA-8F54-B8C94F5A1108}"/>
    <hyperlink ref="A6" location="1.5.!A1" display="1.5. Eltartottsági ráta, öregedési index, január 1." xr:uid="{E7787DA9-7FAB-4112-8D97-980FC8F42DF2}"/>
    <hyperlink ref="A7" location="1.6.!A1" display="1.6. Átlagéletkor, születéskor várható átlagos élettartam" xr:uid="{2D07176E-ADE1-4232-9164-8323F37ECF17}"/>
    <hyperlink ref="A8" location="1.7.!A1" display="1.7. Élveszületés" xr:uid="{EB71A1E7-A088-45DB-A7F7-627334863905}"/>
    <hyperlink ref="A9" location="1.8.!A1" display="1.8. Halálozás" xr:uid="{CC29DD0C-DC05-43B4-AD50-4E3234351934}"/>
    <hyperlink ref="A10" location="1.9.!A1" display="1.9. Belföldi vándorlási különbözet" xr:uid="{BADBFBE2-FC1F-4D99-9591-DDFCA0090F18}"/>
    <hyperlink ref="A11" location="1.10.!A1" display="1.10. Az alkalmazásban állók száma" xr:uid="{EAAF6E6F-3A27-4E7F-9362-5541657F676A}"/>
    <hyperlink ref="A12" location="1.11.!A1" display="1.11. Az alkalmazásban állók keresete" xr:uid="{22953B61-610A-4CD4-B134-C7E780B12DEF}"/>
    <hyperlink ref="A13" location="1.12.!A1" display="1.12. A foglalkoztatottak és a gazdaságilag nem aktívak száma" xr:uid="{3BA6FD2A-F915-4E7B-BDD2-AB4EE9DB1530}"/>
    <hyperlink ref="A14" location="1.13.!A1" display="1.13.  Munkanélküliség" xr:uid="{C40A85F8-A059-4530-93A1-741992771922}"/>
    <hyperlink ref="A15" location="1.14.!A1" display="1.14. Lakásállomány" xr:uid="{2FCFFD95-597F-42D6-BEDE-9EF9D82DE3E0}"/>
    <hyperlink ref="A16" location="1.15.!A1" display="1.15. Lakásépítés" xr:uid="{FCEDAE6C-EB88-4CB3-B1FF-34C487509375}"/>
    <hyperlink ref="A17" location="1.16.!A1" display="1.16. Víz- és csatornahálózat" xr:uid="{B48A6CD0-61A1-4E1A-A317-D8E285A25D11}"/>
    <hyperlink ref="A18" location="1.17.!A1" display="1.17. Körzeti (házi-) orvosi ellátás" xr:uid="{A71D365E-9513-4A64-9F67-85892B2C73C9}"/>
    <hyperlink ref="A19" location="1.18.!A1" display="1.18. Kórházak" xr:uid="{BEAED6F0-5F37-457A-80A9-08E22A9E4A99}"/>
    <hyperlink ref="A20" location="1.19.!A1" display="1.19. A személysérüléses közúti közlekedési balesetek száma" xr:uid="{E80400A0-7A8E-48C1-BAEB-6E4096E1671C}"/>
    <hyperlink ref="A21" location="1.20.!A1" display="1.20. Óvodák" xr:uid="{C8089145-050E-43B7-92A7-21C16076C3B1}"/>
    <hyperlink ref="A22" location="1.21.!A1" display="1.21. Általános iskolák" xr:uid="{EF1CFA67-8B38-4F22-A04C-900621DE35AB}"/>
    <hyperlink ref="A23" location="1.22.!A1" display="1.22. Szakiskolák" xr:uid="{5299E04E-76F0-41DE-B3FD-25B179D3B6F4}"/>
    <hyperlink ref="A24" location="1.23.!A1" display="1.23. Középiskolák" xr:uid="{40C3C21C-5EE1-4184-925B-8C693720594A}"/>
    <hyperlink ref="A25" location="1.24.!A1" display="1.24. Felsőoktatás" xr:uid="{F502E02A-01C3-40A8-A53F-03B6858893CC}"/>
    <hyperlink ref="A26" location="1.25.!A1" display="1.25. Ismertté vált közvádas bűncselekmények" xr:uid="{7058BA5D-A727-4EE7-A032-A6D9B65F7AEB}"/>
    <hyperlink ref="A27" location="1.26.!A1" display="1.26. A regisztrált vállalkozások száma, 2005" xr:uid="{5336552C-42CF-4ED9-B06F-810ADB94E27A}"/>
    <hyperlink ref="A28" location="1.27.!A1" display="1.27. Külföldi érdekeltségű vállalkozások" xr:uid="{FD33A6B8-C037-4748-B931-6A432D0BDD9A}"/>
    <hyperlink ref="A29" location="1.28.!A1" display="1.28. Bruttó hazai termék (GDP)" xr:uid="{0F16DAFE-E925-424F-B8F9-A04DF9D344CF}"/>
    <hyperlink ref="A30" location="1.29.!A1" display="1.29. Bruttó hozzáadott érték a gazdasági ágak főbb csoportjai szerint, 2004" xr:uid="{B5019B2C-B8FF-4C39-A913-096AFC788276}"/>
    <hyperlink ref="A31" location="1.30.!A1" display="1.30. Beruházások a gazdasági ágak főbb csoportjai szerint" xr:uid="{4674BDFA-1A21-4C7E-A046-3C899D11E086}"/>
    <hyperlink ref="A32" location="1.31.!A1" display="1.31. Földterület művelési ágak szerint, 2005. május 31." xr:uid="{CEAFD1A2-CBFC-4E52-AD4B-3727621150A7}"/>
    <hyperlink ref="A33" location="1.32.!A1" display="1.32. Néhány fontosabb növény termésátlaga" xr:uid="{0395C285-FAE7-469E-9B39-E6807104C83B}"/>
    <hyperlink ref="A34" location="1.33.!A1" display="1.33. Szarvasmarha- és sertésállomány" xr:uid="{15134BE6-D14B-4121-B775-90531D0038D8}"/>
    <hyperlink ref="A35" location="1.34.!A1" display="1.34. Az ipar termelése" xr:uid="{F6D8747B-4C87-40A4-8D46-FA288F968F25}"/>
    <hyperlink ref="A36" location="1.35.!A1" display="1.35. Kiskereskedelmi üzletek" xr:uid="{0AF06BC6-04A8-4CC8-BE82-3A3A42F179BB}"/>
    <hyperlink ref="A37" location="1.36.!A1" display="1.36. Vendéglátóhelyek" xr:uid="{F34DEB14-70AC-43B7-8D50-3CEDA4904688}"/>
    <hyperlink ref="A38" location="1.37.!A1" display="1.37. Kereskedelmi szállásférőhelyek, július 31." xr:uid="{D8C7CE4F-75D0-48C4-9775-A0AC0C679B67}"/>
    <hyperlink ref="A39" location="1.38.!A1" display="1.38. Személygépkocsi-állomány" xr:uid="{4DBD67BF-DA6C-47D1-B22A-E2A249B43A71}"/>
    <hyperlink ref="A40" location="1.39.!A1" display="1.39. Teherszállító és különleges célú gépjárművek" xr:uid="{0A19B8D9-1721-4DFD-818C-1CB969129A7E}"/>
    <hyperlink ref="A41" location="1.40.!A1" display="1.40. Telefonhálózat" xr:uid="{798E5F5C-8A34-403B-9859-861C320C59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8C218-D4CF-4296-87CF-D6997899B573}">
  <dimension ref="A1:I46"/>
  <sheetViews>
    <sheetView zoomScaleNormal="100" workbookViewId="0"/>
  </sheetViews>
  <sheetFormatPr defaultRowHeight="15"/>
  <cols>
    <col min="1" max="1" width="22.85546875" style="1" customWidth="1"/>
    <col min="2" max="9" width="8.140625" style="1" customWidth="1"/>
    <col min="10" max="16384" width="9.140625" style="1"/>
  </cols>
  <sheetData>
    <row r="1" spans="1:9" ht="15" customHeight="1">
      <c r="A1" s="52" t="s">
        <v>164</v>
      </c>
    </row>
    <row r="2" spans="1:9" ht="24.95" customHeight="1" thickBot="1">
      <c r="A2" s="124" t="s">
        <v>163</v>
      </c>
      <c r="H2" s="46"/>
    </row>
    <row r="3" spans="1:9" s="46" customFormat="1" ht="9.9499999999999993" customHeight="1">
      <c r="A3" s="394" t="s">
        <v>53</v>
      </c>
      <c r="B3" s="470" t="s">
        <v>162</v>
      </c>
      <c r="C3" s="471"/>
      <c r="D3" s="471"/>
      <c r="E3" s="448"/>
      <c r="F3" s="470" t="s">
        <v>161</v>
      </c>
      <c r="G3" s="471"/>
      <c r="H3" s="471"/>
      <c r="I3" s="471"/>
    </row>
    <row r="4" spans="1:9" s="46" customFormat="1" ht="9.9499999999999993" customHeight="1">
      <c r="A4" s="395"/>
      <c r="B4" s="101">
        <v>1990</v>
      </c>
      <c r="C4" s="101">
        <v>1995</v>
      </c>
      <c r="D4" s="101">
        <v>2000</v>
      </c>
      <c r="E4" s="101">
        <v>2005</v>
      </c>
      <c r="F4" s="101">
        <v>1990</v>
      </c>
      <c r="G4" s="101">
        <v>1995</v>
      </c>
      <c r="H4" s="101">
        <v>2000</v>
      </c>
      <c r="I4" s="99">
        <v>2005</v>
      </c>
    </row>
    <row r="5" spans="1:9" s="46" customFormat="1" ht="9.9499999999999993" customHeight="1">
      <c r="A5" s="473" t="s">
        <v>47</v>
      </c>
      <c r="B5" s="385" t="s">
        <v>160</v>
      </c>
      <c r="C5" s="472"/>
      <c r="D5" s="472"/>
      <c r="E5" s="475"/>
      <c r="F5" s="385" t="s">
        <v>159</v>
      </c>
      <c r="G5" s="472"/>
      <c r="H5" s="472"/>
      <c r="I5" s="472"/>
    </row>
    <row r="6" spans="1:9" s="95" customFormat="1" ht="9.9499999999999993" customHeight="1">
      <c r="A6" s="474"/>
      <c r="B6" s="98">
        <v>1990</v>
      </c>
      <c r="C6" s="98">
        <v>1995</v>
      </c>
      <c r="D6" s="98">
        <v>2000</v>
      </c>
      <c r="E6" s="98">
        <v>2005</v>
      </c>
      <c r="F6" s="98">
        <v>1990</v>
      </c>
      <c r="G6" s="98">
        <v>1995</v>
      </c>
      <c r="H6" s="98">
        <v>2000</v>
      </c>
      <c r="I6" s="96">
        <v>2005</v>
      </c>
    </row>
    <row r="7" spans="1:9" s="16" customFormat="1" ht="15" customHeight="1">
      <c r="A7" s="16" t="s">
        <v>41</v>
      </c>
      <c r="B7" s="83">
        <v>29680</v>
      </c>
      <c r="C7" s="83">
        <v>28425</v>
      </c>
      <c r="D7" s="83">
        <v>25030</v>
      </c>
      <c r="E7" s="83">
        <v>23442</v>
      </c>
      <c r="F7" s="82">
        <v>14.717724476065372</v>
      </c>
      <c r="G7" s="82">
        <v>14.889982989088795</v>
      </c>
      <c r="H7" s="82">
        <v>14.100189623097332</v>
      </c>
      <c r="I7" s="82">
        <v>13.807894036988921</v>
      </c>
    </row>
    <row r="8" spans="1:9" s="16" customFormat="1" ht="10.5" customHeight="1">
      <c r="A8" s="16" t="s">
        <v>39</v>
      </c>
      <c r="B8" s="83">
        <v>13035</v>
      </c>
      <c r="C8" s="83">
        <v>13402</v>
      </c>
      <c r="D8" s="83">
        <v>12990</v>
      </c>
      <c r="E8" s="83">
        <v>13686</v>
      </c>
      <c r="F8" s="82">
        <v>13.700120944402073</v>
      </c>
      <c r="G8" s="82">
        <v>13.527808620167558</v>
      </c>
      <c r="H8" s="82">
        <v>12.222781557448743</v>
      </c>
      <c r="I8" s="82">
        <v>11.894699836128478</v>
      </c>
    </row>
    <row r="9" spans="1:9" s="16" customFormat="1" ht="15" customHeight="1">
      <c r="A9" s="17" t="s">
        <v>37</v>
      </c>
      <c r="B9" s="127">
        <v>42715</v>
      </c>
      <c r="C9" s="127">
        <v>41827</v>
      </c>
      <c r="D9" s="127">
        <v>38020</v>
      </c>
      <c r="E9" s="127">
        <v>37128</v>
      </c>
      <c r="F9" s="126">
        <v>14.39151884040375</v>
      </c>
      <c r="G9" s="126">
        <v>14.424588139670579</v>
      </c>
      <c r="H9" s="126">
        <v>13.397121875143123</v>
      </c>
      <c r="I9" s="126">
        <v>13.035047664922599</v>
      </c>
    </row>
    <row r="10" spans="1:9" s="16" customFormat="1" ht="15" customHeight="1">
      <c r="A10" s="10" t="s">
        <v>36</v>
      </c>
      <c r="B10" s="83"/>
      <c r="C10" s="83"/>
      <c r="D10" s="83"/>
      <c r="E10" s="83"/>
      <c r="F10" s="82"/>
      <c r="G10" s="82"/>
      <c r="H10" s="82"/>
      <c r="I10" s="82"/>
    </row>
    <row r="11" spans="1:9" s="16" customFormat="1" ht="10.5" customHeight="1">
      <c r="A11" s="16" t="s">
        <v>35</v>
      </c>
      <c r="B11" s="83">
        <v>5120</v>
      </c>
      <c r="C11" s="83">
        <v>5289</v>
      </c>
      <c r="D11" s="83">
        <v>4805</v>
      </c>
      <c r="E11" s="83">
        <v>5126</v>
      </c>
      <c r="F11" s="82">
        <v>12.147980608527119</v>
      </c>
      <c r="G11" s="82">
        <v>12.382299094914572</v>
      </c>
      <c r="H11" s="82">
        <v>11.249363625064063</v>
      </c>
      <c r="I11" s="82">
        <v>11.960846079357857</v>
      </c>
    </row>
    <row r="12" spans="1:9" s="16" customFormat="1" ht="10.5" customHeight="1">
      <c r="A12" s="16" t="s">
        <v>34</v>
      </c>
      <c r="B12" s="83">
        <v>4244</v>
      </c>
      <c r="C12" s="83">
        <v>4183</v>
      </c>
      <c r="D12" s="83">
        <v>3985</v>
      </c>
      <c r="E12" s="83">
        <v>4112</v>
      </c>
      <c r="F12" s="82">
        <v>13.47947551777699</v>
      </c>
      <c r="G12" s="82">
        <v>13.277236506528318</v>
      </c>
      <c r="H12" s="82">
        <v>12.580325673593425</v>
      </c>
      <c r="I12" s="82">
        <v>13.047196137877641</v>
      </c>
    </row>
    <row r="13" spans="1:9" s="16" customFormat="1" ht="10.5" customHeight="1">
      <c r="A13" s="16" t="s">
        <v>33</v>
      </c>
      <c r="B13" s="83">
        <v>4755</v>
      </c>
      <c r="C13" s="83">
        <v>4713</v>
      </c>
      <c r="D13" s="83">
        <v>4561</v>
      </c>
      <c r="E13" s="83">
        <v>4598</v>
      </c>
      <c r="F13" s="82">
        <v>12.44268260002467</v>
      </c>
      <c r="G13" s="82">
        <v>12.363312990135318</v>
      </c>
      <c r="H13" s="82">
        <v>12.12797477856976</v>
      </c>
      <c r="I13" s="82">
        <v>12.570328775062741</v>
      </c>
    </row>
    <row r="14" spans="1:9" s="16" customFormat="1" ht="10.5" customHeight="1">
      <c r="A14" s="15" t="s">
        <v>32</v>
      </c>
      <c r="B14" s="129">
        <v>14119</v>
      </c>
      <c r="C14" s="129">
        <v>14185</v>
      </c>
      <c r="D14" s="129">
        <v>13351</v>
      </c>
      <c r="E14" s="129">
        <v>13836</v>
      </c>
      <c r="F14" s="128">
        <v>12.623487926065273</v>
      </c>
      <c r="G14" s="128">
        <v>12.6268358315508</v>
      </c>
      <c r="H14" s="128">
        <v>11.920829380821191</v>
      </c>
      <c r="I14" s="128">
        <v>12.470364183124</v>
      </c>
    </row>
    <row r="15" spans="1:9" s="16" customFormat="1" ht="15" customHeight="1">
      <c r="A15" s="13" t="s">
        <v>31</v>
      </c>
      <c r="B15" s="83"/>
      <c r="C15" s="83"/>
      <c r="D15" s="83"/>
      <c r="E15" s="83"/>
      <c r="F15" s="82"/>
      <c r="G15" s="82"/>
      <c r="H15" s="82"/>
      <c r="I15" s="82"/>
    </row>
    <row r="16" spans="1:9" s="16" customFormat="1" ht="10.5" customHeight="1">
      <c r="A16" s="16" t="s">
        <v>30</v>
      </c>
      <c r="B16" s="83">
        <v>5368</v>
      </c>
      <c r="C16" s="83">
        <v>5466</v>
      </c>
      <c r="D16" s="83">
        <v>5170</v>
      </c>
      <c r="E16" s="83">
        <v>5443</v>
      </c>
      <c r="F16" s="82">
        <v>12.639905264928972</v>
      </c>
      <c r="G16" s="82">
        <v>12.690378900445765</v>
      </c>
      <c r="H16" s="82">
        <v>11.913944741251409</v>
      </c>
      <c r="I16" s="82">
        <v>12.34901216977793</v>
      </c>
    </row>
    <row r="17" spans="1:9" s="16" customFormat="1" ht="10.5" customHeight="1">
      <c r="A17" s="16" t="s">
        <v>29</v>
      </c>
      <c r="B17" s="83">
        <v>3975</v>
      </c>
      <c r="C17" s="83">
        <v>3833</v>
      </c>
      <c r="D17" s="83">
        <v>3663</v>
      </c>
      <c r="E17" s="83">
        <v>3645</v>
      </c>
      <c r="F17" s="82">
        <v>14.408523914689674</v>
      </c>
      <c r="G17" s="82">
        <v>13.988004547105053</v>
      </c>
      <c r="H17" s="82">
        <v>13.592157682927242</v>
      </c>
      <c r="I17" s="82">
        <v>13.765365660227722</v>
      </c>
    </row>
    <row r="18" spans="1:9" s="16" customFormat="1" ht="10.5" customHeight="1">
      <c r="A18" s="16" t="s">
        <v>27</v>
      </c>
      <c r="B18" s="83">
        <v>4408</v>
      </c>
      <c r="C18" s="83">
        <v>4393</v>
      </c>
      <c r="D18" s="83">
        <v>4029</v>
      </c>
      <c r="E18" s="83">
        <v>3991</v>
      </c>
      <c r="F18" s="82">
        <v>14.399226941355106</v>
      </c>
      <c r="G18" s="82">
        <v>14.351120599395314</v>
      </c>
      <c r="H18" s="82">
        <v>13.391835298465327</v>
      </c>
      <c r="I18" s="82">
        <v>13.543229064156424</v>
      </c>
    </row>
    <row r="19" spans="1:9" s="16" customFormat="1" ht="10.5" customHeight="1">
      <c r="A19" s="15" t="s">
        <v>27</v>
      </c>
      <c r="B19" s="129">
        <v>13751</v>
      </c>
      <c r="C19" s="129">
        <v>13692</v>
      </c>
      <c r="D19" s="129">
        <v>12862</v>
      </c>
      <c r="E19" s="129">
        <v>13079</v>
      </c>
      <c r="F19" s="128">
        <v>13.6595813888847</v>
      </c>
      <c r="G19" s="128">
        <v>13.545049755205772</v>
      </c>
      <c r="H19" s="128">
        <v>12.807008452116854</v>
      </c>
      <c r="I19" s="128">
        <v>13.07579642987468</v>
      </c>
    </row>
    <row r="20" spans="1:9" s="16" customFormat="1" ht="15" customHeight="1">
      <c r="A20" s="13" t="s">
        <v>26</v>
      </c>
      <c r="B20" s="83"/>
      <c r="C20" s="83"/>
      <c r="D20" s="83"/>
      <c r="E20" s="83"/>
      <c r="F20" s="82"/>
      <c r="G20" s="82"/>
      <c r="H20" s="82"/>
      <c r="I20" s="82"/>
    </row>
    <row r="21" spans="1:9" s="16" customFormat="1" ht="10.5" customHeight="1">
      <c r="A21" s="16" t="s">
        <v>25</v>
      </c>
      <c r="B21" s="83">
        <v>5717</v>
      </c>
      <c r="C21" s="83">
        <v>5756</v>
      </c>
      <c r="D21" s="83">
        <v>5349</v>
      </c>
      <c r="E21" s="83">
        <v>5332</v>
      </c>
      <c r="F21" s="82">
        <v>13.652150533374305</v>
      </c>
      <c r="G21" s="82">
        <v>13.861612652695079</v>
      </c>
      <c r="H21" s="82">
        <v>13.085914021815194</v>
      </c>
      <c r="I21" s="82">
        <v>13.352231465389874</v>
      </c>
    </row>
    <row r="22" spans="1:9" s="16" customFormat="1" ht="10.5" customHeight="1">
      <c r="A22" s="16" t="s">
        <v>24</v>
      </c>
      <c r="B22" s="83">
        <v>5217</v>
      </c>
      <c r="C22" s="83">
        <v>5238</v>
      </c>
      <c r="D22" s="83">
        <v>4827</v>
      </c>
      <c r="E22" s="83">
        <v>4805</v>
      </c>
      <c r="F22" s="82">
        <v>15.147140026120217</v>
      </c>
      <c r="G22" s="82">
        <v>15.293386004712394</v>
      </c>
      <c r="H22" s="82">
        <v>14.272828845000822</v>
      </c>
      <c r="I22" s="82">
        <v>14.534158296796283</v>
      </c>
    </row>
    <row r="23" spans="1:9" s="16" customFormat="1" ht="10.5" customHeight="1">
      <c r="A23" s="16" t="s">
        <v>23</v>
      </c>
      <c r="B23" s="83">
        <v>3554</v>
      </c>
      <c r="C23" s="83">
        <v>3550</v>
      </c>
      <c r="D23" s="83">
        <v>3413</v>
      </c>
      <c r="E23" s="83">
        <v>3269</v>
      </c>
      <c r="F23" s="82">
        <v>14.009477378836602</v>
      </c>
      <c r="G23" s="82">
        <v>13.971757371577903</v>
      </c>
      <c r="H23" s="82">
        <v>13.556206912427005</v>
      </c>
      <c r="I23" s="82">
        <v>13.389419532414765</v>
      </c>
    </row>
    <row r="24" spans="1:9" s="16" customFormat="1" ht="10.5" customHeight="1">
      <c r="A24" s="15" t="s">
        <v>22</v>
      </c>
      <c r="B24" s="129">
        <v>14488</v>
      </c>
      <c r="C24" s="129">
        <v>14544</v>
      </c>
      <c r="D24" s="129">
        <v>13589</v>
      </c>
      <c r="E24" s="129">
        <v>13406</v>
      </c>
      <c r="F24" s="128">
        <v>14.247660107374188</v>
      </c>
      <c r="G24" s="128">
        <v>14.373920584681752</v>
      </c>
      <c r="H24" s="128">
        <v>13.606392061416322</v>
      </c>
      <c r="I24" s="128">
        <v>13.762694638287824</v>
      </c>
    </row>
    <row r="25" spans="1:9" s="16" customFormat="1" ht="10.5" customHeight="1">
      <c r="A25" s="13" t="s">
        <v>21</v>
      </c>
      <c r="B25" s="129"/>
      <c r="C25" s="129"/>
      <c r="D25" s="129"/>
      <c r="E25" s="129"/>
      <c r="F25" s="128"/>
      <c r="G25" s="128"/>
      <c r="H25" s="128"/>
      <c r="I25" s="128"/>
    </row>
    <row r="26" spans="1:9" s="16" customFormat="1" ht="15" customHeight="1">
      <c r="A26" s="17" t="s">
        <v>20</v>
      </c>
      <c r="B26" s="127">
        <v>42358</v>
      </c>
      <c r="C26" s="127">
        <v>42421</v>
      </c>
      <c r="D26" s="127">
        <v>39802</v>
      </c>
      <c r="E26" s="127">
        <v>40321</v>
      </c>
      <c r="F26" s="126">
        <v>13.48108504712129</v>
      </c>
      <c r="G26" s="126">
        <v>13.483753207361854</v>
      </c>
      <c r="H26" s="126">
        <v>12.744845455918767</v>
      </c>
      <c r="I26" s="126">
        <v>13.074941031273367</v>
      </c>
    </row>
    <row r="27" spans="1:9" s="16" customFormat="1" ht="15" customHeight="1">
      <c r="A27" s="10" t="s">
        <v>19</v>
      </c>
      <c r="B27" s="83"/>
      <c r="C27" s="83"/>
      <c r="D27" s="83"/>
      <c r="E27" s="83"/>
      <c r="F27" s="82"/>
      <c r="G27" s="82"/>
      <c r="H27" s="82"/>
      <c r="I27" s="82"/>
    </row>
    <row r="28" spans="1:9" s="16" customFormat="1" ht="10.5" customHeight="1">
      <c r="A28" s="16" t="s">
        <v>18</v>
      </c>
      <c r="B28" s="83">
        <v>10480</v>
      </c>
      <c r="C28" s="83">
        <v>10547</v>
      </c>
      <c r="D28" s="83">
        <v>10015</v>
      </c>
      <c r="E28" s="83">
        <v>10367</v>
      </c>
      <c r="F28" s="82">
        <v>13.776698927023649</v>
      </c>
      <c r="G28" s="82">
        <v>13.849431585029167</v>
      </c>
      <c r="H28" s="82">
        <v>13.276625017203633</v>
      </c>
      <c r="I28" s="82">
        <v>14.22443097816803</v>
      </c>
    </row>
    <row r="29" spans="1:9" s="16" customFormat="1" ht="10.5" customHeight="1">
      <c r="A29" s="16" t="s">
        <v>17</v>
      </c>
      <c r="B29" s="83">
        <v>4842</v>
      </c>
      <c r="C29" s="83">
        <v>4954</v>
      </c>
      <c r="D29" s="83">
        <v>4509</v>
      </c>
      <c r="E29" s="83">
        <v>4802</v>
      </c>
      <c r="F29" s="82">
        <v>14.490023248187009</v>
      </c>
      <c r="G29" s="82">
        <v>14.914027585231079</v>
      </c>
      <c r="H29" s="82">
        <v>13.752588713610708</v>
      </c>
      <c r="I29" s="82">
        <v>14.92133825946722</v>
      </c>
    </row>
    <row r="30" spans="1:9" s="16" customFormat="1" ht="10.5" customHeight="1">
      <c r="A30" s="16" t="s">
        <v>16</v>
      </c>
      <c r="B30" s="83">
        <v>3309</v>
      </c>
      <c r="C30" s="83">
        <v>3442</v>
      </c>
      <c r="D30" s="83">
        <v>3345</v>
      </c>
      <c r="E30" s="83">
        <v>3230</v>
      </c>
      <c r="F30" s="82">
        <v>14.595879518130266</v>
      </c>
      <c r="G30" s="82">
        <v>15.215848884782604</v>
      </c>
      <c r="H30" s="82">
        <v>15.082875883651772</v>
      </c>
      <c r="I30" s="82">
        <v>14.977105430939547</v>
      </c>
    </row>
    <row r="31" spans="1:9" s="16" customFormat="1" ht="10.5" customHeight="1">
      <c r="A31" s="15" t="s">
        <v>15</v>
      </c>
      <c r="B31" s="129">
        <v>18631</v>
      </c>
      <c r="C31" s="129">
        <v>18943</v>
      </c>
      <c r="D31" s="129">
        <v>17869</v>
      </c>
      <c r="E31" s="129">
        <v>18399</v>
      </c>
      <c r="F31" s="128">
        <v>14.097588972539173</v>
      </c>
      <c r="G31" s="128">
        <v>14.351524077611721</v>
      </c>
      <c r="H31" s="128">
        <v>13.703499342586333</v>
      </c>
      <c r="I31" s="128">
        <v>14.52973229092632</v>
      </c>
    </row>
    <row r="32" spans="1:9" s="16" customFormat="1" ht="15" customHeight="1">
      <c r="A32" s="13" t="s">
        <v>14</v>
      </c>
      <c r="B32" s="83"/>
      <c r="C32" s="83"/>
      <c r="D32" s="83"/>
      <c r="E32" s="83"/>
      <c r="F32" s="82"/>
      <c r="G32" s="82"/>
      <c r="H32" s="82"/>
      <c r="I32" s="82"/>
    </row>
    <row r="33" spans="1:9" s="16" customFormat="1" ht="10.5" customHeight="1">
      <c r="A33" s="16" t="s">
        <v>13</v>
      </c>
      <c r="B33" s="83">
        <v>6885</v>
      </c>
      <c r="C33" s="83">
        <v>6858</v>
      </c>
      <c r="D33" s="83">
        <v>6770</v>
      </c>
      <c r="E33" s="83">
        <v>6857</v>
      </c>
      <c r="F33" s="82">
        <v>12.528310076791005</v>
      </c>
      <c r="G33" s="82">
        <v>12.328445758344127</v>
      </c>
      <c r="H33" s="82">
        <v>12.235320018845055</v>
      </c>
      <c r="I33" s="82">
        <v>12.504456433631281</v>
      </c>
    </row>
    <row r="34" spans="1:9" s="16" customFormat="1" ht="10.5" customHeight="1">
      <c r="A34" s="16" t="s">
        <v>12</v>
      </c>
      <c r="B34" s="83">
        <v>6076</v>
      </c>
      <c r="C34" s="83">
        <v>6195</v>
      </c>
      <c r="D34" s="83">
        <v>5824</v>
      </c>
      <c r="E34" s="83">
        <v>5864</v>
      </c>
      <c r="F34" s="82">
        <v>14.263031026403233</v>
      </c>
      <c r="G34" s="82">
        <v>14.485213741662818</v>
      </c>
      <c r="H34" s="82">
        <v>13.83581310292362</v>
      </c>
      <c r="I34" s="82">
        <v>14.336444371099743</v>
      </c>
    </row>
    <row r="35" spans="1:9" s="16" customFormat="1" ht="10.5" customHeight="1">
      <c r="A35" s="16" t="s">
        <v>11</v>
      </c>
      <c r="B35" s="83">
        <v>7201</v>
      </c>
      <c r="C35" s="83">
        <v>7626</v>
      </c>
      <c r="D35" s="83">
        <v>7131</v>
      </c>
      <c r="E35" s="83">
        <v>7348</v>
      </c>
      <c r="F35" s="82">
        <v>12.598753071613089</v>
      </c>
      <c r="G35" s="82">
        <v>13.067997799723422</v>
      </c>
      <c r="H35" s="82">
        <v>12.090077947179024</v>
      </c>
      <c r="I35" s="82">
        <v>12.666825260559422</v>
      </c>
    </row>
    <row r="36" spans="1:9" s="16" customFormat="1" ht="10.5" customHeight="1">
      <c r="A36" s="15" t="s">
        <v>10</v>
      </c>
      <c r="B36" s="129">
        <v>20162</v>
      </c>
      <c r="C36" s="129">
        <v>20679</v>
      </c>
      <c r="D36" s="129">
        <v>19725</v>
      </c>
      <c r="E36" s="129">
        <v>20069</v>
      </c>
      <c r="F36" s="128">
        <v>13.031987547036925</v>
      </c>
      <c r="G36" s="128">
        <v>13.19221825628463</v>
      </c>
      <c r="H36" s="128">
        <v>12.61128598935386</v>
      </c>
      <c r="I36" s="128">
        <v>13.053093028247339</v>
      </c>
    </row>
    <row r="37" spans="1:9" s="16" customFormat="1" ht="15" customHeight="1">
      <c r="A37" s="13" t="s">
        <v>9</v>
      </c>
      <c r="B37" s="83"/>
      <c r="C37" s="83"/>
      <c r="D37" s="83"/>
      <c r="E37" s="83"/>
      <c r="F37" s="82"/>
      <c r="G37" s="82"/>
      <c r="H37" s="82"/>
      <c r="I37" s="82"/>
    </row>
    <row r="38" spans="1:9" s="16" customFormat="1" ht="10.5" customHeight="1">
      <c r="A38" s="16" t="s">
        <v>8</v>
      </c>
      <c r="B38" s="83">
        <v>8248</v>
      </c>
      <c r="C38" s="83">
        <v>8433</v>
      </c>
      <c r="D38" s="83">
        <v>7468</v>
      </c>
      <c r="E38" s="83">
        <v>7459</v>
      </c>
      <c r="F38" s="82">
        <v>15.141102566250668</v>
      </c>
      <c r="G38" s="82">
        <v>15.34448672937533</v>
      </c>
      <c r="H38" s="82">
        <v>13.630270855755453</v>
      </c>
      <c r="I38" s="82">
        <v>13.8339572740483</v>
      </c>
    </row>
    <row r="39" spans="1:9" s="16" customFormat="1" ht="10.5" customHeight="1">
      <c r="A39" s="16" t="s">
        <v>7</v>
      </c>
      <c r="B39" s="83">
        <v>6192</v>
      </c>
      <c r="C39" s="83">
        <v>6157</v>
      </c>
      <c r="D39" s="83">
        <v>5820</v>
      </c>
      <c r="E39" s="83">
        <v>5806</v>
      </c>
      <c r="F39" s="82">
        <v>15.05975413810479</v>
      </c>
      <c r="G39" s="82">
        <v>15.003222634714051</v>
      </c>
      <c r="H39" s="82">
        <v>14.446476223056573</v>
      </c>
      <c r="I39" s="82">
        <v>14.97478196165517</v>
      </c>
    </row>
    <row r="40" spans="1:9" s="16" customFormat="1" ht="10.5" customHeight="1">
      <c r="A40" s="16" t="s">
        <v>6</v>
      </c>
      <c r="B40" s="83">
        <v>6684</v>
      </c>
      <c r="C40" s="83">
        <v>6382</v>
      </c>
      <c r="D40" s="83">
        <v>6119</v>
      </c>
      <c r="E40" s="83">
        <v>5843</v>
      </c>
      <c r="F40" s="82">
        <v>15.215321193538932</v>
      </c>
      <c r="G40" s="82">
        <v>14.64503796649219</v>
      </c>
      <c r="H40" s="82">
        <v>14.189102160734496</v>
      </c>
      <c r="I40" s="82">
        <v>13.773611147125175</v>
      </c>
    </row>
    <row r="41" spans="1:9" s="16" customFormat="1" ht="10.5" customHeight="1">
      <c r="A41" s="15" t="s">
        <v>5</v>
      </c>
      <c r="B41" s="129">
        <v>21124</v>
      </c>
      <c r="C41" s="129">
        <v>20972</v>
      </c>
      <c r="D41" s="129">
        <v>19407</v>
      </c>
      <c r="E41" s="129">
        <v>19108</v>
      </c>
      <c r="F41" s="128">
        <v>15.140497929147717</v>
      </c>
      <c r="G41" s="128">
        <v>15.025764184630905</v>
      </c>
      <c r="H41" s="128">
        <v>14.042579979464707</v>
      </c>
      <c r="I41" s="128">
        <v>14.142383037429799</v>
      </c>
    </row>
    <row r="42" spans="1:9" s="16" customFormat="1" ht="15" customHeight="1">
      <c r="A42" s="13" t="s">
        <v>4</v>
      </c>
      <c r="B42" s="129"/>
      <c r="C42" s="129"/>
      <c r="D42" s="129"/>
      <c r="E42" s="129"/>
      <c r="F42" s="128"/>
      <c r="G42" s="128"/>
      <c r="H42" s="128"/>
      <c r="I42" s="128"/>
    </row>
    <row r="43" spans="1:9" s="16" customFormat="1" ht="15" customHeight="1">
      <c r="A43" s="12" t="s">
        <v>3</v>
      </c>
      <c r="B43" s="127">
        <v>59917</v>
      </c>
      <c r="C43" s="127">
        <v>60594</v>
      </c>
      <c r="D43" s="127">
        <v>57001</v>
      </c>
      <c r="E43" s="127">
        <v>57576</v>
      </c>
      <c r="F43" s="126">
        <v>14.052197470379737</v>
      </c>
      <c r="G43" s="126">
        <v>14.146963920852739</v>
      </c>
      <c r="H43" s="126">
        <v>13.411811517429582</v>
      </c>
      <c r="I43" s="126">
        <v>13.857353210878898</v>
      </c>
    </row>
    <row r="44" spans="1:9" s="16" customFormat="1" ht="15" customHeight="1">
      <c r="A44" s="10" t="s">
        <v>2</v>
      </c>
      <c r="B44" s="129"/>
      <c r="C44" s="129"/>
      <c r="D44" s="129"/>
      <c r="E44" s="129"/>
      <c r="F44" s="128"/>
      <c r="G44" s="128"/>
      <c r="H44" s="128"/>
      <c r="I44" s="128"/>
    </row>
    <row r="45" spans="1:9" s="16" customFormat="1" ht="15" customHeight="1">
      <c r="A45" s="8" t="s">
        <v>152</v>
      </c>
      <c r="B45" s="127">
        <v>145660</v>
      </c>
      <c r="C45" s="127">
        <v>145431</v>
      </c>
      <c r="D45" s="127">
        <v>135601</v>
      </c>
      <c r="E45" s="127">
        <v>135732</v>
      </c>
      <c r="F45" s="126">
        <v>14.040887958527703</v>
      </c>
      <c r="G45" s="126">
        <v>14.079920583394316</v>
      </c>
      <c r="H45" s="126">
        <v>13.27993227272758</v>
      </c>
      <c r="I45" s="126">
        <v>13.456044944689065</v>
      </c>
    </row>
    <row r="46" spans="1:9" s="16" customFormat="1" ht="10.5" customHeight="1">
      <c r="A46" s="13" t="s">
        <v>109</v>
      </c>
      <c r="B46" s="130"/>
      <c r="C46" s="130"/>
      <c r="D46" s="130"/>
      <c r="E46" s="130"/>
    </row>
  </sheetData>
  <mergeCells count="6">
    <mergeCell ref="F3:I3"/>
    <mergeCell ref="F5:I5"/>
    <mergeCell ref="A3:A4"/>
    <mergeCell ref="A5:A6"/>
    <mergeCell ref="B3:E3"/>
    <mergeCell ref="B5:E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 | 29  &amp;"Arial CE,Normál"&amp;10   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7A6AE-686D-469A-92E1-8071F762A799}">
  <dimension ref="A1:I46"/>
  <sheetViews>
    <sheetView zoomScaleNormal="100" workbookViewId="0"/>
  </sheetViews>
  <sheetFormatPr defaultRowHeight="15"/>
  <cols>
    <col min="1" max="1" width="22.85546875" style="1" customWidth="1"/>
    <col min="2" max="9" width="8.140625" style="1" customWidth="1"/>
    <col min="10" max="16384" width="9.140625" style="1"/>
  </cols>
  <sheetData>
    <row r="1" spans="1:9" s="52" customFormat="1" ht="15" customHeight="1">
      <c r="A1" s="52" t="s">
        <v>169</v>
      </c>
    </row>
    <row r="2" spans="1:9" ht="24.95" customHeight="1" thickBot="1">
      <c r="A2" s="124" t="s">
        <v>166</v>
      </c>
      <c r="H2" s="46"/>
    </row>
    <row r="3" spans="1:9" s="46" customFormat="1" ht="9.9499999999999993" customHeight="1">
      <c r="A3" s="394" t="s">
        <v>53</v>
      </c>
      <c r="B3" s="477" t="s">
        <v>168</v>
      </c>
      <c r="C3" s="478"/>
      <c r="D3" s="478"/>
      <c r="E3" s="478"/>
      <c r="F3" s="470" t="s">
        <v>167</v>
      </c>
      <c r="G3" s="471"/>
      <c r="H3" s="471"/>
      <c r="I3" s="471"/>
    </row>
    <row r="4" spans="1:9" s="46" customFormat="1" ht="9.9499999999999993" customHeight="1">
      <c r="A4" s="395"/>
      <c r="B4" s="99">
        <v>1990</v>
      </c>
      <c r="C4" s="99">
        <v>1995</v>
      </c>
      <c r="D4" s="99">
        <v>2000</v>
      </c>
      <c r="E4" s="99">
        <v>2005</v>
      </c>
      <c r="F4" s="99">
        <v>1990</v>
      </c>
      <c r="G4" s="99">
        <v>1995</v>
      </c>
      <c r="H4" s="99">
        <v>2000</v>
      </c>
      <c r="I4" s="99">
        <v>2005</v>
      </c>
    </row>
    <row r="5" spans="1:9" s="46" customFormat="1" ht="9.9499999999999993" customHeight="1">
      <c r="A5" s="476" t="s">
        <v>47</v>
      </c>
      <c r="B5" s="398" t="s">
        <v>166</v>
      </c>
      <c r="C5" s="399"/>
      <c r="D5" s="399"/>
      <c r="E5" s="399"/>
      <c r="F5" s="385" t="s">
        <v>165</v>
      </c>
      <c r="G5" s="472"/>
      <c r="H5" s="472"/>
      <c r="I5" s="472"/>
    </row>
    <row r="6" spans="1:9" s="95" customFormat="1" ht="9.9499999999999993" customHeight="1">
      <c r="A6" s="476"/>
      <c r="B6" s="96">
        <v>1990</v>
      </c>
      <c r="C6" s="96">
        <v>1995</v>
      </c>
      <c r="D6" s="96">
        <v>2000</v>
      </c>
      <c r="E6" s="96">
        <v>2005</v>
      </c>
      <c r="F6" s="96">
        <v>1990</v>
      </c>
      <c r="G6" s="96">
        <v>1995</v>
      </c>
      <c r="H6" s="96">
        <v>2000</v>
      </c>
      <c r="I6" s="96">
        <v>2005</v>
      </c>
    </row>
    <row r="7" spans="1:9" s="16" customFormat="1" ht="15" customHeight="1">
      <c r="A7" s="16" t="s">
        <v>41</v>
      </c>
      <c r="B7" s="83">
        <v>11751</v>
      </c>
      <c r="C7" s="83">
        <v>-11204</v>
      </c>
      <c r="D7" s="83">
        <v>-18376</v>
      </c>
      <c r="E7" s="83">
        <v>-4450</v>
      </c>
      <c r="F7" s="82">
        <v>5.8</v>
      </c>
      <c r="G7" s="82">
        <v>-5.9</v>
      </c>
      <c r="H7" s="82">
        <v>-10.4</v>
      </c>
      <c r="I7" s="82">
        <v>-2.6211555526235264</v>
      </c>
    </row>
    <row r="8" spans="1:9" s="16" customFormat="1" ht="10.5" customHeight="1">
      <c r="A8" s="16" t="s">
        <v>39</v>
      </c>
      <c r="B8" s="83">
        <v>2842</v>
      </c>
      <c r="C8" s="83">
        <v>13726</v>
      </c>
      <c r="D8" s="83">
        <v>18107</v>
      </c>
      <c r="E8" s="83">
        <v>13898</v>
      </c>
      <c r="F8" s="82">
        <v>3</v>
      </c>
      <c r="G8" s="82">
        <v>13.9</v>
      </c>
      <c r="H8" s="82">
        <v>17</v>
      </c>
      <c r="I8" s="82">
        <v>12.078952091371738</v>
      </c>
    </row>
    <row r="9" spans="1:9" s="16" customFormat="1" ht="15" customHeight="1">
      <c r="A9" s="17" t="s">
        <v>37</v>
      </c>
      <c r="B9" s="127">
        <v>14593</v>
      </c>
      <c r="C9" s="127">
        <v>2522</v>
      </c>
      <c r="D9" s="127">
        <v>-269</v>
      </c>
      <c r="E9" s="127">
        <v>9448</v>
      </c>
      <c r="F9" s="126">
        <v>4.9000000000000004</v>
      </c>
      <c r="G9" s="126">
        <v>0.9</v>
      </c>
      <c r="H9" s="126">
        <v>-0.1</v>
      </c>
      <c r="I9" s="126">
        <v>3.317041864312344</v>
      </c>
    </row>
    <row r="10" spans="1:9" s="16" customFormat="1" ht="15" customHeight="1">
      <c r="A10" s="10" t="s">
        <v>36</v>
      </c>
      <c r="B10" s="83"/>
      <c r="C10" s="83"/>
      <c r="D10" s="83"/>
      <c r="E10" s="83"/>
      <c r="F10" s="82"/>
      <c r="G10" s="82"/>
      <c r="H10" s="82"/>
      <c r="I10" s="82"/>
    </row>
    <row r="11" spans="1:9" s="16" customFormat="1" ht="10.5" customHeight="1">
      <c r="A11" s="16" t="s">
        <v>35</v>
      </c>
      <c r="B11" s="83">
        <v>913</v>
      </c>
      <c r="C11" s="83">
        <v>880</v>
      </c>
      <c r="D11" s="83">
        <v>2549</v>
      </c>
      <c r="E11" s="83">
        <v>564</v>
      </c>
      <c r="F11" s="82">
        <v>2.2000000000000002</v>
      </c>
      <c r="G11" s="82">
        <v>2.1</v>
      </c>
      <c r="H11" s="82">
        <v>6</v>
      </c>
      <c r="I11" s="82">
        <v>1.3160197402961045</v>
      </c>
    </row>
    <row r="12" spans="1:9" s="16" customFormat="1" ht="10.5" customHeight="1">
      <c r="A12" s="16" t="s">
        <v>34</v>
      </c>
      <c r="B12" s="83">
        <v>-835</v>
      </c>
      <c r="C12" s="83">
        <v>19</v>
      </c>
      <c r="D12" s="83">
        <v>1016</v>
      </c>
      <c r="E12" s="83">
        <v>511</v>
      </c>
      <c r="F12" s="82">
        <v>-2.7</v>
      </c>
      <c r="G12" s="82">
        <v>0.1</v>
      </c>
      <c r="H12" s="82">
        <v>3.2</v>
      </c>
      <c r="I12" s="82">
        <v>1.6213806484570708</v>
      </c>
    </row>
    <row r="13" spans="1:9" s="16" customFormat="1" ht="10.5" customHeight="1">
      <c r="A13" s="16" t="s">
        <v>33</v>
      </c>
      <c r="B13" s="83">
        <v>-427</v>
      </c>
      <c r="C13" s="83">
        <v>77</v>
      </c>
      <c r="D13" s="83">
        <v>-68</v>
      </c>
      <c r="E13" s="83">
        <v>-299</v>
      </c>
      <c r="F13" s="82">
        <v>-1.1000000000000001</v>
      </c>
      <c r="G13" s="82">
        <v>0.2</v>
      </c>
      <c r="H13" s="82">
        <v>-0.2</v>
      </c>
      <c r="I13" s="82">
        <v>-0.81742677332400171</v>
      </c>
    </row>
    <row r="14" spans="1:9" s="16" customFormat="1" ht="10.5" customHeight="1">
      <c r="A14" s="15" t="s">
        <v>32</v>
      </c>
      <c r="B14" s="81">
        <v>-349</v>
      </c>
      <c r="C14" s="81">
        <v>976</v>
      </c>
      <c r="D14" s="81">
        <v>3497</v>
      </c>
      <c r="E14" s="81">
        <v>776</v>
      </c>
      <c r="F14" s="80">
        <v>-0.3</v>
      </c>
      <c r="G14" s="80">
        <v>0.9</v>
      </c>
      <c r="H14" s="80">
        <v>3.1</v>
      </c>
      <c r="I14" s="80">
        <v>0.69940753151953039</v>
      </c>
    </row>
    <row r="15" spans="1:9" s="16" customFormat="1" ht="15" customHeight="1">
      <c r="A15" s="13" t="s">
        <v>31</v>
      </c>
      <c r="B15" s="83"/>
      <c r="C15" s="83"/>
      <c r="D15" s="83"/>
      <c r="E15" s="83"/>
      <c r="F15" s="82"/>
      <c r="G15" s="82"/>
      <c r="H15" s="82"/>
      <c r="I15" s="82"/>
    </row>
    <row r="16" spans="1:9" s="16" customFormat="1" ht="10.5" customHeight="1">
      <c r="A16" s="16" t="s">
        <v>30</v>
      </c>
      <c r="B16" s="83">
        <v>-152</v>
      </c>
      <c r="C16" s="83">
        <v>1228</v>
      </c>
      <c r="D16" s="83">
        <v>976</v>
      </c>
      <c r="E16" s="83">
        <v>1426</v>
      </c>
      <c r="F16" s="82">
        <v>-0.4</v>
      </c>
      <c r="G16" s="82">
        <v>2.9</v>
      </c>
      <c r="H16" s="82">
        <v>2.2000000000000002</v>
      </c>
      <c r="I16" s="82">
        <v>3.2352914484849036</v>
      </c>
    </row>
    <row r="17" spans="1:9" s="16" customFormat="1" ht="10.5" customHeight="1">
      <c r="A17" s="16" t="s">
        <v>29</v>
      </c>
      <c r="B17" s="83">
        <v>369</v>
      </c>
      <c r="C17" s="83">
        <v>96</v>
      </c>
      <c r="D17" s="83">
        <v>383</v>
      </c>
      <c r="E17" s="83">
        <v>-4</v>
      </c>
      <c r="F17" s="82">
        <v>1.3</v>
      </c>
      <c r="G17" s="82">
        <v>0.4</v>
      </c>
      <c r="H17" s="82">
        <v>1.4</v>
      </c>
      <c r="I17" s="82">
        <v>0</v>
      </c>
    </row>
    <row r="18" spans="1:9" s="16" customFormat="1" ht="10.5" customHeight="1">
      <c r="A18" s="16" t="s">
        <v>27</v>
      </c>
      <c r="B18" s="83">
        <v>-381</v>
      </c>
      <c r="C18" s="83">
        <v>-13</v>
      </c>
      <c r="D18" s="83">
        <v>100</v>
      </c>
      <c r="E18" s="83">
        <v>-200</v>
      </c>
      <c r="F18" s="82">
        <v>-1.2</v>
      </c>
      <c r="G18" s="82">
        <v>0</v>
      </c>
      <c r="H18" s="82">
        <v>0.3</v>
      </c>
      <c r="I18" s="82">
        <v>-0.67868850233808198</v>
      </c>
    </row>
    <row r="19" spans="1:9" s="16" customFormat="1" ht="10.5" customHeight="1">
      <c r="A19" s="15" t="s">
        <v>27</v>
      </c>
      <c r="B19" s="81">
        <v>-164</v>
      </c>
      <c r="C19" s="81">
        <v>1311</v>
      </c>
      <c r="D19" s="81">
        <v>1459</v>
      </c>
      <c r="E19" s="81">
        <v>1222</v>
      </c>
      <c r="F19" s="80">
        <v>-0.2</v>
      </c>
      <c r="G19" s="80">
        <v>1.3</v>
      </c>
      <c r="H19" s="80">
        <v>1.5</v>
      </c>
      <c r="I19" s="80">
        <v>1.2217006833325834</v>
      </c>
    </row>
    <row r="20" spans="1:9" s="16" customFormat="1" ht="15" customHeight="1">
      <c r="A20" s="13" t="s">
        <v>26</v>
      </c>
      <c r="B20" s="83"/>
      <c r="C20" s="83"/>
      <c r="D20" s="83"/>
      <c r="E20" s="83"/>
      <c r="F20" s="82"/>
      <c r="G20" s="82"/>
      <c r="H20" s="82"/>
      <c r="I20" s="82"/>
    </row>
    <row r="21" spans="1:9" s="16" customFormat="1" ht="10.5" customHeight="1">
      <c r="A21" s="16" t="s">
        <v>25</v>
      </c>
      <c r="B21" s="83">
        <v>4</v>
      </c>
      <c r="C21" s="83">
        <v>-453</v>
      </c>
      <c r="D21" s="83">
        <v>-509</v>
      </c>
      <c r="E21" s="83">
        <v>-135</v>
      </c>
      <c r="F21" s="82">
        <v>0</v>
      </c>
      <c r="G21" s="82">
        <v>-1.1000000000000001</v>
      </c>
      <c r="H21" s="82">
        <v>-1.2</v>
      </c>
      <c r="I21" s="82">
        <v>-0.33806287468635277</v>
      </c>
    </row>
    <row r="22" spans="1:9" s="16" customFormat="1" ht="10.5" customHeight="1">
      <c r="A22" s="16" t="s">
        <v>24</v>
      </c>
      <c r="B22" s="83">
        <v>-407</v>
      </c>
      <c r="C22" s="83">
        <v>466</v>
      </c>
      <c r="D22" s="83">
        <v>240</v>
      </c>
      <c r="E22" s="83">
        <v>-742</v>
      </c>
      <c r="F22" s="82">
        <v>-1.2</v>
      </c>
      <c r="G22" s="82">
        <v>1.4</v>
      </c>
      <c r="H22" s="82">
        <v>0.7</v>
      </c>
      <c r="I22" s="82">
        <v>-2.2444007192971576</v>
      </c>
    </row>
    <row r="23" spans="1:9" s="16" customFormat="1" ht="10.5" customHeight="1">
      <c r="A23" s="16" t="s">
        <v>23</v>
      </c>
      <c r="B23" s="83">
        <v>-471</v>
      </c>
      <c r="C23" s="83">
        <v>-86</v>
      </c>
      <c r="D23" s="83">
        <v>-36</v>
      </c>
      <c r="E23" s="83">
        <v>-920</v>
      </c>
      <c r="F23" s="82">
        <v>-1.9</v>
      </c>
      <c r="G23" s="82">
        <v>-0.3</v>
      </c>
      <c r="H23" s="82">
        <v>-0.1</v>
      </c>
      <c r="I23" s="82">
        <v>-3.7682061700280158</v>
      </c>
    </row>
    <row r="24" spans="1:9" s="16" customFormat="1" ht="10.5" customHeight="1">
      <c r="A24" s="15" t="s">
        <v>22</v>
      </c>
      <c r="B24" s="81">
        <v>-874</v>
      </c>
      <c r="C24" s="81">
        <v>-73</v>
      </c>
      <c r="D24" s="81">
        <v>-305</v>
      </c>
      <c r="E24" s="81">
        <v>-1797</v>
      </c>
      <c r="F24" s="80">
        <v>-0.9</v>
      </c>
      <c r="G24" s="80">
        <v>-0.1</v>
      </c>
      <c r="H24" s="80">
        <v>-0.3</v>
      </c>
      <c r="I24" s="80">
        <v>-1.8448129393557526</v>
      </c>
    </row>
    <row r="25" spans="1:9" s="16" customFormat="1" ht="10.5" customHeight="1">
      <c r="A25" s="13" t="s">
        <v>21</v>
      </c>
      <c r="B25" s="83"/>
      <c r="C25" s="83"/>
      <c r="D25" s="83"/>
      <c r="E25" s="83"/>
      <c r="F25" s="82"/>
      <c r="G25" s="82"/>
      <c r="H25" s="82"/>
      <c r="I25" s="82"/>
    </row>
    <row r="26" spans="1:9" s="16" customFormat="1" ht="15" customHeight="1">
      <c r="A26" s="17" t="s">
        <v>20</v>
      </c>
      <c r="B26" s="127">
        <v>-1387</v>
      </c>
      <c r="C26" s="127">
        <v>2214</v>
      </c>
      <c r="D26" s="127">
        <v>4651</v>
      </c>
      <c r="E26" s="127">
        <v>201</v>
      </c>
      <c r="F26" s="126">
        <v>-1.4</v>
      </c>
      <c r="G26" s="126">
        <v>2.1</v>
      </c>
      <c r="H26" s="126">
        <v>4.3</v>
      </c>
      <c r="I26" s="126">
        <v>7.6295275496361059E-2</v>
      </c>
    </row>
    <row r="27" spans="1:9" s="16" customFormat="1" ht="15" customHeight="1">
      <c r="A27" s="10" t="s">
        <v>19</v>
      </c>
      <c r="B27" s="83"/>
      <c r="C27" s="83"/>
      <c r="D27" s="83"/>
      <c r="E27" s="83"/>
      <c r="F27" s="82"/>
      <c r="G27" s="82"/>
      <c r="H27" s="82"/>
      <c r="I27" s="82"/>
    </row>
    <row r="28" spans="1:9" s="16" customFormat="1" ht="10.5" customHeight="1">
      <c r="A28" s="16" t="s">
        <v>18</v>
      </c>
      <c r="B28" s="83">
        <v>-5145</v>
      </c>
      <c r="C28" s="83">
        <v>-2630</v>
      </c>
      <c r="D28" s="83">
        <v>-2387</v>
      </c>
      <c r="E28" s="83">
        <v>-3383</v>
      </c>
      <c r="F28" s="82">
        <v>-6.8</v>
      </c>
      <c r="G28" s="82">
        <v>-3.5</v>
      </c>
      <c r="H28" s="82">
        <v>-3.2</v>
      </c>
      <c r="I28" s="82">
        <v>-4.6417719686642664</v>
      </c>
    </row>
    <row r="29" spans="1:9" s="16" customFormat="1" ht="10.5" customHeight="1">
      <c r="A29" s="16" t="s">
        <v>17</v>
      </c>
      <c r="B29" s="83">
        <v>29</v>
      </c>
      <c r="C29" s="83">
        <v>8</v>
      </c>
      <c r="D29" s="83">
        <v>666</v>
      </c>
      <c r="E29" s="83">
        <v>-95</v>
      </c>
      <c r="F29" s="82">
        <v>0.1</v>
      </c>
      <c r="G29" s="82">
        <v>0</v>
      </c>
      <c r="H29" s="82">
        <v>2</v>
      </c>
      <c r="I29" s="82">
        <v>-0.2951951550706759</v>
      </c>
    </row>
    <row r="30" spans="1:9" s="16" customFormat="1" ht="10.5" customHeight="1">
      <c r="A30" s="16" t="s">
        <v>16</v>
      </c>
      <c r="B30" s="83">
        <v>-815</v>
      </c>
      <c r="C30" s="83">
        <v>-495</v>
      </c>
      <c r="D30" s="83">
        <v>319</v>
      </c>
      <c r="E30" s="83">
        <v>-308</v>
      </c>
      <c r="F30" s="82">
        <v>-3.6</v>
      </c>
      <c r="G30" s="82">
        <v>-2.2000000000000002</v>
      </c>
      <c r="H30" s="82">
        <v>1.4</v>
      </c>
      <c r="I30" s="82">
        <v>-1.4281574218976409</v>
      </c>
    </row>
    <row r="31" spans="1:9" s="16" customFormat="1" ht="10.5" customHeight="1">
      <c r="A31" s="15" t="s">
        <v>15</v>
      </c>
      <c r="B31" s="129">
        <v>-5931</v>
      </c>
      <c r="C31" s="129">
        <v>-3117</v>
      </c>
      <c r="D31" s="129">
        <v>-1402</v>
      </c>
      <c r="E31" s="129">
        <v>-3786</v>
      </c>
      <c r="F31" s="128">
        <v>-4.5</v>
      </c>
      <c r="G31" s="128">
        <v>-2.4</v>
      </c>
      <c r="H31" s="128">
        <v>-1.1000000000000001</v>
      </c>
      <c r="I31" s="128">
        <v>-2.9898128405591096</v>
      </c>
    </row>
    <row r="32" spans="1:9" s="16" customFormat="1" ht="15" customHeight="1">
      <c r="A32" s="13" t="s">
        <v>14</v>
      </c>
      <c r="B32" s="83"/>
      <c r="C32" s="83"/>
      <c r="D32" s="83"/>
      <c r="E32" s="83"/>
      <c r="F32" s="82"/>
      <c r="G32" s="82"/>
      <c r="H32" s="82"/>
      <c r="I32" s="82"/>
    </row>
    <row r="33" spans="1:9" s="16" customFormat="1" ht="10.5" customHeight="1">
      <c r="A33" s="16" t="s">
        <v>13</v>
      </c>
      <c r="B33" s="83">
        <v>-518</v>
      </c>
      <c r="C33" s="83">
        <v>-398</v>
      </c>
      <c r="D33" s="83">
        <v>-536</v>
      </c>
      <c r="E33" s="83">
        <v>-1039</v>
      </c>
      <c r="F33" s="82">
        <v>-0.9</v>
      </c>
      <c r="G33" s="82">
        <v>-0.7</v>
      </c>
      <c r="H33" s="82">
        <v>-1</v>
      </c>
      <c r="I33" s="82">
        <v>-1.8947251326444363</v>
      </c>
    </row>
    <row r="34" spans="1:9" s="16" customFormat="1" ht="10.5" customHeight="1">
      <c r="A34" s="16" t="s">
        <v>12</v>
      </c>
      <c r="B34" s="83">
        <v>-1527</v>
      </c>
      <c r="C34" s="83">
        <v>-828</v>
      </c>
      <c r="D34" s="83">
        <v>-358</v>
      </c>
      <c r="E34" s="83">
        <v>-1399</v>
      </c>
      <c r="F34" s="82">
        <v>-3.6</v>
      </c>
      <c r="G34" s="82">
        <v>-1.9</v>
      </c>
      <c r="H34" s="82">
        <v>-0.9</v>
      </c>
      <c r="I34" s="82">
        <v>-3.420307925506231</v>
      </c>
    </row>
    <row r="35" spans="1:9" s="16" customFormat="1" ht="10.5" customHeight="1">
      <c r="A35" s="16" t="s">
        <v>11</v>
      </c>
      <c r="B35" s="83">
        <v>-4690</v>
      </c>
      <c r="C35" s="83">
        <v>-636</v>
      </c>
      <c r="D35" s="83">
        <v>-1370</v>
      </c>
      <c r="E35" s="83">
        <v>-2115</v>
      </c>
      <c r="F35" s="82">
        <v>-8.1999999999999993</v>
      </c>
      <c r="G35" s="82">
        <v>-1.1000000000000001</v>
      </c>
      <c r="H35" s="82">
        <v>-2.2999999999999998</v>
      </c>
      <c r="I35" s="82">
        <v>-3.645935686728794</v>
      </c>
    </row>
    <row r="36" spans="1:9" s="16" customFormat="1" ht="10.5" customHeight="1">
      <c r="A36" s="15" t="s">
        <v>10</v>
      </c>
      <c r="B36" s="129">
        <v>-6735</v>
      </c>
      <c r="C36" s="129">
        <v>-1862</v>
      </c>
      <c r="D36" s="129">
        <v>-2264</v>
      </c>
      <c r="E36" s="129">
        <v>-4553</v>
      </c>
      <c r="F36" s="128">
        <v>-4.4000000000000004</v>
      </c>
      <c r="G36" s="128">
        <v>-1.2</v>
      </c>
      <c r="H36" s="128">
        <v>-1.4</v>
      </c>
      <c r="I36" s="128">
        <v>-2.9613200736264949</v>
      </c>
    </row>
    <row r="37" spans="1:9" s="16" customFormat="1" ht="15" customHeight="1">
      <c r="A37" s="13" t="s">
        <v>9</v>
      </c>
      <c r="B37" s="83"/>
      <c r="C37" s="83"/>
      <c r="D37" s="83"/>
      <c r="E37" s="83"/>
      <c r="F37" s="82"/>
      <c r="G37" s="82"/>
      <c r="H37" s="82"/>
      <c r="I37" s="82"/>
    </row>
    <row r="38" spans="1:9" s="16" customFormat="1" ht="10.5" customHeight="1">
      <c r="A38" s="16" t="s">
        <v>8</v>
      </c>
      <c r="B38" s="83">
        <v>-275</v>
      </c>
      <c r="C38" s="83">
        <v>705</v>
      </c>
      <c r="D38" s="83">
        <v>779</v>
      </c>
      <c r="E38" s="83">
        <v>-134</v>
      </c>
      <c r="F38" s="82">
        <v>-0.5</v>
      </c>
      <c r="G38" s="82">
        <v>1.3</v>
      </c>
      <c r="H38" s="82">
        <v>1.4</v>
      </c>
      <c r="I38" s="82">
        <v>-0.24852530831511896</v>
      </c>
    </row>
    <row r="39" spans="1:9" s="16" customFormat="1" ht="10.5" customHeight="1">
      <c r="A39" s="16" t="s">
        <v>7</v>
      </c>
      <c r="B39" s="83">
        <v>-1270</v>
      </c>
      <c r="C39" s="83">
        <v>-433</v>
      </c>
      <c r="D39" s="83">
        <v>-877</v>
      </c>
      <c r="E39" s="83">
        <v>-1083</v>
      </c>
      <c r="F39" s="82">
        <v>-3.1</v>
      </c>
      <c r="G39" s="82">
        <v>-1.1000000000000001</v>
      </c>
      <c r="H39" s="82">
        <v>-2.2000000000000002</v>
      </c>
      <c r="I39" s="82">
        <v>-2.7932636693890025</v>
      </c>
    </row>
    <row r="40" spans="1:9" s="16" customFormat="1" ht="10.5" customHeight="1">
      <c r="A40" s="16" t="s">
        <v>6</v>
      </c>
      <c r="B40" s="83">
        <v>1005</v>
      </c>
      <c r="C40" s="83">
        <v>-29</v>
      </c>
      <c r="D40" s="83">
        <v>-618</v>
      </c>
      <c r="E40" s="83">
        <v>-93</v>
      </c>
      <c r="F40" s="82">
        <v>2.2999999999999998</v>
      </c>
      <c r="G40" s="82">
        <v>-0.1</v>
      </c>
      <c r="H40" s="82">
        <v>-1.4</v>
      </c>
      <c r="I40" s="82">
        <v>-0.21922742370060605</v>
      </c>
    </row>
    <row r="41" spans="1:9" s="16" customFormat="1" ht="10.5" customHeight="1">
      <c r="A41" s="15" t="s">
        <v>5</v>
      </c>
      <c r="B41" s="129">
        <v>-540</v>
      </c>
      <c r="C41" s="129">
        <v>243</v>
      </c>
      <c r="D41" s="129">
        <v>-716</v>
      </c>
      <c r="E41" s="129">
        <v>-1310</v>
      </c>
      <c r="F41" s="128">
        <v>-0.4</v>
      </c>
      <c r="G41" s="128">
        <v>0.2</v>
      </c>
      <c r="H41" s="128">
        <v>-0.5</v>
      </c>
      <c r="I41" s="128">
        <v>-0.96956886011267718</v>
      </c>
    </row>
    <row r="42" spans="1:9" s="16" customFormat="1" ht="15" customHeight="1">
      <c r="A42" s="13" t="s">
        <v>4</v>
      </c>
      <c r="B42" s="134"/>
      <c r="C42" s="134"/>
      <c r="D42" s="134"/>
      <c r="E42" s="134"/>
      <c r="F42" s="133"/>
      <c r="G42" s="133"/>
      <c r="H42" s="133"/>
      <c r="I42" s="133"/>
    </row>
    <row r="43" spans="1:9" s="16" customFormat="1" ht="15" customHeight="1">
      <c r="A43" s="12" t="s">
        <v>3</v>
      </c>
      <c r="B43" s="127">
        <f t="shared" ref="B43:I43" si="0">+B31+B36+B41</f>
        <v>-13206</v>
      </c>
      <c r="C43" s="127">
        <f t="shared" si="0"/>
        <v>-4736</v>
      </c>
      <c r="D43" s="127">
        <f t="shared" si="0"/>
        <v>-4382</v>
      </c>
      <c r="E43" s="127">
        <f t="shared" si="0"/>
        <v>-9649</v>
      </c>
      <c r="F43" s="126">
        <f t="shared" si="0"/>
        <v>-9.3000000000000007</v>
      </c>
      <c r="G43" s="126">
        <f t="shared" si="0"/>
        <v>-3.3999999999999995</v>
      </c>
      <c r="H43" s="126">
        <f t="shared" si="0"/>
        <v>-3</v>
      </c>
      <c r="I43" s="126">
        <f t="shared" si="0"/>
        <v>-6.9207017742982817</v>
      </c>
    </row>
    <row r="44" spans="1:9" s="16" customFormat="1" ht="15" customHeight="1">
      <c r="A44" s="10" t="s">
        <v>2</v>
      </c>
      <c r="B44" s="134"/>
      <c r="C44" s="134"/>
      <c r="D44" s="134"/>
      <c r="E44" s="134"/>
      <c r="F44" s="133"/>
      <c r="G44" s="133"/>
      <c r="H44" s="133"/>
      <c r="I44" s="133"/>
    </row>
    <row r="45" spans="1:9" s="16" customFormat="1" ht="15" customHeight="1">
      <c r="A45" s="8" t="s">
        <v>1</v>
      </c>
      <c r="B45" s="36" t="s">
        <v>38</v>
      </c>
      <c r="C45" s="36" t="s">
        <v>38</v>
      </c>
      <c r="D45" s="36" t="s">
        <v>38</v>
      </c>
      <c r="E45" s="36" t="s">
        <v>38</v>
      </c>
      <c r="F45" s="132" t="s">
        <v>38</v>
      </c>
      <c r="G45" s="132" t="s">
        <v>38</v>
      </c>
      <c r="H45" s="132" t="s">
        <v>38</v>
      </c>
      <c r="I45" s="132" t="s">
        <v>38</v>
      </c>
    </row>
    <row r="46" spans="1:9" s="16" customFormat="1" ht="10.5" customHeight="1">
      <c r="A46" s="5" t="s">
        <v>0</v>
      </c>
      <c r="B46" s="131"/>
      <c r="C46" s="131"/>
      <c r="D46" s="131"/>
      <c r="E46" s="131"/>
      <c r="F46" s="131"/>
      <c r="G46" s="131"/>
      <c r="H46" s="131"/>
      <c r="I46" s="131"/>
    </row>
  </sheetData>
  <mergeCells count="6">
    <mergeCell ref="A3:A4"/>
    <mergeCell ref="A5:A6"/>
    <mergeCell ref="B3:E3"/>
    <mergeCell ref="F3:I3"/>
    <mergeCell ref="B5:E5"/>
    <mergeCell ref="F5:I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30 |&amp;8 ÖSSZEFOGLALÓ ADATOK &amp;R  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09A0F-25D2-46D8-891B-8AAD0AC28E41}">
  <dimension ref="A1:I48"/>
  <sheetViews>
    <sheetView zoomScaleNormal="100" workbookViewId="0">
      <selection sqref="A1:I1"/>
    </sheetView>
  </sheetViews>
  <sheetFormatPr defaultRowHeight="15"/>
  <cols>
    <col min="1" max="1" width="21.42578125" style="1" customWidth="1"/>
    <col min="2" max="9" width="8.28515625" style="1" customWidth="1"/>
    <col min="10" max="16384" width="9.140625" style="1"/>
  </cols>
  <sheetData>
    <row r="1" spans="1:9" s="52" customFormat="1" ht="15" customHeight="1">
      <c r="A1" s="388" t="s">
        <v>177</v>
      </c>
      <c r="B1" s="388"/>
      <c r="C1" s="388"/>
      <c r="D1" s="388"/>
      <c r="E1" s="388"/>
      <c r="F1" s="388"/>
      <c r="G1" s="388"/>
      <c r="H1" s="388"/>
      <c r="I1" s="388"/>
    </row>
    <row r="2" spans="1:9" ht="24.95" customHeight="1" thickBot="1">
      <c r="A2" s="389" t="s">
        <v>176</v>
      </c>
      <c r="B2" s="389"/>
      <c r="C2" s="389"/>
      <c r="D2" s="389"/>
      <c r="E2" s="389"/>
      <c r="F2" s="389"/>
      <c r="G2" s="389"/>
      <c r="H2" s="389"/>
      <c r="I2" s="389"/>
    </row>
    <row r="3" spans="1:9" s="46" customFormat="1" ht="9.9499999999999993" customHeight="1">
      <c r="A3" s="394" t="s">
        <v>53</v>
      </c>
      <c r="B3" s="470" t="s">
        <v>175</v>
      </c>
      <c r="C3" s="471"/>
      <c r="D3" s="471"/>
      <c r="E3" s="448"/>
      <c r="F3" s="470" t="s">
        <v>174</v>
      </c>
      <c r="G3" s="471"/>
      <c r="H3" s="471"/>
      <c r="I3" s="471"/>
    </row>
    <row r="4" spans="1:9" s="46" customFormat="1" ht="9.9499999999999993" customHeight="1">
      <c r="A4" s="395"/>
      <c r="B4" s="152">
        <v>2000</v>
      </c>
      <c r="C4" s="152">
        <v>2002</v>
      </c>
      <c r="D4" s="152">
        <v>2003</v>
      </c>
      <c r="E4" s="51">
        <v>2005</v>
      </c>
      <c r="F4" s="152">
        <v>2000</v>
      </c>
      <c r="G4" s="152">
        <v>2002</v>
      </c>
      <c r="H4" s="152">
        <v>2003</v>
      </c>
      <c r="I4" s="51">
        <v>2005</v>
      </c>
    </row>
    <row r="5" spans="1:9" s="46" customFormat="1" ht="9.9499999999999993" customHeight="1">
      <c r="A5" s="473" t="s">
        <v>47</v>
      </c>
      <c r="B5" s="385" t="s">
        <v>87</v>
      </c>
      <c r="C5" s="472"/>
      <c r="D5" s="472"/>
      <c r="E5" s="475"/>
      <c r="F5" s="385" t="s">
        <v>173</v>
      </c>
      <c r="G5" s="472"/>
      <c r="H5" s="472"/>
      <c r="I5" s="472"/>
    </row>
    <row r="6" spans="1:9" s="46" customFormat="1" ht="9.75" customHeight="1">
      <c r="A6" s="474"/>
      <c r="B6" s="151">
        <v>2000</v>
      </c>
      <c r="C6" s="151">
        <v>2002</v>
      </c>
      <c r="D6" s="151">
        <v>2003</v>
      </c>
      <c r="E6" s="150">
        <v>2005</v>
      </c>
      <c r="F6" s="151">
        <v>2000</v>
      </c>
      <c r="G6" s="151">
        <v>2002</v>
      </c>
      <c r="H6" s="151">
        <v>2003</v>
      </c>
      <c r="I6" s="150">
        <v>2005</v>
      </c>
    </row>
    <row r="7" spans="1:9" s="16" customFormat="1" ht="15" customHeight="1">
      <c r="A7" s="16" t="s">
        <v>41</v>
      </c>
      <c r="B7" s="143">
        <v>743673</v>
      </c>
      <c r="C7" s="135">
        <v>764740</v>
      </c>
      <c r="D7" s="135">
        <v>770377</v>
      </c>
      <c r="E7" s="147">
        <v>766863</v>
      </c>
      <c r="F7" s="143">
        <v>705900</v>
      </c>
      <c r="G7" s="148">
        <v>715760</v>
      </c>
      <c r="H7" s="135">
        <v>716876</v>
      </c>
      <c r="I7" s="147">
        <v>711999</v>
      </c>
    </row>
    <row r="8" spans="1:9" s="16" customFormat="1" ht="10.5" customHeight="1">
      <c r="A8" s="16" t="s">
        <v>39</v>
      </c>
      <c r="B8" s="143">
        <v>189978</v>
      </c>
      <c r="C8" s="135">
        <v>216262</v>
      </c>
      <c r="D8" s="135">
        <v>230670</v>
      </c>
      <c r="E8" s="147">
        <v>229482</v>
      </c>
      <c r="F8" s="143">
        <v>178786</v>
      </c>
      <c r="G8" s="148">
        <v>200455</v>
      </c>
      <c r="H8" s="135">
        <v>213135</v>
      </c>
      <c r="I8" s="147">
        <v>210279</v>
      </c>
    </row>
    <row r="9" spans="1:9" s="16" customFormat="1" ht="15" customHeight="1">
      <c r="A9" s="17" t="s">
        <v>37</v>
      </c>
      <c r="B9" s="137">
        <v>933651</v>
      </c>
      <c r="C9" s="146">
        <v>981002</v>
      </c>
      <c r="D9" s="145">
        <v>1001047</v>
      </c>
      <c r="E9" s="136">
        <v>996345</v>
      </c>
      <c r="F9" s="137">
        <v>884686</v>
      </c>
      <c r="G9" s="36">
        <v>916215</v>
      </c>
      <c r="H9" s="145">
        <v>930011</v>
      </c>
      <c r="I9" s="136">
        <v>922278</v>
      </c>
    </row>
    <row r="10" spans="1:9" s="16" customFormat="1" ht="15" customHeight="1">
      <c r="A10" s="10" t="s">
        <v>36</v>
      </c>
      <c r="B10" s="143"/>
      <c r="C10" s="135"/>
      <c r="D10" s="135"/>
      <c r="E10" s="142" t="s">
        <v>172</v>
      </c>
      <c r="F10" s="143"/>
      <c r="G10" s="135"/>
      <c r="H10" s="135"/>
      <c r="I10" s="142" t="s">
        <v>172</v>
      </c>
    </row>
    <row r="11" spans="1:9" s="16" customFormat="1" ht="10.5" customHeight="1">
      <c r="A11" s="16" t="s">
        <v>35</v>
      </c>
      <c r="B11" s="143">
        <v>124013</v>
      </c>
      <c r="C11" s="146">
        <v>118175</v>
      </c>
      <c r="D11" s="135">
        <v>117637</v>
      </c>
      <c r="E11" s="147">
        <v>119111</v>
      </c>
      <c r="F11" s="143">
        <v>118540</v>
      </c>
      <c r="G11" s="148">
        <v>110943</v>
      </c>
      <c r="H11" s="135">
        <v>110263</v>
      </c>
      <c r="I11" s="147">
        <v>111278</v>
      </c>
    </row>
    <row r="12" spans="1:9" s="16" customFormat="1" ht="10.5" customHeight="1">
      <c r="A12" s="16" t="s">
        <v>34</v>
      </c>
      <c r="B12" s="143">
        <v>76514</v>
      </c>
      <c r="C12" s="135">
        <v>82958</v>
      </c>
      <c r="D12" s="135">
        <v>87224</v>
      </c>
      <c r="E12" s="147">
        <v>90438</v>
      </c>
      <c r="F12" s="143">
        <v>73577</v>
      </c>
      <c r="G12" s="148">
        <v>78405</v>
      </c>
      <c r="H12" s="135">
        <v>82609</v>
      </c>
      <c r="I12" s="147">
        <v>84673</v>
      </c>
    </row>
    <row r="13" spans="1:9" s="16" customFormat="1" ht="10.5" customHeight="1">
      <c r="A13" s="16" t="s">
        <v>33</v>
      </c>
      <c r="B13" s="143">
        <v>98449</v>
      </c>
      <c r="C13" s="135">
        <v>94453</v>
      </c>
      <c r="D13" s="135">
        <v>92819</v>
      </c>
      <c r="E13" s="147">
        <v>91442</v>
      </c>
      <c r="F13" s="143">
        <v>93896</v>
      </c>
      <c r="G13" s="148">
        <v>88915</v>
      </c>
      <c r="H13" s="135">
        <v>87378</v>
      </c>
      <c r="I13" s="147">
        <v>85660</v>
      </c>
    </row>
    <row r="14" spans="1:9" s="16" customFormat="1" ht="10.5" customHeight="1">
      <c r="A14" s="15" t="s">
        <v>32</v>
      </c>
      <c r="B14" s="137">
        <v>298976</v>
      </c>
      <c r="C14" s="146">
        <v>295586</v>
      </c>
      <c r="D14" s="145">
        <v>297680</v>
      </c>
      <c r="E14" s="136">
        <v>300991</v>
      </c>
      <c r="F14" s="144">
        <v>286013</v>
      </c>
      <c r="G14" s="36">
        <v>278263</v>
      </c>
      <c r="H14" s="145">
        <v>280250</v>
      </c>
      <c r="I14" s="136">
        <v>281611</v>
      </c>
    </row>
    <row r="15" spans="1:9" s="16" customFormat="1" ht="15" customHeight="1">
      <c r="A15" s="13" t="s">
        <v>31</v>
      </c>
      <c r="B15" s="143"/>
      <c r="C15" s="135"/>
      <c r="D15" s="135"/>
      <c r="E15" s="142" t="s">
        <v>172</v>
      </c>
      <c r="F15" s="143"/>
      <c r="G15" s="135"/>
      <c r="H15" s="135"/>
      <c r="I15" s="142" t="s">
        <v>172</v>
      </c>
    </row>
    <row r="16" spans="1:9" s="16" customFormat="1" ht="10.5" customHeight="1">
      <c r="A16" s="16" t="s">
        <v>30</v>
      </c>
      <c r="B16" s="143">
        <v>134015</v>
      </c>
      <c r="C16" s="135">
        <v>134475</v>
      </c>
      <c r="D16" s="135">
        <v>132545</v>
      </c>
      <c r="E16" s="147">
        <v>129792</v>
      </c>
      <c r="F16" s="135">
        <v>127232</v>
      </c>
      <c r="G16" s="148">
        <v>126384</v>
      </c>
      <c r="H16" s="135">
        <v>124383</v>
      </c>
      <c r="I16" s="147">
        <v>121130</v>
      </c>
    </row>
    <row r="17" spans="1:9" s="16" customFormat="1" ht="10.5" customHeight="1">
      <c r="A17" s="16" t="s">
        <v>29</v>
      </c>
      <c r="B17" s="143">
        <v>87867</v>
      </c>
      <c r="C17" s="135">
        <v>85989</v>
      </c>
      <c r="D17" s="135">
        <v>83600</v>
      </c>
      <c r="E17" s="147">
        <v>79280</v>
      </c>
      <c r="F17" s="143">
        <v>84109</v>
      </c>
      <c r="G17" s="148">
        <v>80829</v>
      </c>
      <c r="H17" s="135">
        <v>78776</v>
      </c>
      <c r="I17" s="147">
        <v>74086</v>
      </c>
    </row>
    <row r="18" spans="1:9" s="16" customFormat="1" ht="10.5" customHeight="1">
      <c r="A18" s="16" t="s">
        <v>28</v>
      </c>
      <c r="B18" s="143">
        <v>83519</v>
      </c>
      <c r="C18" s="135">
        <v>83910</v>
      </c>
      <c r="D18" s="135">
        <v>85488</v>
      </c>
      <c r="E18" s="147">
        <v>77355</v>
      </c>
      <c r="F18" s="135">
        <v>80148</v>
      </c>
      <c r="G18" s="148">
        <v>79595</v>
      </c>
      <c r="H18" s="135">
        <v>81425</v>
      </c>
      <c r="I18" s="147">
        <v>72902</v>
      </c>
    </row>
    <row r="19" spans="1:9" s="16" customFormat="1" ht="10.5" customHeight="1">
      <c r="A19" s="15" t="s">
        <v>27</v>
      </c>
      <c r="B19" s="137">
        <v>305401</v>
      </c>
      <c r="C19" s="146">
        <v>304374</v>
      </c>
      <c r="D19" s="145">
        <v>301633</v>
      </c>
      <c r="E19" s="136">
        <v>286427</v>
      </c>
      <c r="F19" s="137">
        <v>291489</v>
      </c>
      <c r="G19" s="36">
        <v>286808</v>
      </c>
      <c r="H19" s="145">
        <v>284584</v>
      </c>
      <c r="I19" s="136">
        <v>268118</v>
      </c>
    </row>
    <row r="20" spans="1:9" s="16" customFormat="1" ht="15" customHeight="1">
      <c r="A20" s="13" t="s">
        <v>26</v>
      </c>
      <c r="B20" s="143"/>
      <c r="C20" s="135"/>
      <c r="D20" s="135"/>
      <c r="E20" s="142" t="s">
        <v>172</v>
      </c>
      <c r="F20" s="143"/>
      <c r="G20" s="135"/>
      <c r="H20" s="135"/>
      <c r="I20" s="142" t="s">
        <v>172</v>
      </c>
    </row>
    <row r="21" spans="1:9" s="16" customFormat="1" ht="10.5" customHeight="1">
      <c r="A21" s="16" t="s">
        <v>25</v>
      </c>
      <c r="B21" s="143">
        <v>95807</v>
      </c>
      <c r="C21" s="135">
        <v>98871</v>
      </c>
      <c r="D21" s="135">
        <v>99659</v>
      </c>
      <c r="E21" s="147">
        <v>98446</v>
      </c>
      <c r="F21" s="143">
        <v>88364</v>
      </c>
      <c r="G21" s="148">
        <v>88225</v>
      </c>
      <c r="H21" s="135">
        <v>87765</v>
      </c>
      <c r="I21" s="147">
        <v>86777</v>
      </c>
    </row>
    <row r="22" spans="1:9" s="16" customFormat="1" ht="10.5" customHeight="1">
      <c r="A22" s="16" t="s">
        <v>24</v>
      </c>
      <c r="B22" s="143">
        <v>77546</v>
      </c>
      <c r="C22" s="135">
        <v>76533</v>
      </c>
      <c r="D22" s="135">
        <v>74233</v>
      </c>
      <c r="E22" s="147">
        <v>73996</v>
      </c>
      <c r="F22" s="143">
        <v>73711</v>
      </c>
      <c r="G22" s="148">
        <v>71459</v>
      </c>
      <c r="H22" s="135">
        <v>69450</v>
      </c>
      <c r="I22" s="147">
        <v>69234</v>
      </c>
    </row>
    <row r="23" spans="1:9" s="16" customFormat="1" ht="10.5" customHeight="1">
      <c r="A23" s="16" t="s">
        <v>23</v>
      </c>
      <c r="B23" s="143">
        <v>59138</v>
      </c>
      <c r="C23" s="135">
        <v>56181</v>
      </c>
      <c r="D23" s="135">
        <v>55584</v>
      </c>
      <c r="E23" s="147">
        <v>52820</v>
      </c>
      <c r="F23" s="143">
        <v>56637</v>
      </c>
      <c r="G23" s="148">
        <v>52891</v>
      </c>
      <c r="H23" s="135">
        <v>52050</v>
      </c>
      <c r="I23" s="147">
        <v>48602</v>
      </c>
    </row>
    <row r="24" spans="1:9" s="16" customFormat="1" ht="10.5" customHeight="1">
      <c r="A24" s="15" t="s">
        <v>22</v>
      </c>
      <c r="B24" s="137">
        <v>232491</v>
      </c>
      <c r="C24" s="146">
        <v>231585</v>
      </c>
      <c r="D24" s="145">
        <v>229476</v>
      </c>
      <c r="E24" s="136">
        <v>225262</v>
      </c>
      <c r="F24" s="137">
        <v>218712</v>
      </c>
      <c r="G24" s="36">
        <v>212575</v>
      </c>
      <c r="H24" s="145">
        <v>209265</v>
      </c>
      <c r="I24" s="136">
        <v>204613</v>
      </c>
    </row>
    <row r="25" spans="1:9" s="16" customFormat="1" ht="10.5" customHeight="1">
      <c r="A25" s="13" t="s">
        <v>21</v>
      </c>
      <c r="B25" s="143"/>
      <c r="C25" s="135"/>
      <c r="D25" s="135"/>
      <c r="E25" s="142" t="s">
        <v>172</v>
      </c>
      <c r="F25" s="143"/>
      <c r="G25" s="135"/>
      <c r="H25" s="135"/>
      <c r="I25" s="142" t="s">
        <v>172</v>
      </c>
    </row>
    <row r="26" spans="1:9" s="16" customFormat="1" ht="15" customHeight="1">
      <c r="A26" s="17" t="s">
        <v>20</v>
      </c>
      <c r="B26" s="144">
        <f>B24+B19+B14</f>
        <v>836868</v>
      </c>
      <c r="C26" s="144">
        <f>C24+C19+C14</f>
        <v>831545</v>
      </c>
      <c r="D26" s="144">
        <f>D24+D19+D14</f>
        <v>828789</v>
      </c>
      <c r="E26" s="136">
        <v>812680</v>
      </c>
      <c r="F26" s="144">
        <f>F24+F19+F14</f>
        <v>796214</v>
      </c>
      <c r="G26" s="144">
        <f>G24+G19+G14</f>
        <v>777646</v>
      </c>
      <c r="H26" s="144">
        <f>H24+H19+H14</f>
        <v>774099</v>
      </c>
      <c r="I26" s="136">
        <v>754342</v>
      </c>
    </row>
    <row r="27" spans="1:9" s="16" customFormat="1" ht="15" customHeight="1">
      <c r="A27" s="10" t="s">
        <v>19</v>
      </c>
      <c r="B27" s="143"/>
      <c r="C27" s="135"/>
      <c r="D27" s="135"/>
      <c r="E27" s="142" t="s">
        <v>172</v>
      </c>
      <c r="F27" s="143"/>
      <c r="G27" s="135"/>
      <c r="H27" s="135"/>
      <c r="I27" s="142" t="s">
        <v>172</v>
      </c>
    </row>
    <row r="28" spans="1:9" s="16" customFormat="1" ht="10.5" customHeight="1">
      <c r="A28" s="16" t="s">
        <v>18</v>
      </c>
      <c r="B28" s="143">
        <v>159118</v>
      </c>
      <c r="C28" s="135">
        <v>159662</v>
      </c>
      <c r="D28" s="135">
        <v>159185</v>
      </c>
      <c r="E28" s="147">
        <v>159993</v>
      </c>
      <c r="F28" s="143">
        <v>152409</v>
      </c>
      <c r="G28" s="148">
        <v>148477</v>
      </c>
      <c r="H28" s="135">
        <v>147834</v>
      </c>
      <c r="I28" s="147">
        <v>147598</v>
      </c>
    </row>
    <row r="29" spans="1:9" s="16" customFormat="1" ht="10.5" customHeight="1">
      <c r="A29" s="16" t="s">
        <v>17</v>
      </c>
      <c r="B29" s="143">
        <v>74144</v>
      </c>
      <c r="C29" s="149">
        <v>75052</v>
      </c>
      <c r="D29" s="135">
        <v>73987</v>
      </c>
      <c r="E29" s="147">
        <v>74167</v>
      </c>
      <c r="F29" s="143">
        <v>70056</v>
      </c>
      <c r="G29" s="148">
        <v>69337</v>
      </c>
      <c r="H29" s="135">
        <v>68491</v>
      </c>
      <c r="I29" s="147">
        <v>67925</v>
      </c>
    </row>
    <row r="30" spans="1:9" s="16" customFormat="1" ht="10.5" customHeight="1">
      <c r="A30" s="16" t="s">
        <v>16</v>
      </c>
      <c r="B30" s="143">
        <v>4619</v>
      </c>
      <c r="C30" s="135">
        <v>43062</v>
      </c>
      <c r="D30" s="135">
        <v>41636</v>
      </c>
      <c r="E30" s="147">
        <v>41072</v>
      </c>
      <c r="F30" s="143">
        <v>43907</v>
      </c>
      <c r="G30" s="148">
        <v>40255</v>
      </c>
      <c r="H30" s="135">
        <v>38812</v>
      </c>
      <c r="I30" s="147">
        <v>38084</v>
      </c>
    </row>
    <row r="31" spans="1:9" s="16" customFormat="1" ht="10.5" customHeight="1">
      <c r="A31" s="15" t="s">
        <v>15</v>
      </c>
      <c r="B31" s="137">
        <v>279381</v>
      </c>
      <c r="C31" s="146">
        <v>277776</v>
      </c>
      <c r="D31" s="145">
        <v>274808</v>
      </c>
      <c r="E31" s="136">
        <v>275232</v>
      </c>
      <c r="F31" s="137">
        <v>266372</v>
      </c>
      <c r="G31" s="36">
        <v>258069</v>
      </c>
      <c r="H31" s="145">
        <v>255137</v>
      </c>
      <c r="I31" s="136">
        <v>253607</v>
      </c>
    </row>
    <row r="32" spans="1:9" s="16" customFormat="1" ht="15" customHeight="1">
      <c r="A32" s="13" t="s">
        <v>14</v>
      </c>
      <c r="B32" s="143"/>
      <c r="C32" s="135"/>
      <c r="D32" s="135"/>
      <c r="E32" s="142" t="s">
        <v>172</v>
      </c>
      <c r="F32" s="143"/>
      <c r="G32" s="135"/>
      <c r="H32" s="135"/>
      <c r="I32" s="142" t="s">
        <v>172</v>
      </c>
    </row>
    <row r="33" spans="1:9" s="16" customFormat="1" ht="10.5" customHeight="1">
      <c r="A33" s="16" t="s">
        <v>13</v>
      </c>
      <c r="B33" s="143">
        <v>124156</v>
      </c>
      <c r="C33" s="135">
        <v>127421</v>
      </c>
      <c r="D33" s="135">
        <v>125745</v>
      </c>
      <c r="E33" s="147">
        <v>122888</v>
      </c>
      <c r="F33" s="143">
        <v>118698</v>
      </c>
      <c r="G33" s="148">
        <v>119521</v>
      </c>
      <c r="H33" s="135">
        <v>117017</v>
      </c>
      <c r="I33" s="147">
        <v>114184</v>
      </c>
    </row>
    <row r="34" spans="1:9" s="16" customFormat="1" ht="10.5" customHeight="1">
      <c r="A34" s="16" t="s">
        <v>12</v>
      </c>
      <c r="B34" s="143">
        <v>94279</v>
      </c>
      <c r="C34" s="135">
        <v>97395</v>
      </c>
      <c r="D34" s="135">
        <v>93320</v>
      </c>
      <c r="E34" s="147">
        <v>92085</v>
      </c>
      <c r="F34" s="143">
        <v>88591</v>
      </c>
      <c r="G34" s="148">
        <v>88781</v>
      </c>
      <c r="H34" s="135">
        <v>84461</v>
      </c>
      <c r="I34" s="147">
        <v>84121</v>
      </c>
    </row>
    <row r="35" spans="1:9" s="16" customFormat="1" ht="10.5" customHeight="1">
      <c r="A35" s="16" t="s">
        <v>11</v>
      </c>
      <c r="B35" s="143">
        <v>112458</v>
      </c>
      <c r="C35" s="135">
        <v>119554</v>
      </c>
      <c r="D35" s="135">
        <v>120859</v>
      </c>
      <c r="E35" s="147">
        <v>118721</v>
      </c>
      <c r="F35" s="143">
        <v>107799</v>
      </c>
      <c r="G35" s="148">
        <v>108027</v>
      </c>
      <c r="H35" s="135">
        <v>107921</v>
      </c>
      <c r="I35" s="147">
        <v>103744</v>
      </c>
    </row>
    <row r="36" spans="1:9" s="16" customFormat="1" ht="10.5" customHeight="1">
      <c r="A36" s="15" t="s">
        <v>10</v>
      </c>
      <c r="B36" s="137">
        <v>330893</v>
      </c>
      <c r="C36" s="146">
        <v>344370</v>
      </c>
      <c r="D36" s="145">
        <v>339924</v>
      </c>
      <c r="E36" s="136">
        <v>333694</v>
      </c>
      <c r="F36" s="137">
        <v>315088</v>
      </c>
      <c r="G36" s="36">
        <v>316329</v>
      </c>
      <c r="H36" s="145">
        <v>309399</v>
      </c>
      <c r="I36" s="136">
        <v>302049</v>
      </c>
    </row>
    <row r="37" spans="1:9" s="16" customFormat="1" ht="15" customHeight="1">
      <c r="A37" s="13" t="s">
        <v>9</v>
      </c>
      <c r="B37" s="143"/>
      <c r="C37" s="135"/>
      <c r="D37" s="135"/>
      <c r="E37" s="142" t="s">
        <v>172</v>
      </c>
      <c r="F37" s="143"/>
      <c r="G37" s="135"/>
      <c r="H37" s="135"/>
      <c r="I37" s="142" t="s">
        <v>172</v>
      </c>
    </row>
    <row r="38" spans="1:9" s="16" customFormat="1" ht="10.5" customHeight="1">
      <c r="A38" s="16" t="s">
        <v>8</v>
      </c>
      <c r="B38" s="143">
        <v>123332</v>
      </c>
      <c r="C38" s="135">
        <v>122728</v>
      </c>
      <c r="D38" s="135">
        <v>123242</v>
      </c>
      <c r="E38" s="147">
        <v>121940</v>
      </c>
      <c r="F38" s="143">
        <v>116019</v>
      </c>
      <c r="G38" s="148">
        <v>112502</v>
      </c>
      <c r="H38" s="135">
        <v>113625</v>
      </c>
      <c r="I38" s="147">
        <v>111686</v>
      </c>
    </row>
    <row r="39" spans="1:9" s="16" customFormat="1" ht="10.5" customHeight="1">
      <c r="A39" s="16" t="s">
        <v>7</v>
      </c>
      <c r="B39" s="143">
        <v>89126</v>
      </c>
      <c r="C39" s="135">
        <v>88565</v>
      </c>
      <c r="D39" s="135">
        <v>89089</v>
      </c>
      <c r="E39" s="147">
        <v>86002</v>
      </c>
      <c r="F39" s="143">
        <v>83689</v>
      </c>
      <c r="G39" s="148">
        <v>81612</v>
      </c>
      <c r="H39" s="135">
        <v>81228</v>
      </c>
      <c r="I39" s="147">
        <v>76990</v>
      </c>
    </row>
    <row r="40" spans="1:9" s="16" customFormat="1" ht="10.5" customHeight="1">
      <c r="A40" s="16" t="s">
        <v>6</v>
      </c>
      <c r="B40" s="143">
        <v>106030</v>
      </c>
      <c r="C40" s="135">
        <v>106312</v>
      </c>
      <c r="D40" s="135">
        <v>106266</v>
      </c>
      <c r="E40" s="147">
        <v>105490</v>
      </c>
      <c r="F40" s="143">
        <v>98895</v>
      </c>
      <c r="G40" s="148">
        <v>96834</v>
      </c>
      <c r="H40" s="135">
        <v>96370</v>
      </c>
      <c r="I40" s="147">
        <v>94840</v>
      </c>
    </row>
    <row r="41" spans="1:9" s="16" customFormat="1" ht="10.5" customHeight="1">
      <c r="A41" s="15" t="s">
        <v>5</v>
      </c>
      <c r="B41" s="137">
        <v>318488</v>
      </c>
      <c r="C41" s="146">
        <v>317605</v>
      </c>
      <c r="D41" s="145">
        <v>318597</v>
      </c>
      <c r="E41" s="136">
        <v>313432</v>
      </c>
      <c r="F41" s="137">
        <v>298603</v>
      </c>
      <c r="G41" s="36">
        <v>290948</v>
      </c>
      <c r="H41" s="145">
        <v>291223</v>
      </c>
      <c r="I41" s="136">
        <v>283516</v>
      </c>
    </row>
    <row r="42" spans="1:9" s="16" customFormat="1" ht="12" customHeight="1">
      <c r="A42" s="13" t="s">
        <v>4</v>
      </c>
      <c r="B42" s="143"/>
      <c r="C42" s="135"/>
      <c r="D42" s="135"/>
      <c r="E42" s="142" t="s">
        <v>172</v>
      </c>
      <c r="F42" s="143"/>
      <c r="G42" s="135"/>
      <c r="H42" s="135"/>
      <c r="I42" s="142" t="s">
        <v>172</v>
      </c>
    </row>
    <row r="43" spans="1:9" s="16" customFormat="1" ht="15" customHeight="1">
      <c r="A43" s="12" t="s">
        <v>3</v>
      </c>
      <c r="B43" s="144">
        <f>B41+B36+B31</f>
        <v>928762</v>
      </c>
      <c r="C43" s="144">
        <f>C41+C36+C31</f>
        <v>939751</v>
      </c>
      <c r="D43" s="144">
        <f>D41+D36+D31</f>
        <v>933329</v>
      </c>
      <c r="E43" s="136">
        <v>922358</v>
      </c>
      <c r="F43" s="144">
        <f>F41+F36+F31</f>
        <v>880063</v>
      </c>
      <c r="G43" s="144">
        <f>G41+G36+G31</f>
        <v>865346</v>
      </c>
      <c r="H43" s="144">
        <f>H41+H36+H31</f>
        <v>855759</v>
      </c>
      <c r="I43" s="136">
        <v>839172</v>
      </c>
    </row>
    <row r="44" spans="1:9" s="16" customFormat="1" ht="15" customHeight="1">
      <c r="A44" s="10" t="s">
        <v>2</v>
      </c>
      <c r="B44" s="143"/>
      <c r="C44" s="135"/>
      <c r="D44" s="135"/>
      <c r="E44" s="142" t="s">
        <v>172</v>
      </c>
      <c r="F44" s="143"/>
      <c r="G44" s="135"/>
      <c r="H44" s="135"/>
      <c r="I44" s="142" t="s">
        <v>172</v>
      </c>
    </row>
    <row r="45" spans="1:9" ht="21" customHeight="1">
      <c r="A45" s="141" t="s">
        <v>171</v>
      </c>
      <c r="B45" s="140">
        <v>3796</v>
      </c>
      <c r="C45" s="140">
        <v>2566</v>
      </c>
      <c r="D45" s="140">
        <v>2953</v>
      </c>
      <c r="E45" s="140">
        <v>2397</v>
      </c>
      <c r="F45" s="140">
        <v>3787</v>
      </c>
      <c r="G45" s="140">
        <v>2560</v>
      </c>
      <c r="H45" s="140">
        <v>2908</v>
      </c>
      <c r="I45" s="139">
        <v>2391</v>
      </c>
    </row>
    <row r="46" spans="1:9" ht="21" customHeight="1">
      <c r="A46" s="138" t="s">
        <v>170</v>
      </c>
    </row>
    <row r="47" spans="1:9" s="16" customFormat="1" ht="15" customHeight="1">
      <c r="A47" s="15" t="s">
        <v>1</v>
      </c>
      <c r="B47" s="137">
        <v>2703077</v>
      </c>
      <c r="C47" s="137">
        <v>2754864</v>
      </c>
      <c r="D47" s="137">
        <v>2766118</v>
      </c>
      <c r="E47" s="136">
        <v>2733780</v>
      </c>
      <c r="F47" s="137">
        <v>2564749</v>
      </c>
      <c r="G47" s="137">
        <v>2561767</v>
      </c>
      <c r="H47" s="137">
        <v>2562777</v>
      </c>
      <c r="I47" s="136">
        <v>2518183</v>
      </c>
    </row>
    <row r="48" spans="1:9" s="16" customFormat="1" ht="10.5" customHeight="1">
      <c r="A48" s="5" t="s">
        <v>0</v>
      </c>
      <c r="I48" s="135"/>
    </row>
  </sheetData>
  <mergeCells count="8">
    <mergeCell ref="A1:I1"/>
    <mergeCell ref="A2:I2"/>
    <mergeCell ref="F3:I3"/>
    <mergeCell ref="B3:E3"/>
    <mergeCell ref="B5:E5"/>
    <mergeCell ref="F5:I5"/>
    <mergeCell ref="A3:A4"/>
    <mergeCell ref="A5:A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 &amp;R&amp;"Arial CE,Félkövér"&amp;8 ÖSSZEFOGLALÓ ADATOK |&amp;9 31 &amp;8 &amp;"Arial CE,Normál"&amp;10 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32E9B-F34F-4C1F-987E-0CE0500EC958}">
  <dimension ref="A1:I47"/>
  <sheetViews>
    <sheetView zoomScaleNormal="100" workbookViewId="0"/>
  </sheetViews>
  <sheetFormatPr defaultRowHeight="15"/>
  <cols>
    <col min="1" max="1" width="22.7109375" style="1" customWidth="1"/>
    <col min="2" max="5" width="8" style="1" customWidth="1"/>
    <col min="6" max="9" width="7.7109375" style="1" customWidth="1"/>
    <col min="10" max="16384" width="9.140625" style="1"/>
  </cols>
  <sheetData>
    <row r="1" spans="1:9" s="52" customFormat="1" ht="15" customHeight="1">
      <c r="A1" s="52" t="s">
        <v>184</v>
      </c>
    </row>
    <row r="2" spans="1:9" s="52" customFormat="1" ht="15" customHeight="1">
      <c r="A2" s="124" t="s">
        <v>183</v>
      </c>
    </row>
    <row r="3" spans="1:9" s="162" customFormat="1" ht="9" customHeight="1" thickBot="1">
      <c r="I3" s="163" t="s">
        <v>182</v>
      </c>
    </row>
    <row r="4" spans="1:9" s="46" customFormat="1" ht="11.1" customHeight="1">
      <c r="A4" s="479" t="s">
        <v>53</v>
      </c>
      <c r="B4" s="481" t="s">
        <v>181</v>
      </c>
      <c r="C4" s="482"/>
      <c r="D4" s="482"/>
      <c r="E4" s="483"/>
      <c r="F4" s="481" t="s">
        <v>180</v>
      </c>
      <c r="G4" s="482"/>
      <c r="H4" s="482"/>
      <c r="I4" s="482"/>
    </row>
    <row r="5" spans="1:9" s="46" customFormat="1" ht="11.1" customHeight="1">
      <c r="A5" s="480"/>
      <c r="B5" s="161">
        <v>2000</v>
      </c>
      <c r="C5" s="161">
        <v>2003</v>
      </c>
      <c r="D5" s="161">
        <v>2004</v>
      </c>
      <c r="E5" s="49">
        <v>2005</v>
      </c>
      <c r="F5" s="161">
        <v>2000</v>
      </c>
      <c r="G5" s="161">
        <v>2003</v>
      </c>
      <c r="H5" s="161">
        <v>2004</v>
      </c>
      <c r="I5" s="51">
        <v>2005</v>
      </c>
    </row>
    <row r="6" spans="1:9" s="46" customFormat="1" ht="11.1" customHeight="1">
      <c r="A6" s="396" t="s">
        <v>47</v>
      </c>
      <c r="B6" s="404" t="s">
        <v>179</v>
      </c>
      <c r="C6" s="484"/>
      <c r="D6" s="484"/>
      <c r="E6" s="485"/>
      <c r="F6" s="405" t="s">
        <v>178</v>
      </c>
      <c r="G6" s="486"/>
      <c r="H6" s="486"/>
      <c r="I6" s="486"/>
    </row>
    <row r="7" spans="1:9" s="46" customFormat="1" ht="9.75">
      <c r="A7" s="397"/>
      <c r="B7" s="159">
        <v>2000</v>
      </c>
      <c r="C7" s="159">
        <v>2003</v>
      </c>
      <c r="D7" s="159">
        <v>2004</v>
      </c>
      <c r="E7" s="160">
        <v>2005</v>
      </c>
      <c r="F7" s="159">
        <v>2000</v>
      </c>
      <c r="G7" s="159">
        <v>2003</v>
      </c>
      <c r="H7" s="159">
        <v>2004</v>
      </c>
      <c r="I7" s="150">
        <v>2005</v>
      </c>
    </row>
    <row r="8" spans="1:9" s="16" customFormat="1" ht="15" customHeight="1">
      <c r="A8" s="16" t="s">
        <v>41</v>
      </c>
      <c r="B8" s="143">
        <v>118663</v>
      </c>
      <c r="C8" s="135">
        <v>183689</v>
      </c>
      <c r="D8" s="154">
        <v>193216</v>
      </c>
      <c r="E8" s="147">
        <v>211005</v>
      </c>
      <c r="F8" s="143">
        <v>72064</v>
      </c>
      <c r="G8" s="135">
        <v>113786</v>
      </c>
      <c r="H8" s="78">
        <v>116138</v>
      </c>
      <c r="I8" s="147">
        <v>128585</v>
      </c>
    </row>
    <row r="9" spans="1:9" s="16" customFormat="1" ht="10.5" customHeight="1">
      <c r="A9" s="16" t="s">
        <v>39</v>
      </c>
      <c r="B9" s="143">
        <v>83886</v>
      </c>
      <c r="C9" s="135">
        <v>130665</v>
      </c>
      <c r="D9" s="154">
        <v>137634</v>
      </c>
      <c r="E9" s="147">
        <v>149044</v>
      </c>
      <c r="F9" s="143">
        <v>53701</v>
      </c>
      <c r="G9" s="135">
        <v>87330</v>
      </c>
      <c r="H9" s="78">
        <v>89673</v>
      </c>
      <c r="I9" s="147">
        <v>98373</v>
      </c>
    </row>
    <row r="10" spans="1:9" s="16" customFormat="1" ht="15" customHeight="1">
      <c r="A10" s="17" t="s">
        <v>37</v>
      </c>
      <c r="B10" s="137">
        <v>111635</v>
      </c>
      <c r="C10" s="146">
        <v>172088</v>
      </c>
      <c r="D10" s="155">
        <v>180478</v>
      </c>
      <c r="E10" s="136">
        <v>196878</v>
      </c>
      <c r="F10" s="144">
        <v>68353</v>
      </c>
      <c r="G10" s="146">
        <v>107997</v>
      </c>
      <c r="H10" s="136">
        <v>110073</v>
      </c>
      <c r="I10" s="136">
        <v>121697</v>
      </c>
    </row>
    <row r="11" spans="1:9" s="158" customFormat="1" ht="15" customHeight="1">
      <c r="A11" s="10" t="s">
        <v>36</v>
      </c>
      <c r="B11" s="143"/>
      <c r="C11" s="78"/>
      <c r="D11" s="154"/>
      <c r="E11" s="147" t="s">
        <v>172</v>
      </c>
      <c r="F11" s="143"/>
      <c r="G11" s="78"/>
      <c r="H11" s="78"/>
      <c r="I11" s="147" t="s">
        <v>172</v>
      </c>
    </row>
    <row r="12" spans="1:9" s="16" customFormat="1" ht="10.5" customHeight="1">
      <c r="A12" s="16" t="s">
        <v>35</v>
      </c>
      <c r="B12" s="143">
        <v>91611</v>
      </c>
      <c r="C12" s="135">
        <v>133383</v>
      </c>
      <c r="D12" s="154">
        <v>141996</v>
      </c>
      <c r="E12" s="147">
        <v>153617</v>
      </c>
      <c r="F12" s="143">
        <v>57775</v>
      </c>
      <c r="G12" s="135">
        <v>86834</v>
      </c>
      <c r="H12" s="78">
        <v>91892</v>
      </c>
      <c r="I12" s="147">
        <v>101099</v>
      </c>
    </row>
    <row r="13" spans="1:9" s="16" customFormat="1" ht="10.5" customHeight="1">
      <c r="A13" s="16" t="s">
        <v>34</v>
      </c>
      <c r="B13" s="143">
        <v>79462</v>
      </c>
      <c r="C13" s="135">
        <v>126740</v>
      </c>
      <c r="D13" s="154">
        <v>134986</v>
      </c>
      <c r="E13" s="147">
        <v>147065</v>
      </c>
      <c r="F13" s="143">
        <v>51462</v>
      </c>
      <c r="G13" s="135">
        <v>83742</v>
      </c>
      <c r="H13" s="78">
        <v>88645</v>
      </c>
      <c r="I13" s="147">
        <v>97878</v>
      </c>
    </row>
    <row r="14" spans="1:9" s="16" customFormat="1" ht="10.5" customHeight="1">
      <c r="A14" s="16" t="s">
        <v>33</v>
      </c>
      <c r="B14" s="143">
        <v>6716</v>
      </c>
      <c r="C14" s="135">
        <v>117245</v>
      </c>
      <c r="D14" s="154">
        <v>122872</v>
      </c>
      <c r="E14" s="147">
        <v>134619</v>
      </c>
      <c r="F14" s="143">
        <v>49963</v>
      </c>
      <c r="G14" s="135">
        <v>79705</v>
      </c>
      <c r="H14" s="78">
        <v>82657</v>
      </c>
      <c r="I14" s="147">
        <v>91763</v>
      </c>
    </row>
    <row r="15" spans="1:9" s="16" customFormat="1" ht="11.1" customHeight="1">
      <c r="A15" s="15" t="s">
        <v>32</v>
      </c>
      <c r="B15" s="137">
        <v>83596</v>
      </c>
      <c r="C15" s="145">
        <v>126355</v>
      </c>
      <c r="D15" s="155">
        <v>133967</v>
      </c>
      <c r="E15" s="136">
        <v>145868</v>
      </c>
      <c r="F15" s="137">
        <v>53586</v>
      </c>
      <c r="G15" s="146">
        <v>83685</v>
      </c>
      <c r="H15" s="136">
        <v>88056</v>
      </c>
      <c r="I15" s="136">
        <v>97291</v>
      </c>
    </row>
    <row r="16" spans="1:9" s="16" customFormat="1" ht="15" customHeight="1">
      <c r="A16" s="13" t="s">
        <v>31</v>
      </c>
      <c r="B16" s="143"/>
      <c r="C16" s="78"/>
      <c r="D16" s="154"/>
      <c r="E16" s="147" t="s">
        <v>172</v>
      </c>
      <c r="F16" s="143"/>
      <c r="G16" s="78"/>
      <c r="H16" s="78"/>
      <c r="I16" s="147" t="s">
        <v>172</v>
      </c>
    </row>
    <row r="17" spans="1:9" s="16" customFormat="1" ht="10.5" customHeight="1">
      <c r="A17" s="16" t="s">
        <v>30</v>
      </c>
      <c r="B17" s="143">
        <v>86101</v>
      </c>
      <c r="C17" s="135">
        <v>131219</v>
      </c>
      <c r="D17" s="154">
        <v>139809</v>
      </c>
      <c r="E17" s="147">
        <v>152198</v>
      </c>
      <c r="F17" s="143">
        <v>54917</v>
      </c>
      <c r="G17" s="135">
        <v>86059</v>
      </c>
      <c r="H17" s="78">
        <v>90813</v>
      </c>
      <c r="I17" s="147">
        <v>100300</v>
      </c>
    </row>
    <row r="18" spans="1:9" s="16" customFormat="1" ht="10.5" customHeight="1">
      <c r="A18" s="16" t="s">
        <v>29</v>
      </c>
      <c r="B18" s="78">
        <v>76893</v>
      </c>
      <c r="C18" s="135">
        <v>119338</v>
      </c>
      <c r="D18" s="154">
        <v>126695</v>
      </c>
      <c r="E18" s="147">
        <v>138721</v>
      </c>
      <c r="F18" s="143">
        <v>50286</v>
      </c>
      <c r="G18" s="135">
        <v>80298</v>
      </c>
      <c r="H18" s="78">
        <v>84780</v>
      </c>
      <c r="I18" s="147">
        <v>94051</v>
      </c>
    </row>
    <row r="19" spans="1:9" s="16" customFormat="1" ht="10.5" customHeight="1">
      <c r="A19" s="16" t="s">
        <v>28</v>
      </c>
      <c r="B19" s="143">
        <v>74044</v>
      </c>
      <c r="C19" s="135">
        <v>116415</v>
      </c>
      <c r="D19" s="154">
        <v>121644</v>
      </c>
      <c r="E19" s="147">
        <v>132314</v>
      </c>
      <c r="F19" s="143">
        <v>48586</v>
      </c>
      <c r="G19" s="135">
        <v>78868</v>
      </c>
      <c r="H19" s="78">
        <v>82384</v>
      </c>
      <c r="I19" s="147">
        <v>90636</v>
      </c>
    </row>
    <row r="20" spans="1:9" s="16" customFormat="1" ht="11.1" customHeight="1">
      <c r="A20" s="15" t="s">
        <v>27</v>
      </c>
      <c r="B20" s="137">
        <v>80129</v>
      </c>
      <c r="C20" s="146">
        <v>123763</v>
      </c>
      <c r="D20" s="155">
        <v>130982</v>
      </c>
      <c r="E20" s="136">
        <v>143067</v>
      </c>
      <c r="F20" s="137">
        <v>51840</v>
      </c>
      <c r="G20" s="146">
        <v>82440</v>
      </c>
      <c r="H20" s="136">
        <v>86731</v>
      </c>
      <c r="I20" s="136">
        <v>95946</v>
      </c>
    </row>
    <row r="21" spans="1:9" s="16" customFormat="1" ht="15" customHeight="1">
      <c r="A21" s="13" t="s">
        <v>26</v>
      </c>
      <c r="E21" s="147" t="s">
        <v>172</v>
      </c>
      <c r="I21" s="147" t="s">
        <v>172</v>
      </c>
    </row>
    <row r="22" spans="1:9" s="16" customFormat="1" ht="10.5" customHeight="1">
      <c r="A22" s="16" t="s">
        <v>25</v>
      </c>
      <c r="B22" s="143">
        <v>74592</v>
      </c>
      <c r="C22" s="135">
        <v>121646</v>
      </c>
      <c r="D22" s="154">
        <v>127764</v>
      </c>
      <c r="E22" s="147">
        <v>143044</v>
      </c>
      <c r="F22" s="143">
        <v>48741</v>
      </c>
      <c r="G22" s="135">
        <v>80651</v>
      </c>
      <c r="H22" s="78">
        <v>84749</v>
      </c>
      <c r="I22" s="147">
        <v>95589</v>
      </c>
    </row>
    <row r="23" spans="1:9" s="16" customFormat="1" ht="10.5" customHeight="1">
      <c r="A23" s="16" t="s">
        <v>24</v>
      </c>
      <c r="B23" s="143">
        <v>67356</v>
      </c>
      <c r="C23" s="135">
        <v>109860</v>
      </c>
      <c r="D23" s="154">
        <v>114047</v>
      </c>
      <c r="E23" s="147">
        <v>127015</v>
      </c>
      <c r="F23" s="143">
        <v>45028</v>
      </c>
      <c r="G23" s="135">
        <v>75546</v>
      </c>
      <c r="H23" s="78">
        <v>78378</v>
      </c>
      <c r="I23" s="147">
        <v>87850</v>
      </c>
    </row>
    <row r="24" spans="1:9" s="16" customFormat="1" ht="10.5" customHeight="1">
      <c r="A24" s="16" t="s">
        <v>23</v>
      </c>
      <c r="B24" s="143">
        <v>74865</v>
      </c>
      <c r="C24" s="135">
        <v>121901</v>
      </c>
      <c r="D24" s="154">
        <v>128360</v>
      </c>
      <c r="E24" s="147">
        <v>142371</v>
      </c>
      <c r="F24" s="143">
        <v>49109</v>
      </c>
      <c r="G24" s="135">
        <v>80983</v>
      </c>
      <c r="H24" s="78">
        <v>85119</v>
      </c>
      <c r="I24" s="147">
        <v>95127</v>
      </c>
    </row>
    <row r="25" spans="1:9" s="16" customFormat="1" ht="11.1" customHeight="1">
      <c r="A25" s="15" t="s">
        <v>22</v>
      </c>
      <c r="B25" s="137">
        <v>72224</v>
      </c>
      <c r="C25" s="145">
        <v>117747</v>
      </c>
      <c r="D25" s="155">
        <v>123360</v>
      </c>
      <c r="E25" s="136">
        <v>137460</v>
      </c>
      <c r="F25" s="137">
        <v>47585</v>
      </c>
      <c r="G25" s="146">
        <v>79018</v>
      </c>
      <c r="H25" s="136">
        <v>82727</v>
      </c>
      <c r="I25" s="136">
        <v>92861</v>
      </c>
    </row>
    <row r="26" spans="1:9" s="16" customFormat="1" ht="15" customHeight="1">
      <c r="A26" s="13" t="s">
        <v>21</v>
      </c>
      <c r="B26" s="143"/>
      <c r="C26" s="78"/>
      <c r="D26" s="154"/>
      <c r="E26" s="147" t="s">
        <v>172</v>
      </c>
      <c r="F26" s="143"/>
      <c r="G26" s="78"/>
      <c r="H26" s="78"/>
      <c r="I26" s="147" t="s">
        <v>172</v>
      </c>
    </row>
    <row r="27" spans="1:9" s="156" customFormat="1" ht="15" customHeight="1">
      <c r="A27" s="17" t="s">
        <v>20</v>
      </c>
      <c r="B27" s="157">
        <v>70953.063048174867</v>
      </c>
      <c r="C27" s="157">
        <v>123036.37808416862</v>
      </c>
      <c r="D27" s="157">
        <v>129994.83864771371</v>
      </c>
      <c r="E27" s="157">
        <v>142592</v>
      </c>
      <c r="F27" s="157">
        <v>51289.971773326259</v>
      </c>
      <c r="G27" s="157">
        <v>81941.336596335736</v>
      </c>
      <c r="H27" s="157">
        <v>86121.751621944786</v>
      </c>
      <c r="I27" s="157">
        <v>95611</v>
      </c>
    </row>
    <row r="28" spans="1:9" s="16" customFormat="1" ht="15" customHeight="1">
      <c r="A28" s="10" t="s">
        <v>19</v>
      </c>
      <c r="E28" s="147" t="s">
        <v>172</v>
      </c>
      <c r="I28" s="147" t="s">
        <v>172</v>
      </c>
    </row>
    <row r="29" spans="1:9" s="16" customFormat="1" ht="10.5" customHeight="1">
      <c r="A29" s="16" t="s">
        <v>18</v>
      </c>
      <c r="B29" s="143">
        <v>73711</v>
      </c>
      <c r="C29" s="135">
        <v>119009</v>
      </c>
      <c r="D29" s="154">
        <v>123019</v>
      </c>
      <c r="E29" s="147">
        <v>137547</v>
      </c>
      <c r="F29" s="143">
        <v>48265</v>
      </c>
      <c r="G29" s="135">
        <v>79590</v>
      </c>
      <c r="H29" s="78">
        <v>82585</v>
      </c>
      <c r="I29" s="147">
        <v>92992</v>
      </c>
    </row>
    <row r="30" spans="1:9" s="16" customFormat="1" ht="10.5" customHeight="1">
      <c r="A30" s="16" t="s">
        <v>17</v>
      </c>
      <c r="B30" s="143">
        <v>76632</v>
      </c>
      <c r="C30" s="135">
        <v>120794</v>
      </c>
      <c r="D30" s="154">
        <v>127884</v>
      </c>
      <c r="E30" s="147">
        <v>141331</v>
      </c>
      <c r="F30" s="143">
        <v>49974</v>
      </c>
      <c r="G30" s="135">
        <v>80290</v>
      </c>
      <c r="H30" s="78">
        <v>84791</v>
      </c>
      <c r="I30" s="147">
        <v>94620</v>
      </c>
    </row>
    <row r="31" spans="1:9" s="16" customFormat="1" ht="10.5" customHeight="1">
      <c r="A31" s="16" t="s">
        <v>16</v>
      </c>
      <c r="B31" s="143">
        <v>66038</v>
      </c>
      <c r="C31" s="135">
        <v>114654</v>
      </c>
      <c r="D31" s="154">
        <v>119248</v>
      </c>
      <c r="E31" s="147">
        <v>131410</v>
      </c>
      <c r="F31" s="143">
        <v>44239</v>
      </c>
      <c r="G31" s="135">
        <v>77846</v>
      </c>
      <c r="H31" s="78">
        <v>80888</v>
      </c>
      <c r="I31" s="147">
        <v>89919</v>
      </c>
    </row>
    <row r="32" spans="1:9" s="16" customFormat="1" ht="11.1" customHeight="1">
      <c r="A32" s="15" t="s">
        <v>15</v>
      </c>
      <c r="B32" s="137">
        <v>73215</v>
      </c>
      <c r="C32" s="146">
        <v>118809</v>
      </c>
      <c r="D32" s="155">
        <v>123751</v>
      </c>
      <c r="E32" s="136">
        <v>137639</v>
      </c>
      <c r="F32" s="137">
        <v>48051</v>
      </c>
      <c r="G32" s="146">
        <v>79506</v>
      </c>
      <c r="H32" s="136">
        <v>82919</v>
      </c>
      <c r="I32" s="136">
        <v>92967</v>
      </c>
    </row>
    <row r="33" spans="1:9" s="16" customFormat="1" ht="15" customHeight="1">
      <c r="A33" s="13" t="s">
        <v>14</v>
      </c>
      <c r="B33" s="143"/>
      <c r="C33" s="78"/>
      <c r="D33" s="154"/>
      <c r="E33" s="147" t="s">
        <v>172</v>
      </c>
      <c r="F33" s="143"/>
      <c r="G33" s="78"/>
      <c r="H33" s="78"/>
      <c r="I33" s="147" t="s">
        <v>172</v>
      </c>
    </row>
    <row r="34" spans="1:9" s="16" customFormat="1" ht="11.1" customHeight="1">
      <c r="A34" s="16" t="s">
        <v>13</v>
      </c>
      <c r="B34" s="143">
        <v>73139</v>
      </c>
      <c r="C34" s="135">
        <v>116070</v>
      </c>
      <c r="D34" s="154">
        <v>121483</v>
      </c>
      <c r="E34" s="147">
        <v>134801</v>
      </c>
      <c r="F34" s="143">
        <v>47892</v>
      </c>
      <c r="G34" s="135">
        <v>78456</v>
      </c>
      <c r="H34" s="78">
        <v>81830</v>
      </c>
      <c r="I34" s="147">
        <v>91468</v>
      </c>
    </row>
    <row r="35" spans="1:9" s="16" customFormat="1" ht="11.1" customHeight="1">
      <c r="A35" s="16" t="s">
        <v>12</v>
      </c>
      <c r="B35" s="143">
        <v>69941</v>
      </c>
      <c r="C35" s="135">
        <v>113234</v>
      </c>
      <c r="D35" s="154">
        <v>116725</v>
      </c>
      <c r="E35" s="147">
        <v>131125</v>
      </c>
      <c r="F35" s="143">
        <v>46447</v>
      </c>
      <c r="G35" s="135">
        <v>77151</v>
      </c>
      <c r="H35" s="78">
        <v>79760</v>
      </c>
      <c r="I35" s="147">
        <v>90141</v>
      </c>
    </row>
    <row r="36" spans="1:9" s="16" customFormat="1" ht="11.1" customHeight="1">
      <c r="A36" s="16" t="s">
        <v>11</v>
      </c>
      <c r="B36" s="143">
        <v>66660</v>
      </c>
      <c r="C36" s="135">
        <v>110597</v>
      </c>
      <c r="D36" s="154">
        <v>114496</v>
      </c>
      <c r="E36" s="147">
        <v>127601</v>
      </c>
      <c r="F36" s="143">
        <v>44565</v>
      </c>
      <c r="G36" s="135">
        <v>75501</v>
      </c>
      <c r="H36" s="78">
        <v>78451</v>
      </c>
      <c r="I36" s="147">
        <v>87939</v>
      </c>
    </row>
    <row r="37" spans="1:9" s="16" customFormat="1" ht="11.1" customHeight="1">
      <c r="A37" s="15" t="s">
        <v>10</v>
      </c>
      <c r="B37" s="137">
        <v>70024</v>
      </c>
      <c r="C37" s="146">
        <v>113405</v>
      </c>
      <c r="D37" s="155">
        <v>117747</v>
      </c>
      <c r="E37" s="136">
        <v>131304</v>
      </c>
      <c r="F37" s="137">
        <v>46348</v>
      </c>
      <c r="G37" s="146">
        <v>77081</v>
      </c>
      <c r="H37" s="136">
        <v>80086</v>
      </c>
      <c r="I37" s="136">
        <v>89886</v>
      </c>
    </row>
    <row r="38" spans="1:9" s="16" customFormat="1" ht="15" customHeight="1">
      <c r="A38" s="13" t="s">
        <v>9</v>
      </c>
      <c r="B38" s="143"/>
      <c r="C38" s="78"/>
      <c r="D38" s="154"/>
      <c r="E38" s="147" t="s">
        <v>172</v>
      </c>
      <c r="F38" s="143"/>
      <c r="G38" s="135"/>
      <c r="H38" s="78"/>
      <c r="I38" s="147" t="s">
        <v>172</v>
      </c>
    </row>
    <row r="39" spans="1:9" s="16" customFormat="1" ht="11.1" customHeight="1">
      <c r="A39" s="16" t="s">
        <v>8</v>
      </c>
      <c r="B39" s="143">
        <v>68336</v>
      </c>
      <c r="C39" s="135">
        <v>111903</v>
      </c>
      <c r="D39" s="154">
        <v>117574</v>
      </c>
      <c r="E39" s="147">
        <v>129260</v>
      </c>
      <c r="F39" s="143">
        <v>45407</v>
      </c>
      <c r="G39" s="135">
        <v>76660</v>
      </c>
      <c r="H39" s="78">
        <v>80007</v>
      </c>
      <c r="I39" s="147">
        <v>88808</v>
      </c>
    </row>
    <row r="40" spans="1:9" s="16" customFormat="1" ht="11.1" customHeight="1">
      <c r="A40" s="16" t="s">
        <v>7</v>
      </c>
      <c r="B40" s="143">
        <v>67708</v>
      </c>
      <c r="C40" s="135">
        <v>111399</v>
      </c>
      <c r="D40" s="154">
        <v>114761</v>
      </c>
      <c r="E40" s="147">
        <v>127639</v>
      </c>
      <c r="F40" s="143">
        <v>45208</v>
      </c>
      <c r="G40" s="135">
        <v>75883</v>
      </c>
      <c r="H40" s="78">
        <v>78701</v>
      </c>
      <c r="I40" s="147">
        <v>88104</v>
      </c>
    </row>
    <row r="41" spans="1:9" s="16" customFormat="1" ht="11.1" customHeight="1">
      <c r="A41" s="16" t="s">
        <v>6</v>
      </c>
      <c r="B41" s="143">
        <v>74872</v>
      </c>
      <c r="C41" s="135">
        <v>121177</v>
      </c>
      <c r="D41" s="154">
        <v>126871</v>
      </c>
      <c r="E41" s="147">
        <v>138715</v>
      </c>
      <c r="F41" s="143">
        <v>48781</v>
      </c>
      <c r="G41" s="135">
        <v>80561</v>
      </c>
      <c r="H41" s="78">
        <v>84458</v>
      </c>
      <c r="I41" s="147">
        <v>93459</v>
      </c>
    </row>
    <row r="42" spans="1:9" s="16" customFormat="1" ht="11.1" customHeight="1">
      <c r="A42" s="15" t="s">
        <v>5</v>
      </c>
      <c r="B42" s="137">
        <v>70325</v>
      </c>
      <c r="C42" s="146">
        <v>114848</v>
      </c>
      <c r="D42" s="155">
        <v>119866</v>
      </c>
      <c r="E42" s="136">
        <v>131983</v>
      </c>
      <c r="F42" s="137">
        <v>46469</v>
      </c>
      <c r="G42" s="146">
        <v>77741</v>
      </c>
      <c r="H42" s="136">
        <v>81116</v>
      </c>
      <c r="I42" s="136">
        <v>90172</v>
      </c>
    </row>
    <row r="43" spans="1:9" s="16" customFormat="1" ht="15" customHeight="1">
      <c r="A43" s="13" t="s">
        <v>4</v>
      </c>
      <c r="B43" s="143"/>
      <c r="C43" s="135"/>
      <c r="D43" s="154"/>
      <c r="E43" s="147" t="s">
        <v>172</v>
      </c>
      <c r="F43" s="143"/>
      <c r="G43" s="135"/>
      <c r="H43" s="78"/>
      <c r="I43" s="147" t="s">
        <v>172</v>
      </c>
    </row>
    <row r="44" spans="1:9" s="16" customFormat="1" ht="15" customHeight="1">
      <c r="A44" s="12" t="s">
        <v>3</v>
      </c>
      <c r="B44" s="136">
        <v>68142.193426302969</v>
      </c>
      <c r="C44" s="136">
        <v>115484.87256198717</v>
      </c>
      <c r="D44" s="136">
        <v>120227.85424325184</v>
      </c>
      <c r="E44" s="136">
        <v>133448</v>
      </c>
      <c r="F44" s="144">
        <v>44928.391626703073</v>
      </c>
      <c r="G44" s="145">
        <v>78017.097820592899</v>
      </c>
      <c r="H44" s="136">
        <v>81266.770431434139</v>
      </c>
      <c r="I44" s="136">
        <v>90914</v>
      </c>
    </row>
    <row r="45" spans="1:9" s="16" customFormat="1" ht="15" customHeight="1">
      <c r="A45" s="10" t="s">
        <v>2</v>
      </c>
      <c r="E45" s="147" t="s">
        <v>172</v>
      </c>
      <c r="I45" s="147" t="s">
        <v>172</v>
      </c>
    </row>
    <row r="46" spans="1:9" s="16" customFormat="1" ht="15" customHeight="1">
      <c r="A46" s="8" t="s">
        <v>1</v>
      </c>
      <c r="B46" s="137">
        <v>87566</v>
      </c>
      <c r="C46" s="146">
        <v>138003</v>
      </c>
      <c r="D46" s="144">
        <v>145059</v>
      </c>
      <c r="E46" s="136">
        <v>159423</v>
      </c>
      <c r="F46" s="137">
        <v>55650</v>
      </c>
      <c r="G46" s="146">
        <v>89906</v>
      </c>
      <c r="H46" s="145">
        <v>93168</v>
      </c>
      <c r="I46" s="136">
        <v>103595</v>
      </c>
    </row>
    <row r="47" spans="1:9" s="16" customFormat="1" ht="15" customHeight="1">
      <c r="A47" s="13" t="s">
        <v>0</v>
      </c>
      <c r="B47" s="153"/>
      <c r="C47" s="153"/>
      <c r="D47" s="153"/>
      <c r="E47" s="153"/>
      <c r="F47" s="153"/>
      <c r="G47" s="153"/>
      <c r="H47" s="153"/>
      <c r="I47" s="78"/>
    </row>
  </sheetData>
  <mergeCells count="6">
    <mergeCell ref="A4:A5"/>
    <mergeCell ref="A6:A7"/>
    <mergeCell ref="B4:E4"/>
    <mergeCell ref="F4:I4"/>
    <mergeCell ref="B6:E6"/>
    <mergeCell ref="F6:I6"/>
  </mergeCells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69C8A-7FC2-4B91-8A55-9080383FD9EC}">
  <dimension ref="A1:I47"/>
  <sheetViews>
    <sheetView zoomScaleNormal="100" workbookViewId="0">
      <selection sqref="A1:E1"/>
    </sheetView>
  </sheetViews>
  <sheetFormatPr defaultRowHeight="15"/>
  <cols>
    <col min="1" max="1" width="24" style="1" customWidth="1"/>
    <col min="2" max="5" width="8" style="1" customWidth="1"/>
    <col min="6" max="9" width="7.7109375" style="1" customWidth="1"/>
    <col min="10" max="16384" width="9.140625" style="1"/>
  </cols>
  <sheetData>
    <row r="1" spans="1:9" s="52" customFormat="1" ht="15" customHeight="1">
      <c r="A1" s="487" t="s">
        <v>191</v>
      </c>
      <c r="B1" s="487"/>
      <c r="C1" s="487"/>
      <c r="D1" s="487"/>
      <c r="E1" s="487"/>
    </row>
    <row r="2" spans="1:9" s="52" customFormat="1" ht="15" customHeight="1">
      <c r="A2" s="488" t="s">
        <v>190</v>
      </c>
      <c r="B2" s="488"/>
      <c r="C2" s="488"/>
      <c r="D2" s="488"/>
      <c r="E2" s="488"/>
    </row>
    <row r="3" spans="1:9" s="181" customFormat="1" ht="9" customHeight="1" thickBot="1">
      <c r="I3" s="181" t="s">
        <v>189</v>
      </c>
    </row>
    <row r="4" spans="1:9" s="46" customFormat="1" ht="9.9499999999999993" customHeight="1">
      <c r="A4" s="479" t="s">
        <v>53</v>
      </c>
      <c r="B4" s="494" t="s">
        <v>188</v>
      </c>
      <c r="C4" s="495"/>
      <c r="D4" s="495"/>
      <c r="E4" s="496"/>
      <c r="F4" s="494" t="s">
        <v>187</v>
      </c>
      <c r="G4" s="495"/>
      <c r="H4" s="495"/>
      <c r="I4" s="495"/>
    </row>
    <row r="5" spans="1:9" s="46" customFormat="1" ht="9.9499999999999993" customHeight="1">
      <c r="A5" s="480"/>
      <c r="B5" s="179">
        <v>2000</v>
      </c>
      <c r="C5" s="179">
        <v>2003</v>
      </c>
      <c r="D5" s="179">
        <v>2004</v>
      </c>
      <c r="E5" s="180">
        <v>2005</v>
      </c>
      <c r="F5" s="179">
        <v>2000</v>
      </c>
      <c r="G5" s="179">
        <v>2003</v>
      </c>
      <c r="H5" s="179">
        <v>2004</v>
      </c>
      <c r="I5" s="178">
        <v>2005</v>
      </c>
    </row>
    <row r="6" spans="1:9" s="46" customFormat="1" ht="9.9499999999999993" customHeight="1">
      <c r="A6" s="492" t="s">
        <v>47</v>
      </c>
      <c r="B6" s="489" t="s">
        <v>186</v>
      </c>
      <c r="C6" s="490"/>
      <c r="D6" s="490"/>
      <c r="E6" s="491"/>
      <c r="F6" s="489" t="s">
        <v>185</v>
      </c>
      <c r="G6" s="490"/>
      <c r="H6" s="490"/>
      <c r="I6" s="490"/>
    </row>
    <row r="7" spans="1:9" s="46" customFormat="1" ht="9.9499999999999993" customHeight="1">
      <c r="A7" s="493"/>
      <c r="B7" s="176">
        <v>2000</v>
      </c>
      <c r="C7" s="176">
        <v>2003</v>
      </c>
      <c r="D7" s="176">
        <v>2004</v>
      </c>
      <c r="E7" s="177">
        <v>2005</v>
      </c>
      <c r="F7" s="176">
        <v>2000</v>
      </c>
      <c r="G7" s="176">
        <v>2003</v>
      </c>
      <c r="H7" s="176">
        <v>2004</v>
      </c>
      <c r="I7" s="175">
        <v>2005</v>
      </c>
    </row>
    <row r="8" spans="1:9" s="16" customFormat="1" ht="15" customHeight="1">
      <c r="A8" s="16" t="s">
        <v>41</v>
      </c>
      <c r="B8" s="94">
        <v>746.1</v>
      </c>
      <c r="C8" s="94">
        <v>749.1</v>
      </c>
      <c r="D8" s="94">
        <v>763.3</v>
      </c>
      <c r="E8" s="94">
        <v>762.1</v>
      </c>
      <c r="F8" s="94">
        <v>598.1</v>
      </c>
      <c r="G8" s="94">
        <v>555.79999999999995</v>
      </c>
      <c r="H8" s="94">
        <v>515.1</v>
      </c>
      <c r="I8" s="173">
        <v>510.5</v>
      </c>
    </row>
    <row r="9" spans="1:9" s="16" customFormat="1" ht="10.5" customHeight="1">
      <c r="A9" s="16" t="s">
        <v>39</v>
      </c>
      <c r="B9" s="94">
        <v>426.8</v>
      </c>
      <c r="C9" s="94">
        <v>456.5</v>
      </c>
      <c r="D9" s="94">
        <v>463</v>
      </c>
      <c r="E9" s="94">
        <v>476.8</v>
      </c>
      <c r="F9" s="94">
        <v>360.2</v>
      </c>
      <c r="G9" s="94">
        <v>374.3</v>
      </c>
      <c r="H9" s="94">
        <v>376.6</v>
      </c>
      <c r="I9" s="173">
        <v>374</v>
      </c>
    </row>
    <row r="10" spans="1:9" s="16" customFormat="1" ht="15" customHeight="1">
      <c r="A10" s="17" t="s">
        <v>37</v>
      </c>
      <c r="B10" s="169">
        <v>1172.9000000000001</v>
      </c>
      <c r="C10" s="169">
        <v>1205.5999999999999</v>
      </c>
      <c r="D10" s="167">
        <v>1226.3</v>
      </c>
      <c r="E10" s="167">
        <v>1238.9000000000001</v>
      </c>
      <c r="F10" s="169">
        <v>958.3</v>
      </c>
      <c r="G10" s="169">
        <v>930.1</v>
      </c>
      <c r="H10" s="167">
        <v>891.7</v>
      </c>
      <c r="I10" s="166">
        <v>884.5</v>
      </c>
    </row>
    <row r="11" spans="1:9" s="16" customFormat="1" ht="15" customHeight="1">
      <c r="A11" s="10" t="s">
        <v>36</v>
      </c>
      <c r="B11" s="94"/>
      <c r="C11" s="94"/>
      <c r="D11" s="94"/>
      <c r="E11" s="94"/>
      <c r="F11" s="94"/>
      <c r="G11" s="94"/>
      <c r="H11" s="94"/>
      <c r="I11" s="174"/>
    </row>
    <row r="12" spans="1:9" s="16" customFormat="1" ht="10.5" customHeight="1">
      <c r="A12" s="16" t="s">
        <v>35</v>
      </c>
      <c r="B12" s="94">
        <v>168.4</v>
      </c>
      <c r="C12" s="94">
        <v>183.7</v>
      </c>
      <c r="D12" s="94">
        <v>174</v>
      </c>
      <c r="E12" s="94">
        <v>173.9</v>
      </c>
      <c r="F12" s="94">
        <v>145.5</v>
      </c>
      <c r="G12" s="94">
        <v>134.6</v>
      </c>
      <c r="H12" s="94">
        <v>140.1</v>
      </c>
      <c r="I12" s="173">
        <v>142.1</v>
      </c>
    </row>
    <row r="13" spans="1:9" s="16" customFormat="1" ht="10.5" customHeight="1">
      <c r="A13" s="16" t="s">
        <v>34</v>
      </c>
      <c r="B13" s="94">
        <v>124.8</v>
      </c>
      <c r="C13" s="94">
        <v>135.5</v>
      </c>
      <c r="D13" s="94">
        <v>132.6</v>
      </c>
      <c r="E13" s="94">
        <v>134</v>
      </c>
      <c r="F13" s="94">
        <v>111.3</v>
      </c>
      <c r="G13" s="94">
        <v>103.6</v>
      </c>
      <c r="H13" s="94">
        <v>102.2</v>
      </c>
      <c r="I13" s="173">
        <v>100.8</v>
      </c>
    </row>
    <row r="14" spans="1:9" s="16" customFormat="1" ht="10.5" customHeight="1">
      <c r="A14" s="16" t="s">
        <v>33</v>
      </c>
      <c r="B14" s="94">
        <v>153.1</v>
      </c>
      <c r="C14" s="94">
        <v>156.80000000000001</v>
      </c>
      <c r="D14" s="94">
        <v>148.69999999999999</v>
      </c>
      <c r="E14" s="94">
        <v>151.6</v>
      </c>
      <c r="F14" s="94">
        <v>128.30000000000001</v>
      </c>
      <c r="G14" s="94">
        <v>123.3</v>
      </c>
      <c r="H14" s="94">
        <v>123.3</v>
      </c>
      <c r="I14" s="173">
        <v>123.3</v>
      </c>
    </row>
    <row r="15" spans="1:9" s="16" customFormat="1" ht="10.5" customHeight="1">
      <c r="A15" s="15" t="s">
        <v>32</v>
      </c>
      <c r="B15" s="169">
        <v>446.3</v>
      </c>
      <c r="C15" s="169">
        <v>476</v>
      </c>
      <c r="D15" s="167">
        <v>455.3</v>
      </c>
      <c r="E15" s="167">
        <v>459.5</v>
      </c>
      <c r="F15" s="169">
        <v>385.1</v>
      </c>
      <c r="G15" s="169">
        <v>361.5</v>
      </c>
      <c r="H15" s="167">
        <v>365.6</v>
      </c>
      <c r="I15" s="166">
        <v>366.2</v>
      </c>
    </row>
    <row r="16" spans="1:9" s="16" customFormat="1" ht="15" customHeight="1">
      <c r="A16" s="13" t="s">
        <v>31</v>
      </c>
      <c r="B16" s="94"/>
      <c r="C16" s="94"/>
      <c r="D16" s="94"/>
      <c r="E16" s="94"/>
      <c r="F16" s="94"/>
      <c r="G16" s="94"/>
      <c r="H16" s="94"/>
      <c r="I16" s="168"/>
    </row>
    <row r="17" spans="1:9" s="16" customFormat="1" ht="10.5" customHeight="1">
      <c r="A17" s="16" t="s">
        <v>30</v>
      </c>
      <c r="B17" s="94">
        <v>184</v>
      </c>
      <c r="C17" s="94">
        <v>184.5</v>
      </c>
      <c r="D17" s="94">
        <v>182.3</v>
      </c>
      <c r="E17" s="94">
        <v>185.9</v>
      </c>
      <c r="F17" s="94">
        <v>141.30000000000001</v>
      </c>
      <c r="G17" s="94">
        <v>146</v>
      </c>
      <c r="H17" s="94">
        <v>153.5</v>
      </c>
      <c r="I17" s="173">
        <v>147.4</v>
      </c>
    </row>
    <row r="18" spans="1:9" s="16" customFormat="1" ht="10.5" customHeight="1">
      <c r="A18" s="16" t="s">
        <v>29</v>
      </c>
      <c r="B18" s="94">
        <v>120.1</v>
      </c>
      <c r="C18" s="94">
        <v>119.8</v>
      </c>
      <c r="D18" s="94">
        <v>115.4</v>
      </c>
      <c r="E18" s="94">
        <v>112</v>
      </c>
      <c r="F18" s="94">
        <v>80.599999999999994</v>
      </c>
      <c r="G18" s="94">
        <v>80.099999999999994</v>
      </c>
      <c r="H18" s="94">
        <v>82.7</v>
      </c>
      <c r="I18" s="173">
        <v>83.1</v>
      </c>
    </row>
    <row r="19" spans="1:9" s="16" customFormat="1" ht="10.5" customHeight="1">
      <c r="A19" s="16" t="s">
        <v>28</v>
      </c>
      <c r="B19" s="94">
        <v>127.2</v>
      </c>
      <c r="C19" s="94">
        <v>121.6</v>
      </c>
      <c r="D19" s="94">
        <v>126.9</v>
      </c>
      <c r="E19" s="94">
        <v>127.6</v>
      </c>
      <c r="F19" s="94">
        <v>99.8</v>
      </c>
      <c r="G19" s="94">
        <v>100.8</v>
      </c>
      <c r="H19" s="94">
        <v>97.1</v>
      </c>
      <c r="I19" s="173">
        <v>93.3</v>
      </c>
    </row>
    <row r="20" spans="1:9" s="16" customFormat="1" ht="11.1" customHeight="1">
      <c r="A20" s="15" t="s">
        <v>27</v>
      </c>
      <c r="B20" s="169">
        <v>431.3</v>
      </c>
      <c r="C20" s="169">
        <v>425.9</v>
      </c>
      <c r="D20" s="167">
        <v>424.6</v>
      </c>
      <c r="E20" s="167">
        <v>425.5</v>
      </c>
      <c r="F20" s="169">
        <v>321.7</v>
      </c>
      <c r="G20" s="169">
        <v>326.89999999999998</v>
      </c>
      <c r="H20" s="167">
        <v>333.3</v>
      </c>
      <c r="I20" s="166">
        <v>323.8</v>
      </c>
    </row>
    <row r="21" spans="1:9" s="16" customFormat="1" ht="15" customHeight="1">
      <c r="A21" s="13" t="s">
        <v>26</v>
      </c>
      <c r="B21" s="169"/>
      <c r="C21" s="169"/>
      <c r="D21" s="94"/>
      <c r="E21" s="94"/>
      <c r="F21" s="169"/>
      <c r="G21" s="169"/>
      <c r="H21" s="94"/>
      <c r="I21" s="173"/>
    </row>
    <row r="22" spans="1:9" s="16" customFormat="1" ht="10.5" customHeight="1">
      <c r="A22" s="16" t="s">
        <v>25</v>
      </c>
      <c r="B22" s="94">
        <v>145.6</v>
      </c>
      <c r="C22" s="94">
        <v>139.4</v>
      </c>
      <c r="D22" s="94">
        <v>134.19999999999999</v>
      </c>
      <c r="E22" s="94">
        <v>145.1</v>
      </c>
      <c r="F22" s="94">
        <v>158.30000000000001</v>
      </c>
      <c r="G22" s="94">
        <v>159.6</v>
      </c>
      <c r="H22" s="94">
        <v>165.1</v>
      </c>
      <c r="I22" s="173">
        <v>150</v>
      </c>
    </row>
    <row r="23" spans="1:9" s="16" customFormat="1" ht="10.5" customHeight="1">
      <c r="A23" s="16" t="s">
        <v>24</v>
      </c>
      <c r="B23" s="94">
        <v>120.7</v>
      </c>
      <c r="C23" s="94">
        <v>125.2</v>
      </c>
      <c r="D23" s="94">
        <v>119.4</v>
      </c>
      <c r="E23" s="94">
        <v>115.8</v>
      </c>
      <c r="F23" s="94">
        <v>126</v>
      </c>
      <c r="G23" s="94">
        <v>121.3</v>
      </c>
      <c r="H23" s="94">
        <v>128.1</v>
      </c>
      <c r="I23" s="173">
        <v>126.4</v>
      </c>
    </row>
    <row r="24" spans="1:9" s="16" customFormat="1" ht="10.5" customHeight="1">
      <c r="A24" s="16" t="s">
        <v>23</v>
      </c>
      <c r="B24" s="94">
        <v>92.1</v>
      </c>
      <c r="C24" s="94">
        <v>93.3</v>
      </c>
      <c r="D24" s="94">
        <v>97.3</v>
      </c>
      <c r="E24" s="94">
        <v>92.7</v>
      </c>
      <c r="F24" s="94">
        <v>91.5</v>
      </c>
      <c r="G24" s="94">
        <v>87.9</v>
      </c>
      <c r="H24" s="94">
        <v>83.9</v>
      </c>
      <c r="I24" s="173">
        <v>86.6</v>
      </c>
    </row>
    <row r="25" spans="1:9" s="16" customFormat="1" ht="11.1" customHeight="1">
      <c r="A25" s="15" t="s">
        <v>22</v>
      </c>
      <c r="B25" s="169">
        <v>358.4</v>
      </c>
      <c r="C25" s="169">
        <v>357.9</v>
      </c>
      <c r="D25" s="167">
        <v>350.9</v>
      </c>
      <c r="E25" s="167">
        <v>353.6</v>
      </c>
      <c r="F25" s="169">
        <v>375.8</v>
      </c>
      <c r="G25" s="169">
        <v>368.8</v>
      </c>
      <c r="H25" s="167">
        <v>377.1</v>
      </c>
      <c r="I25" s="166">
        <v>363</v>
      </c>
    </row>
    <row r="26" spans="1:9" s="16" customFormat="1" ht="15" customHeight="1">
      <c r="A26" s="13" t="s">
        <v>21</v>
      </c>
      <c r="B26" s="94"/>
      <c r="C26" s="94"/>
      <c r="D26" s="94"/>
      <c r="E26" s="94"/>
      <c r="F26" s="94"/>
      <c r="G26" s="94"/>
      <c r="H26" s="94"/>
      <c r="I26" s="168"/>
    </row>
    <row r="27" spans="1:9" s="16" customFormat="1" ht="15" customHeight="1">
      <c r="A27" s="17" t="s">
        <v>20</v>
      </c>
      <c r="B27" s="169">
        <f>B25+B20+B15</f>
        <v>1236</v>
      </c>
      <c r="C27" s="169">
        <f>C25+C20+C15</f>
        <v>1259.8</v>
      </c>
      <c r="D27" s="169">
        <f>D25+D20+D15</f>
        <v>1230.8</v>
      </c>
      <c r="E27" s="169">
        <v>1238.5999999999999</v>
      </c>
      <c r="F27" s="169">
        <f>F25+F20+F15</f>
        <v>1082.5999999999999</v>
      </c>
      <c r="G27" s="169">
        <f>G25+G20+G15</f>
        <v>1057.2</v>
      </c>
      <c r="H27" s="169">
        <f>H25+H20+H15</f>
        <v>1076</v>
      </c>
      <c r="I27" s="166">
        <v>1053</v>
      </c>
    </row>
    <row r="28" spans="1:9" s="16" customFormat="1" ht="15" customHeight="1">
      <c r="A28" s="10" t="s">
        <v>19</v>
      </c>
      <c r="B28" s="167"/>
      <c r="C28" s="167"/>
      <c r="D28" s="167"/>
      <c r="E28" s="167"/>
      <c r="F28" s="167"/>
      <c r="G28" s="167"/>
      <c r="H28" s="167"/>
      <c r="I28" s="168"/>
    </row>
    <row r="29" spans="1:9" s="16" customFormat="1" ht="10.5" customHeight="1">
      <c r="A29" s="16" t="s">
        <v>18</v>
      </c>
      <c r="B29" s="94">
        <v>232.7</v>
      </c>
      <c r="C29" s="94">
        <v>237.8</v>
      </c>
      <c r="D29" s="94">
        <v>240.7</v>
      </c>
      <c r="E29" s="94">
        <v>231.5</v>
      </c>
      <c r="F29" s="94">
        <v>299.39999999999998</v>
      </c>
      <c r="G29" s="94">
        <v>287.60000000000002</v>
      </c>
      <c r="H29" s="94">
        <v>283.8</v>
      </c>
      <c r="I29" s="173">
        <v>285</v>
      </c>
    </row>
    <row r="30" spans="1:9" s="16" customFormat="1" ht="10.5" customHeight="1">
      <c r="A30" s="16" t="s">
        <v>17</v>
      </c>
      <c r="B30" s="94">
        <v>119.2</v>
      </c>
      <c r="C30" s="94">
        <v>118.8</v>
      </c>
      <c r="D30" s="94">
        <v>116</v>
      </c>
      <c r="E30" s="94">
        <v>113.8</v>
      </c>
      <c r="F30" s="94">
        <v>121.9</v>
      </c>
      <c r="G30" s="94">
        <v>119.9</v>
      </c>
      <c r="H30" s="94">
        <v>121.8</v>
      </c>
      <c r="I30" s="173">
        <v>122.8</v>
      </c>
    </row>
    <row r="31" spans="1:9" s="16" customFormat="1" ht="10.5" customHeight="1">
      <c r="A31" s="16" t="s">
        <v>16</v>
      </c>
      <c r="B31" s="94">
        <v>77.7</v>
      </c>
      <c r="C31" s="94">
        <v>80.7</v>
      </c>
      <c r="D31" s="94">
        <v>74.400000000000006</v>
      </c>
      <c r="E31" s="94">
        <v>73.400000000000006</v>
      </c>
      <c r="F31" s="94">
        <v>83.6</v>
      </c>
      <c r="G31" s="94">
        <v>79.8</v>
      </c>
      <c r="H31" s="94">
        <v>84.4</v>
      </c>
      <c r="I31" s="173">
        <v>84.2</v>
      </c>
    </row>
    <row r="32" spans="1:9" s="16" customFormat="1" ht="11.1" customHeight="1">
      <c r="A32" s="15" t="s">
        <v>15</v>
      </c>
      <c r="B32" s="169">
        <v>429.6</v>
      </c>
      <c r="C32" s="169">
        <v>437.3</v>
      </c>
      <c r="D32" s="167">
        <v>431.1</v>
      </c>
      <c r="E32" s="167">
        <v>418.7</v>
      </c>
      <c r="F32" s="169">
        <v>504.9</v>
      </c>
      <c r="G32" s="169">
        <v>487.3</v>
      </c>
      <c r="H32" s="167">
        <v>490</v>
      </c>
      <c r="I32" s="166">
        <v>492</v>
      </c>
    </row>
    <row r="33" spans="1:9" s="16" customFormat="1" ht="15" customHeight="1">
      <c r="A33" s="13" t="s">
        <v>14</v>
      </c>
      <c r="B33" s="169"/>
      <c r="C33" s="169"/>
      <c r="D33" s="94"/>
      <c r="E33" s="94"/>
      <c r="F33" s="169"/>
      <c r="G33" s="169"/>
      <c r="H33" s="94"/>
      <c r="I33" s="173"/>
    </row>
    <row r="34" spans="1:9" s="16" customFormat="1" ht="10.5" customHeight="1">
      <c r="A34" s="16" t="s">
        <v>13</v>
      </c>
      <c r="B34" s="94">
        <v>188.7</v>
      </c>
      <c r="C34" s="94">
        <v>196.4</v>
      </c>
      <c r="D34" s="94">
        <v>196.7</v>
      </c>
      <c r="E34" s="94">
        <v>190.7</v>
      </c>
      <c r="F34" s="94">
        <v>209.8</v>
      </c>
      <c r="G34" s="94">
        <v>204.8</v>
      </c>
      <c r="H34" s="94">
        <v>206.1</v>
      </c>
      <c r="I34" s="173">
        <v>205.3</v>
      </c>
    </row>
    <row r="35" spans="1:9" s="16" customFormat="1" ht="10.5" customHeight="1">
      <c r="A35" s="16" t="s">
        <v>12</v>
      </c>
      <c r="B35" s="94">
        <v>147.30000000000001</v>
      </c>
      <c r="C35" s="94">
        <v>152.1</v>
      </c>
      <c r="D35" s="94">
        <v>144.6</v>
      </c>
      <c r="E35" s="94">
        <v>142.30000000000001</v>
      </c>
      <c r="F35" s="94">
        <v>155.1</v>
      </c>
      <c r="G35" s="94">
        <v>153.5</v>
      </c>
      <c r="H35" s="94">
        <v>159</v>
      </c>
      <c r="I35" s="173">
        <v>155.9</v>
      </c>
    </row>
    <row r="36" spans="1:9" s="16" customFormat="1" ht="10.5" customHeight="1">
      <c r="A36" s="16" t="s">
        <v>11</v>
      </c>
      <c r="B36" s="94">
        <v>172.9</v>
      </c>
      <c r="C36" s="94">
        <v>185.5</v>
      </c>
      <c r="D36" s="94">
        <v>182.2</v>
      </c>
      <c r="E36" s="94">
        <v>184.4</v>
      </c>
      <c r="F36" s="94">
        <v>241.1</v>
      </c>
      <c r="G36" s="94">
        <v>231.7</v>
      </c>
      <c r="H36" s="94">
        <v>233.5</v>
      </c>
      <c r="I36" s="173">
        <v>228.3</v>
      </c>
    </row>
    <row r="37" spans="1:9" s="16" customFormat="1" ht="11.1" customHeight="1">
      <c r="A37" s="15" t="s">
        <v>10</v>
      </c>
      <c r="B37" s="169">
        <v>508.9</v>
      </c>
      <c r="C37" s="169">
        <v>534</v>
      </c>
      <c r="D37" s="167">
        <v>523.5</v>
      </c>
      <c r="E37" s="167">
        <v>517.4</v>
      </c>
      <c r="F37" s="169">
        <v>606</v>
      </c>
      <c r="G37" s="169">
        <v>590</v>
      </c>
      <c r="H37" s="167">
        <v>598.6</v>
      </c>
      <c r="I37" s="166">
        <v>589.5</v>
      </c>
    </row>
    <row r="38" spans="1:9" s="16" customFormat="1" ht="15" customHeight="1">
      <c r="A38" s="13" t="s">
        <v>9</v>
      </c>
      <c r="B38" s="94"/>
      <c r="C38" s="94"/>
      <c r="D38" s="94"/>
      <c r="E38" s="94"/>
      <c r="F38" s="94"/>
      <c r="G38" s="94"/>
      <c r="H38" s="94"/>
      <c r="I38" s="173"/>
    </row>
    <row r="39" spans="1:9" s="170" customFormat="1" ht="10.5" customHeight="1">
      <c r="A39" s="170" t="s">
        <v>8</v>
      </c>
      <c r="B39" s="172">
        <v>206.6</v>
      </c>
      <c r="C39" s="172">
        <v>202.6</v>
      </c>
      <c r="D39" s="172">
        <v>203.9</v>
      </c>
      <c r="E39" s="172">
        <v>198.8</v>
      </c>
      <c r="F39" s="172">
        <v>194</v>
      </c>
      <c r="G39" s="172">
        <v>192.5</v>
      </c>
      <c r="H39" s="172">
        <v>191.1</v>
      </c>
      <c r="I39" s="171">
        <v>192.2</v>
      </c>
    </row>
    <row r="40" spans="1:9" s="170" customFormat="1" ht="10.5" customHeight="1">
      <c r="A40" s="170" t="s">
        <v>7</v>
      </c>
      <c r="B40" s="172">
        <v>135.80000000000001</v>
      </c>
      <c r="C40" s="172">
        <v>131.5</v>
      </c>
      <c r="D40" s="172">
        <v>130.4</v>
      </c>
      <c r="E40" s="172">
        <v>130.19999999999999</v>
      </c>
      <c r="F40" s="172">
        <v>160</v>
      </c>
      <c r="G40" s="172">
        <v>157.4</v>
      </c>
      <c r="H40" s="172">
        <v>158.4</v>
      </c>
      <c r="I40" s="171">
        <v>153.30000000000001</v>
      </c>
    </row>
    <row r="41" spans="1:9" s="170" customFormat="1" ht="10.5" customHeight="1">
      <c r="A41" s="170" t="s">
        <v>6</v>
      </c>
      <c r="B41" s="172">
        <v>166.4</v>
      </c>
      <c r="C41" s="172">
        <v>151.1</v>
      </c>
      <c r="D41" s="172">
        <v>154.4</v>
      </c>
      <c r="E41" s="172">
        <v>158.9</v>
      </c>
      <c r="F41" s="172">
        <v>153.80000000000001</v>
      </c>
      <c r="G41" s="172">
        <v>164</v>
      </c>
      <c r="H41" s="172">
        <v>162.1</v>
      </c>
      <c r="I41" s="171">
        <v>152.6</v>
      </c>
    </row>
    <row r="42" spans="1:9" s="16" customFormat="1" ht="11.1" customHeight="1">
      <c r="A42" s="15" t="s">
        <v>5</v>
      </c>
      <c r="B42" s="169">
        <v>508.8</v>
      </c>
      <c r="C42" s="169">
        <v>485.2</v>
      </c>
      <c r="D42" s="167">
        <v>488.7</v>
      </c>
      <c r="E42" s="167">
        <v>487.9</v>
      </c>
      <c r="F42" s="169">
        <v>507.8</v>
      </c>
      <c r="G42" s="169">
        <v>513.9</v>
      </c>
      <c r="H42" s="167">
        <v>511.6</v>
      </c>
      <c r="I42" s="166">
        <v>498.1</v>
      </c>
    </row>
    <row r="43" spans="1:9" s="16" customFormat="1" ht="15" customHeight="1">
      <c r="A43" s="13" t="s">
        <v>4</v>
      </c>
      <c r="B43" s="167"/>
      <c r="C43" s="167"/>
      <c r="D43" s="167"/>
      <c r="E43" s="167"/>
      <c r="F43" s="167"/>
      <c r="G43" s="167"/>
      <c r="H43" s="167"/>
      <c r="I43" s="168"/>
    </row>
    <row r="44" spans="1:9" s="16" customFormat="1" ht="15" customHeight="1">
      <c r="A44" s="12" t="s">
        <v>3</v>
      </c>
      <c r="B44" s="167">
        <f>B42+B37+B32</f>
        <v>1447.3000000000002</v>
      </c>
      <c r="C44" s="167">
        <f>C42+C37+C32</f>
        <v>1456.5</v>
      </c>
      <c r="D44" s="167">
        <f>D42+D37+D32</f>
        <v>1443.3000000000002</v>
      </c>
      <c r="E44" s="167">
        <v>1424</v>
      </c>
      <c r="F44" s="167">
        <f>F42+F37+F32</f>
        <v>1618.6999999999998</v>
      </c>
      <c r="G44" s="167">
        <f>G42+G37+G32</f>
        <v>1591.2</v>
      </c>
      <c r="H44" s="167">
        <f>H42+H37+H32</f>
        <v>1600.2</v>
      </c>
      <c r="I44" s="167">
        <v>1579.6</v>
      </c>
    </row>
    <row r="45" spans="1:9" s="16" customFormat="1" ht="15" customHeight="1">
      <c r="A45" s="10" t="s">
        <v>2</v>
      </c>
      <c r="B45" s="167"/>
      <c r="C45" s="167"/>
      <c r="D45" s="167"/>
      <c r="E45" s="167"/>
      <c r="F45" s="167"/>
      <c r="G45" s="167"/>
      <c r="H45" s="167"/>
      <c r="I45" s="94"/>
    </row>
    <row r="46" spans="1:9" s="16" customFormat="1" ht="15" customHeight="1">
      <c r="A46" s="8" t="s">
        <v>1</v>
      </c>
      <c r="B46" s="167">
        <f>B44+B27+B10</f>
        <v>3856.2000000000003</v>
      </c>
      <c r="C46" s="167">
        <f>C44+C27+C10</f>
        <v>3921.9</v>
      </c>
      <c r="D46" s="167">
        <f>D44+D27+D10</f>
        <v>3900.4000000000005</v>
      </c>
      <c r="E46" s="167">
        <v>3901.5</v>
      </c>
      <c r="F46" s="167">
        <f>F44+F27+F10</f>
        <v>3659.5999999999995</v>
      </c>
      <c r="G46" s="167">
        <f>G44+G27+G10</f>
        <v>3578.5</v>
      </c>
      <c r="H46" s="167">
        <f>H44+H27+H10</f>
        <v>3567.8999999999996</v>
      </c>
      <c r="I46" s="166">
        <v>3517.1</v>
      </c>
    </row>
    <row r="47" spans="1:9" s="16" customFormat="1" ht="12" customHeight="1">
      <c r="A47" s="5" t="s">
        <v>0</v>
      </c>
      <c r="B47" s="165"/>
      <c r="C47" s="165"/>
      <c r="D47" s="164"/>
      <c r="F47" s="165"/>
      <c r="G47" s="165"/>
      <c r="H47" s="164"/>
      <c r="I47" s="60"/>
    </row>
  </sheetData>
  <mergeCells count="8">
    <mergeCell ref="A1:E1"/>
    <mergeCell ref="A2:E2"/>
    <mergeCell ref="B6:E6"/>
    <mergeCell ref="F6:I6"/>
    <mergeCell ref="A4:A5"/>
    <mergeCell ref="A6:A7"/>
    <mergeCell ref="B4:E4"/>
    <mergeCell ref="F4:I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9C3E6-2B38-4A6B-8C8A-5563DD527D3F}">
  <dimension ref="A1:I46"/>
  <sheetViews>
    <sheetView zoomScaleNormal="100" workbookViewId="0"/>
  </sheetViews>
  <sheetFormatPr defaultRowHeight="15"/>
  <cols>
    <col min="1" max="1" width="22.7109375" style="1" customWidth="1"/>
    <col min="2" max="5" width="8" style="1" customWidth="1"/>
    <col min="6" max="9" width="7.7109375" style="1" customWidth="1"/>
    <col min="10" max="16384" width="9.140625" style="1"/>
  </cols>
  <sheetData>
    <row r="1" spans="1:9" s="52" customFormat="1" ht="15" customHeight="1">
      <c r="A1" s="52" t="s">
        <v>197</v>
      </c>
    </row>
    <row r="2" spans="1:9" ht="15" customHeight="1" thickBot="1">
      <c r="A2" s="185" t="s">
        <v>196</v>
      </c>
      <c r="H2" s="46"/>
    </row>
    <row r="3" spans="1:9" s="46" customFormat="1" ht="9.9499999999999993" customHeight="1">
      <c r="A3" s="479" t="s">
        <v>53</v>
      </c>
      <c r="B3" s="406" t="s">
        <v>195</v>
      </c>
      <c r="C3" s="497"/>
      <c r="D3" s="497"/>
      <c r="E3" s="394"/>
      <c r="F3" s="406" t="s">
        <v>194</v>
      </c>
      <c r="G3" s="497"/>
      <c r="H3" s="497"/>
      <c r="I3" s="497"/>
    </row>
    <row r="4" spans="1:9" s="46" customFormat="1" ht="9.9499999999999993" customHeight="1">
      <c r="A4" s="480"/>
      <c r="B4" s="161">
        <v>2000</v>
      </c>
      <c r="C4" s="161">
        <v>2003</v>
      </c>
      <c r="D4" s="161">
        <v>2004</v>
      </c>
      <c r="E4" s="49">
        <v>2005</v>
      </c>
      <c r="F4" s="161">
        <v>2000</v>
      </c>
      <c r="G4" s="161">
        <v>2003</v>
      </c>
      <c r="H4" s="161">
        <v>2004</v>
      </c>
      <c r="I4" s="152">
        <v>2005</v>
      </c>
    </row>
    <row r="5" spans="1:9" s="46" customFormat="1" ht="9.9499999999999993" customHeight="1">
      <c r="A5" s="492" t="s">
        <v>47</v>
      </c>
      <c r="B5" s="405" t="s">
        <v>193</v>
      </c>
      <c r="C5" s="498"/>
      <c r="D5" s="498"/>
      <c r="E5" s="499"/>
      <c r="F5" s="405" t="s">
        <v>192</v>
      </c>
      <c r="G5" s="486"/>
      <c r="H5" s="486"/>
      <c r="I5" s="486"/>
    </row>
    <row r="6" spans="1:9" s="46" customFormat="1" ht="9.9499999999999993" customHeight="1">
      <c r="A6" s="493"/>
      <c r="B6" s="159">
        <v>2000</v>
      </c>
      <c r="C6" s="159">
        <v>2003</v>
      </c>
      <c r="D6" s="159">
        <v>2004</v>
      </c>
      <c r="E6" s="160">
        <v>2005</v>
      </c>
      <c r="F6" s="159">
        <v>2000</v>
      </c>
      <c r="G6" s="159">
        <v>2003</v>
      </c>
      <c r="H6" s="159">
        <v>2004</v>
      </c>
      <c r="I6" s="151">
        <v>2005</v>
      </c>
    </row>
    <row r="7" spans="1:9" s="16" customFormat="1" ht="15" customHeight="1">
      <c r="A7" s="16" t="s">
        <v>41</v>
      </c>
      <c r="B7" s="184">
        <v>41.3</v>
      </c>
      <c r="C7" s="184">
        <v>28.4</v>
      </c>
      <c r="D7" s="94">
        <v>35.5</v>
      </c>
      <c r="E7" s="173">
        <v>37.700000000000003</v>
      </c>
      <c r="F7" s="184">
        <v>5.2</v>
      </c>
      <c r="G7" s="184">
        <v>3.7</v>
      </c>
      <c r="H7" s="94">
        <v>4.4000000000000004</v>
      </c>
      <c r="I7" s="173">
        <v>4.7136784196049009</v>
      </c>
    </row>
    <row r="8" spans="1:9" s="16" customFormat="1" ht="10.5" customHeight="1">
      <c r="A8" s="16" t="s">
        <v>39</v>
      </c>
      <c r="B8" s="184">
        <v>23.1</v>
      </c>
      <c r="C8" s="184">
        <v>22.3</v>
      </c>
      <c r="D8" s="94">
        <v>22.8</v>
      </c>
      <c r="E8" s="173">
        <v>29.7</v>
      </c>
      <c r="F8" s="184">
        <v>5.0999999999999996</v>
      </c>
      <c r="G8" s="184">
        <v>4.7</v>
      </c>
      <c r="H8" s="94">
        <v>4.7</v>
      </c>
      <c r="I8" s="173">
        <v>5.8637709772951627</v>
      </c>
    </row>
    <row r="9" spans="1:9" s="16" customFormat="1" ht="15" customHeight="1">
      <c r="A9" s="17" t="s">
        <v>37</v>
      </c>
      <c r="B9" s="182">
        <v>64.400000000000006</v>
      </c>
      <c r="C9" s="182">
        <v>50.7</v>
      </c>
      <c r="D9" s="167">
        <v>58.3</v>
      </c>
      <c r="E9" s="166">
        <v>67.400000000000006</v>
      </c>
      <c r="F9" s="182">
        <v>5.2</v>
      </c>
      <c r="G9" s="182">
        <v>4</v>
      </c>
      <c r="H9" s="167">
        <v>4.5</v>
      </c>
      <c r="I9" s="166">
        <v>5.1596111153640054</v>
      </c>
    </row>
    <row r="10" spans="1:9" s="16" customFormat="1" ht="15" customHeight="1">
      <c r="A10" s="10" t="s">
        <v>36</v>
      </c>
      <c r="B10" s="184"/>
      <c r="C10" s="184"/>
      <c r="D10" s="94"/>
      <c r="E10" s="174"/>
      <c r="F10" s="184"/>
      <c r="G10" s="184"/>
      <c r="H10" s="94"/>
      <c r="I10" s="174"/>
    </row>
    <row r="11" spans="1:9" s="16" customFormat="1" ht="10.5" customHeight="1">
      <c r="A11" s="16" t="s">
        <v>35</v>
      </c>
      <c r="B11" s="184">
        <v>9.3000000000000007</v>
      </c>
      <c r="C11" s="184">
        <v>9.3000000000000007</v>
      </c>
      <c r="D11" s="94">
        <v>11.8</v>
      </c>
      <c r="E11" s="173">
        <v>11.6</v>
      </c>
      <c r="F11" s="184">
        <v>5.2</v>
      </c>
      <c r="G11" s="184">
        <v>4.8</v>
      </c>
      <c r="H11" s="94">
        <v>6.4</v>
      </c>
      <c r="I11" s="173">
        <v>6.2533692722371974</v>
      </c>
    </row>
    <row r="12" spans="1:9" s="16" customFormat="1" ht="10.5" customHeight="1">
      <c r="A12" s="16" t="s">
        <v>34</v>
      </c>
      <c r="B12" s="184">
        <v>7.1</v>
      </c>
      <c r="C12" s="184">
        <v>6.1</v>
      </c>
      <c r="D12" s="94">
        <v>7.3</v>
      </c>
      <c r="E12" s="173">
        <v>10.8</v>
      </c>
      <c r="F12" s="184">
        <v>5.4</v>
      </c>
      <c r="G12" s="184">
        <v>4.3</v>
      </c>
      <c r="H12" s="94">
        <v>5.2</v>
      </c>
      <c r="I12" s="173">
        <v>7.4585635359116029</v>
      </c>
    </row>
    <row r="13" spans="1:9" s="16" customFormat="1" ht="10.5" customHeight="1">
      <c r="A13" s="16" t="s">
        <v>33</v>
      </c>
      <c r="B13" s="184">
        <v>6.3</v>
      </c>
      <c r="C13" s="184">
        <v>7.5</v>
      </c>
      <c r="D13" s="94">
        <v>7.9</v>
      </c>
      <c r="E13" s="173">
        <v>8.5</v>
      </c>
      <c r="F13" s="184">
        <v>4</v>
      </c>
      <c r="G13" s="184">
        <v>4.5999999999999996</v>
      </c>
      <c r="H13" s="94">
        <v>5</v>
      </c>
      <c r="I13" s="173">
        <v>5.3091817613991257</v>
      </c>
    </row>
    <row r="14" spans="1:9" s="16" customFormat="1" ht="11.1" customHeight="1">
      <c r="A14" s="15" t="s">
        <v>32</v>
      </c>
      <c r="B14" s="182">
        <v>22.7</v>
      </c>
      <c r="C14" s="182">
        <v>22.9</v>
      </c>
      <c r="D14" s="167">
        <v>27</v>
      </c>
      <c r="E14" s="166">
        <v>30.9</v>
      </c>
      <c r="F14" s="182">
        <v>4.8</v>
      </c>
      <c r="G14" s="182">
        <v>4.5999999999999996</v>
      </c>
      <c r="H14" s="167">
        <v>5.6</v>
      </c>
      <c r="I14" s="166">
        <v>6.3009787928221854</v>
      </c>
    </row>
    <row r="15" spans="1:9" s="16" customFormat="1" ht="15" customHeight="1">
      <c r="A15" s="13" t="s">
        <v>31</v>
      </c>
      <c r="B15" s="182"/>
      <c r="C15" s="182"/>
      <c r="D15" s="94"/>
      <c r="E15" s="168"/>
      <c r="F15" s="182"/>
      <c r="G15" s="182"/>
      <c r="H15" s="94"/>
      <c r="I15" s="168"/>
    </row>
    <row r="16" spans="1:9" s="16" customFormat="1" ht="10.5" customHeight="1">
      <c r="A16" s="16" t="s">
        <v>30</v>
      </c>
      <c r="B16" s="184">
        <v>8.1999999999999993</v>
      </c>
      <c r="C16" s="184">
        <v>6.4</v>
      </c>
      <c r="D16" s="94">
        <v>7.2</v>
      </c>
      <c r="E16" s="173">
        <v>8.4</v>
      </c>
      <c r="F16" s="184">
        <v>4.3</v>
      </c>
      <c r="G16" s="184">
        <v>3.4</v>
      </c>
      <c r="H16" s="94">
        <v>3.8</v>
      </c>
      <c r="I16" s="173">
        <v>4.3232115285640766</v>
      </c>
    </row>
    <row r="17" spans="1:9" s="16" customFormat="1" ht="10.5" customHeight="1">
      <c r="A17" s="16" t="s">
        <v>29</v>
      </c>
      <c r="B17" s="184">
        <v>5.8</v>
      </c>
      <c r="C17" s="184">
        <v>6.5</v>
      </c>
      <c r="D17" s="94">
        <v>7.1</v>
      </c>
      <c r="E17" s="173">
        <v>9.6999999999999993</v>
      </c>
      <c r="F17" s="184">
        <v>4.5999999999999996</v>
      </c>
      <c r="G17" s="184">
        <v>5.0999999999999996</v>
      </c>
      <c r="H17" s="94">
        <v>5.8</v>
      </c>
      <c r="I17" s="173">
        <v>7.9704190632703353</v>
      </c>
    </row>
    <row r="18" spans="1:9" s="16" customFormat="1" ht="10.5" customHeight="1">
      <c r="A18" s="16" t="s">
        <v>28</v>
      </c>
      <c r="B18" s="184">
        <v>5</v>
      </c>
      <c r="C18" s="184">
        <v>7.6</v>
      </c>
      <c r="D18" s="94">
        <v>6.3</v>
      </c>
      <c r="E18" s="173">
        <v>8.6999999999999993</v>
      </c>
      <c r="F18" s="184">
        <v>3.8</v>
      </c>
      <c r="G18" s="184">
        <v>5.9</v>
      </c>
      <c r="H18" s="94">
        <v>4.7</v>
      </c>
      <c r="I18" s="173">
        <v>6.3829787234042561</v>
      </c>
    </row>
    <row r="19" spans="1:9" s="16" customFormat="1" ht="11.1" customHeight="1">
      <c r="A19" s="15" t="s">
        <v>27</v>
      </c>
      <c r="B19" s="182">
        <v>19</v>
      </c>
      <c r="C19" s="182">
        <v>20.5</v>
      </c>
      <c r="D19" s="167">
        <v>20.6</v>
      </c>
      <c r="E19" s="166">
        <v>26.8</v>
      </c>
      <c r="F19" s="182">
        <v>4.2</v>
      </c>
      <c r="G19" s="182">
        <v>4.5999999999999996</v>
      </c>
      <c r="H19" s="167">
        <v>4.5999999999999996</v>
      </c>
      <c r="I19" s="166">
        <v>5.9252708379394203</v>
      </c>
    </row>
    <row r="20" spans="1:9" s="16" customFormat="1" ht="15" customHeight="1">
      <c r="A20" s="13" t="s">
        <v>26</v>
      </c>
      <c r="B20" s="182"/>
      <c r="C20" s="182"/>
      <c r="D20" s="94"/>
      <c r="E20" s="173"/>
      <c r="F20" s="182"/>
      <c r="G20" s="182"/>
      <c r="H20" s="94"/>
      <c r="I20" s="173"/>
    </row>
    <row r="21" spans="1:9" s="16" customFormat="1" ht="10.5" customHeight="1">
      <c r="A21" s="16" t="s">
        <v>25</v>
      </c>
      <c r="B21" s="184">
        <v>11.1</v>
      </c>
      <c r="C21" s="184">
        <v>12.3</v>
      </c>
      <c r="D21" s="94">
        <v>11.6</v>
      </c>
      <c r="E21" s="173">
        <v>13.3</v>
      </c>
      <c r="F21" s="184">
        <v>7.1</v>
      </c>
      <c r="G21" s="184">
        <v>8.1</v>
      </c>
      <c r="H21" s="94">
        <v>8</v>
      </c>
      <c r="I21" s="173">
        <v>8.3964646464646471</v>
      </c>
    </row>
    <row r="22" spans="1:9" s="16" customFormat="1" ht="10.5" customHeight="1">
      <c r="A22" s="16" t="s">
        <v>24</v>
      </c>
      <c r="B22" s="184">
        <v>11</v>
      </c>
      <c r="C22" s="184">
        <v>9.4</v>
      </c>
      <c r="D22" s="94">
        <v>7.8</v>
      </c>
      <c r="E22" s="173">
        <v>11.8</v>
      </c>
      <c r="F22" s="184">
        <v>8.4</v>
      </c>
      <c r="G22" s="184">
        <v>7</v>
      </c>
      <c r="H22" s="94">
        <v>6.1</v>
      </c>
      <c r="I22" s="173">
        <v>9.247648902821318</v>
      </c>
    </row>
    <row r="23" spans="1:9" s="16" customFormat="1" ht="10.5" customHeight="1">
      <c r="A23" s="16" t="s">
        <v>23</v>
      </c>
      <c r="B23" s="184">
        <v>8.3000000000000007</v>
      </c>
      <c r="C23" s="184">
        <v>9.1</v>
      </c>
      <c r="D23" s="94">
        <v>8.1</v>
      </c>
      <c r="E23" s="173">
        <v>9</v>
      </c>
      <c r="F23" s="184">
        <v>8.3000000000000007</v>
      </c>
      <c r="G23" s="184">
        <v>8.9</v>
      </c>
      <c r="H23" s="94">
        <v>7.7</v>
      </c>
      <c r="I23" s="173">
        <v>8.8495575221238933</v>
      </c>
    </row>
    <row r="24" spans="1:9" s="16" customFormat="1" ht="11.1" customHeight="1">
      <c r="A24" s="15" t="s">
        <v>22</v>
      </c>
      <c r="B24" s="182">
        <v>30.4</v>
      </c>
      <c r="C24" s="182">
        <v>30.8</v>
      </c>
      <c r="D24" s="167">
        <v>27.5</v>
      </c>
      <c r="E24" s="166">
        <v>34.1</v>
      </c>
      <c r="F24" s="182">
        <v>7.8</v>
      </c>
      <c r="G24" s="182">
        <v>7.9</v>
      </c>
      <c r="H24" s="167">
        <v>7.3</v>
      </c>
      <c r="I24" s="166">
        <v>8.7954604075315963</v>
      </c>
    </row>
    <row r="25" spans="1:9" s="16" customFormat="1" ht="15" customHeight="1">
      <c r="A25" s="13" t="s">
        <v>21</v>
      </c>
      <c r="B25" s="182"/>
      <c r="C25" s="182"/>
      <c r="D25" s="94"/>
      <c r="E25" s="168"/>
      <c r="F25" s="182"/>
      <c r="G25" s="182"/>
      <c r="H25" s="94"/>
      <c r="I25" s="168"/>
    </row>
    <row r="26" spans="1:9" s="16" customFormat="1" ht="15" customHeight="1">
      <c r="A26" s="17" t="s">
        <v>20</v>
      </c>
      <c r="B26" s="182">
        <f>B24+B19+B14</f>
        <v>72.099999999999994</v>
      </c>
      <c r="C26" s="182">
        <f>C24+C19+C14</f>
        <v>74.199999999999989</v>
      </c>
      <c r="D26" s="182">
        <f>D24+D19+D14</f>
        <v>75.099999999999994</v>
      </c>
      <c r="E26" s="166">
        <v>91.8</v>
      </c>
      <c r="F26" s="182">
        <v>5.5118110236220472</v>
      </c>
      <c r="G26" s="182">
        <v>5.562218890554723</v>
      </c>
      <c r="H26" s="182">
        <v>5.7508231870740483</v>
      </c>
      <c r="I26" s="166">
        <v>6.9001803968731217</v>
      </c>
    </row>
    <row r="27" spans="1:9" s="16" customFormat="1" ht="15" customHeight="1">
      <c r="A27" s="10" t="s">
        <v>19</v>
      </c>
      <c r="B27" s="182"/>
      <c r="C27" s="182"/>
      <c r="D27" s="94"/>
      <c r="E27" s="168"/>
      <c r="F27" s="182"/>
      <c r="G27" s="182"/>
      <c r="H27" s="94"/>
      <c r="I27" s="168"/>
    </row>
    <row r="28" spans="1:9" s="16" customFormat="1" ht="10.5" customHeight="1">
      <c r="A28" s="16" t="s">
        <v>18</v>
      </c>
      <c r="B28" s="184">
        <v>30.5</v>
      </c>
      <c r="C28" s="184">
        <v>30.1</v>
      </c>
      <c r="D28" s="94">
        <v>29.3</v>
      </c>
      <c r="E28" s="173">
        <v>31.7</v>
      </c>
      <c r="F28" s="184">
        <v>11.6</v>
      </c>
      <c r="G28" s="184">
        <v>11.2</v>
      </c>
      <c r="H28" s="94">
        <v>10.9</v>
      </c>
      <c r="I28" s="173">
        <v>12.044072948328267</v>
      </c>
    </row>
    <row r="29" spans="1:9" s="16" customFormat="1" ht="10.5" customHeight="1">
      <c r="A29" s="16" t="s">
        <v>17</v>
      </c>
      <c r="B29" s="184">
        <v>9.6999999999999993</v>
      </c>
      <c r="C29" s="184">
        <v>10.1</v>
      </c>
      <c r="D29" s="94">
        <v>9.1999999999999993</v>
      </c>
      <c r="E29" s="173">
        <v>10.3</v>
      </c>
      <c r="F29" s="184">
        <v>7.5</v>
      </c>
      <c r="G29" s="184">
        <v>7.8</v>
      </c>
      <c r="H29" s="94">
        <v>7.3</v>
      </c>
      <c r="I29" s="173">
        <v>8.299758259468172</v>
      </c>
    </row>
    <row r="30" spans="1:9" s="16" customFormat="1" ht="10.5" customHeight="1">
      <c r="A30" s="16" t="s">
        <v>16</v>
      </c>
      <c r="B30" s="184">
        <v>7.8</v>
      </c>
      <c r="C30" s="184">
        <v>6.8</v>
      </c>
      <c r="D30" s="94">
        <v>7.7</v>
      </c>
      <c r="E30" s="173">
        <v>7.7</v>
      </c>
      <c r="F30" s="184">
        <v>9.1</v>
      </c>
      <c r="G30" s="184">
        <v>7.8</v>
      </c>
      <c r="H30" s="94">
        <v>9.4</v>
      </c>
      <c r="I30" s="173">
        <v>9.4944512946979032</v>
      </c>
    </row>
    <row r="31" spans="1:9" s="16" customFormat="1" ht="11.1" customHeight="1">
      <c r="A31" s="15" t="s">
        <v>15</v>
      </c>
      <c r="B31" s="182">
        <v>48</v>
      </c>
      <c r="C31" s="182">
        <v>47</v>
      </c>
      <c r="D31" s="167">
        <v>46.2</v>
      </c>
      <c r="E31" s="166">
        <v>49.7</v>
      </c>
      <c r="F31" s="182">
        <v>10.1</v>
      </c>
      <c r="G31" s="182">
        <v>9.6999999999999993</v>
      </c>
      <c r="H31" s="167">
        <v>9.6999999999999993</v>
      </c>
      <c r="I31" s="166">
        <v>10.610589239965842</v>
      </c>
    </row>
    <row r="32" spans="1:9" s="16" customFormat="1" ht="15" customHeight="1">
      <c r="A32" s="13" t="s">
        <v>14</v>
      </c>
      <c r="B32" s="182"/>
      <c r="C32" s="182"/>
      <c r="D32" s="94"/>
      <c r="E32" s="173"/>
      <c r="F32" s="182"/>
      <c r="G32" s="182"/>
      <c r="H32" s="94"/>
      <c r="I32" s="173"/>
    </row>
    <row r="33" spans="1:9" s="16" customFormat="1" ht="10.5" customHeight="1">
      <c r="A33" s="16" t="s">
        <v>13</v>
      </c>
      <c r="B33" s="184">
        <v>14.5</v>
      </c>
      <c r="C33" s="184">
        <v>12.5</v>
      </c>
      <c r="D33" s="94">
        <v>11.9</v>
      </c>
      <c r="E33" s="173">
        <v>17.600000000000001</v>
      </c>
      <c r="F33" s="184">
        <v>7.1</v>
      </c>
      <c r="G33" s="184">
        <v>6</v>
      </c>
      <c r="H33" s="94">
        <v>5.7</v>
      </c>
      <c r="I33" s="173">
        <v>8.4493518963034102</v>
      </c>
    </row>
    <row r="34" spans="1:9" s="16" customFormat="1" ht="10.5" customHeight="1">
      <c r="A34" s="16" t="s">
        <v>12</v>
      </c>
      <c r="B34" s="184">
        <v>15.3</v>
      </c>
      <c r="C34" s="184">
        <v>9.1</v>
      </c>
      <c r="D34" s="94">
        <v>9.5</v>
      </c>
      <c r="E34" s="173">
        <v>12.8</v>
      </c>
      <c r="F34" s="184">
        <v>9.4</v>
      </c>
      <c r="G34" s="184">
        <v>5.6</v>
      </c>
      <c r="H34" s="94">
        <v>6.2</v>
      </c>
      <c r="I34" s="173">
        <v>8.2527401676337835</v>
      </c>
    </row>
    <row r="35" spans="1:9" s="16" customFormat="1" ht="10.5" customHeight="1">
      <c r="A35" s="16" t="s">
        <v>11</v>
      </c>
      <c r="B35" s="184">
        <v>21.7</v>
      </c>
      <c r="C35" s="184">
        <v>17.100000000000001</v>
      </c>
      <c r="D35" s="94">
        <v>19.2</v>
      </c>
      <c r="E35" s="173">
        <v>21.2</v>
      </c>
      <c r="F35" s="184">
        <v>11.2</v>
      </c>
      <c r="G35" s="184">
        <v>8.4</v>
      </c>
      <c r="H35" s="94">
        <v>9.5</v>
      </c>
      <c r="I35" s="173">
        <v>10.311284046692606</v>
      </c>
    </row>
    <row r="36" spans="1:9" s="16" customFormat="1" ht="11.1" customHeight="1">
      <c r="A36" s="15" t="s">
        <v>10</v>
      </c>
      <c r="B36" s="182">
        <v>51.5</v>
      </c>
      <c r="C36" s="182">
        <v>38.700000000000003</v>
      </c>
      <c r="D36" s="167">
        <v>40.6</v>
      </c>
      <c r="E36" s="166">
        <v>51.6</v>
      </c>
      <c r="F36" s="182">
        <v>9.1999999999999993</v>
      </c>
      <c r="G36" s="182">
        <v>6.8</v>
      </c>
      <c r="H36" s="167">
        <v>7.2</v>
      </c>
      <c r="I36" s="166">
        <v>9.0685413005272419</v>
      </c>
    </row>
    <row r="37" spans="1:9" s="16" customFormat="1" ht="15" customHeight="1">
      <c r="A37" s="13" t="s">
        <v>9</v>
      </c>
      <c r="B37" s="182"/>
      <c r="C37" s="182"/>
      <c r="D37" s="94"/>
      <c r="E37" s="173"/>
      <c r="F37" s="182"/>
      <c r="G37" s="182"/>
      <c r="H37" s="94"/>
      <c r="I37" s="173"/>
    </row>
    <row r="38" spans="1:9" s="16" customFormat="1" ht="10.5" customHeight="1">
      <c r="A38" s="16" t="s">
        <v>8</v>
      </c>
      <c r="B38" s="184">
        <v>12.4</v>
      </c>
      <c r="C38" s="184">
        <v>16</v>
      </c>
      <c r="D38" s="94">
        <v>15.7</v>
      </c>
      <c r="E38" s="173">
        <v>18.5</v>
      </c>
      <c r="F38" s="184">
        <v>5.7</v>
      </c>
      <c r="G38" s="184">
        <v>7.3</v>
      </c>
      <c r="H38" s="94">
        <v>7.1</v>
      </c>
      <c r="I38" s="173">
        <v>8.5135757017947533</v>
      </c>
    </row>
    <row r="39" spans="1:9" s="16" customFormat="1" ht="10.5" customHeight="1">
      <c r="A39" s="16" t="s">
        <v>7</v>
      </c>
      <c r="B39" s="184">
        <v>8.3000000000000007</v>
      </c>
      <c r="C39" s="184">
        <v>10</v>
      </c>
      <c r="D39" s="94">
        <v>9</v>
      </c>
      <c r="E39" s="173">
        <v>12</v>
      </c>
      <c r="F39" s="184">
        <v>5.8</v>
      </c>
      <c r="G39" s="184">
        <v>7.1</v>
      </c>
      <c r="H39" s="94">
        <v>6.5</v>
      </c>
      <c r="I39" s="173">
        <v>8.4388185654008456</v>
      </c>
    </row>
    <row r="40" spans="1:9" s="16" customFormat="1" ht="10.5" customHeight="1">
      <c r="A40" s="16" t="s">
        <v>6</v>
      </c>
      <c r="B40" s="184">
        <v>7</v>
      </c>
      <c r="C40" s="184">
        <v>7.9</v>
      </c>
      <c r="D40" s="94">
        <v>8</v>
      </c>
      <c r="E40" s="173">
        <v>12.9</v>
      </c>
      <c r="F40" s="184">
        <v>4</v>
      </c>
      <c r="G40" s="184">
        <v>5</v>
      </c>
      <c r="H40" s="94">
        <v>4.9000000000000004</v>
      </c>
      <c r="I40" s="173">
        <v>7.5087310826542488</v>
      </c>
    </row>
    <row r="41" spans="1:9" s="16" customFormat="1" ht="11.1" customHeight="1">
      <c r="A41" s="15" t="s">
        <v>5</v>
      </c>
      <c r="B41" s="182">
        <v>27.7</v>
      </c>
      <c r="C41" s="182">
        <v>33.9</v>
      </c>
      <c r="D41" s="167">
        <v>32.700000000000003</v>
      </c>
      <c r="E41" s="166">
        <v>43.4</v>
      </c>
      <c r="F41" s="182">
        <v>5.2</v>
      </c>
      <c r="G41" s="182">
        <v>6.5</v>
      </c>
      <c r="H41" s="167">
        <v>6.3</v>
      </c>
      <c r="I41" s="166">
        <v>8.1686429512516483</v>
      </c>
    </row>
    <row r="42" spans="1:9" s="16" customFormat="1" ht="15" customHeight="1">
      <c r="A42" s="13" t="s">
        <v>4</v>
      </c>
      <c r="B42" s="182"/>
      <c r="C42" s="182"/>
      <c r="D42" s="94"/>
      <c r="E42" s="168"/>
      <c r="F42" s="182"/>
      <c r="G42" s="182"/>
      <c r="H42" s="94"/>
      <c r="I42" s="168"/>
    </row>
    <row r="43" spans="1:9" s="16" customFormat="1" ht="15" customHeight="1">
      <c r="A43" s="12" t="s">
        <v>3</v>
      </c>
      <c r="B43" s="182">
        <f>B41+B36+B31</f>
        <v>127.2</v>
      </c>
      <c r="C43" s="182">
        <f>C41+C36+C31</f>
        <v>119.6</v>
      </c>
      <c r="D43" s="182">
        <f>D41+D36+D31</f>
        <v>119.50000000000001</v>
      </c>
      <c r="E43" s="167">
        <v>144.69999999999999</v>
      </c>
      <c r="F43" s="182">
        <v>8.078755160368372</v>
      </c>
      <c r="G43" s="182">
        <v>7.5883509929573005</v>
      </c>
      <c r="H43" s="182">
        <v>7.6465318658817516</v>
      </c>
      <c r="I43" s="167">
        <v>9.2241983808248875</v>
      </c>
    </row>
    <row r="44" spans="1:9" s="16" customFormat="1" ht="15" customHeight="1">
      <c r="A44" s="10" t="s">
        <v>2</v>
      </c>
      <c r="B44" s="182"/>
      <c r="C44" s="182"/>
      <c r="D44" s="94"/>
      <c r="E44" s="167"/>
      <c r="F44" s="182"/>
      <c r="G44" s="182"/>
      <c r="H44" s="94"/>
      <c r="I44" s="183"/>
    </row>
    <row r="45" spans="1:9" s="16" customFormat="1" ht="15" customHeight="1">
      <c r="A45" s="8" t="s">
        <v>1</v>
      </c>
      <c r="B45" s="182">
        <v>263.7</v>
      </c>
      <c r="C45" s="182">
        <v>244.5</v>
      </c>
      <c r="D45" s="167">
        <v>252.9</v>
      </c>
      <c r="E45" s="166">
        <v>303.89999999999998</v>
      </c>
      <c r="F45" s="182">
        <v>6.4</v>
      </c>
      <c r="G45" s="182">
        <v>5.9</v>
      </c>
      <c r="H45" s="167">
        <v>6.1</v>
      </c>
      <c r="I45" s="166">
        <v>7.2264231702097321</v>
      </c>
    </row>
    <row r="46" spans="1:9" s="16" customFormat="1" ht="15" customHeight="1">
      <c r="A46" s="13" t="s">
        <v>0</v>
      </c>
      <c r="B46" s="31"/>
      <c r="C46" s="31"/>
      <c r="D46" s="31"/>
      <c r="E46" s="31"/>
      <c r="F46" s="31"/>
      <c r="G46" s="31"/>
      <c r="H46" s="31"/>
      <c r="I46" s="31"/>
    </row>
  </sheetData>
  <mergeCells count="6">
    <mergeCell ref="A5:A6"/>
    <mergeCell ref="B3:E3"/>
    <mergeCell ref="F3:I3"/>
    <mergeCell ref="B5:E5"/>
    <mergeCell ref="F5:I5"/>
    <mergeCell ref="A3:A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9A446-C71C-4EAE-A2DC-C833D92B2BCF}">
  <dimension ref="A1:I46"/>
  <sheetViews>
    <sheetView zoomScaleNormal="100" workbookViewId="0"/>
  </sheetViews>
  <sheetFormatPr defaultRowHeight="15"/>
  <cols>
    <col min="1" max="1" width="22.7109375" style="1" customWidth="1"/>
    <col min="2" max="5" width="8" style="1" customWidth="1"/>
    <col min="6" max="9" width="7.7109375" style="1" customWidth="1"/>
    <col min="10" max="16384" width="9.140625" style="1"/>
  </cols>
  <sheetData>
    <row r="1" spans="1:9" s="52" customFormat="1" ht="15" customHeight="1">
      <c r="A1" s="52" t="s">
        <v>202</v>
      </c>
    </row>
    <row r="2" spans="1:9" s="52" customFormat="1" ht="15" customHeight="1" thickBot="1">
      <c r="A2" s="185" t="s">
        <v>81</v>
      </c>
    </row>
    <row r="3" spans="1:9" s="193" customFormat="1" ht="10.5" customHeight="1">
      <c r="A3" s="479" t="s">
        <v>53</v>
      </c>
      <c r="B3" s="426" t="s">
        <v>201</v>
      </c>
      <c r="C3" s="500"/>
      <c r="D3" s="500"/>
      <c r="E3" s="427"/>
      <c r="F3" s="426" t="s">
        <v>200</v>
      </c>
      <c r="G3" s="500"/>
      <c r="H3" s="500"/>
      <c r="I3" s="500"/>
    </row>
    <row r="4" spans="1:9" s="193" customFormat="1" ht="10.5" customHeight="1">
      <c r="A4" s="480"/>
      <c r="B4" s="194">
        <v>1990</v>
      </c>
      <c r="C4" s="194">
        <v>1995</v>
      </c>
      <c r="D4" s="194">
        <v>2001</v>
      </c>
      <c r="E4" s="194">
        <v>2005</v>
      </c>
      <c r="F4" s="194">
        <v>1990</v>
      </c>
      <c r="G4" s="194">
        <v>1995</v>
      </c>
      <c r="H4" s="194">
        <v>2001</v>
      </c>
      <c r="I4" s="50">
        <v>2005</v>
      </c>
    </row>
    <row r="5" spans="1:9" s="193" customFormat="1" ht="10.5" customHeight="1">
      <c r="A5" s="492" t="s">
        <v>47</v>
      </c>
      <c r="B5" s="501" t="s">
        <v>199</v>
      </c>
      <c r="C5" s="502"/>
      <c r="D5" s="502"/>
      <c r="E5" s="503"/>
      <c r="F5" s="501" t="s">
        <v>198</v>
      </c>
      <c r="G5" s="502"/>
      <c r="H5" s="502"/>
      <c r="I5" s="502"/>
    </row>
    <row r="6" spans="1:9" s="193" customFormat="1" ht="10.5" customHeight="1">
      <c r="A6" s="493"/>
      <c r="B6" s="177">
        <v>1990</v>
      </c>
      <c r="C6" s="177">
        <v>1995</v>
      </c>
      <c r="D6" s="177">
        <v>2001</v>
      </c>
      <c r="E6" s="177">
        <v>2005</v>
      </c>
      <c r="F6" s="177">
        <v>1990</v>
      </c>
      <c r="G6" s="177">
        <v>1995</v>
      </c>
      <c r="H6" s="177">
        <v>2001</v>
      </c>
      <c r="I6" s="175">
        <v>2005</v>
      </c>
    </row>
    <row r="7" spans="1:9" s="16" customFormat="1" ht="15" customHeight="1">
      <c r="A7" s="16" t="s">
        <v>41</v>
      </c>
      <c r="B7" s="78">
        <v>799871</v>
      </c>
      <c r="C7" s="78">
        <v>814596</v>
      </c>
      <c r="D7" s="78">
        <v>823304</v>
      </c>
      <c r="E7" s="83">
        <v>856181</v>
      </c>
      <c r="F7" s="82">
        <v>252.1</v>
      </c>
      <c r="G7" s="82">
        <v>232.8</v>
      </c>
      <c r="H7" s="82">
        <v>211.3</v>
      </c>
      <c r="I7" s="82">
        <v>198.3</v>
      </c>
    </row>
    <row r="8" spans="1:9" s="16" customFormat="1" ht="10.5" customHeight="1">
      <c r="A8" s="16" t="s">
        <v>39</v>
      </c>
      <c r="B8" s="78">
        <v>343517</v>
      </c>
      <c r="C8" s="78">
        <v>360603</v>
      </c>
      <c r="D8" s="78">
        <v>396675</v>
      </c>
      <c r="E8" s="83">
        <v>422759</v>
      </c>
      <c r="F8" s="82">
        <v>277.5</v>
      </c>
      <c r="G8" s="82">
        <v>276.7</v>
      </c>
      <c r="H8" s="82">
        <v>274.7</v>
      </c>
      <c r="I8" s="82">
        <v>273.8</v>
      </c>
    </row>
    <row r="9" spans="1:9" s="16" customFormat="1" ht="15" customHeight="1">
      <c r="A9" s="17" t="s">
        <v>37</v>
      </c>
      <c r="B9" s="188">
        <v>1143388</v>
      </c>
      <c r="C9" s="188">
        <v>1175199</v>
      </c>
      <c r="D9" s="188">
        <v>1219979</v>
      </c>
      <c r="E9" s="81">
        <v>1278940</v>
      </c>
      <c r="F9" s="126">
        <v>259.7</v>
      </c>
      <c r="G9" s="126">
        <v>246.3</v>
      </c>
      <c r="H9" s="126">
        <v>231.9</v>
      </c>
      <c r="I9" s="126">
        <v>223.3</v>
      </c>
    </row>
    <row r="10" spans="1:9" s="16" customFormat="1" ht="15" customHeight="1">
      <c r="A10" s="10" t="s">
        <v>36</v>
      </c>
      <c r="B10" s="78"/>
      <c r="C10" s="78"/>
      <c r="D10" s="78"/>
      <c r="E10" s="78"/>
      <c r="F10" s="1"/>
      <c r="G10" s="1"/>
      <c r="H10" s="1"/>
      <c r="I10" s="1"/>
    </row>
    <row r="11" spans="1:9" s="16" customFormat="1" ht="10.5" customHeight="1">
      <c r="A11" s="16" t="s">
        <v>35</v>
      </c>
      <c r="B11" s="78">
        <v>151270</v>
      </c>
      <c r="C11" s="78">
        <v>155713</v>
      </c>
      <c r="D11" s="78">
        <v>160819</v>
      </c>
      <c r="E11" s="78">
        <v>165343</v>
      </c>
      <c r="F11" s="82">
        <v>279.2</v>
      </c>
      <c r="G11" s="82">
        <v>274.5</v>
      </c>
      <c r="H11" s="82">
        <v>266.7</v>
      </c>
      <c r="I11" s="82">
        <v>259.10000000000002</v>
      </c>
    </row>
    <row r="12" spans="1:9" s="16" customFormat="1" ht="10.5" customHeight="1">
      <c r="A12" s="16" t="s">
        <v>34</v>
      </c>
      <c r="B12" s="78">
        <v>116562</v>
      </c>
      <c r="C12" s="78">
        <v>118689</v>
      </c>
      <c r="D12" s="78">
        <v>120347</v>
      </c>
      <c r="E12" s="83">
        <v>122534</v>
      </c>
      <c r="F12" s="82">
        <v>269.8</v>
      </c>
      <c r="G12" s="82">
        <v>265.3</v>
      </c>
      <c r="H12" s="82">
        <v>263.5</v>
      </c>
      <c r="I12" s="82">
        <v>256.89999999999998</v>
      </c>
    </row>
    <row r="13" spans="1:9" s="16" customFormat="1" ht="10.5" customHeight="1">
      <c r="A13" s="16" t="s">
        <v>33</v>
      </c>
      <c r="B13" s="78">
        <v>135310</v>
      </c>
      <c r="C13" s="78">
        <v>139925</v>
      </c>
      <c r="D13" s="78">
        <v>140368</v>
      </c>
      <c r="E13" s="83">
        <v>145360</v>
      </c>
      <c r="F13" s="82">
        <v>282.39999999999998</v>
      </c>
      <c r="G13" s="82">
        <v>272.39999999999998</v>
      </c>
      <c r="H13" s="82">
        <v>264</v>
      </c>
      <c r="I13" s="82">
        <v>251.1</v>
      </c>
    </row>
    <row r="14" spans="1:9" s="16" customFormat="1" ht="11.1" customHeight="1">
      <c r="A14" s="15" t="s">
        <v>32</v>
      </c>
      <c r="B14" s="188">
        <v>403142</v>
      </c>
      <c r="C14" s="188">
        <v>414327</v>
      </c>
      <c r="D14" s="188">
        <v>421534</v>
      </c>
      <c r="E14" s="81">
        <v>433237</v>
      </c>
      <c r="F14" s="128">
        <v>277.60000000000002</v>
      </c>
      <c r="G14" s="128">
        <v>271.2</v>
      </c>
      <c r="H14" s="128">
        <v>264.89999999999998</v>
      </c>
      <c r="I14" s="128">
        <v>255.8</v>
      </c>
    </row>
    <row r="15" spans="1:9" s="16" customFormat="1" ht="15" customHeight="1">
      <c r="A15" s="13" t="s">
        <v>31</v>
      </c>
      <c r="B15" s="153"/>
      <c r="C15" s="153"/>
      <c r="D15" s="153"/>
      <c r="E15" s="153"/>
      <c r="F15" s="1"/>
      <c r="G15" s="1"/>
      <c r="H15" s="1"/>
      <c r="I15" s="1"/>
    </row>
    <row r="16" spans="1:9" s="16" customFormat="1" ht="10.5" customHeight="1">
      <c r="A16" s="16" t="s">
        <v>30</v>
      </c>
      <c r="B16" s="78">
        <v>154734</v>
      </c>
      <c r="C16" s="78">
        <v>159407</v>
      </c>
      <c r="D16" s="78">
        <v>166751</v>
      </c>
      <c r="E16" s="78">
        <v>175483</v>
      </c>
      <c r="F16" s="82">
        <v>274.60000000000002</v>
      </c>
      <c r="G16" s="82">
        <v>270.60000000000002</v>
      </c>
      <c r="H16" s="82">
        <v>263.39999999999998</v>
      </c>
      <c r="I16" s="82">
        <v>251.7</v>
      </c>
    </row>
    <row r="17" spans="1:9" s="16" customFormat="1" ht="10.5" customHeight="1">
      <c r="A17" s="16" t="s">
        <v>29</v>
      </c>
      <c r="B17" s="78">
        <v>98335</v>
      </c>
      <c r="C17" s="78">
        <v>100948</v>
      </c>
      <c r="D17" s="78">
        <v>102845</v>
      </c>
      <c r="E17" s="83">
        <v>106871</v>
      </c>
      <c r="F17" s="82">
        <v>280.5</v>
      </c>
      <c r="G17" s="82">
        <v>271.2</v>
      </c>
      <c r="H17" s="82">
        <v>261.2</v>
      </c>
      <c r="I17" s="82">
        <v>247.4</v>
      </c>
    </row>
    <row r="18" spans="1:9" s="16" customFormat="1" ht="10.5" customHeight="1">
      <c r="A18" s="16" t="s">
        <v>28</v>
      </c>
      <c r="B18" s="78">
        <v>111042</v>
      </c>
      <c r="C18" s="78">
        <v>114510</v>
      </c>
      <c r="D18" s="78">
        <v>117974</v>
      </c>
      <c r="E18" s="83">
        <v>122725</v>
      </c>
      <c r="F18" s="82">
        <v>275.39999999999998</v>
      </c>
      <c r="G18" s="82">
        <v>267</v>
      </c>
      <c r="H18" s="82">
        <v>253.5</v>
      </c>
      <c r="I18" s="82">
        <v>239.7</v>
      </c>
    </row>
    <row r="19" spans="1:9" s="16" customFormat="1" ht="11.1" customHeight="1">
      <c r="A19" s="15" t="s">
        <v>27</v>
      </c>
      <c r="B19" s="188">
        <v>364111</v>
      </c>
      <c r="C19" s="188">
        <v>374865</v>
      </c>
      <c r="D19" s="188">
        <v>387570</v>
      </c>
      <c r="E19" s="81">
        <v>405079</v>
      </c>
      <c r="F19" s="128">
        <v>276.5</v>
      </c>
      <c r="G19" s="128">
        <v>269.7</v>
      </c>
      <c r="H19" s="128">
        <v>259.8</v>
      </c>
      <c r="I19" s="128">
        <v>246.9</v>
      </c>
    </row>
    <row r="20" spans="1:9" s="16" customFormat="1" ht="15" customHeight="1">
      <c r="A20" s="13" t="s">
        <v>26</v>
      </c>
      <c r="B20" s="153"/>
      <c r="C20" s="153"/>
      <c r="D20" s="153"/>
      <c r="E20" s="153"/>
      <c r="F20" s="1"/>
      <c r="G20" s="1"/>
      <c r="H20" s="1"/>
      <c r="I20" s="1"/>
    </row>
    <row r="21" spans="1:9" s="16" customFormat="1" ht="10.5" customHeight="1">
      <c r="A21" s="16" t="s">
        <v>25</v>
      </c>
      <c r="B21" s="78">
        <v>150934</v>
      </c>
      <c r="C21" s="78">
        <v>154323</v>
      </c>
      <c r="D21" s="78">
        <v>156662</v>
      </c>
      <c r="E21" s="78">
        <v>161454</v>
      </c>
      <c r="F21" s="82">
        <v>277.5</v>
      </c>
      <c r="G21" s="82">
        <v>268.39999999999998</v>
      </c>
      <c r="H21" s="82">
        <v>259.39999999999998</v>
      </c>
      <c r="I21" s="82">
        <v>246.7</v>
      </c>
    </row>
    <row r="22" spans="1:9" s="16" customFormat="1" ht="10.5" customHeight="1">
      <c r="A22" s="16" t="s">
        <v>24</v>
      </c>
      <c r="B22" s="78">
        <v>126523</v>
      </c>
      <c r="C22" s="78">
        <v>130025</v>
      </c>
      <c r="D22" s="78">
        <v>130831</v>
      </c>
      <c r="E22" s="83">
        <v>135417</v>
      </c>
      <c r="F22" s="82">
        <v>272</v>
      </c>
      <c r="G22" s="82">
        <v>263.3</v>
      </c>
      <c r="H22" s="82">
        <v>257.39999999999998</v>
      </c>
      <c r="I22" s="82">
        <v>243.2</v>
      </c>
    </row>
    <row r="23" spans="1:9" s="16" customFormat="1" ht="10.5" customHeight="1">
      <c r="A23" s="16" t="s">
        <v>23</v>
      </c>
      <c r="B23" s="78">
        <v>94326</v>
      </c>
      <c r="C23" s="78">
        <v>96006</v>
      </c>
      <c r="D23" s="78">
        <v>96325</v>
      </c>
      <c r="E23" s="83">
        <v>97685</v>
      </c>
      <c r="F23" s="82">
        <v>269</v>
      </c>
      <c r="G23" s="82">
        <v>264.60000000000002</v>
      </c>
      <c r="H23" s="82">
        <v>259.89999999999998</v>
      </c>
      <c r="I23" s="82">
        <v>248.7</v>
      </c>
    </row>
    <row r="24" spans="1:9" s="16" customFormat="1" ht="11.1" customHeight="1">
      <c r="A24" s="15" t="s">
        <v>22</v>
      </c>
      <c r="B24" s="188">
        <v>371783</v>
      </c>
      <c r="C24" s="188">
        <v>380354</v>
      </c>
      <c r="D24" s="188">
        <v>383818</v>
      </c>
      <c r="E24" s="81">
        <v>394556</v>
      </c>
      <c r="F24" s="128">
        <v>273.5</v>
      </c>
      <c r="G24" s="128">
        <v>265.7</v>
      </c>
      <c r="H24" s="128">
        <v>258.8</v>
      </c>
      <c r="I24" s="128">
        <v>246</v>
      </c>
    </row>
    <row r="25" spans="1:9" s="16" customFormat="1" ht="15" customHeight="1">
      <c r="A25" s="13" t="s">
        <v>21</v>
      </c>
      <c r="B25" s="153"/>
      <c r="C25" s="153"/>
      <c r="D25" s="153"/>
      <c r="E25" s="153"/>
      <c r="F25" s="1"/>
      <c r="G25" s="1"/>
      <c r="H25" s="1"/>
      <c r="I25" s="1"/>
    </row>
    <row r="26" spans="1:9" s="16" customFormat="1" ht="15" customHeight="1">
      <c r="A26" s="17" t="s">
        <v>20</v>
      </c>
      <c r="B26" s="188">
        <v>1139036</v>
      </c>
      <c r="C26" s="188">
        <v>1169546</v>
      </c>
      <c r="D26" s="188">
        <v>1192922</v>
      </c>
      <c r="E26" s="81">
        <v>1232872</v>
      </c>
      <c r="F26" s="126">
        <v>275.89999999999998</v>
      </c>
      <c r="G26" s="126">
        <v>268.89999999999998</v>
      </c>
      <c r="H26" s="126">
        <v>261.3</v>
      </c>
      <c r="I26" s="126">
        <v>249.7</v>
      </c>
    </row>
    <row r="27" spans="1:9" s="16" customFormat="1" ht="15" customHeight="1">
      <c r="A27" s="10" t="s">
        <v>19</v>
      </c>
      <c r="B27" s="153"/>
      <c r="C27" s="153"/>
      <c r="D27" s="153"/>
      <c r="E27" s="153"/>
      <c r="F27" s="1"/>
      <c r="G27" s="1"/>
      <c r="H27" s="1"/>
      <c r="I27" s="1"/>
    </row>
    <row r="28" spans="1:9" s="16" customFormat="1" ht="10.5" customHeight="1">
      <c r="A28" s="16" t="s">
        <v>18</v>
      </c>
      <c r="B28" s="78">
        <v>272203</v>
      </c>
      <c r="C28" s="78">
        <v>278460</v>
      </c>
      <c r="D28" s="78">
        <v>279776</v>
      </c>
      <c r="E28" s="78">
        <v>283447</v>
      </c>
      <c r="F28" s="82">
        <v>279</v>
      </c>
      <c r="G28" s="82">
        <v>273.3</v>
      </c>
      <c r="H28" s="82">
        <v>267.8</v>
      </c>
      <c r="I28" s="82">
        <v>256.10000000000002</v>
      </c>
    </row>
    <row r="29" spans="1:9" s="16" customFormat="1" ht="10.5" customHeight="1">
      <c r="A29" s="16" t="s">
        <v>17</v>
      </c>
      <c r="B29" s="78">
        <v>127866</v>
      </c>
      <c r="C29" s="78">
        <v>130566</v>
      </c>
      <c r="D29" s="78">
        <v>129859</v>
      </c>
      <c r="E29" s="83">
        <v>132641</v>
      </c>
      <c r="F29" s="82">
        <v>261.10000000000002</v>
      </c>
      <c r="G29" s="82">
        <v>254</v>
      </c>
      <c r="H29" s="82">
        <v>251.7</v>
      </c>
      <c r="I29" s="82">
        <v>241.9</v>
      </c>
    </row>
    <row r="30" spans="1:9" s="16" customFormat="1" ht="10.5" customHeight="1">
      <c r="A30" s="16" t="s">
        <v>16</v>
      </c>
      <c r="B30" s="78">
        <v>86499</v>
      </c>
      <c r="C30" s="78">
        <v>88043</v>
      </c>
      <c r="D30" s="78">
        <v>88205</v>
      </c>
      <c r="E30" s="83">
        <v>89255</v>
      </c>
      <c r="F30" s="82">
        <v>261.60000000000002</v>
      </c>
      <c r="G30" s="82">
        <v>256.39999999999998</v>
      </c>
      <c r="H30" s="82">
        <v>250.1</v>
      </c>
      <c r="I30" s="82">
        <v>240.7</v>
      </c>
    </row>
    <row r="31" spans="1:9" s="16" customFormat="1" ht="11.1" customHeight="1">
      <c r="A31" s="15" t="s">
        <v>15</v>
      </c>
      <c r="B31" s="188">
        <v>486568</v>
      </c>
      <c r="C31" s="188">
        <v>497069</v>
      </c>
      <c r="D31" s="188">
        <v>497840</v>
      </c>
      <c r="E31" s="81">
        <v>505343</v>
      </c>
      <c r="F31" s="128">
        <v>271.2</v>
      </c>
      <c r="G31" s="128">
        <v>265.2</v>
      </c>
      <c r="H31" s="128">
        <v>260.39999999999998</v>
      </c>
      <c r="I31" s="128">
        <v>249.6</v>
      </c>
    </row>
    <row r="32" spans="1:9" s="16" customFormat="1" ht="15" customHeight="1">
      <c r="A32" s="13" t="s">
        <v>14</v>
      </c>
      <c r="B32" s="153"/>
      <c r="C32" s="153"/>
      <c r="D32" s="153"/>
      <c r="E32" s="153"/>
      <c r="F32" s="1"/>
      <c r="G32" s="1"/>
      <c r="H32" s="1"/>
      <c r="I32" s="1"/>
    </row>
    <row r="33" spans="1:9" s="16" customFormat="1" ht="10.5" customHeight="1">
      <c r="A33" s="16" t="s">
        <v>13</v>
      </c>
      <c r="B33" s="78">
        <v>201590</v>
      </c>
      <c r="C33" s="78">
        <v>207272</v>
      </c>
      <c r="D33" s="78">
        <v>212605</v>
      </c>
      <c r="E33" s="78">
        <v>219677</v>
      </c>
      <c r="F33" s="82">
        <v>273</v>
      </c>
      <c r="G33" s="82">
        <v>268.60000000000002</v>
      </c>
      <c r="H33" s="82">
        <v>259.89999999999998</v>
      </c>
      <c r="I33" s="82">
        <v>249.2</v>
      </c>
    </row>
    <row r="34" spans="1:9" s="16" customFormat="1" ht="10.5" customHeight="1">
      <c r="A34" s="16" t="s">
        <v>12</v>
      </c>
      <c r="B34" s="78">
        <v>164869</v>
      </c>
      <c r="C34" s="78">
        <v>167324</v>
      </c>
      <c r="D34" s="78">
        <v>167977</v>
      </c>
      <c r="E34" s="83">
        <v>170239</v>
      </c>
      <c r="F34" s="82">
        <v>258.10000000000002</v>
      </c>
      <c r="G34" s="82">
        <v>255.3</v>
      </c>
      <c r="H34" s="82">
        <v>249.2</v>
      </c>
      <c r="I34" s="82">
        <v>239.2</v>
      </c>
    </row>
    <row r="35" spans="1:9" s="16" customFormat="1" ht="10.5" customHeight="1">
      <c r="A35" s="16" t="s">
        <v>11</v>
      </c>
      <c r="B35" s="78">
        <v>195250</v>
      </c>
      <c r="C35" s="78">
        <v>201278</v>
      </c>
      <c r="D35" s="78">
        <v>208223</v>
      </c>
      <c r="E35" s="83">
        <v>214891</v>
      </c>
      <c r="F35" s="82">
        <v>292.39999999999998</v>
      </c>
      <c r="G35" s="82">
        <v>290.3</v>
      </c>
      <c r="H35" s="82">
        <v>282.39999999999998</v>
      </c>
      <c r="I35" s="82">
        <v>269.2</v>
      </c>
    </row>
    <row r="36" spans="1:9" s="16" customFormat="1" ht="11.1" customHeight="1">
      <c r="A36" s="15" t="s">
        <v>10</v>
      </c>
      <c r="B36" s="188">
        <v>561709</v>
      </c>
      <c r="C36" s="188">
        <v>575874</v>
      </c>
      <c r="D36" s="188">
        <v>588805</v>
      </c>
      <c r="E36" s="81">
        <v>604807</v>
      </c>
      <c r="F36" s="128">
        <v>275.39999999999998</v>
      </c>
      <c r="G36" s="128">
        <v>272.3</v>
      </c>
      <c r="H36" s="128">
        <v>264.8</v>
      </c>
      <c r="I36" s="128">
        <v>253.5</v>
      </c>
    </row>
    <row r="37" spans="1:9" s="16" customFormat="1" ht="15" customHeight="1">
      <c r="A37" s="13" t="s">
        <v>9</v>
      </c>
      <c r="B37" s="192"/>
      <c r="C37" s="192"/>
      <c r="D37" s="192"/>
      <c r="E37" s="192"/>
      <c r="F37" s="191"/>
      <c r="G37" s="191"/>
      <c r="H37" s="191"/>
      <c r="I37" s="191"/>
    </row>
    <row r="38" spans="1:9" s="16" customFormat="1" ht="10.5" customHeight="1">
      <c r="A38" s="16" t="s">
        <v>8</v>
      </c>
      <c r="B38" s="78">
        <v>219728</v>
      </c>
      <c r="C38" s="78">
        <v>225079</v>
      </c>
      <c r="D38" s="78">
        <v>230724</v>
      </c>
      <c r="E38" s="78">
        <v>235149</v>
      </c>
      <c r="F38" s="82">
        <v>247.9</v>
      </c>
      <c r="G38" s="82">
        <v>244.4</v>
      </c>
      <c r="H38" s="82">
        <v>236.6</v>
      </c>
      <c r="I38" s="82">
        <v>228.7</v>
      </c>
    </row>
    <row r="39" spans="1:9" s="16" customFormat="1" ht="10.5" customHeight="1">
      <c r="A39" s="16" t="s">
        <v>7</v>
      </c>
      <c r="B39" s="78">
        <v>163064</v>
      </c>
      <c r="C39" s="78">
        <v>165682</v>
      </c>
      <c r="D39" s="78">
        <v>164999</v>
      </c>
      <c r="E39" s="83">
        <v>166551</v>
      </c>
      <c r="F39" s="82">
        <v>251.7</v>
      </c>
      <c r="G39" s="82">
        <v>247.3</v>
      </c>
      <c r="H39" s="82">
        <v>241.9</v>
      </c>
      <c r="I39" s="82">
        <v>231.7</v>
      </c>
    </row>
    <row r="40" spans="1:9" s="16" customFormat="1" ht="10.5" customHeight="1">
      <c r="A40" s="16" t="s">
        <v>6</v>
      </c>
      <c r="B40" s="78">
        <v>176131</v>
      </c>
      <c r="C40" s="78">
        <v>180659</v>
      </c>
      <c r="D40" s="78">
        <v>182141</v>
      </c>
      <c r="E40" s="83">
        <v>185810</v>
      </c>
      <c r="F40" s="82">
        <v>249.7</v>
      </c>
      <c r="G40" s="82">
        <v>241.1</v>
      </c>
      <c r="H40" s="82">
        <v>235.1</v>
      </c>
      <c r="I40" s="82">
        <v>228</v>
      </c>
    </row>
    <row r="41" spans="1:9" s="16" customFormat="1" ht="11.1" customHeight="1">
      <c r="A41" s="15" t="s">
        <v>5</v>
      </c>
      <c r="B41" s="188">
        <v>558923</v>
      </c>
      <c r="C41" s="188">
        <v>571420</v>
      </c>
      <c r="D41" s="188">
        <v>577864</v>
      </c>
      <c r="E41" s="81">
        <v>587510</v>
      </c>
      <c r="F41" s="128">
        <v>249.6</v>
      </c>
      <c r="G41" s="128">
        <v>244.2</v>
      </c>
      <c r="H41" s="128">
        <v>237.6</v>
      </c>
      <c r="I41" s="128">
        <v>229.3</v>
      </c>
    </row>
    <row r="42" spans="1:9" s="16" customFormat="1" ht="15" customHeight="1">
      <c r="A42" s="13" t="s">
        <v>4</v>
      </c>
      <c r="B42" s="45"/>
      <c r="C42" s="135"/>
      <c r="D42" s="45"/>
      <c r="E42" s="78"/>
      <c r="F42" s="190"/>
      <c r="G42" s="187"/>
      <c r="H42" s="190"/>
      <c r="I42" s="186"/>
    </row>
    <row r="43" spans="1:9" s="16" customFormat="1" ht="15" customHeight="1">
      <c r="A43" s="12" t="s">
        <v>3</v>
      </c>
      <c r="B43" s="188">
        <v>1607200</v>
      </c>
      <c r="C43" s="188">
        <v>1644363</v>
      </c>
      <c r="D43" s="188">
        <v>1664509</v>
      </c>
      <c r="E43" s="81">
        <v>1697660</v>
      </c>
      <c r="F43" s="126">
        <v>265.10000000000002</v>
      </c>
      <c r="G43" s="126">
        <v>260.39999999999998</v>
      </c>
      <c r="H43" s="126">
        <v>254.1</v>
      </c>
      <c r="I43" s="126">
        <v>244</v>
      </c>
    </row>
    <row r="44" spans="1:9" s="16" customFormat="1" ht="15" customHeight="1">
      <c r="A44" s="10" t="s">
        <v>2</v>
      </c>
      <c r="B44" s="45"/>
      <c r="C44" s="135"/>
      <c r="D44" s="45"/>
      <c r="E44" s="78"/>
      <c r="F44" s="190"/>
      <c r="G44" s="187"/>
      <c r="H44" s="190"/>
      <c r="I44" s="189"/>
    </row>
    <row r="45" spans="1:9" s="16" customFormat="1" ht="15" customHeight="1">
      <c r="A45" s="8" t="s">
        <v>1</v>
      </c>
      <c r="B45" s="188">
        <v>3889624</v>
      </c>
      <c r="C45" s="188">
        <v>3989108</v>
      </c>
      <c r="D45" s="188">
        <v>4077410</v>
      </c>
      <c r="E45" s="81">
        <v>4209472</v>
      </c>
      <c r="F45" s="126">
        <v>266.7</v>
      </c>
      <c r="G45" s="126">
        <v>258.7</v>
      </c>
      <c r="H45" s="126">
        <v>249.5</v>
      </c>
      <c r="I45" s="126">
        <v>239.4</v>
      </c>
    </row>
    <row r="46" spans="1:9" s="16" customFormat="1" ht="15" customHeight="1">
      <c r="A46" s="13" t="s">
        <v>0</v>
      </c>
      <c r="B46" s="135"/>
      <c r="C46" s="135"/>
      <c r="D46" s="135"/>
      <c r="F46" s="187"/>
      <c r="G46" s="187"/>
      <c r="H46" s="187"/>
      <c r="I46" s="186"/>
    </row>
  </sheetData>
  <mergeCells count="6">
    <mergeCell ref="A5:A6"/>
    <mergeCell ref="B3:E3"/>
    <mergeCell ref="F3:I3"/>
    <mergeCell ref="B5:E5"/>
    <mergeCell ref="F5:I5"/>
    <mergeCell ref="A3:A4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33A07-B500-4053-A896-C3080218E3A8}">
  <dimension ref="A1:I46"/>
  <sheetViews>
    <sheetView zoomScaleNormal="100" workbookViewId="0"/>
  </sheetViews>
  <sheetFormatPr defaultRowHeight="15"/>
  <cols>
    <col min="1" max="1" width="22.7109375" style="1" customWidth="1"/>
    <col min="2" max="5" width="8" style="1" customWidth="1"/>
    <col min="6" max="9" width="7.7109375" style="1" customWidth="1"/>
    <col min="10" max="16384" width="9.140625" style="1"/>
  </cols>
  <sheetData>
    <row r="1" spans="1:9" s="52" customFormat="1" ht="12.95" customHeight="1">
      <c r="A1" s="52" t="s">
        <v>208</v>
      </c>
    </row>
    <row r="2" spans="1:9" ht="12.95" customHeight="1" thickBot="1">
      <c r="A2" s="197" t="s">
        <v>207</v>
      </c>
      <c r="H2" s="46"/>
    </row>
    <row r="3" spans="1:9" s="46" customFormat="1" ht="11.1" customHeight="1">
      <c r="A3" s="479" t="s">
        <v>53</v>
      </c>
      <c r="B3" s="426" t="s">
        <v>206</v>
      </c>
      <c r="C3" s="500"/>
      <c r="D3" s="500"/>
      <c r="E3" s="427"/>
      <c r="F3" s="504" t="s">
        <v>205</v>
      </c>
      <c r="G3" s="505"/>
      <c r="H3" s="505"/>
      <c r="I3" s="505"/>
    </row>
    <row r="4" spans="1:9" s="46" customFormat="1" ht="10.5" customHeight="1">
      <c r="A4" s="480"/>
      <c r="B4" s="194">
        <v>1990</v>
      </c>
      <c r="C4" s="194">
        <v>1995</v>
      </c>
      <c r="D4" s="194">
        <v>2001</v>
      </c>
      <c r="E4" s="194">
        <v>2005</v>
      </c>
      <c r="F4" s="49">
        <v>1990</v>
      </c>
      <c r="G4" s="49">
        <v>1995</v>
      </c>
      <c r="H4" s="49">
        <v>2001</v>
      </c>
      <c r="I4" s="51">
        <v>2005</v>
      </c>
    </row>
    <row r="5" spans="1:9" s="46" customFormat="1" ht="10.5" customHeight="1">
      <c r="A5" s="492" t="s">
        <v>47</v>
      </c>
      <c r="B5" s="501" t="s">
        <v>204</v>
      </c>
      <c r="C5" s="502"/>
      <c r="D5" s="502"/>
      <c r="E5" s="503"/>
      <c r="F5" s="501" t="s">
        <v>203</v>
      </c>
      <c r="G5" s="502"/>
      <c r="H5" s="502"/>
      <c r="I5" s="502"/>
    </row>
    <row r="6" spans="1:9" s="46" customFormat="1" ht="10.5" customHeight="1">
      <c r="A6" s="493"/>
      <c r="B6" s="177">
        <v>1990</v>
      </c>
      <c r="C6" s="177">
        <v>1995</v>
      </c>
      <c r="D6" s="177">
        <v>2001</v>
      </c>
      <c r="E6" s="177">
        <v>2005</v>
      </c>
      <c r="F6" s="177">
        <v>1990</v>
      </c>
      <c r="G6" s="177">
        <v>1995</v>
      </c>
      <c r="H6" s="177">
        <v>2001</v>
      </c>
      <c r="I6" s="175">
        <v>2005</v>
      </c>
    </row>
    <row r="7" spans="1:9" s="16" customFormat="1" ht="15" customHeight="1">
      <c r="A7" s="16" t="s">
        <v>41</v>
      </c>
      <c r="B7" s="78">
        <v>6985</v>
      </c>
      <c r="C7" s="78">
        <v>3354</v>
      </c>
      <c r="D7" s="78">
        <v>3113</v>
      </c>
      <c r="E7" s="83">
        <v>12303</v>
      </c>
      <c r="F7" s="82">
        <v>34.6</v>
      </c>
      <c r="G7" s="82">
        <v>17.600000000000001</v>
      </c>
      <c r="H7" s="82">
        <v>17.5</v>
      </c>
      <c r="I7" s="82">
        <v>72.5</v>
      </c>
    </row>
    <row r="8" spans="1:9" s="16" customFormat="1" ht="10.5" customHeight="1">
      <c r="A8" s="16" t="s">
        <v>39</v>
      </c>
      <c r="B8" s="78">
        <v>4194</v>
      </c>
      <c r="C8" s="78">
        <v>4093</v>
      </c>
      <c r="D8" s="78">
        <v>4583</v>
      </c>
      <c r="E8" s="83">
        <v>6918</v>
      </c>
      <c r="F8" s="82">
        <v>44.1</v>
      </c>
      <c r="G8" s="82">
        <v>41.3</v>
      </c>
      <c r="H8" s="82">
        <v>43.1</v>
      </c>
      <c r="I8" s="82">
        <v>60.1</v>
      </c>
    </row>
    <row r="9" spans="1:9" s="16" customFormat="1" ht="15" customHeight="1">
      <c r="A9" s="17" t="s">
        <v>37</v>
      </c>
      <c r="B9" s="188">
        <v>11179</v>
      </c>
      <c r="C9" s="188">
        <v>7447</v>
      </c>
      <c r="D9" s="188">
        <v>7696</v>
      </c>
      <c r="E9" s="81">
        <v>19221</v>
      </c>
      <c r="F9" s="128">
        <v>37.700000000000003</v>
      </c>
      <c r="G9" s="128">
        <v>25.7</v>
      </c>
      <c r="H9" s="128">
        <v>27.1</v>
      </c>
      <c r="I9" s="128">
        <v>67.5</v>
      </c>
    </row>
    <row r="10" spans="1:9" s="16" customFormat="1" ht="15" customHeight="1">
      <c r="A10" s="10" t="s">
        <v>36</v>
      </c>
    </row>
    <row r="11" spans="1:9" s="16" customFormat="1" ht="10.5" customHeight="1">
      <c r="A11" s="16" t="s">
        <v>35</v>
      </c>
      <c r="B11" s="78">
        <v>1779</v>
      </c>
      <c r="C11" s="78">
        <v>933</v>
      </c>
      <c r="D11" s="78">
        <v>691</v>
      </c>
      <c r="E11" s="83">
        <v>1076</v>
      </c>
      <c r="F11" s="82">
        <v>42.2</v>
      </c>
      <c r="G11" s="82">
        <v>21.8</v>
      </c>
      <c r="H11" s="82">
        <v>16.2</v>
      </c>
      <c r="I11" s="82">
        <v>25.1</v>
      </c>
    </row>
    <row r="12" spans="1:9" s="16" customFormat="1" ht="10.5" customHeight="1">
      <c r="A12" s="16" t="s">
        <v>34</v>
      </c>
      <c r="B12" s="78">
        <v>975</v>
      </c>
      <c r="C12" s="78">
        <v>447</v>
      </c>
      <c r="D12" s="78">
        <v>430</v>
      </c>
      <c r="E12" s="83">
        <v>676</v>
      </c>
      <c r="F12" s="82">
        <v>31</v>
      </c>
      <c r="G12" s="82">
        <v>14.2</v>
      </c>
      <c r="H12" s="82">
        <v>13.6</v>
      </c>
      <c r="I12" s="82">
        <v>21.4</v>
      </c>
    </row>
    <row r="13" spans="1:9" s="16" customFormat="1" ht="10.5" customHeight="1">
      <c r="A13" s="16" t="s">
        <v>33</v>
      </c>
      <c r="B13" s="78">
        <v>1947</v>
      </c>
      <c r="C13" s="78">
        <v>971</v>
      </c>
      <c r="D13" s="78">
        <v>729</v>
      </c>
      <c r="E13" s="83">
        <v>1129</v>
      </c>
      <c r="F13" s="82">
        <v>50.9</v>
      </c>
      <c r="G13" s="82">
        <v>25.5</v>
      </c>
      <c r="H13" s="82">
        <v>19.600000000000001</v>
      </c>
      <c r="I13" s="82">
        <v>30.9</v>
      </c>
    </row>
    <row r="14" spans="1:9" s="16" customFormat="1" ht="11.1" customHeight="1">
      <c r="A14" s="15" t="s">
        <v>32</v>
      </c>
      <c r="B14" s="188">
        <v>4701</v>
      </c>
      <c r="C14" s="188">
        <v>2351</v>
      </c>
      <c r="D14" s="188">
        <v>1850</v>
      </c>
      <c r="E14" s="81">
        <v>2881</v>
      </c>
      <c r="F14" s="128">
        <v>42</v>
      </c>
      <c r="G14" s="128">
        <v>20.9</v>
      </c>
      <c r="H14" s="128">
        <v>16.600000000000001</v>
      </c>
      <c r="I14" s="128">
        <v>26</v>
      </c>
    </row>
    <row r="15" spans="1:9" s="16" customFormat="1" ht="15" customHeight="1">
      <c r="A15" s="13" t="s">
        <v>31</v>
      </c>
    </row>
    <row r="16" spans="1:9" s="16" customFormat="1" ht="10.5" customHeight="1">
      <c r="A16" s="16" t="s">
        <v>30</v>
      </c>
      <c r="B16" s="78">
        <v>1786</v>
      </c>
      <c r="C16" s="78">
        <v>1039</v>
      </c>
      <c r="D16" s="78">
        <v>1284</v>
      </c>
      <c r="E16" s="83">
        <v>2032</v>
      </c>
      <c r="F16" s="82">
        <v>42.1</v>
      </c>
      <c r="G16" s="82">
        <v>24.1</v>
      </c>
      <c r="H16" s="82">
        <v>29.3</v>
      </c>
      <c r="I16" s="82">
        <v>46.1</v>
      </c>
    </row>
    <row r="17" spans="1:9" s="16" customFormat="1" ht="10.5" customHeight="1">
      <c r="A17" s="16" t="s">
        <v>29</v>
      </c>
      <c r="B17" s="78">
        <v>979</v>
      </c>
      <c r="C17" s="78">
        <v>726</v>
      </c>
      <c r="D17" s="78">
        <v>606</v>
      </c>
      <c r="E17" s="83">
        <v>1045</v>
      </c>
      <c r="F17" s="82">
        <v>35.5</v>
      </c>
      <c r="G17" s="82">
        <v>26.5</v>
      </c>
      <c r="H17" s="82">
        <v>22.5</v>
      </c>
      <c r="I17" s="82">
        <v>39.5</v>
      </c>
    </row>
    <row r="18" spans="1:9" s="16" customFormat="1" ht="10.5" customHeight="1">
      <c r="A18" s="16" t="s">
        <v>28</v>
      </c>
      <c r="B18" s="78">
        <v>1575</v>
      </c>
      <c r="C18" s="78">
        <v>830</v>
      </c>
      <c r="D18" s="78">
        <v>754</v>
      </c>
      <c r="E18" s="83">
        <v>1336</v>
      </c>
      <c r="F18" s="82">
        <v>51.4</v>
      </c>
      <c r="G18" s="82">
        <v>27.1</v>
      </c>
      <c r="H18" s="82">
        <v>25.1</v>
      </c>
      <c r="I18" s="82">
        <v>45.3</v>
      </c>
    </row>
    <row r="19" spans="1:9" s="16" customFormat="1" ht="11.1" customHeight="1">
      <c r="A19" s="15" t="s">
        <v>27</v>
      </c>
      <c r="B19" s="188">
        <v>4340</v>
      </c>
      <c r="C19" s="188">
        <v>2595</v>
      </c>
      <c r="D19" s="188">
        <v>2644</v>
      </c>
      <c r="E19" s="81">
        <v>4413</v>
      </c>
      <c r="F19" s="128">
        <v>43.1</v>
      </c>
      <c r="G19" s="128">
        <v>25.7</v>
      </c>
      <c r="H19" s="128">
        <v>26.2</v>
      </c>
      <c r="I19" s="128">
        <v>44.1</v>
      </c>
    </row>
    <row r="20" spans="1:9" s="16" customFormat="1" ht="15" customHeight="1">
      <c r="A20" s="13" t="s">
        <v>26</v>
      </c>
    </row>
    <row r="21" spans="1:9" s="16" customFormat="1" ht="10.5" customHeight="1">
      <c r="A21" s="16" t="s">
        <v>25</v>
      </c>
      <c r="B21" s="78">
        <v>1626</v>
      </c>
      <c r="C21" s="78">
        <v>767</v>
      </c>
      <c r="D21" s="78">
        <v>726</v>
      </c>
      <c r="E21" s="83">
        <v>1277</v>
      </c>
      <c r="F21" s="82">
        <v>38.799999999999997</v>
      </c>
      <c r="G21" s="82">
        <v>18.5</v>
      </c>
      <c r="H21" s="82">
        <v>17.8</v>
      </c>
      <c r="I21" s="82">
        <v>32</v>
      </c>
    </row>
    <row r="22" spans="1:9" s="16" customFormat="1" ht="10.5" customHeight="1">
      <c r="A22" s="16" t="s">
        <v>24</v>
      </c>
      <c r="B22" s="78">
        <v>1306</v>
      </c>
      <c r="C22" s="78">
        <v>890</v>
      </c>
      <c r="D22" s="78">
        <v>646</v>
      </c>
      <c r="E22" s="83">
        <v>1068</v>
      </c>
      <c r="F22" s="82">
        <v>37.9</v>
      </c>
      <c r="G22" s="82">
        <v>26</v>
      </c>
      <c r="H22" s="82">
        <v>19.100000000000001</v>
      </c>
      <c r="I22" s="82">
        <v>32.299999999999997</v>
      </c>
    </row>
    <row r="23" spans="1:9" s="16" customFormat="1" ht="10.5" customHeight="1">
      <c r="A23" s="16" t="s">
        <v>23</v>
      </c>
      <c r="B23" s="78">
        <v>1029</v>
      </c>
      <c r="C23" s="78">
        <v>434</v>
      </c>
      <c r="D23" s="78">
        <v>479</v>
      </c>
      <c r="E23" s="83">
        <v>468</v>
      </c>
      <c r="F23" s="82">
        <v>40.6</v>
      </c>
      <c r="G23" s="82">
        <v>17.100000000000001</v>
      </c>
      <c r="H23" s="82">
        <v>19</v>
      </c>
      <c r="I23" s="82">
        <v>19.2</v>
      </c>
    </row>
    <row r="24" spans="1:9" s="16" customFormat="1" ht="11.1" customHeight="1">
      <c r="A24" s="15" t="s">
        <v>22</v>
      </c>
      <c r="B24" s="188">
        <v>3961</v>
      </c>
      <c r="C24" s="188">
        <v>2091</v>
      </c>
      <c r="D24" s="188">
        <v>1851</v>
      </c>
      <c r="E24" s="81">
        <v>2813</v>
      </c>
      <c r="F24" s="128">
        <v>39</v>
      </c>
      <c r="G24" s="128">
        <v>20.7</v>
      </c>
      <c r="H24" s="128">
        <v>18.5</v>
      </c>
      <c r="I24" s="128">
        <v>28.9</v>
      </c>
    </row>
    <row r="25" spans="1:9" s="16" customFormat="1" ht="15" customHeight="1">
      <c r="A25" s="13" t="s">
        <v>21</v>
      </c>
    </row>
    <row r="26" spans="1:9" s="16" customFormat="1" ht="15" customHeight="1">
      <c r="A26" s="17" t="s">
        <v>20</v>
      </c>
      <c r="B26" s="188">
        <v>13002</v>
      </c>
      <c r="C26" s="188">
        <v>7037</v>
      </c>
      <c r="D26" s="188">
        <v>6345</v>
      </c>
      <c r="E26" s="81">
        <v>10107</v>
      </c>
      <c r="F26" s="128">
        <v>41.4</v>
      </c>
      <c r="G26" s="128">
        <v>22.4</v>
      </c>
      <c r="H26" s="128">
        <v>20.3</v>
      </c>
      <c r="I26" s="128">
        <v>32.799999999999997</v>
      </c>
    </row>
    <row r="27" spans="1:9" s="16" customFormat="1" ht="15" customHeight="1">
      <c r="A27" s="10" t="s">
        <v>19</v>
      </c>
    </row>
    <row r="28" spans="1:9" s="16" customFormat="1" ht="10.5" customHeight="1">
      <c r="A28" s="16" t="s">
        <v>18</v>
      </c>
      <c r="B28" s="78">
        <v>3133</v>
      </c>
      <c r="C28" s="78">
        <v>1364</v>
      </c>
      <c r="D28" s="78">
        <v>940</v>
      </c>
      <c r="E28" s="83">
        <v>1306</v>
      </c>
      <c r="F28" s="82">
        <v>41.2</v>
      </c>
      <c r="G28" s="82">
        <v>17.899999999999999</v>
      </c>
      <c r="H28" s="82">
        <v>12.5</v>
      </c>
      <c r="I28" s="82">
        <v>17.899999999999999</v>
      </c>
    </row>
    <row r="29" spans="1:9" s="16" customFormat="1" ht="10.5" customHeight="1">
      <c r="A29" s="16" t="s">
        <v>17</v>
      </c>
      <c r="B29" s="78">
        <v>1698</v>
      </c>
      <c r="C29" s="78">
        <v>622</v>
      </c>
      <c r="D29" s="78">
        <v>495</v>
      </c>
      <c r="E29" s="83">
        <v>1062</v>
      </c>
      <c r="F29" s="82">
        <v>50.8</v>
      </c>
      <c r="G29" s="82">
        <v>18.7</v>
      </c>
      <c r="H29" s="82">
        <v>15.1</v>
      </c>
      <c r="I29" s="82">
        <v>33</v>
      </c>
    </row>
    <row r="30" spans="1:9" s="16" customFormat="1" ht="10.5" customHeight="1">
      <c r="A30" s="16" t="s">
        <v>16</v>
      </c>
      <c r="B30" s="78">
        <v>925</v>
      </c>
      <c r="C30" s="78">
        <v>277</v>
      </c>
      <c r="D30" s="78">
        <v>287</v>
      </c>
      <c r="E30" s="83">
        <v>304</v>
      </c>
      <c r="F30" s="82">
        <v>40.799999999999997</v>
      </c>
      <c r="G30" s="82">
        <v>12.2</v>
      </c>
      <c r="H30" s="82">
        <v>12.9</v>
      </c>
      <c r="I30" s="82">
        <v>14.1</v>
      </c>
    </row>
    <row r="31" spans="1:9" s="16" customFormat="1" ht="11.1" customHeight="1">
      <c r="A31" s="15" t="s">
        <v>15</v>
      </c>
      <c r="B31" s="188">
        <v>5756</v>
      </c>
      <c r="C31" s="188">
        <v>2263</v>
      </c>
      <c r="D31" s="188">
        <v>1722</v>
      </c>
      <c r="E31" s="81">
        <v>2672</v>
      </c>
      <c r="F31" s="128">
        <v>43.6</v>
      </c>
      <c r="G31" s="128">
        <v>17.100000000000001</v>
      </c>
      <c r="H31" s="128">
        <v>13.2</v>
      </c>
      <c r="I31" s="128">
        <v>21.1</v>
      </c>
    </row>
    <row r="32" spans="1:9" s="16" customFormat="1" ht="15" customHeight="1">
      <c r="A32" s="13" t="s">
        <v>14</v>
      </c>
      <c r="B32" s="192"/>
      <c r="C32" s="192"/>
      <c r="D32" s="192"/>
      <c r="E32" s="192"/>
      <c r="F32" s="191"/>
      <c r="G32" s="191"/>
      <c r="H32" s="191"/>
      <c r="I32" s="191"/>
    </row>
    <row r="33" spans="1:9" s="16" customFormat="1" ht="10.5" customHeight="1">
      <c r="A33" s="16" t="s">
        <v>13</v>
      </c>
      <c r="B33" s="78">
        <v>3115</v>
      </c>
      <c r="C33" s="78">
        <v>1544</v>
      </c>
      <c r="D33" s="78">
        <v>1340</v>
      </c>
      <c r="E33" s="83">
        <v>2437</v>
      </c>
      <c r="F33" s="82">
        <v>56.7</v>
      </c>
      <c r="G33" s="82">
        <v>27.8</v>
      </c>
      <c r="H33" s="82">
        <v>24.2</v>
      </c>
      <c r="I33" s="82">
        <v>44.4</v>
      </c>
    </row>
    <row r="34" spans="1:9" s="16" customFormat="1" ht="10.5" customHeight="1">
      <c r="A34" s="16" t="s">
        <v>12</v>
      </c>
      <c r="B34" s="78">
        <v>1985</v>
      </c>
      <c r="C34" s="78">
        <v>634</v>
      </c>
      <c r="D34" s="78">
        <v>662</v>
      </c>
      <c r="E34" s="83">
        <v>937</v>
      </c>
      <c r="F34" s="82">
        <v>46.6</v>
      </c>
      <c r="G34" s="82">
        <v>14.8</v>
      </c>
      <c r="H34" s="82">
        <v>15.7</v>
      </c>
      <c r="I34" s="82">
        <v>22.9</v>
      </c>
    </row>
    <row r="35" spans="1:9" s="16" customFormat="1" ht="10.5" customHeight="1">
      <c r="A35" s="16" t="s">
        <v>11</v>
      </c>
      <c r="B35" s="78">
        <v>3218</v>
      </c>
      <c r="C35" s="78">
        <v>2642</v>
      </c>
      <c r="D35" s="78">
        <v>1625</v>
      </c>
      <c r="E35" s="83">
        <v>2329</v>
      </c>
      <c r="F35" s="82">
        <v>56.3</v>
      </c>
      <c r="G35" s="82">
        <v>45.3</v>
      </c>
      <c r="H35" s="82">
        <v>27.6</v>
      </c>
      <c r="I35" s="82">
        <v>40.1</v>
      </c>
    </row>
    <row r="36" spans="1:9" s="16" customFormat="1" ht="11.1" customHeight="1">
      <c r="A36" s="15" t="s">
        <v>10</v>
      </c>
      <c r="B36" s="188">
        <v>8318</v>
      </c>
      <c r="C36" s="188">
        <v>4820</v>
      </c>
      <c r="D36" s="188">
        <v>3627</v>
      </c>
      <c r="E36" s="81">
        <v>5703</v>
      </c>
      <c r="F36" s="128">
        <v>53.8</v>
      </c>
      <c r="G36" s="128">
        <v>30.7</v>
      </c>
      <c r="H36" s="128">
        <v>23.2</v>
      </c>
      <c r="I36" s="128">
        <v>37.1</v>
      </c>
    </row>
    <row r="37" spans="1:9" s="16" customFormat="1" ht="15" customHeight="1">
      <c r="A37" s="13" t="s">
        <v>9</v>
      </c>
      <c r="B37" s="192"/>
      <c r="C37" s="192"/>
      <c r="D37" s="192"/>
      <c r="E37" s="192"/>
      <c r="F37" s="191"/>
      <c r="G37" s="191"/>
    </row>
    <row r="38" spans="1:9" s="16" customFormat="1" ht="10.5" customHeight="1">
      <c r="A38" s="16" t="s">
        <v>8</v>
      </c>
      <c r="B38" s="78">
        <v>2271</v>
      </c>
      <c r="C38" s="78">
        <v>1275</v>
      </c>
      <c r="D38" s="78">
        <v>1037</v>
      </c>
      <c r="E38" s="83">
        <v>1376</v>
      </c>
      <c r="F38" s="82">
        <v>41.7</v>
      </c>
      <c r="G38" s="82">
        <v>23.2</v>
      </c>
      <c r="H38" s="82">
        <v>18.899999999999999</v>
      </c>
      <c r="I38" s="82">
        <v>25.5</v>
      </c>
    </row>
    <row r="39" spans="1:9" s="16" customFormat="1" ht="10.5" customHeight="1">
      <c r="A39" s="16" t="s">
        <v>7</v>
      </c>
      <c r="B39" s="78">
        <v>1394</v>
      </c>
      <c r="C39" s="78">
        <v>775</v>
      </c>
      <c r="D39" s="78">
        <v>567</v>
      </c>
      <c r="E39" s="83">
        <v>699</v>
      </c>
      <c r="F39" s="82">
        <v>33.9</v>
      </c>
      <c r="G39" s="82">
        <v>18.899999999999999</v>
      </c>
      <c r="H39" s="82">
        <v>14.1</v>
      </c>
      <c r="I39" s="82">
        <v>18</v>
      </c>
    </row>
    <row r="40" spans="1:9" s="16" customFormat="1" ht="10.5" customHeight="1">
      <c r="A40" s="16" t="s">
        <v>6</v>
      </c>
      <c r="B40" s="78">
        <v>1851</v>
      </c>
      <c r="C40" s="78">
        <v>1101</v>
      </c>
      <c r="D40" s="78">
        <v>589</v>
      </c>
      <c r="E40" s="83">
        <v>1306</v>
      </c>
      <c r="F40" s="82">
        <v>42.1</v>
      </c>
      <c r="G40" s="82">
        <v>25.3</v>
      </c>
      <c r="H40" s="82">
        <v>13.7</v>
      </c>
      <c r="I40" s="82">
        <v>30.8</v>
      </c>
    </row>
    <row r="41" spans="1:9" s="16" customFormat="1" ht="11.1" customHeight="1">
      <c r="A41" s="15" t="s">
        <v>5</v>
      </c>
      <c r="B41" s="188">
        <v>5516</v>
      </c>
      <c r="C41" s="188">
        <v>3151</v>
      </c>
      <c r="D41" s="188">
        <v>2193</v>
      </c>
      <c r="E41" s="81">
        <v>3381</v>
      </c>
      <c r="F41" s="128">
        <v>39.5</v>
      </c>
      <c r="G41" s="128">
        <v>22.6</v>
      </c>
      <c r="H41" s="128">
        <v>15.9</v>
      </c>
      <c r="I41" s="128">
        <v>25</v>
      </c>
    </row>
    <row r="42" spans="1:9" s="16" customFormat="1" ht="15" customHeight="1">
      <c r="A42" s="13" t="s">
        <v>4</v>
      </c>
      <c r="B42" s="45"/>
      <c r="C42" s="45"/>
      <c r="D42" s="45"/>
      <c r="E42" s="45"/>
      <c r="F42" s="195"/>
      <c r="G42" s="195"/>
      <c r="H42" s="128"/>
      <c r="I42" s="128"/>
    </row>
    <row r="43" spans="1:9" s="16" customFormat="1" ht="15" customHeight="1">
      <c r="A43" s="12" t="s">
        <v>3</v>
      </c>
      <c r="B43" s="188">
        <v>19590</v>
      </c>
      <c r="C43" s="188">
        <v>10234</v>
      </c>
      <c r="D43" s="188">
        <v>7542</v>
      </c>
      <c r="E43" s="188">
        <v>11756</v>
      </c>
      <c r="F43" s="196">
        <v>45.9</v>
      </c>
      <c r="G43" s="196">
        <v>23.9</v>
      </c>
      <c r="H43" s="128">
        <v>17.7</v>
      </c>
      <c r="I43" s="128">
        <v>28.3</v>
      </c>
    </row>
    <row r="44" spans="1:9" s="16" customFormat="1" ht="15" customHeight="1">
      <c r="A44" s="10" t="s">
        <v>2</v>
      </c>
      <c r="B44" s="45"/>
      <c r="C44" s="45"/>
      <c r="D44" s="45"/>
      <c r="E44" s="45"/>
      <c r="F44" s="195"/>
      <c r="G44" s="195"/>
      <c r="H44" s="128"/>
      <c r="I44" s="128"/>
    </row>
    <row r="45" spans="1:9" s="16" customFormat="1" ht="15" customHeight="1">
      <c r="A45" s="8" t="s">
        <v>1</v>
      </c>
      <c r="B45" s="188">
        <v>43771</v>
      </c>
      <c r="C45" s="188">
        <v>24718</v>
      </c>
      <c r="D45" s="188">
        <v>21583</v>
      </c>
      <c r="E45" s="188">
        <v>41084</v>
      </c>
      <c r="F45" s="196">
        <v>42.2</v>
      </c>
      <c r="G45" s="196">
        <v>23.9</v>
      </c>
      <c r="H45" s="128">
        <v>21.1</v>
      </c>
      <c r="I45" s="128">
        <v>40.700000000000003</v>
      </c>
    </row>
    <row r="46" spans="1:9" s="16" customFormat="1" ht="15" customHeight="1">
      <c r="A46" s="13" t="s">
        <v>0</v>
      </c>
      <c r="B46" s="135"/>
      <c r="C46" s="135"/>
      <c r="D46" s="135"/>
      <c r="E46" s="78"/>
      <c r="F46" s="195"/>
      <c r="G46" s="195"/>
      <c r="H46" s="195"/>
      <c r="I46" s="195"/>
    </row>
  </sheetData>
  <mergeCells count="6">
    <mergeCell ref="A5:A6"/>
    <mergeCell ref="B3:E3"/>
    <mergeCell ref="F3:I3"/>
    <mergeCell ref="B5:E5"/>
    <mergeCell ref="F5:I5"/>
    <mergeCell ref="A3:A4"/>
  </mergeCells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1E328-F95A-48BF-AD0A-DC33C0C0144A}">
  <dimension ref="A1:I46"/>
  <sheetViews>
    <sheetView zoomScaleNormal="100" workbookViewId="0"/>
  </sheetViews>
  <sheetFormatPr defaultRowHeight="15"/>
  <cols>
    <col min="1" max="1" width="22.7109375" style="1" customWidth="1"/>
    <col min="2" max="5" width="8" style="1" customWidth="1"/>
    <col min="6" max="9" width="7.7109375" style="1" customWidth="1"/>
    <col min="10" max="16384" width="9.140625" style="1"/>
  </cols>
  <sheetData>
    <row r="1" spans="1:9" s="52" customFormat="1" ht="15" customHeight="1">
      <c r="A1" s="52" t="s">
        <v>214</v>
      </c>
    </row>
    <row r="2" spans="1:9" s="201" customFormat="1" ht="15" customHeight="1" thickBot="1">
      <c r="A2" s="185" t="s">
        <v>213</v>
      </c>
      <c r="B2" s="204"/>
      <c r="C2" s="204"/>
      <c r="D2" s="204"/>
      <c r="E2" s="203"/>
      <c r="H2" s="202"/>
    </row>
    <row r="3" spans="1:9" s="46" customFormat="1" ht="20.25" customHeight="1">
      <c r="A3" s="479" t="s">
        <v>53</v>
      </c>
      <c r="B3" s="506" t="s">
        <v>212</v>
      </c>
      <c r="C3" s="507"/>
      <c r="D3" s="507"/>
      <c r="E3" s="507"/>
      <c r="F3" s="506" t="s">
        <v>211</v>
      </c>
      <c r="G3" s="506"/>
      <c r="H3" s="506"/>
      <c r="I3" s="406"/>
    </row>
    <row r="4" spans="1:9" s="46" customFormat="1" ht="9.9499999999999993" customHeight="1">
      <c r="A4" s="480"/>
      <c r="B4" s="49">
        <v>1990</v>
      </c>
      <c r="C4" s="49">
        <v>1995</v>
      </c>
      <c r="D4" s="49">
        <v>2001</v>
      </c>
      <c r="E4" s="49">
        <v>2005</v>
      </c>
      <c r="F4" s="49">
        <v>1990</v>
      </c>
      <c r="G4" s="49">
        <v>1995</v>
      </c>
      <c r="H4" s="49">
        <v>2001</v>
      </c>
      <c r="I4" s="51">
        <v>2005</v>
      </c>
    </row>
    <row r="5" spans="1:9" s="46" customFormat="1" ht="20.25" customHeight="1">
      <c r="A5" s="492" t="s">
        <v>47</v>
      </c>
      <c r="B5" s="508" t="s">
        <v>210</v>
      </c>
      <c r="C5" s="508"/>
      <c r="D5" s="508"/>
      <c r="E5" s="508"/>
      <c r="F5" s="508" t="s">
        <v>209</v>
      </c>
      <c r="G5" s="508"/>
      <c r="H5" s="508"/>
      <c r="I5" s="501"/>
    </row>
    <row r="6" spans="1:9" s="46" customFormat="1" ht="9.75">
      <c r="A6" s="493"/>
      <c r="B6" s="160">
        <v>1990</v>
      </c>
      <c r="C6" s="160">
        <v>1995</v>
      </c>
      <c r="D6" s="160">
        <v>2001</v>
      </c>
      <c r="E6" s="160">
        <v>2005</v>
      </c>
      <c r="F6" s="160">
        <v>1990</v>
      </c>
      <c r="G6" s="160">
        <v>1995</v>
      </c>
      <c r="H6" s="160">
        <v>2001</v>
      </c>
      <c r="I6" s="150">
        <v>2005</v>
      </c>
    </row>
    <row r="7" spans="1:9" s="16" customFormat="1" ht="15" customHeight="1">
      <c r="A7" s="16" t="s">
        <v>41</v>
      </c>
      <c r="B7" s="200">
        <v>99</v>
      </c>
      <c r="C7" s="200">
        <v>99</v>
      </c>
      <c r="D7" s="200">
        <v>98.4</v>
      </c>
      <c r="E7" s="200">
        <v>98</v>
      </c>
      <c r="F7" s="200">
        <v>87</v>
      </c>
      <c r="G7" s="200">
        <v>90</v>
      </c>
      <c r="H7" s="200">
        <v>91.6</v>
      </c>
      <c r="I7" s="200">
        <v>95.7</v>
      </c>
    </row>
    <row r="8" spans="1:9" s="16" customFormat="1" ht="10.5" customHeight="1">
      <c r="A8" s="16" t="s">
        <v>39</v>
      </c>
      <c r="B8" s="31">
        <v>70.099999999999994</v>
      </c>
      <c r="C8" s="31">
        <v>79.2</v>
      </c>
      <c r="D8" s="195">
        <v>89.8</v>
      </c>
      <c r="E8" s="198">
        <v>91.8</v>
      </c>
      <c r="F8" s="31">
        <v>14.5</v>
      </c>
      <c r="G8" s="31">
        <v>18.600000000000001</v>
      </c>
      <c r="H8" s="195">
        <v>33.6</v>
      </c>
      <c r="I8" s="198">
        <v>55</v>
      </c>
    </row>
    <row r="9" spans="1:9" s="16" customFormat="1" ht="15" customHeight="1">
      <c r="A9" s="17" t="s">
        <v>37</v>
      </c>
      <c r="B9" s="199">
        <v>90.3</v>
      </c>
      <c r="C9" s="199">
        <v>92.9</v>
      </c>
      <c r="D9" s="132">
        <v>95.6</v>
      </c>
      <c r="E9" s="64">
        <v>96</v>
      </c>
      <c r="F9" s="199">
        <v>65.2</v>
      </c>
      <c r="G9" s="199">
        <v>68.099999999999994</v>
      </c>
      <c r="H9" s="132">
        <v>72.8</v>
      </c>
      <c r="I9" s="64">
        <v>82.3</v>
      </c>
    </row>
    <row r="10" spans="1:9" s="16" customFormat="1" ht="15" customHeight="1">
      <c r="A10" s="10" t="s">
        <v>36</v>
      </c>
    </row>
    <row r="11" spans="1:9" s="16" customFormat="1" ht="10.5" customHeight="1">
      <c r="A11" s="16" t="s">
        <v>35</v>
      </c>
      <c r="B11" s="31">
        <v>82.2</v>
      </c>
      <c r="C11" s="31">
        <v>91</v>
      </c>
      <c r="D11" s="195">
        <v>95.2</v>
      </c>
      <c r="E11" s="198">
        <v>96.3</v>
      </c>
      <c r="F11" s="31">
        <v>40.700000000000003</v>
      </c>
      <c r="G11" s="31">
        <v>40.799999999999997</v>
      </c>
      <c r="H11" s="195">
        <v>49.6</v>
      </c>
      <c r="I11" s="198">
        <v>63.8</v>
      </c>
    </row>
    <row r="12" spans="1:9" s="16" customFormat="1" ht="10.5" customHeight="1">
      <c r="A12" s="16" t="s">
        <v>34</v>
      </c>
      <c r="B12" s="31">
        <v>88.1</v>
      </c>
      <c r="C12" s="31">
        <v>94.5</v>
      </c>
      <c r="D12" s="195">
        <v>94.9</v>
      </c>
      <c r="E12" s="198">
        <v>94.9</v>
      </c>
      <c r="F12" s="31">
        <v>45.8</v>
      </c>
      <c r="G12" s="31">
        <v>50.4</v>
      </c>
      <c r="H12" s="195">
        <v>65.099999999999994</v>
      </c>
      <c r="I12" s="198">
        <v>76.099999999999994</v>
      </c>
    </row>
    <row r="13" spans="1:9" s="16" customFormat="1" ht="10.5" customHeight="1">
      <c r="A13" s="16" t="s">
        <v>33</v>
      </c>
      <c r="B13" s="31">
        <v>89.7</v>
      </c>
      <c r="C13" s="31">
        <v>95.7</v>
      </c>
      <c r="D13" s="195">
        <v>100.7</v>
      </c>
      <c r="E13" s="198">
        <v>98.8</v>
      </c>
      <c r="F13" s="31">
        <v>41.5</v>
      </c>
      <c r="G13" s="31">
        <v>42.8</v>
      </c>
      <c r="H13" s="195">
        <v>54</v>
      </c>
      <c r="I13" s="198">
        <v>74.099999999999994</v>
      </c>
    </row>
    <row r="14" spans="1:9" s="16" customFormat="1" ht="11.1" customHeight="1">
      <c r="A14" s="15" t="s">
        <v>32</v>
      </c>
      <c r="B14" s="199">
        <v>86.4</v>
      </c>
      <c r="C14" s="199">
        <v>93.6</v>
      </c>
      <c r="D14" s="132">
        <v>96.9</v>
      </c>
      <c r="E14" s="64">
        <v>96.7</v>
      </c>
      <c r="F14" s="199">
        <v>42.4</v>
      </c>
      <c r="G14" s="199">
        <v>44.2</v>
      </c>
      <c r="H14" s="132">
        <v>55.5</v>
      </c>
      <c r="I14" s="64">
        <v>70.7</v>
      </c>
    </row>
    <row r="15" spans="1:9" s="16" customFormat="1" ht="15" customHeight="1">
      <c r="A15" s="13" t="s">
        <v>31</v>
      </c>
    </row>
    <row r="16" spans="1:9" s="16" customFormat="1" ht="10.5" customHeight="1">
      <c r="A16" s="16" t="s">
        <v>30</v>
      </c>
      <c r="B16" s="31">
        <v>85.6</v>
      </c>
      <c r="C16" s="31">
        <v>95.5</v>
      </c>
      <c r="D16" s="195">
        <v>93.5</v>
      </c>
      <c r="E16" s="198">
        <v>98.3</v>
      </c>
      <c r="F16" s="31">
        <v>43.3</v>
      </c>
      <c r="G16" s="31">
        <v>44.2</v>
      </c>
      <c r="H16" s="195">
        <v>59.7</v>
      </c>
      <c r="I16" s="198">
        <v>79.5</v>
      </c>
    </row>
    <row r="17" spans="1:9" s="16" customFormat="1" ht="10.5" customHeight="1">
      <c r="A17" s="16" t="s">
        <v>29</v>
      </c>
      <c r="B17" s="31">
        <v>90.8</v>
      </c>
      <c r="C17" s="31">
        <v>95.1</v>
      </c>
      <c r="D17" s="195">
        <v>96.9</v>
      </c>
      <c r="E17" s="198">
        <v>96.7</v>
      </c>
      <c r="F17" s="31">
        <v>41</v>
      </c>
      <c r="G17" s="31">
        <v>44.3</v>
      </c>
      <c r="H17" s="195">
        <v>54.1</v>
      </c>
      <c r="I17" s="198">
        <v>63.3</v>
      </c>
    </row>
    <row r="18" spans="1:9" s="16" customFormat="1" ht="10.5" customHeight="1">
      <c r="A18" s="16" t="s">
        <v>28</v>
      </c>
      <c r="B18" s="31">
        <v>86.1</v>
      </c>
      <c r="C18" s="31">
        <v>93.1</v>
      </c>
      <c r="D18" s="195">
        <v>95.6</v>
      </c>
      <c r="E18" s="198">
        <v>96.3</v>
      </c>
      <c r="F18" s="31">
        <v>36.1</v>
      </c>
      <c r="G18" s="31">
        <v>43.4</v>
      </c>
      <c r="H18" s="195">
        <v>51.8</v>
      </c>
      <c r="I18" s="198">
        <v>64.8</v>
      </c>
    </row>
    <row r="19" spans="1:9" s="16" customFormat="1" ht="11.1" customHeight="1">
      <c r="A19" s="15" t="s">
        <v>27</v>
      </c>
      <c r="B19" s="199">
        <v>87.1</v>
      </c>
      <c r="C19" s="199">
        <v>94.6</v>
      </c>
      <c r="D19" s="132">
        <v>95</v>
      </c>
      <c r="E19" s="64">
        <v>97.3</v>
      </c>
      <c r="F19" s="199">
        <v>40.5</v>
      </c>
      <c r="G19" s="199">
        <v>44</v>
      </c>
      <c r="H19" s="132">
        <v>55.8</v>
      </c>
      <c r="I19" s="64">
        <v>70.8</v>
      </c>
    </row>
    <row r="20" spans="1:9" s="16" customFormat="1" ht="15" customHeight="1">
      <c r="A20" s="13" t="s">
        <v>26</v>
      </c>
    </row>
    <row r="21" spans="1:9" s="16" customFormat="1" ht="10.5" customHeight="1">
      <c r="A21" s="16" t="s">
        <v>25</v>
      </c>
      <c r="B21" s="31">
        <v>81.2</v>
      </c>
      <c r="C21" s="31">
        <v>93.3</v>
      </c>
      <c r="D21" s="195">
        <v>94.1</v>
      </c>
      <c r="E21" s="198">
        <v>97.6</v>
      </c>
      <c r="F21" s="31">
        <v>48.2</v>
      </c>
      <c r="G21" s="31">
        <v>52.1</v>
      </c>
      <c r="H21" s="195">
        <v>58.1</v>
      </c>
      <c r="I21" s="198">
        <v>70.099999999999994</v>
      </c>
    </row>
    <row r="22" spans="1:9" s="16" customFormat="1" ht="10.5" customHeight="1">
      <c r="A22" s="16" t="s">
        <v>24</v>
      </c>
      <c r="B22" s="31">
        <v>87.3</v>
      </c>
      <c r="C22" s="31">
        <v>88.3</v>
      </c>
      <c r="D22" s="195">
        <v>94.3</v>
      </c>
      <c r="E22" s="198">
        <v>95.9</v>
      </c>
      <c r="F22" s="31">
        <v>30.6</v>
      </c>
      <c r="G22" s="31">
        <v>32.6</v>
      </c>
      <c r="H22" s="195">
        <v>42.2</v>
      </c>
      <c r="I22" s="198">
        <v>58.7</v>
      </c>
    </row>
    <row r="23" spans="1:9" s="16" customFormat="1" ht="10.5" customHeight="1">
      <c r="A23" s="16" t="s">
        <v>23</v>
      </c>
      <c r="B23" s="31">
        <v>85.1</v>
      </c>
      <c r="C23" s="31">
        <v>89.9</v>
      </c>
      <c r="D23" s="195">
        <v>93.7</v>
      </c>
      <c r="E23" s="198">
        <v>94.5</v>
      </c>
      <c r="F23" s="31">
        <v>26</v>
      </c>
      <c r="G23" s="31">
        <v>29.2</v>
      </c>
      <c r="H23" s="195">
        <v>35.299999999999997</v>
      </c>
      <c r="I23" s="198">
        <v>53.5</v>
      </c>
    </row>
    <row r="24" spans="1:9" s="16" customFormat="1" ht="11.1" customHeight="1">
      <c r="A24" s="15" t="s">
        <v>22</v>
      </c>
      <c r="B24" s="199">
        <v>84.3</v>
      </c>
      <c r="C24" s="199">
        <v>90.7</v>
      </c>
      <c r="D24" s="132">
        <v>94.1</v>
      </c>
      <c r="E24" s="64">
        <v>96.2</v>
      </c>
      <c r="F24" s="199">
        <v>36.5</v>
      </c>
      <c r="G24" s="199">
        <v>39.6</v>
      </c>
      <c r="H24" s="132">
        <v>46.9</v>
      </c>
      <c r="I24" s="64">
        <v>62.1</v>
      </c>
    </row>
    <row r="25" spans="1:9" s="16" customFormat="1" ht="15" customHeight="1">
      <c r="A25" s="13" t="s">
        <v>21</v>
      </c>
      <c r="B25" s="199"/>
      <c r="C25" s="199"/>
      <c r="D25" s="195"/>
      <c r="E25" s="198"/>
      <c r="F25" s="199"/>
      <c r="G25" s="199"/>
      <c r="H25" s="195"/>
      <c r="I25" s="198"/>
    </row>
    <row r="26" spans="1:9" s="16" customFormat="1" ht="15" customHeight="1">
      <c r="A26" s="17" t="s">
        <v>20</v>
      </c>
      <c r="B26" s="199">
        <v>86</v>
      </c>
      <c r="C26" s="199">
        <v>93</v>
      </c>
      <c r="D26" s="132">
        <v>95.4</v>
      </c>
      <c r="E26" s="64">
        <v>96.8</v>
      </c>
      <c r="F26" s="199">
        <v>39.9</v>
      </c>
      <c r="G26" s="199">
        <v>42.7</v>
      </c>
      <c r="H26" s="132">
        <v>52.8</v>
      </c>
      <c r="I26" s="64">
        <v>68</v>
      </c>
    </row>
    <row r="27" spans="1:9" s="16" customFormat="1" ht="15" customHeight="1">
      <c r="A27" s="10" t="s">
        <v>19</v>
      </c>
      <c r="B27" s="31"/>
      <c r="C27" s="31"/>
      <c r="D27" s="195"/>
      <c r="E27" s="198"/>
      <c r="F27" s="31"/>
      <c r="G27" s="31"/>
      <c r="H27" s="195"/>
      <c r="I27" s="198"/>
    </row>
    <row r="28" spans="1:9" s="16" customFormat="1" ht="10.5" customHeight="1">
      <c r="A28" s="16" t="s">
        <v>18</v>
      </c>
      <c r="B28" s="31">
        <v>71.400000000000006</v>
      </c>
      <c r="C28" s="31">
        <v>79.5</v>
      </c>
      <c r="D28" s="195">
        <v>84.7</v>
      </c>
      <c r="E28" s="198">
        <v>87.3</v>
      </c>
      <c r="F28" s="31">
        <v>37.1</v>
      </c>
      <c r="G28" s="31">
        <v>38.1</v>
      </c>
      <c r="H28" s="195">
        <v>41.4</v>
      </c>
      <c r="I28" s="198">
        <v>59.2</v>
      </c>
    </row>
    <row r="29" spans="1:9" s="16" customFormat="1" ht="10.5" customHeight="1">
      <c r="A29" s="16" t="s">
        <v>17</v>
      </c>
      <c r="B29" s="31">
        <v>80.2</v>
      </c>
      <c r="C29" s="31">
        <v>88</v>
      </c>
      <c r="D29" s="195">
        <v>92.4</v>
      </c>
      <c r="E29" s="198">
        <v>92.4</v>
      </c>
      <c r="F29" s="31">
        <v>25.6</v>
      </c>
      <c r="G29" s="31">
        <v>28.2</v>
      </c>
      <c r="H29" s="195">
        <v>38.4</v>
      </c>
      <c r="I29" s="198">
        <v>50.8</v>
      </c>
    </row>
    <row r="30" spans="1:9" s="16" customFormat="1" ht="10.5" customHeight="1">
      <c r="A30" s="16" t="s">
        <v>16</v>
      </c>
      <c r="B30" s="31">
        <v>63.2</v>
      </c>
      <c r="C30" s="31">
        <v>83.7</v>
      </c>
      <c r="D30" s="195">
        <v>89.1</v>
      </c>
      <c r="E30" s="198">
        <v>87.9</v>
      </c>
      <c r="F30" s="31">
        <v>28</v>
      </c>
      <c r="G30" s="31">
        <v>28.1</v>
      </c>
      <c r="H30" s="195">
        <v>31.7</v>
      </c>
      <c r="I30" s="198">
        <v>57.2</v>
      </c>
    </row>
    <row r="31" spans="1:9" s="16" customFormat="1" ht="11.1" customHeight="1">
      <c r="A31" s="15" t="s">
        <v>15</v>
      </c>
      <c r="B31" s="199">
        <v>72.3</v>
      </c>
      <c r="C31" s="199">
        <v>82.4</v>
      </c>
      <c r="D31" s="132">
        <v>87.5</v>
      </c>
      <c r="E31" s="64">
        <v>88.7</v>
      </c>
      <c r="F31" s="199">
        <v>32.4</v>
      </c>
      <c r="G31" s="199">
        <v>33.700000000000003</v>
      </c>
      <c r="H31" s="132">
        <v>38.9</v>
      </c>
      <c r="I31" s="64">
        <v>56.6</v>
      </c>
    </row>
    <row r="32" spans="1:9" s="16" customFormat="1" ht="15" customHeight="1">
      <c r="A32" s="13" t="s">
        <v>14</v>
      </c>
    </row>
    <row r="33" spans="1:9" s="16" customFormat="1" ht="10.5" customHeight="1">
      <c r="A33" s="16" t="s">
        <v>13</v>
      </c>
      <c r="B33" s="31">
        <v>92</v>
      </c>
      <c r="C33" s="31">
        <v>93.7</v>
      </c>
      <c r="D33" s="195">
        <v>93.3</v>
      </c>
      <c r="E33" s="198">
        <v>94.3</v>
      </c>
      <c r="F33" s="31">
        <v>32.200000000000003</v>
      </c>
      <c r="G33" s="31">
        <v>32.4</v>
      </c>
      <c r="H33" s="195">
        <v>37.299999999999997</v>
      </c>
      <c r="I33" s="198">
        <v>49.9</v>
      </c>
    </row>
    <row r="34" spans="1:9" s="16" customFormat="1" ht="10.5" customHeight="1">
      <c r="A34" s="16" t="s">
        <v>12</v>
      </c>
      <c r="B34" s="31">
        <v>84</v>
      </c>
      <c r="C34" s="31">
        <v>88</v>
      </c>
      <c r="D34" s="195">
        <v>93.6</v>
      </c>
      <c r="E34" s="198">
        <v>94.9</v>
      </c>
      <c r="F34" s="31">
        <v>19.600000000000001</v>
      </c>
      <c r="G34" s="31">
        <v>25.3</v>
      </c>
      <c r="H34" s="195">
        <v>31.4</v>
      </c>
      <c r="I34" s="198">
        <v>48.7</v>
      </c>
    </row>
    <row r="35" spans="1:9" s="16" customFormat="1" ht="10.5" customHeight="1">
      <c r="A35" s="16" t="s">
        <v>11</v>
      </c>
      <c r="B35" s="31">
        <v>76.400000000000006</v>
      </c>
      <c r="C35" s="31">
        <v>82.4</v>
      </c>
      <c r="D35" s="195">
        <v>88.2</v>
      </c>
      <c r="E35" s="198">
        <v>92.2</v>
      </c>
      <c r="F35" s="31">
        <v>18</v>
      </c>
      <c r="G35" s="31">
        <v>22</v>
      </c>
      <c r="H35" s="195">
        <v>29.7</v>
      </c>
      <c r="I35" s="198">
        <v>47.5</v>
      </c>
    </row>
    <row r="36" spans="1:9" s="16" customFormat="1" ht="11.1" customHeight="1">
      <c r="A36" s="15" t="s">
        <v>10</v>
      </c>
      <c r="B36" s="199">
        <v>84.2</v>
      </c>
      <c r="C36" s="199">
        <v>88.1</v>
      </c>
      <c r="D36" s="132">
        <v>91.6</v>
      </c>
      <c r="E36" s="64">
        <v>93.7</v>
      </c>
      <c r="F36" s="199">
        <v>23.6</v>
      </c>
      <c r="G36" s="199">
        <v>26.7</v>
      </c>
      <c r="H36" s="132">
        <v>32.9</v>
      </c>
      <c r="I36" s="64">
        <v>48.7</v>
      </c>
    </row>
    <row r="37" spans="1:9" s="16" customFormat="1" ht="15" customHeight="1">
      <c r="A37" s="13" t="s">
        <v>9</v>
      </c>
    </row>
    <row r="38" spans="1:9" s="16" customFormat="1" ht="10.5" customHeight="1">
      <c r="A38" s="16" t="s">
        <v>8</v>
      </c>
      <c r="B38" s="31">
        <v>80.900000000000006</v>
      </c>
      <c r="C38" s="31">
        <v>84.2</v>
      </c>
      <c r="D38" s="195">
        <v>84.5</v>
      </c>
      <c r="E38" s="198">
        <v>86.9</v>
      </c>
      <c r="F38" s="31">
        <v>18.2</v>
      </c>
      <c r="G38" s="31">
        <v>18.899999999999999</v>
      </c>
      <c r="H38" s="195">
        <v>24.3</v>
      </c>
      <c r="I38" s="198">
        <v>38.1</v>
      </c>
    </row>
    <row r="39" spans="1:9" s="16" customFormat="1" ht="10.5" customHeight="1">
      <c r="A39" s="16" t="s">
        <v>7</v>
      </c>
      <c r="B39" s="31">
        <v>83.7</v>
      </c>
      <c r="C39" s="31">
        <v>86.5</v>
      </c>
      <c r="D39" s="195">
        <v>89.6</v>
      </c>
      <c r="E39" s="198">
        <v>89.9</v>
      </c>
      <c r="F39" s="31">
        <v>18.899999999999999</v>
      </c>
      <c r="G39" s="31">
        <v>21.2</v>
      </c>
      <c r="H39" s="195">
        <v>26.8</v>
      </c>
      <c r="I39" s="198">
        <v>43.6</v>
      </c>
    </row>
    <row r="40" spans="1:9" s="16" customFormat="1" ht="10.5" customHeight="1">
      <c r="A40" s="16" t="s">
        <v>6</v>
      </c>
      <c r="B40" s="31">
        <v>89.5</v>
      </c>
      <c r="C40" s="31">
        <v>88.8</v>
      </c>
      <c r="D40" s="195">
        <v>90.7</v>
      </c>
      <c r="E40" s="198">
        <v>90</v>
      </c>
      <c r="F40" s="31">
        <v>34</v>
      </c>
      <c r="G40" s="31">
        <v>35.299999999999997</v>
      </c>
      <c r="H40" s="195">
        <v>40.200000000000003</v>
      </c>
      <c r="I40" s="198">
        <v>54.3</v>
      </c>
    </row>
    <row r="41" spans="1:9" s="16" customFormat="1" ht="11.1" customHeight="1">
      <c r="A41" s="15" t="s">
        <v>5</v>
      </c>
      <c r="B41" s="199">
        <v>84.4</v>
      </c>
      <c r="C41" s="199">
        <v>86.3</v>
      </c>
      <c r="D41" s="132">
        <v>87.9</v>
      </c>
      <c r="E41" s="64">
        <v>88.7</v>
      </c>
      <c r="F41" s="199">
        <v>23.4</v>
      </c>
      <c r="G41" s="199">
        <v>24.7</v>
      </c>
      <c r="H41" s="132">
        <v>30</v>
      </c>
      <c r="I41" s="64">
        <v>44.8</v>
      </c>
    </row>
    <row r="42" spans="1:9" s="16" customFormat="1" ht="15" customHeight="1">
      <c r="A42" s="13" t="s">
        <v>4</v>
      </c>
      <c r="B42" s="199"/>
      <c r="C42" s="199"/>
      <c r="D42" s="132"/>
      <c r="E42" s="64"/>
      <c r="F42" s="199"/>
      <c r="G42" s="199"/>
      <c r="H42" s="132"/>
      <c r="I42" s="64"/>
    </row>
    <row r="43" spans="1:9" s="16" customFormat="1" ht="15" customHeight="1">
      <c r="A43" s="12" t="s">
        <v>3</v>
      </c>
      <c r="B43" s="199">
        <v>80.7</v>
      </c>
      <c r="C43" s="199">
        <v>85.8</v>
      </c>
      <c r="D43" s="132">
        <v>89.1</v>
      </c>
      <c r="E43" s="64">
        <v>90.5</v>
      </c>
      <c r="F43" s="199">
        <v>26.2</v>
      </c>
      <c r="G43" s="199">
        <v>28.1</v>
      </c>
      <c r="H43" s="132">
        <v>33.700000000000003</v>
      </c>
      <c r="I43" s="64">
        <v>49.7</v>
      </c>
    </row>
    <row r="44" spans="1:9" s="16" customFormat="1" ht="15" customHeight="1">
      <c r="A44" s="10" t="s">
        <v>2</v>
      </c>
      <c r="B44" s="199"/>
      <c r="C44" s="199"/>
      <c r="D44" s="195"/>
      <c r="E44" s="198"/>
      <c r="F44" s="199"/>
      <c r="G44" s="199"/>
      <c r="H44" s="195"/>
      <c r="I44" s="198"/>
    </row>
    <row r="45" spans="1:9" s="16" customFormat="1" ht="15" customHeight="1">
      <c r="A45" s="8" t="s">
        <v>1</v>
      </c>
      <c r="B45" s="199">
        <v>85</v>
      </c>
      <c r="C45" s="199">
        <v>90</v>
      </c>
      <c r="D45" s="132">
        <v>92.9</v>
      </c>
      <c r="E45" s="64">
        <v>94</v>
      </c>
      <c r="F45" s="199">
        <v>41.7</v>
      </c>
      <c r="G45" s="199">
        <v>44.2</v>
      </c>
      <c r="H45" s="132">
        <v>51</v>
      </c>
      <c r="I45" s="64">
        <v>64.900000000000006</v>
      </c>
    </row>
    <row r="46" spans="1:9" s="16" customFormat="1" ht="15" customHeight="1">
      <c r="A46" s="13" t="s">
        <v>0</v>
      </c>
      <c r="B46" s="198"/>
      <c r="C46" s="198"/>
      <c r="D46" s="198"/>
      <c r="E46" s="198"/>
      <c r="F46" s="198"/>
      <c r="G46" s="198"/>
      <c r="H46" s="198"/>
      <c r="I46" s="198"/>
    </row>
  </sheetData>
  <mergeCells count="6">
    <mergeCell ref="A5:A6"/>
    <mergeCell ref="B3:E3"/>
    <mergeCell ref="F3:I3"/>
    <mergeCell ref="B5:E5"/>
    <mergeCell ref="F5:I5"/>
    <mergeCell ref="A3:A4"/>
  </mergeCells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04B75-1B1D-4336-A68C-C9C1F1F207F3}">
  <dimension ref="A1:I46"/>
  <sheetViews>
    <sheetView zoomScaleNormal="100" workbookViewId="0"/>
  </sheetViews>
  <sheetFormatPr defaultRowHeight="15"/>
  <cols>
    <col min="1" max="1" width="22.7109375" style="1" customWidth="1"/>
    <col min="2" max="9" width="8" style="1" customWidth="1"/>
    <col min="10" max="16384" width="9.140625" style="1"/>
  </cols>
  <sheetData>
    <row r="1" spans="1:9" s="52" customFormat="1" ht="15" customHeight="1">
      <c r="A1" s="52" t="s">
        <v>220</v>
      </c>
    </row>
    <row r="2" spans="1:9" s="206" customFormat="1" ht="15" customHeight="1" thickBot="1">
      <c r="A2" s="185" t="s">
        <v>219</v>
      </c>
    </row>
    <row r="3" spans="1:9" s="46" customFormat="1" ht="21" customHeight="1">
      <c r="A3" s="479" t="s">
        <v>53</v>
      </c>
      <c r="B3" s="506" t="s">
        <v>218</v>
      </c>
      <c r="C3" s="506"/>
      <c r="D3" s="506"/>
      <c r="E3" s="506"/>
      <c r="F3" s="506" t="s">
        <v>217</v>
      </c>
      <c r="G3" s="506"/>
      <c r="H3" s="506"/>
      <c r="I3" s="406"/>
    </row>
    <row r="4" spans="1:9" s="46" customFormat="1" ht="9.9499999999999993" customHeight="1">
      <c r="A4" s="480"/>
      <c r="B4" s="49">
        <v>1990</v>
      </c>
      <c r="C4" s="49">
        <v>1995</v>
      </c>
      <c r="D4" s="49">
        <v>2000</v>
      </c>
      <c r="E4" s="49">
        <v>2005</v>
      </c>
      <c r="F4" s="49">
        <v>1990</v>
      </c>
      <c r="G4" s="49">
        <v>1995</v>
      </c>
      <c r="H4" s="49">
        <v>2000</v>
      </c>
      <c r="I4" s="51">
        <v>2005</v>
      </c>
    </row>
    <row r="5" spans="1:9" s="46" customFormat="1" ht="20.100000000000001" customHeight="1">
      <c r="A5" s="492" t="s">
        <v>47</v>
      </c>
      <c r="B5" s="509" t="s">
        <v>216</v>
      </c>
      <c r="C5" s="510"/>
      <c r="D5" s="510"/>
      <c r="E5" s="493"/>
      <c r="F5" s="511" t="s">
        <v>215</v>
      </c>
      <c r="G5" s="512"/>
      <c r="H5" s="512"/>
      <c r="I5" s="513"/>
    </row>
    <row r="6" spans="1:9" s="46" customFormat="1" ht="9.75">
      <c r="A6" s="493"/>
      <c r="B6" s="160">
        <v>1990</v>
      </c>
      <c r="C6" s="160">
        <v>1995</v>
      </c>
      <c r="D6" s="160">
        <v>2000</v>
      </c>
      <c r="E6" s="160">
        <v>2005</v>
      </c>
      <c r="F6" s="160">
        <v>1990</v>
      </c>
      <c r="G6" s="160">
        <v>1995</v>
      </c>
      <c r="H6" s="160">
        <v>2000</v>
      </c>
      <c r="I6" s="150">
        <v>2005</v>
      </c>
    </row>
    <row r="7" spans="1:9" s="16" customFormat="1" ht="15" customHeight="1">
      <c r="A7" s="16" t="s">
        <v>41</v>
      </c>
      <c r="B7" s="78">
        <v>1215</v>
      </c>
      <c r="C7" s="78">
        <v>1319</v>
      </c>
      <c r="D7" s="78">
        <v>1341</v>
      </c>
      <c r="E7" s="83">
        <v>1321</v>
      </c>
      <c r="F7" s="78">
        <v>1659.6</v>
      </c>
      <c r="G7" s="78">
        <v>1437.8</v>
      </c>
      <c r="H7" s="78">
        <v>1311.9</v>
      </c>
      <c r="I7" s="78">
        <v>1285.181302043906</v>
      </c>
    </row>
    <row r="8" spans="1:9" s="16" customFormat="1" ht="10.5" customHeight="1">
      <c r="A8" s="16" t="s">
        <v>39</v>
      </c>
      <c r="B8" s="78">
        <v>556</v>
      </c>
      <c r="C8" s="78">
        <v>607</v>
      </c>
      <c r="D8" s="78">
        <v>650</v>
      </c>
      <c r="E8" s="83">
        <v>648</v>
      </c>
      <c r="F8" s="78">
        <v>1714.3</v>
      </c>
      <c r="G8" s="78">
        <v>1643.6</v>
      </c>
      <c r="H8" s="78">
        <v>1649.1</v>
      </c>
      <c r="I8" s="78">
        <v>1775.6118827160494</v>
      </c>
    </row>
    <row r="9" spans="1:9" s="156" customFormat="1" ht="15" customHeight="1">
      <c r="A9" s="17" t="s">
        <v>37</v>
      </c>
      <c r="B9" s="205">
        <v>1771</v>
      </c>
      <c r="C9" s="205">
        <v>1926</v>
      </c>
      <c r="D9" s="205">
        <v>1991</v>
      </c>
      <c r="E9" s="127">
        <v>1969</v>
      </c>
      <c r="F9" s="205">
        <v>1676.8</v>
      </c>
      <c r="G9" s="205">
        <v>1502.6</v>
      </c>
      <c r="H9" s="205">
        <v>1422</v>
      </c>
      <c r="I9" s="136">
        <v>1446.5825292026409</v>
      </c>
    </row>
    <row r="10" spans="1:9" s="16" customFormat="1" ht="15" customHeight="1">
      <c r="A10" s="10" t="s">
        <v>36</v>
      </c>
      <c r="B10" s="78"/>
      <c r="C10" s="78"/>
      <c r="D10" s="78"/>
      <c r="E10" s="83"/>
      <c r="F10" s="78"/>
      <c r="G10" s="78"/>
      <c r="H10" s="78"/>
      <c r="I10" s="78"/>
    </row>
    <row r="11" spans="1:9" s="16" customFormat="1" ht="10.5" customHeight="1">
      <c r="A11" s="16" t="s">
        <v>35</v>
      </c>
      <c r="B11" s="78">
        <v>221</v>
      </c>
      <c r="C11" s="78">
        <v>254</v>
      </c>
      <c r="D11" s="78">
        <v>261</v>
      </c>
      <c r="E11" s="83">
        <v>264</v>
      </c>
      <c r="F11" s="78">
        <v>1910.9</v>
      </c>
      <c r="G11" s="78">
        <v>1682.7</v>
      </c>
      <c r="H11" s="78">
        <v>1640.3</v>
      </c>
      <c r="I11" s="78">
        <v>1623.3522727272727</v>
      </c>
    </row>
    <row r="12" spans="1:9" s="16" customFormat="1" ht="10.5" customHeight="1">
      <c r="A12" s="16" t="s">
        <v>34</v>
      </c>
      <c r="B12" s="78">
        <v>174</v>
      </c>
      <c r="C12" s="78">
        <v>197</v>
      </c>
      <c r="D12" s="78">
        <v>206</v>
      </c>
      <c r="E12" s="83">
        <v>202</v>
      </c>
      <c r="F12" s="78">
        <v>1807.4</v>
      </c>
      <c r="G12" s="78">
        <v>1598.4</v>
      </c>
      <c r="H12" s="78">
        <v>1538.8</v>
      </c>
      <c r="I12" s="78">
        <v>1560.2153465346535</v>
      </c>
    </row>
    <row r="13" spans="1:9" s="16" customFormat="1" ht="10.5" customHeight="1">
      <c r="A13" s="16" t="s">
        <v>33</v>
      </c>
      <c r="B13" s="78">
        <v>206</v>
      </c>
      <c r="C13" s="78">
        <v>242</v>
      </c>
      <c r="D13" s="78">
        <v>253</v>
      </c>
      <c r="E13" s="83">
        <v>239</v>
      </c>
      <c r="F13" s="78">
        <v>1855.1</v>
      </c>
      <c r="G13" s="78">
        <v>1575.2</v>
      </c>
      <c r="H13" s="78">
        <v>1484.7</v>
      </c>
      <c r="I13" s="78">
        <v>1530.4686192468619</v>
      </c>
    </row>
    <row r="14" spans="1:9" s="16" customFormat="1" ht="11.1" customHeight="1">
      <c r="A14" s="15" t="s">
        <v>32</v>
      </c>
      <c r="B14" s="188">
        <v>601</v>
      </c>
      <c r="C14" s="188">
        <v>693</v>
      </c>
      <c r="D14" s="188">
        <v>720</v>
      </c>
      <c r="E14" s="81">
        <v>705</v>
      </c>
      <c r="F14" s="188">
        <v>1861.8</v>
      </c>
      <c r="G14" s="188">
        <v>1621.2</v>
      </c>
      <c r="H14" s="188">
        <v>1556.6</v>
      </c>
      <c r="I14" s="136">
        <v>1573.7737588652483</v>
      </c>
    </row>
    <row r="15" spans="1:9" s="16" customFormat="1" ht="15" customHeight="1">
      <c r="A15" s="13" t="s">
        <v>31</v>
      </c>
      <c r="B15" s="78"/>
      <c r="C15" s="78"/>
      <c r="D15" s="78"/>
      <c r="E15" s="83"/>
      <c r="F15" s="78"/>
      <c r="G15" s="78"/>
      <c r="H15" s="78"/>
      <c r="I15" s="78"/>
    </row>
    <row r="16" spans="1:9" s="16" customFormat="1" ht="10.5" customHeight="1">
      <c r="A16" s="16" t="s">
        <v>30</v>
      </c>
      <c r="B16" s="78">
        <v>227</v>
      </c>
      <c r="C16" s="78">
        <v>273</v>
      </c>
      <c r="D16" s="78">
        <v>273</v>
      </c>
      <c r="E16" s="83">
        <v>272</v>
      </c>
      <c r="F16" s="78">
        <v>1872</v>
      </c>
      <c r="G16" s="78">
        <v>1580</v>
      </c>
      <c r="H16" s="78">
        <v>1590.5</v>
      </c>
      <c r="I16" s="78">
        <v>1620.4558823529412</v>
      </c>
    </row>
    <row r="17" spans="1:9" s="16" customFormat="1" ht="10.5" customHeight="1">
      <c r="A17" s="16" t="s">
        <v>29</v>
      </c>
      <c r="B17" s="78">
        <v>172</v>
      </c>
      <c r="C17" s="78">
        <v>187</v>
      </c>
      <c r="D17" s="78">
        <v>183</v>
      </c>
      <c r="E17" s="83">
        <v>186</v>
      </c>
      <c r="F17" s="78">
        <v>1603.6</v>
      </c>
      <c r="G17" s="78">
        <v>1463.9</v>
      </c>
      <c r="H17" s="78">
        <v>1470.8</v>
      </c>
      <c r="I17" s="78">
        <v>1423.6290322580646</v>
      </c>
    </row>
    <row r="18" spans="1:9" s="16" customFormat="1" ht="10.5" customHeight="1">
      <c r="A18" s="16" t="s">
        <v>28</v>
      </c>
      <c r="B18" s="78">
        <v>169</v>
      </c>
      <c r="C18" s="78">
        <v>191</v>
      </c>
      <c r="D18" s="78">
        <v>196</v>
      </c>
      <c r="E18" s="83">
        <v>189</v>
      </c>
      <c r="F18" s="78">
        <v>1809.8</v>
      </c>
      <c r="G18" s="78">
        <v>1601</v>
      </c>
      <c r="H18" s="78">
        <v>1533.1</v>
      </c>
      <c r="I18" s="78">
        <v>1559.1851851851852</v>
      </c>
    </row>
    <row r="19" spans="1:9" s="16" customFormat="1" ht="11.1" customHeight="1">
      <c r="A19" s="15" t="s">
        <v>27</v>
      </c>
      <c r="B19" s="188">
        <v>568</v>
      </c>
      <c r="C19" s="188">
        <v>651</v>
      </c>
      <c r="D19" s="188">
        <v>652</v>
      </c>
      <c r="E19" s="81">
        <v>647</v>
      </c>
      <c r="F19" s="188">
        <v>1772.2</v>
      </c>
      <c r="G19" s="188">
        <v>1552.8</v>
      </c>
      <c r="H19" s="188">
        <v>1539.7</v>
      </c>
      <c r="I19" s="136">
        <v>1545.9737248840804</v>
      </c>
    </row>
    <row r="20" spans="1:9" s="16" customFormat="1" ht="15" customHeight="1">
      <c r="A20" s="13" t="s">
        <v>26</v>
      </c>
      <c r="B20" s="78"/>
      <c r="C20" s="78"/>
      <c r="D20" s="78"/>
      <c r="E20" s="83"/>
      <c r="F20" s="78"/>
      <c r="G20" s="78"/>
      <c r="H20" s="78"/>
      <c r="I20" s="78"/>
    </row>
    <row r="21" spans="1:9" s="16" customFormat="1" ht="10.5" customHeight="1">
      <c r="A21" s="16" t="s">
        <v>25</v>
      </c>
      <c r="B21" s="78">
        <v>255</v>
      </c>
      <c r="C21" s="78">
        <v>295</v>
      </c>
      <c r="D21" s="78">
        <v>298</v>
      </c>
      <c r="E21" s="83">
        <v>287</v>
      </c>
      <c r="F21" s="78">
        <v>1642.7</v>
      </c>
      <c r="G21" s="78">
        <v>1404.1</v>
      </c>
      <c r="H21" s="78">
        <v>1369.6</v>
      </c>
      <c r="I21" s="78">
        <v>1391.4076655052265</v>
      </c>
    </row>
    <row r="22" spans="1:9" s="16" customFormat="1" ht="10.5" customHeight="1">
      <c r="A22" s="16" t="s">
        <v>24</v>
      </c>
      <c r="B22" s="78">
        <v>192</v>
      </c>
      <c r="C22" s="78">
        <v>223</v>
      </c>
      <c r="D22" s="78">
        <v>225</v>
      </c>
      <c r="E22" s="83">
        <v>216</v>
      </c>
      <c r="F22" s="78">
        <v>1792.4</v>
      </c>
      <c r="G22" s="78">
        <v>1535.5</v>
      </c>
      <c r="H22" s="78">
        <v>1501.9</v>
      </c>
      <c r="I22" s="78">
        <v>1530.5578703703704</v>
      </c>
    </row>
    <row r="23" spans="1:9" s="16" customFormat="1" ht="10.5" customHeight="1">
      <c r="A23" s="16" t="s">
        <v>23</v>
      </c>
      <c r="B23" s="78">
        <v>150</v>
      </c>
      <c r="C23" s="78">
        <v>170</v>
      </c>
      <c r="D23" s="78">
        <v>171</v>
      </c>
      <c r="E23" s="83">
        <v>155</v>
      </c>
      <c r="F23" s="78">
        <v>1691.3</v>
      </c>
      <c r="G23" s="78">
        <v>1494.2</v>
      </c>
      <c r="H23" s="78">
        <v>1471.3</v>
      </c>
      <c r="I23" s="78">
        <v>1575.1483870967743</v>
      </c>
    </row>
    <row r="24" spans="1:9" s="16" customFormat="1" ht="11.1" customHeight="1">
      <c r="A24" s="15" t="s">
        <v>22</v>
      </c>
      <c r="B24" s="188">
        <v>597</v>
      </c>
      <c r="C24" s="188">
        <v>688</v>
      </c>
      <c r="D24" s="188">
        <v>694</v>
      </c>
      <c r="E24" s="81">
        <v>658</v>
      </c>
      <c r="F24" s="188">
        <v>1703</v>
      </c>
      <c r="G24" s="188">
        <v>1468.9</v>
      </c>
      <c r="H24" s="188">
        <v>1437.6</v>
      </c>
      <c r="I24" s="136">
        <v>1480.3685410334347</v>
      </c>
    </row>
    <row r="25" spans="1:9" s="16" customFormat="1" ht="15" customHeight="1">
      <c r="A25" s="13" t="s">
        <v>21</v>
      </c>
      <c r="B25" s="78"/>
      <c r="C25" s="78"/>
      <c r="D25" s="78"/>
      <c r="E25" s="83"/>
      <c r="F25" s="78"/>
      <c r="G25" s="78"/>
      <c r="H25" s="78"/>
      <c r="I25" s="78"/>
    </row>
    <row r="26" spans="1:9" s="16" customFormat="1" ht="15" customHeight="1">
      <c r="A26" s="17" t="s">
        <v>20</v>
      </c>
      <c r="B26" s="136">
        <v>1766</v>
      </c>
      <c r="C26" s="136">
        <v>2032</v>
      </c>
      <c r="D26" s="136">
        <v>2066</v>
      </c>
      <c r="E26" s="81">
        <v>2010</v>
      </c>
      <c r="F26" s="136">
        <v>1779.0458663646659</v>
      </c>
      <c r="G26" s="136">
        <v>1548.800957408733</v>
      </c>
      <c r="H26" s="136">
        <v>1511.9656780779726</v>
      </c>
      <c r="I26" s="136">
        <v>1534.2477611940299</v>
      </c>
    </row>
    <row r="27" spans="1:9" s="16" customFormat="1" ht="15" customHeight="1">
      <c r="A27" s="10" t="s">
        <v>19</v>
      </c>
      <c r="B27" s="78"/>
      <c r="C27" s="78"/>
      <c r="D27" s="78"/>
      <c r="E27" s="83"/>
      <c r="F27" s="78"/>
      <c r="G27" s="78"/>
      <c r="H27" s="78"/>
      <c r="I27" s="78"/>
    </row>
    <row r="28" spans="1:9" s="16" customFormat="1" ht="10.5" customHeight="1">
      <c r="A28" s="16" t="s">
        <v>18</v>
      </c>
      <c r="B28" s="78">
        <v>415</v>
      </c>
      <c r="C28" s="78">
        <v>460</v>
      </c>
      <c r="D28" s="78">
        <v>470</v>
      </c>
      <c r="E28" s="83">
        <v>466</v>
      </c>
      <c r="F28" s="78">
        <v>1830</v>
      </c>
      <c r="G28" s="78">
        <v>1654.2</v>
      </c>
      <c r="H28" s="78">
        <v>1603.2</v>
      </c>
      <c r="I28" s="78">
        <v>1563.9839055793991</v>
      </c>
    </row>
    <row r="29" spans="1:9" s="16" customFormat="1" ht="10.5" customHeight="1">
      <c r="A29" s="16" t="s">
        <v>17</v>
      </c>
      <c r="B29" s="78">
        <v>178</v>
      </c>
      <c r="C29" s="78">
        <v>202</v>
      </c>
      <c r="D29" s="78">
        <v>198</v>
      </c>
      <c r="E29" s="83">
        <v>194</v>
      </c>
      <c r="F29" s="78">
        <v>1875.9</v>
      </c>
      <c r="G29" s="78">
        <v>1641.8</v>
      </c>
      <c r="H29" s="78">
        <v>1655.2</v>
      </c>
      <c r="I29" s="78">
        <v>1658.8711340206185</v>
      </c>
    </row>
    <row r="30" spans="1:9" s="16" customFormat="1" ht="10.5" customHeight="1">
      <c r="A30" s="16" t="s">
        <v>16</v>
      </c>
      <c r="B30" s="78">
        <v>126</v>
      </c>
      <c r="C30" s="78">
        <v>129</v>
      </c>
      <c r="D30" s="78">
        <v>139</v>
      </c>
      <c r="E30" s="83">
        <v>133</v>
      </c>
      <c r="F30" s="78">
        <v>1795.9</v>
      </c>
      <c r="G30" s="78">
        <v>1750</v>
      </c>
      <c r="H30" s="78">
        <v>1594.3</v>
      </c>
      <c r="I30" s="78">
        <v>1621.5225563909773</v>
      </c>
    </row>
    <row r="31" spans="1:9" s="16" customFormat="1" ht="11.45" customHeight="1">
      <c r="A31" s="8" t="s">
        <v>15</v>
      </c>
      <c r="B31" s="188">
        <v>719</v>
      </c>
      <c r="C31" s="188">
        <v>791</v>
      </c>
      <c r="D31" s="188">
        <v>807</v>
      </c>
      <c r="E31" s="81">
        <v>793</v>
      </c>
      <c r="F31" s="188">
        <v>1835.4</v>
      </c>
      <c r="G31" s="188">
        <v>1666.6</v>
      </c>
      <c r="H31" s="188">
        <v>1614.4</v>
      </c>
      <c r="I31" s="136">
        <v>1596.8474148802018</v>
      </c>
    </row>
    <row r="32" spans="1:9" s="16" customFormat="1" ht="15" customHeight="1">
      <c r="A32" s="13" t="s">
        <v>14</v>
      </c>
      <c r="B32" s="78"/>
      <c r="C32" s="78"/>
      <c r="D32" s="78"/>
      <c r="E32" s="83"/>
      <c r="F32" s="78"/>
      <c r="G32" s="78"/>
      <c r="H32" s="78"/>
      <c r="I32" s="78"/>
    </row>
    <row r="33" spans="1:9" s="16" customFormat="1" ht="10.5" customHeight="1">
      <c r="A33" s="16" t="s">
        <v>13</v>
      </c>
      <c r="B33" s="78">
        <v>303</v>
      </c>
      <c r="C33" s="78">
        <v>349</v>
      </c>
      <c r="D33" s="78">
        <v>368</v>
      </c>
      <c r="E33" s="83">
        <v>348</v>
      </c>
      <c r="F33" s="78">
        <v>1816.4</v>
      </c>
      <c r="G33" s="78">
        <v>1595.4</v>
      </c>
      <c r="H33" s="78">
        <v>1503.4</v>
      </c>
      <c r="I33" s="78">
        <v>1575.7600574712644</v>
      </c>
    </row>
    <row r="34" spans="1:9" s="16" customFormat="1" ht="10.5" customHeight="1">
      <c r="A34" s="16" t="s">
        <v>12</v>
      </c>
      <c r="B34" s="78">
        <v>227</v>
      </c>
      <c r="C34" s="78">
        <v>247</v>
      </c>
      <c r="D34" s="78">
        <v>260</v>
      </c>
      <c r="E34" s="83">
        <v>331</v>
      </c>
      <c r="F34" s="78">
        <v>1874.5</v>
      </c>
      <c r="G34" s="78">
        <v>1729.4</v>
      </c>
      <c r="H34" s="78">
        <v>1617.2</v>
      </c>
      <c r="I34" s="78">
        <v>1235.7326283987916</v>
      </c>
    </row>
    <row r="35" spans="1:9" s="16" customFormat="1" ht="10.5" customHeight="1">
      <c r="A35" s="16" t="s">
        <v>11</v>
      </c>
      <c r="B35" s="78">
        <v>291</v>
      </c>
      <c r="C35" s="78">
        <v>326</v>
      </c>
      <c r="D35" s="78">
        <v>344</v>
      </c>
      <c r="E35" s="83">
        <v>250</v>
      </c>
      <c r="F35" s="78">
        <v>1961.6</v>
      </c>
      <c r="G35" s="78">
        <v>1792.6</v>
      </c>
      <c r="H35" s="78">
        <v>1715.1</v>
      </c>
      <c r="I35" s="78">
        <v>2320.3919999999998</v>
      </c>
    </row>
    <row r="36" spans="1:9" s="16" customFormat="1" ht="11.45" customHeight="1">
      <c r="A36" s="15" t="s">
        <v>10</v>
      </c>
      <c r="B36" s="188">
        <v>821</v>
      </c>
      <c r="C36" s="188">
        <v>922</v>
      </c>
      <c r="D36" s="188">
        <v>972</v>
      </c>
      <c r="E36" s="81">
        <v>929</v>
      </c>
      <c r="F36" s="188">
        <v>1883.9</v>
      </c>
      <c r="G36" s="188">
        <v>1701</v>
      </c>
      <c r="H36" s="188">
        <v>1608.8</v>
      </c>
      <c r="I36" s="136">
        <v>1654.994617868676</v>
      </c>
    </row>
    <row r="37" spans="1:9" s="16" customFormat="1" ht="15" customHeight="1">
      <c r="A37" s="13" t="s">
        <v>9</v>
      </c>
      <c r="B37" s="78"/>
      <c r="C37" s="78"/>
      <c r="D37" s="78"/>
      <c r="E37" s="83"/>
      <c r="F37" s="78"/>
      <c r="G37" s="78"/>
      <c r="H37" s="78"/>
      <c r="I37" s="78"/>
    </row>
    <row r="38" spans="1:9" s="16" customFormat="1" ht="10.5" customHeight="1">
      <c r="A38" s="16" t="s">
        <v>8</v>
      </c>
      <c r="B38" s="78">
        <v>305</v>
      </c>
      <c r="C38" s="78">
        <v>342</v>
      </c>
      <c r="D38" s="78">
        <v>351</v>
      </c>
      <c r="E38" s="83">
        <v>346</v>
      </c>
      <c r="F38" s="78">
        <v>1786</v>
      </c>
      <c r="G38" s="78">
        <v>1608.5</v>
      </c>
      <c r="H38" s="78">
        <v>1561.1</v>
      </c>
      <c r="I38" s="78">
        <v>1558.3251445086705</v>
      </c>
    </row>
    <row r="39" spans="1:9" s="16" customFormat="1" ht="10.5" customHeight="1">
      <c r="A39" s="16" t="s">
        <v>7</v>
      </c>
      <c r="B39" s="78">
        <v>234</v>
      </c>
      <c r="C39" s="78">
        <v>245</v>
      </c>
      <c r="D39" s="78">
        <v>250</v>
      </c>
      <c r="E39" s="83">
        <v>245</v>
      </c>
      <c r="F39" s="78">
        <v>1754</v>
      </c>
      <c r="G39" s="78">
        <v>1672.6</v>
      </c>
      <c r="H39" s="78">
        <v>1607.7</v>
      </c>
      <c r="I39" s="78">
        <v>1582.5244897959183</v>
      </c>
    </row>
    <row r="40" spans="1:9" s="16" customFormat="1" ht="10.5" customHeight="1">
      <c r="A40" s="16" t="s">
        <v>6</v>
      </c>
      <c r="B40" s="78">
        <v>248</v>
      </c>
      <c r="C40" s="78">
        <v>280</v>
      </c>
      <c r="D40" s="78">
        <v>292</v>
      </c>
      <c r="E40" s="83">
        <v>297</v>
      </c>
      <c r="F40" s="78">
        <v>1773.2</v>
      </c>
      <c r="G40" s="78">
        <v>1555.9</v>
      </c>
      <c r="H40" s="78">
        <v>1474.4</v>
      </c>
      <c r="I40" s="78">
        <v>1428.3400673400674</v>
      </c>
    </row>
    <row r="41" spans="1:9" s="16" customFormat="1" ht="11.1" customHeight="1">
      <c r="A41" s="15" t="s">
        <v>5</v>
      </c>
      <c r="B41" s="188">
        <v>787</v>
      </c>
      <c r="C41" s="188">
        <v>867</v>
      </c>
      <c r="D41" s="188">
        <v>893</v>
      </c>
      <c r="E41" s="81">
        <v>888</v>
      </c>
      <c r="F41" s="188">
        <v>1772.5</v>
      </c>
      <c r="G41" s="188">
        <v>1609.6</v>
      </c>
      <c r="H41" s="188">
        <v>1545.8</v>
      </c>
      <c r="I41" s="136">
        <v>1521.5270270270271</v>
      </c>
    </row>
    <row r="42" spans="1:9" s="16" customFormat="1" ht="15" customHeight="1">
      <c r="A42" s="13" t="s">
        <v>4</v>
      </c>
      <c r="B42" s="188"/>
      <c r="C42" s="188"/>
      <c r="D42" s="188"/>
      <c r="E42" s="83"/>
      <c r="F42" s="78"/>
      <c r="G42" s="78"/>
      <c r="H42" s="78"/>
      <c r="I42" s="78"/>
    </row>
    <row r="43" spans="1:9" s="16" customFormat="1" ht="15" customHeight="1">
      <c r="A43" s="12" t="s">
        <v>3</v>
      </c>
      <c r="B43" s="136">
        <v>2327</v>
      </c>
      <c r="C43" s="136">
        <v>2580</v>
      </c>
      <c r="D43" s="136">
        <v>2672</v>
      </c>
      <c r="E43" s="81">
        <v>2610</v>
      </c>
      <c r="F43" s="136">
        <v>1833.4787279759346</v>
      </c>
      <c r="G43" s="136">
        <v>1660.5340028188866</v>
      </c>
      <c r="H43" s="136">
        <v>1591.7602749047362</v>
      </c>
      <c r="I43" s="136">
        <v>1591.9180076628352</v>
      </c>
    </row>
    <row r="44" spans="1:9" s="16" customFormat="1" ht="15" customHeight="1">
      <c r="A44" s="10" t="s">
        <v>2</v>
      </c>
      <c r="B44" s="78"/>
      <c r="C44" s="78"/>
      <c r="D44" s="78"/>
      <c r="E44" s="83"/>
      <c r="F44" s="78"/>
      <c r="G44" s="78"/>
      <c r="H44" s="78"/>
      <c r="I44" s="78"/>
    </row>
    <row r="45" spans="1:9" s="16" customFormat="1" ht="15" customHeight="1">
      <c r="A45" s="8" t="s">
        <v>1</v>
      </c>
      <c r="B45" s="188">
        <v>5864</v>
      </c>
      <c r="C45" s="188">
        <v>6538</v>
      </c>
      <c r="D45" s="188">
        <v>6729</v>
      </c>
      <c r="E45" s="81">
        <v>6589</v>
      </c>
      <c r="F45" s="188">
        <v>1769</v>
      </c>
      <c r="G45" s="188">
        <v>1578.7</v>
      </c>
      <c r="H45" s="188">
        <v>1515.9</v>
      </c>
      <c r="I45" s="136">
        <v>1530.894672939748</v>
      </c>
    </row>
    <row r="46" spans="1:9" s="16" customFormat="1" ht="15" customHeight="1">
      <c r="A46" s="13" t="s">
        <v>0</v>
      </c>
      <c r="B46" s="153"/>
      <c r="C46" s="153"/>
      <c r="D46" s="153"/>
      <c r="E46" s="135"/>
      <c r="I46" s="94"/>
    </row>
  </sheetData>
  <mergeCells count="6">
    <mergeCell ref="A3:A4"/>
    <mergeCell ref="A5:A6"/>
    <mergeCell ref="B3:E3"/>
    <mergeCell ref="F3:I3"/>
    <mergeCell ref="B5:E5"/>
    <mergeCell ref="F5:I5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B3C7F-5134-457C-8940-A8E88EBF24A6}">
  <dimension ref="A1:A41"/>
  <sheetViews>
    <sheetView zoomScaleNormal="100" workbookViewId="0"/>
  </sheetViews>
  <sheetFormatPr defaultRowHeight="12.75"/>
  <cols>
    <col min="1" max="1" width="66.5703125" style="383" bestFit="1" customWidth="1"/>
    <col min="2" max="16384" width="9.140625" style="383"/>
  </cols>
  <sheetData>
    <row r="1" spans="1:1">
      <c r="A1" s="382" t="s">
        <v>474</v>
      </c>
    </row>
    <row r="2" spans="1:1">
      <c r="A2" s="384" t="s">
        <v>434</v>
      </c>
    </row>
    <row r="3" spans="1:1">
      <c r="A3" s="384" t="s">
        <v>435</v>
      </c>
    </row>
    <row r="4" spans="1:1">
      <c r="A4" s="384" t="s">
        <v>436</v>
      </c>
    </row>
    <row r="5" spans="1:1">
      <c r="A5" s="384" t="s">
        <v>437</v>
      </c>
    </row>
    <row r="6" spans="1:1">
      <c r="A6" s="384" t="s">
        <v>438</v>
      </c>
    </row>
    <row r="7" spans="1:1">
      <c r="A7" s="384" t="s">
        <v>439</v>
      </c>
    </row>
    <row r="8" spans="1:1">
      <c r="A8" s="384" t="s">
        <v>440</v>
      </c>
    </row>
    <row r="9" spans="1:1">
      <c r="A9" s="384" t="s">
        <v>441</v>
      </c>
    </row>
    <row r="10" spans="1:1">
      <c r="A10" s="384" t="s">
        <v>442</v>
      </c>
    </row>
    <row r="11" spans="1:1">
      <c r="A11" s="384" t="s">
        <v>443</v>
      </c>
    </row>
    <row r="12" spans="1:1">
      <c r="A12" s="384" t="s">
        <v>444</v>
      </c>
    </row>
    <row r="13" spans="1:1">
      <c r="A13" s="384" t="s">
        <v>445</v>
      </c>
    </row>
    <row r="14" spans="1:1">
      <c r="A14" s="384" t="s">
        <v>446</v>
      </c>
    </row>
    <row r="15" spans="1:1">
      <c r="A15" s="384" t="s">
        <v>447</v>
      </c>
    </row>
    <row r="16" spans="1:1">
      <c r="A16" s="384" t="s">
        <v>448</v>
      </c>
    </row>
    <row r="17" spans="1:1">
      <c r="A17" s="384" t="s">
        <v>449</v>
      </c>
    </row>
    <row r="18" spans="1:1">
      <c r="A18" s="384" t="s">
        <v>450</v>
      </c>
    </row>
    <row r="19" spans="1:1">
      <c r="A19" s="384" t="s">
        <v>451</v>
      </c>
    </row>
    <row r="20" spans="1:1">
      <c r="A20" s="384" t="s">
        <v>452</v>
      </c>
    </row>
    <row r="21" spans="1:1">
      <c r="A21" s="384" t="s">
        <v>453</v>
      </c>
    </row>
    <row r="22" spans="1:1">
      <c r="A22" s="384" t="s">
        <v>454</v>
      </c>
    </row>
    <row r="23" spans="1:1">
      <c r="A23" s="384" t="s">
        <v>455</v>
      </c>
    </row>
    <row r="24" spans="1:1">
      <c r="A24" s="384" t="s">
        <v>456</v>
      </c>
    </row>
    <row r="25" spans="1:1">
      <c r="A25" s="384" t="s">
        <v>457</v>
      </c>
    </row>
    <row r="26" spans="1:1">
      <c r="A26" s="384" t="s">
        <v>458</v>
      </c>
    </row>
    <row r="27" spans="1:1">
      <c r="A27" s="384" t="s">
        <v>459</v>
      </c>
    </row>
    <row r="28" spans="1:1">
      <c r="A28" s="384" t="s">
        <v>460</v>
      </c>
    </row>
    <row r="29" spans="1:1">
      <c r="A29" s="384" t="s">
        <v>461</v>
      </c>
    </row>
    <row r="30" spans="1:1">
      <c r="A30" s="384" t="s">
        <v>462</v>
      </c>
    </row>
    <row r="31" spans="1:1">
      <c r="A31" s="384" t="s">
        <v>463</v>
      </c>
    </row>
    <row r="32" spans="1:1">
      <c r="A32" s="384" t="s">
        <v>464</v>
      </c>
    </row>
    <row r="33" spans="1:1">
      <c r="A33" s="384" t="s">
        <v>465</v>
      </c>
    </row>
    <row r="34" spans="1:1">
      <c r="A34" s="384" t="s">
        <v>466</v>
      </c>
    </row>
    <row r="35" spans="1:1">
      <c r="A35" s="384" t="s">
        <v>467</v>
      </c>
    </row>
    <row r="36" spans="1:1">
      <c r="A36" s="384" t="s">
        <v>468</v>
      </c>
    </row>
    <row r="37" spans="1:1">
      <c r="A37" s="384" t="s">
        <v>469</v>
      </c>
    </row>
    <row r="38" spans="1:1">
      <c r="A38" s="384" t="s">
        <v>470</v>
      </c>
    </row>
    <row r="39" spans="1:1">
      <c r="A39" s="384" t="s">
        <v>471</v>
      </c>
    </row>
    <row r="40" spans="1:1">
      <c r="A40" s="384" t="s">
        <v>472</v>
      </c>
    </row>
    <row r="41" spans="1:1">
      <c r="A41" s="384" t="s">
        <v>473</v>
      </c>
    </row>
  </sheetData>
  <hyperlinks>
    <hyperlink ref="A2" location="1.1.!A1" display="1.1. Number of settlements by administrative status" xr:uid="{8C45AE42-533B-4CBE-9304-E5318D727BCC}"/>
    <hyperlink ref="A3" location="1.2.!A1" display="1.2. Area, population, population density, 1 January 2006" xr:uid="{F138F888-EFD9-4C8C-BE20-B15AC22730D4}"/>
    <hyperlink ref="A4" location="1.3.!A1" display="1.3. Regional distribution of some important data, 2005" xr:uid="{70A9777E-ECDC-40E4-816E-02860DF358B6}"/>
    <hyperlink ref="A5" location="1.4.!A1" display="1.4. Population" xr:uid="{9577FDD1-6AEC-492C-8812-F6D6114EA6B6}"/>
    <hyperlink ref="A6" location="1.5.!A1" display="1.5. Dependency ratios, ageing index, 1 January" xr:uid="{E109E6FC-A238-4E3D-836C-A17EBA336928}"/>
    <hyperlink ref="A7" location="1.6.!A1" display="1.6. Average age, average life expectancy at birth" xr:uid="{0A7DB919-B13E-4973-BDC4-12F00462B319}"/>
    <hyperlink ref="A8" location="1.7.!A1" display="1.7. Live births" xr:uid="{9832DAEA-4672-4A60-9465-F61A5159F811}"/>
    <hyperlink ref="A9" location="1.8.!A1" display="1.8. Deaths" xr:uid="{4466C057-E499-404B-8926-E6AF99776CE4}"/>
    <hyperlink ref="A10" location="1.9.!A1" display="1.9. Internal net migration" xr:uid="{B7231E33-C27B-4532-AB90-4784D73ACA8E}"/>
    <hyperlink ref="A11" location="1.10.!A1" display="1.10. Number of employees" xr:uid="{E1A978CC-6B98-483B-BA64-665D6D66C0C1}"/>
    <hyperlink ref="A12" location="1.11.!A1" display="1.11. Earnings of employees" xr:uid="{1AC5978A-8797-48E8-8909-BE5BD5C9C443}"/>
    <hyperlink ref="A13" location="1.12.!A1" display="1.12. Number of employed and economically inactive persons" xr:uid="{6DDD55DA-9037-415C-B2F1-CFB6B24095EC}"/>
    <hyperlink ref="A14" location="1.13.!A1" display="1.13. Unemployment" xr:uid="{6668C4AF-5BE3-4C6B-9761-F9A3EEFEECD9}"/>
    <hyperlink ref="A15" location="1.14.!A1" display="1.14. Dwelling stock" xr:uid="{10CE280D-5912-4DF6-9174-08755841A5D7}"/>
    <hyperlink ref="A16" location="1.15.!A1" display="1.15. Dwellings built" xr:uid="{20918A39-2039-48F3-8D99-86281F5DC466}"/>
    <hyperlink ref="A17" location="1.16.!A1" display="1.16. Public water conduit network and public sewerage network" xr:uid="{8B8837A5-C79F-433A-94DE-EB047261B508}"/>
    <hyperlink ref="A18" location="1.17.!A1" display="1.17. General Practitioners' service" xr:uid="{8F231B1E-93EB-4193-B321-AA1E4642503F}"/>
    <hyperlink ref="A19" location="1.18.!A1" display="1.18. Hospitals" xr:uid="{74782AD7-107B-43BB-8CFD-5982A0429733}"/>
    <hyperlink ref="A20" location="1.19.!A1" display="1.19. Number of road traffic accidents causing personal injury" xr:uid="{4FD72C26-809B-41C6-8FE3-A9E9D9B17C38}"/>
    <hyperlink ref="A21" location="1.20.!A1" display="1.20. Kindergartens" xr:uid="{8AAD9532-5A8A-4694-9116-760DDB47BDB7}"/>
    <hyperlink ref="A22" location="1.21.!A1" display="1.21. Primary schools" xr:uid="{1BD210EC-D3A3-4B12-904C-DC5E5974F729}"/>
    <hyperlink ref="A23" location="1.22.!A1" display="1.22. Vocational schools" xr:uid="{8950796D-36B0-47D4-8EE0-A51B16A79448}"/>
    <hyperlink ref="A24" location="1.23.!A1" display="1.23. Secondary schools" xr:uid="{06320A0A-4471-4B96-88A2-46D5528F96FC}"/>
    <hyperlink ref="A25" location="1.24.!A1" display="1.24. Tertiary education" xr:uid="{AB2E4085-D8FC-4C30-97E1-241FAD1145DF}"/>
    <hyperlink ref="A26" location="1.25.!A1" display="1.25. Publicly indicted crimes discovered" xr:uid="{1CCA46D6-894D-4B14-A674-6F630ED484CD}"/>
    <hyperlink ref="A27" location="1.26.!A1" display="1.26. Number of registered corporations and unincorporated enterprises, 2005" xr:uid="{108EA72F-60A4-459F-B98E-487567E59309}"/>
    <hyperlink ref="A28" location="1.27.!A1" display="1.27. Enterprises with foreign direct investment" xr:uid="{A5E0FF22-BEEB-4195-86B5-0579BCEC08D6}"/>
    <hyperlink ref="A29" location="1.28.!A1" display="1.28. Gross domestic product (GDP)" xr:uid="{C895357A-41ED-4ECC-B3BB-CDF3B0641399}"/>
    <hyperlink ref="A30" location="1.29.!A1" display="1.29. Gross value added by main groups of industries, 2004" xr:uid="{7999ECDF-3C2B-46EA-A076-958DBFF0E507}"/>
    <hyperlink ref="A31" location="1.30.!A1" display="1.30. Investments by main groups of industries" xr:uid="{B970728F-CCEE-4208-AF01-D4BFF8B57615}"/>
    <hyperlink ref="A32" location="1.31.!A1" display="1.31. Land use, 31 May 2005" xr:uid="{27458466-6E89-4988-A7DB-C71E15A5DF35}"/>
    <hyperlink ref="A33" location="1.32.!A1" display="1.32. Yields of selected crops" xr:uid="{645F40FD-F947-46DF-AA58-95BEC1478BC8}"/>
    <hyperlink ref="A34" location="1.33.!A1" display="1.33. Cattle and pig stock" xr:uid="{1148E712-3492-428E-AA07-9D4BF87E56D5}"/>
    <hyperlink ref="A35" location="1.34.!A1" display="1.34. Industrial production" xr:uid="{592088E0-1692-403A-8CC2-B52217391040}"/>
    <hyperlink ref="A36" location="1.35.!A1" display="1.35. Retail trade units" xr:uid="{1F44DCA7-BE30-43B5-A3FF-A7C44BF65093}"/>
    <hyperlink ref="A37" location="1.36.!A1" display="1.36. Catering units" xr:uid="{AF88A574-202E-4EEF-83C9-DBA1975B5746}"/>
    <hyperlink ref="A38" location="1.37.!A1" display="1.37. Bed-places in public accommodation establishments, 31 July" xr:uid="{A3F5F60F-F719-410C-B9FA-9188F71FA4B1}"/>
    <hyperlink ref="A39" location="1.38.!A1" display="1.38. Passenger car stock" xr:uid="{30B45245-B784-4734-B3CB-9D67834729EB}"/>
    <hyperlink ref="A40" location="1.39.!A1" display="1.39. Lorries and special-purpose motor vehicles" xr:uid="{D1E97F03-056A-4F44-BE51-0F9D827C009F}"/>
    <hyperlink ref="A41" location="1.40.!A1" display="1.40. Telephone network" xr:uid="{E61C7D14-5FAE-43B9-BDB0-7FC4BE33E936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988D0-4830-41B3-AA14-F77CAC5CF4CB}">
  <dimension ref="A1:I46"/>
  <sheetViews>
    <sheetView zoomScaleNormal="100" workbookViewId="0"/>
  </sheetViews>
  <sheetFormatPr defaultRowHeight="15"/>
  <cols>
    <col min="1" max="1" width="22.7109375" style="1" customWidth="1"/>
    <col min="2" max="9" width="8" style="1" customWidth="1"/>
    <col min="10" max="16384" width="9.140625" style="1"/>
  </cols>
  <sheetData>
    <row r="1" spans="1:9" s="52" customFormat="1" ht="12.95" customHeight="1">
      <c r="A1" s="52" t="s">
        <v>226</v>
      </c>
    </row>
    <row r="2" spans="1:9" ht="12.95" customHeight="1" thickBot="1">
      <c r="A2" s="213" t="s">
        <v>225</v>
      </c>
      <c r="H2" s="46"/>
    </row>
    <row r="3" spans="1:9" s="46" customFormat="1" ht="9.9499999999999993" customHeight="1">
      <c r="A3" s="479" t="s">
        <v>53</v>
      </c>
      <c r="B3" s="408" t="s">
        <v>224</v>
      </c>
      <c r="C3" s="408"/>
      <c r="D3" s="408"/>
      <c r="E3" s="408"/>
      <c r="F3" s="408" t="s">
        <v>223</v>
      </c>
      <c r="G3" s="408"/>
      <c r="H3" s="408"/>
      <c r="I3" s="481"/>
    </row>
    <row r="4" spans="1:9" s="46" customFormat="1" ht="9.9499999999999993" customHeight="1">
      <c r="A4" s="480"/>
      <c r="B4" s="49">
        <v>1990</v>
      </c>
      <c r="C4" s="49">
        <v>1995</v>
      </c>
      <c r="D4" s="49">
        <v>2000</v>
      </c>
      <c r="E4" s="49">
        <v>2005</v>
      </c>
      <c r="F4" s="49">
        <v>1990</v>
      </c>
      <c r="G4" s="49">
        <v>1995</v>
      </c>
      <c r="H4" s="49">
        <v>2000</v>
      </c>
      <c r="I4" s="51">
        <v>2005</v>
      </c>
    </row>
    <row r="5" spans="1:9" s="46" customFormat="1" ht="9.9499999999999993" customHeight="1">
      <c r="A5" s="492" t="s">
        <v>47</v>
      </c>
      <c r="B5" s="415" t="s">
        <v>222</v>
      </c>
      <c r="C5" s="514"/>
      <c r="D5" s="514"/>
      <c r="E5" s="514"/>
      <c r="F5" s="415" t="s">
        <v>221</v>
      </c>
      <c r="G5" s="514"/>
      <c r="H5" s="514"/>
      <c r="I5" s="423"/>
    </row>
    <row r="6" spans="1:9" s="46" customFormat="1" ht="9.75">
      <c r="A6" s="493"/>
      <c r="B6" s="160">
        <v>1990</v>
      </c>
      <c r="C6" s="160">
        <v>1995</v>
      </c>
      <c r="D6" s="160">
        <v>2000</v>
      </c>
      <c r="E6" s="160">
        <v>2005</v>
      </c>
      <c r="F6" s="160">
        <v>1990</v>
      </c>
      <c r="G6" s="160">
        <v>1995</v>
      </c>
      <c r="H6" s="160">
        <v>2000</v>
      </c>
      <c r="I6" s="150">
        <v>2005</v>
      </c>
    </row>
    <row r="7" spans="1:9" s="16" customFormat="1" ht="15" customHeight="1">
      <c r="A7" s="16" t="s">
        <v>41</v>
      </c>
      <c r="B7" s="83">
        <v>30051</v>
      </c>
      <c r="C7" s="83">
        <v>28268</v>
      </c>
      <c r="D7" s="83">
        <v>23932</v>
      </c>
      <c r="E7" s="83">
        <v>22467</v>
      </c>
      <c r="F7" s="209">
        <v>149</v>
      </c>
      <c r="G7" s="209">
        <v>149.1</v>
      </c>
      <c r="H7" s="209">
        <v>136</v>
      </c>
      <c r="I7" s="209">
        <v>132.30622823310205</v>
      </c>
    </row>
    <row r="8" spans="1:9" s="16" customFormat="1" ht="10.5" customHeight="1">
      <c r="A8" s="16" t="s">
        <v>39</v>
      </c>
      <c r="B8" s="83">
        <v>4461</v>
      </c>
      <c r="C8" s="83">
        <v>4245</v>
      </c>
      <c r="D8" s="83">
        <v>3854</v>
      </c>
      <c r="E8" s="83">
        <v>3591</v>
      </c>
      <c r="F8" s="209">
        <v>46.8</v>
      </c>
      <c r="G8" s="209">
        <v>42.6</v>
      </c>
      <c r="H8" s="209">
        <v>36</v>
      </c>
      <c r="I8" s="209">
        <v>31.02204284169169</v>
      </c>
    </row>
    <row r="9" spans="1:9" s="16" customFormat="1" ht="11.1" customHeight="1">
      <c r="A9" s="212" t="s">
        <v>37</v>
      </c>
      <c r="B9" s="81">
        <v>34512</v>
      </c>
      <c r="C9" s="81">
        <v>32513</v>
      </c>
      <c r="D9" s="81">
        <v>27786</v>
      </c>
      <c r="E9" s="208">
        <v>26058</v>
      </c>
      <c r="F9" s="207">
        <v>116.2</v>
      </c>
      <c r="G9" s="207">
        <v>112.3</v>
      </c>
      <c r="H9" s="207">
        <v>98.1</v>
      </c>
      <c r="I9" s="207">
        <v>91.250039395308278</v>
      </c>
    </row>
    <row r="10" spans="1:9" s="16" customFormat="1" ht="15" customHeight="1">
      <c r="A10" s="10" t="s">
        <v>36</v>
      </c>
      <c r="B10" s="83"/>
      <c r="C10" s="83"/>
      <c r="D10" s="83"/>
      <c r="E10" s="211"/>
      <c r="F10" s="209"/>
      <c r="G10" s="209"/>
      <c r="H10" s="209"/>
      <c r="I10" s="209"/>
    </row>
    <row r="11" spans="1:9" s="16" customFormat="1" ht="10.5" customHeight="1">
      <c r="A11" s="16" t="s">
        <v>35</v>
      </c>
      <c r="B11" s="83">
        <v>3129</v>
      </c>
      <c r="C11" s="83">
        <v>2809</v>
      </c>
      <c r="D11" s="83">
        <v>2908</v>
      </c>
      <c r="E11" s="83">
        <v>2734</v>
      </c>
      <c r="F11" s="209">
        <v>74.099999999999994</v>
      </c>
      <c r="G11" s="209">
        <v>65.7</v>
      </c>
      <c r="H11" s="209">
        <v>67.900000000000006</v>
      </c>
      <c r="I11" s="209">
        <v>63.828992463789774</v>
      </c>
    </row>
    <row r="12" spans="1:9" s="16" customFormat="1" ht="10.5" customHeight="1">
      <c r="A12" s="16" t="s">
        <v>34</v>
      </c>
      <c r="B12" s="83">
        <v>2746</v>
      </c>
      <c r="C12" s="83">
        <v>2313</v>
      </c>
      <c r="D12" s="83">
        <v>2031</v>
      </c>
      <c r="E12" s="83">
        <v>2048</v>
      </c>
      <c r="F12" s="209">
        <v>87.3</v>
      </c>
      <c r="G12" s="209">
        <v>73.5</v>
      </c>
      <c r="H12" s="209">
        <v>64.099999999999994</v>
      </c>
      <c r="I12" s="209">
        <v>65.060692604111409</v>
      </c>
    </row>
    <row r="13" spans="1:9" s="16" customFormat="1" ht="10.5" customHeight="1">
      <c r="A13" s="16" t="s">
        <v>33</v>
      </c>
      <c r="B13" s="83">
        <v>3860</v>
      </c>
      <c r="C13" s="83">
        <v>3730</v>
      </c>
      <c r="D13" s="83">
        <v>3208</v>
      </c>
      <c r="E13" s="83">
        <v>3213</v>
      </c>
      <c r="F13" s="209">
        <v>101</v>
      </c>
      <c r="G13" s="209">
        <v>97.8</v>
      </c>
      <c r="H13" s="209">
        <v>86.3</v>
      </c>
      <c r="I13" s="209">
        <v>88.025226775230209</v>
      </c>
    </row>
    <row r="14" spans="1:9" s="16" customFormat="1" ht="11.1" customHeight="1">
      <c r="A14" s="15" t="s">
        <v>32</v>
      </c>
      <c r="B14" s="81">
        <v>9735</v>
      </c>
      <c r="C14" s="81">
        <v>8852</v>
      </c>
      <c r="D14" s="81">
        <v>8147</v>
      </c>
      <c r="E14" s="208">
        <v>7995</v>
      </c>
      <c r="F14" s="207">
        <v>87</v>
      </c>
      <c r="G14" s="207">
        <v>78.8</v>
      </c>
      <c r="H14" s="207">
        <v>73</v>
      </c>
      <c r="I14" s="207">
        <v>72.148965278254053</v>
      </c>
    </row>
    <row r="15" spans="1:9" s="16" customFormat="1" ht="15" customHeight="1">
      <c r="A15" s="13" t="s">
        <v>31</v>
      </c>
      <c r="B15" s="83"/>
      <c r="C15" s="83"/>
      <c r="D15" s="83"/>
      <c r="E15" s="211"/>
      <c r="F15" s="209"/>
      <c r="G15" s="209"/>
      <c r="H15" s="209"/>
      <c r="I15" s="209"/>
    </row>
    <row r="16" spans="1:9" s="16" customFormat="1" ht="10.5" customHeight="1">
      <c r="A16" s="16" t="s">
        <v>30</v>
      </c>
      <c r="B16" s="83">
        <v>4463</v>
      </c>
      <c r="C16" s="83">
        <v>3869</v>
      </c>
      <c r="D16" s="83">
        <v>3663</v>
      </c>
      <c r="E16" s="83">
        <v>3415</v>
      </c>
      <c r="F16" s="209">
        <v>105</v>
      </c>
      <c r="G16" s="209">
        <v>89.7</v>
      </c>
      <c r="H16" s="209">
        <v>83.6</v>
      </c>
      <c r="I16" s="209">
        <v>77.331376838177007</v>
      </c>
    </row>
    <row r="17" spans="1:9" s="16" customFormat="1" ht="10.5" customHeight="1">
      <c r="A17" s="16" t="s">
        <v>29</v>
      </c>
      <c r="B17" s="83">
        <v>2776</v>
      </c>
      <c r="C17" s="83">
        <v>2312</v>
      </c>
      <c r="D17" s="83">
        <v>1995</v>
      </c>
      <c r="E17" s="83">
        <v>1905</v>
      </c>
      <c r="F17" s="209">
        <v>100.6</v>
      </c>
      <c r="G17" s="209">
        <v>84.5</v>
      </c>
      <c r="H17" s="209">
        <v>74.099999999999994</v>
      </c>
      <c r="I17" s="209">
        <v>72.060553561228772</v>
      </c>
    </row>
    <row r="18" spans="1:9" s="16" customFormat="1" ht="10.5" customHeight="1">
      <c r="A18" s="16" t="s">
        <v>28</v>
      </c>
      <c r="B18" s="83">
        <v>3209</v>
      </c>
      <c r="C18" s="83">
        <v>2916</v>
      </c>
      <c r="D18" s="83">
        <v>2821</v>
      </c>
      <c r="E18" s="83">
        <v>2717</v>
      </c>
      <c r="F18" s="209">
        <v>104.9</v>
      </c>
      <c r="G18" s="209">
        <v>95.4</v>
      </c>
      <c r="H18" s="209">
        <v>93.9</v>
      </c>
      <c r="I18" s="209">
        <v>92.359989801988618</v>
      </c>
    </row>
    <row r="19" spans="1:9" s="16" customFormat="1" ht="11.1" customHeight="1">
      <c r="A19" s="15" t="s">
        <v>27</v>
      </c>
      <c r="B19" s="81">
        <v>10448</v>
      </c>
      <c r="C19" s="81">
        <v>9097</v>
      </c>
      <c r="D19" s="81">
        <v>8479</v>
      </c>
      <c r="E19" s="208">
        <v>8037</v>
      </c>
      <c r="F19" s="207">
        <v>103.8</v>
      </c>
      <c r="G19" s="207">
        <v>90</v>
      </c>
      <c r="H19" s="207">
        <v>84.1</v>
      </c>
      <c r="I19" s="207">
        <v>80.358589080350583</v>
      </c>
    </row>
    <row r="20" spans="1:9" s="16" customFormat="1" ht="15" customHeight="1">
      <c r="A20" s="13" t="s">
        <v>26</v>
      </c>
      <c r="B20" s="83"/>
      <c r="C20" s="83"/>
      <c r="D20" s="83"/>
      <c r="E20" s="211"/>
      <c r="F20" s="209"/>
      <c r="G20" s="209"/>
      <c r="H20" s="209"/>
      <c r="I20" s="209"/>
    </row>
    <row r="21" spans="1:9" s="16" customFormat="1" ht="10.5" customHeight="1">
      <c r="A21" s="16" t="s">
        <v>25</v>
      </c>
      <c r="B21" s="83">
        <v>4245</v>
      </c>
      <c r="C21" s="83">
        <v>3966</v>
      </c>
      <c r="D21" s="83">
        <v>3741</v>
      </c>
      <c r="E21" s="83">
        <v>3439</v>
      </c>
      <c r="F21" s="209">
        <v>101.3</v>
      </c>
      <c r="G21" s="209">
        <v>95.7</v>
      </c>
      <c r="H21" s="209">
        <v>91.7</v>
      </c>
      <c r="I21" s="209">
        <v>86.33003225765961</v>
      </c>
    </row>
    <row r="22" spans="1:9" s="16" customFormat="1" ht="10.5" customHeight="1">
      <c r="A22" s="16" t="s">
        <v>24</v>
      </c>
      <c r="B22" s="83">
        <v>3107</v>
      </c>
      <c r="C22" s="83">
        <v>2946</v>
      </c>
      <c r="D22" s="83">
        <v>2424</v>
      </c>
      <c r="E22" s="83">
        <v>2275</v>
      </c>
      <c r="F22" s="209">
        <v>90.3</v>
      </c>
      <c r="G22" s="209">
        <v>86</v>
      </c>
      <c r="H22" s="209">
        <v>71.7</v>
      </c>
      <c r="I22" s="209">
        <v>69.065176275580683</v>
      </c>
    </row>
    <row r="23" spans="1:9" s="16" customFormat="1" ht="10.5" customHeight="1">
      <c r="A23" s="16" t="s">
        <v>23</v>
      </c>
      <c r="B23" s="83">
        <v>2176</v>
      </c>
      <c r="C23" s="83">
        <v>1725</v>
      </c>
      <c r="D23" s="83">
        <v>1677</v>
      </c>
      <c r="E23" s="83">
        <v>1615</v>
      </c>
      <c r="F23" s="209">
        <v>85.8</v>
      </c>
      <c r="G23" s="209">
        <v>67.900000000000006</v>
      </c>
      <c r="H23" s="209">
        <v>66.7</v>
      </c>
      <c r="I23" s="209">
        <v>66.475677722621484</v>
      </c>
    </row>
    <row r="24" spans="1:9" s="16" customFormat="1" ht="11.1" customHeight="1">
      <c r="A24" s="15" t="s">
        <v>22</v>
      </c>
      <c r="B24" s="81">
        <v>9528</v>
      </c>
      <c r="C24" s="81">
        <v>8637</v>
      </c>
      <c r="D24" s="81">
        <v>7842</v>
      </c>
      <c r="E24" s="208">
        <v>7329</v>
      </c>
      <c r="F24" s="207">
        <v>93.7</v>
      </c>
      <c r="G24" s="207">
        <v>85.5</v>
      </c>
      <c r="H24" s="207">
        <v>78.599999999999994</v>
      </c>
      <c r="I24" s="207">
        <v>75.502214896466469</v>
      </c>
    </row>
    <row r="25" spans="1:9" s="16" customFormat="1" ht="15" customHeight="1">
      <c r="A25" s="13" t="s">
        <v>21</v>
      </c>
      <c r="B25" s="83"/>
      <c r="C25" s="83"/>
      <c r="D25" s="83"/>
      <c r="E25" s="211"/>
      <c r="F25" s="209"/>
      <c r="G25" s="209"/>
      <c r="H25" s="209"/>
      <c r="I25" s="209"/>
    </row>
    <row r="26" spans="1:9" s="16" customFormat="1" ht="15" customHeight="1">
      <c r="A26" s="17" t="s">
        <v>20</v>
      </c>
      <c r="B26" s="36">
        <v>29711</v>
      </c>
      <c r="C26" s="36">
        <v>26586</v>
      </c>
      <c r="D26" s="36">
        <v>24468</v>
      </c>
      <c r="E26" s="208">
        <v>23361</v>
      </c>
      <c r="F26" s="207">
        <v>94.552696982880775</v>
      </c>
      <c r="G26" s="207">
        <v>84.534142143481006</v>
      </c>
      <c r="H26" s="207">
        <v>78.366437078329596</v>
      </c>
      <c r="I26" s="207">
        <v>75.872874205171485</v>
      </c>
    </row>
    <row r="27" spans="1:9" s="16" customFormat="1" ht="15" customHeight="1">
      <c r="A27" s="10" t="s">
        <v>19</v>
      </c>
      <c r="B27" s="83"/>
      <c r="C27" s="83"/>
      <c r="D27" s="83"/>
      <c r="E27" s="211"/>
      <c r="F27" s="209"/>
      <c r="G27" s="209"/>
      <c r="H27" s="209"/>
      <c r="I27" s="209"/>
    </row>
    <row r="28" spans="1:9" s="16" customFormat="1" ht="10.5" customHeight="1">
      <c r="A28" s="16" t="s">
        <v>18</v>
      </c>
      <c r="B28" s="83">
        <v>6972</v>
      </c>
      <c r="C28" s="83">
        <v>6047</v>
      </c>
      <c r="D28" s="83">
        <v>5505</v>
      </c>
      <c r="E28" s="83">
        <v>5377</v>
      </c>
      <c r="F28" s="209">
        <v>91.8</v>
      </c>
      <c r="G28" s="209">
        <v>79.5</v>
      </c>
      <c r="H28" s="209">
        <v>73.099999999999994</v>
      </c>
      <c r="I28" s="209">
        <v>74.085913204983882</v>
      </c>
    </row>
    <row r="29" spans="1:9" s="16" customFormat="1" ht="10.5" customHeight="1">
      <c r="A29" s="16" t="s">
        <v>17</v>
      </c>
      <c r="B29" s="83">
        <v>3947</v>
      </c>
      <c r="C29" s="83">
        <v>2861</v>
      </c>
      <c r="D29" s="83">
        <v>2614</v>
      </c>
      <c r="E29" s="83">
        <v>2560</v>
      </c>
      <c r="F29" s="209">
        <v>118.2</v>
      </c>
      <c r="G29" s="209">
        <v>86.3</v>
      </c>
      <c r="H29" s="209">
        <v>79.8</v>
      </c>
      <c r="I29" s="209">
        <v>79.779111584799594</v>
      </c>
    </row>
    <row r="30" spans="1:9" s="16" customFormat="1" ht="10.5" customHeight="1">
      <c r="A30" s="16" t="s">
        <v>16</v>
      </c>
      <c r="B30" s="83">
        <v>2113</v>
      </c>
      <c r="C30" s="83">
        <v>1672</v>
      </c>
      <c r="D30" s="83">
        <v>1533</v>
      </c>
      <c r="E30" s="83">
        <v>1619</v>
      </c>
      <c r="F30" s="209">
        <v>93.4</v>
      </c>
      <c r="G30" s="209">
        <v>74.099999999999994</v>
      </c>
      <c r="H30" s="209">
        <v>69.2</v>
      </c>
      <c r="I30" s="209">
        <v>75.364018917811791</v>
      </c>
    </row>
    <row r="31" spans="1:9" s="16" customFormat="1" ht="11.1" customHeight="1">
      <c r="A31" s="15" t="s">
        <v>15</v>
      </c>
      <c r="B31" s="81">
        <v>13032</v>
      </c>
      <c r="C31" s="81">
        <v>10580</v>
      </c>
      <c r="D31" s="81">
        <v>9652</v>
      </c>
      <c r="E31" s="208">
        <v>9556</v>
      </c>
      <c r="F31" s="207">
        <v>98.8</v>
      </c>
      <c r="G31" s="207">
        <v>80.3</v>
      </c>
      <c r="H31" s="207">
        <v>74.099999999999994</v>
      </c>
      <c r="I31" s="207">
        <v>75.751750510706003</v>
      </c>
    </row>
    <row r="32" spans="1:9" s="16" customFormat="1" ht="15" customHeight="1">
      <c r="A32" s="13" t="s">
        <v>14</v>
      </c>
      <c r="B32" s="83"/>
      <c r="C32" s="83"/>
      <c r="D32" s="83"/>
      <c r="E32" s="208"/>
      <c r="F32" s="209"/>
      <c r="G32" s="209"/>
      <c r="H32" s="209"/>
      <c r="I32" s="209"/>
    </row>
    <row r="33" spans="1:9" s="16" customFormat="1" ht="10.5" customHeight="1">
      <c r="A33" s="16" t="s">
        <v>13</v>
      </c>
      <c r="B33" s="83">
        <v>4233</v>
      </c>
      <c r="C33" s="83">
        <v>4265</v>
      </c>
      <c r="D33" s="83">
        <v>4292</v>
      </c>
      <c r="E33" s="83">
        <v>4285</v>
      </c>
      <c r="F33" s="209">
        <v>76.900000000000006</v>
      </c>
      <c r="G33" s="209">
        <v>76.599999999999994</v>
      </c>
      <c r="H33" s="209">
        <v>77.599999999999994</v>
      </c>
      <c r="I33" s="209">
        <v>78.285287298783061</v>
      </c>
    </row>
    <row r="34" spans="1:9" s="16" customFormat="1" ht="10.5" customHeight="1">
      <c r="A34" s="16" t="s">
        <v>12</v>
      </c>
      <c r="B34" s="83">
        <v>3704</v>
      </c>
      <c r="C34" s="83">
        <v>3090</v>
      </c>
      <c r="D34" s="83">
        <v>2930</v>
      </c>
      <c r="E34" s="83">
        <v>4066</v>
      </c>
      <c r="F34" s="209">
        <v>87.1</v>
      </c>
      <c r="G34" s="209">
        <v>72.3</v>
      </c>
      <c r="H34" s="209">
        <v>69.7</v>
      </c>
      <c r="I34" s="209">
        <v>99.844805909162346</v>
      </c>
    </row>
    <row r="35" spans="1:9" s="16" customFormat="1" ht="10.5" customHeight="1">
      <c r="A35" s="16" t="s">
        <v>11</v>
      </c>
      <c r="B35" s="83">
        <v>4709</v>
      </c>
      <c r="C35" s="83">
        <v>4188</v>
      </c>
      <c r="D35" s="83">
        <v>4077</v>
      </c>
      <c r="E35" s="83">
        <v>2675</v>
      </c>
      <c r="F35" s="209">
        <v>82.5</v>
      </c>
      <c r="G35" s="209">
        <v>71.7</v>
      </c>
      <c r="H35" s="209">
        <v>69.099999999999994</v>
      </c>
      <c r="I35" s="209">
        <v>46.234442326206022</v>
      </c>
    </row>
    <row r="36" spans="1:9" s="16" customFormat="1" ht="11.1" customHeight="1">
      <c r="A36" s="15" t="s">
        <v>10</v>
      </c>
      <c r="B36" s="81">
        <v>12646</v>
      </c>
      <c r="C36" s="81">
        <v>11543</v>
      </c>
      <c r="D36" s="81">
        <v>11299</v>
      </c>
      <c r="E36" s="208">
        <v>11026</v>
      </c>
      <c r="F36" s="207">
        <v>81.8</v>
      </c>
      <c r="G36" s="207">
        <v>73.599999999999994</v>
      </c>
      <c r="H36" s="207">
        <v>72.3</v>
      </c>
      <c r="I36" s="207">
        <v>71.916731565222719</v>
      </c>
    </row>
    <row r="37" spans="1:9" s="16" customFormat="1" ht="15" customHeight="1">
      <c r="A37" s="13" t="s">
        <v>9</v>
      </c>
      <c r="B37" s="83"/>
      <c r="C37" s="83"/>
      <c r="D37" s="83"/>
      <c r="E37" s="211"/>
      <c r="F37" s="209"/>
      <c r="G37" s="209"/>
      <c r="H37" s="209"/>
      <c r="I37" s="209"/>
    </row>
    <row r="38" spans="1:9" s="16" customFormat="1" ht="10.5" customHeight="1">
      <c r="A38" s="16" t="s">
        <v>8</v>
      </c>
      <c r="B38" s="83">
        <v>4381</v>
      </c>
      <c r="C38" s="83">
        <v>4142</v>
      </c>
      <c r="D38" s="83">
        <v>3800</v>
      </c>
      <c r="E38" s="83">
        <v>3455</v>
      </c>
      <c r="F38" s="209">
        <v>80.400000000000006</v>
      </c>
      <c r="G38" s="209">
        <v>75.3</v>
      </c>
      <c r="H38" s="209">
        <v>69.3</v>
      </c>
      <c r="I38" s="209">
        <v>64.235807697885335</v>
      </c>
    </row>
    <row r="39" spans="1:9" s="16" customFormat="1" ht="10.5" customHeight="1">
      <c r="A39" s="16" t="s">
        <v>7</v>
      </c>
      <c r="B39" s="83">
        <v>3182</v>
      </c>
      <c r="C39" s="83">
        <v>3134</v>
      </c>
      <c r="D39" s="83">
        <v>2839</v>
      </c>
      <c r="E39" s="83">
        <v>2803</v>
      </c>
      <c r="F39" s="209">
        <v>77.5</v>
      </c>
      <c r="G39" s="209">
        <v>76.5</v>
      </c>
      <c r="H39" s="209">
        <v>70.599999999999994</v>
      </c>
      <c r="I39" s="209">
        <v>72.645374980238287</v>
      </c>
    </row>
    <row r="40" spans="1:9" s="16" customFormat="1" ht="10.5" customHeight="1">
      <c r="A40" s="16" t="s">
        <v>6</v>
      </c>
      <c r="B40" s="83">
        <v>4490</v>
      </c>
      <c r="C40" s="83">
        <v>4105</v>
      </c>
      <c r="D40" s="83">
        <v>3586</v>
      </c>
      <c r="E40" s="83">
        <v>3346</v>
      </c>
      <c r="F40" s="209">
        <v>102.1</v>
      </c>
      <c r="G40" s="209">
        <v>94.2</v>
      </c>
      <c r="H40" s="209">
        <v>83.3</v>
      </c>
      <c r="I40" s="209">
        <v>78.992410023962137</v>
      </c>
    </row>
    <row r="41" spans="1:9" s="16" customFormat="1" ht="11.1" customHeight="1">
      <c r="A41" s="15" t="s">
        <v>5</v>
      </c>
      <c r="B41" s="81">
        <v>12053</v>
      </c>
      <c r="C41" s="81">
        <v>11381</v>
      </c>
      <c r="D41" s="81">
        <v>10225</v>
      </c>
      <c r="E41" s="208">
        <v>9604</v>
      </c>
      <c r="F41" s="207">
        <v>86.4</v>
      </c>
      <c r="G41" s="207">
        <v>81.599999999999994</v>
      </c>
      <c r="H41" s="207">
        <v>74.099999999999994</v>
      </c>
      <c r="I41" s="207">
        <v>71.283624806463919</v>
      </c>
    </row>
    <row r="42" spans="1:9" s="16" customFormat="1" ht="15" customHeight="1">
      <c r="A42" s="13" t="s">
        <v>4</v>
      </c>
      <c r="B42" s="83"/>
      <c r="C42" s="83"/>
      <c r="D42" s="83"/>
      <c r="E42" s="211"/>
      <c r="F42" s="209"/>
      <c r="G42" s="209"/>
      <c r="H42" s="209"/>
      <c r="I42" s="209"/>
    </row>
    <row r="43" spans="1:9" s="16" customFormat="1" ht="15" customHeight="1">
      <c r="A43" s="12" t="s">
        <v>3</v>
      </c>
      <c r="B43" s="81">
        <v>37731</v>
      </c>
      <c r="C43" s="81">
        <v>33504</v>
      </c>
      <c r="D43" s="81">
        <v>31176</v>
      </c>
      <c r="E43" s="208">
        <v>30186</v>
      </c>
      <c r="F43" s="207">
        <v>88.543993494728767</v>
      </c>
      <c r="G43" s="207">
        <v>78.240462554190714</v>
      </c>
      <c r="H43" s="207">
        <v>73.408217124063086</v>
      </c>
      <c r="I43" s="207">
        <v>72.878804522995836</v>
      </c>
    </row>
    <row r="44" spans="1:9" s="16" customFormat="1" ht="15" customHeight="1">
      <c r="A44" s="10" t="s">
        <v>2</v>
      </c>
      <c r="B44" s="78"/>
      <c r="C44" s="78"/>
      <c r="D44" s="78"/>
      <c r="E44" s="211"/>
      <c r="F44" s="210"/>
      <c r="G44" s="210"/>
      <c r="H44" s="210"/>
      <c r="I44" s="209"/>
    </row>
    <row r="45" spans="1:9" s="16" customFormat="1" ht="15" customHeight="1">
      <c r="A45" s="8" t="s">
        <v>1</v>
      </c>
      <c r="B45" s="81">
        <v>101954</v>
      </c>
      <c r="C45" s="81">
        <v>92603</v>
      </c>
      <c r="D45" s="81">
        <v>83430</v>
      </c>
      <c r="E45" s="208">
        <v>79605</v>
      </c>
      <c r="F45" s="207">
        <v>98.3</v>
      </c>
      <c r="G45" s="207">
        <v>89.7</v>
      </c>
      <c r="H45" s="207">
        <v>81.8</v>
      </c>
      <c r="I45" s="207">
        <v>79.000010023241018</v>
      </c>
    </row>
    <row r="46" spans="1:9" s="16" customFormat="1" ht="15" customHeight="1">
      <c r="A46" s="13" t="s">
        <v>0</v>
      </c>
      <c r="E46" s="135"/>
      <c r="I46" s="198"/>
    </row>
  </sheetData>
  <mergeCells count="6">
    <mergeCell ref="A5:A6"/>
    <mergeCell ref="B3:E3"/>
    <mergeCell ref="F3:I3"/>
    <mergeCell ref="B5:E5"/>
    <mergeCell ref="F5:I5"/>
    <mergeCell ref="A3:A4"/>
  </mergeCells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80EC6-2B8E-469A-A783-3C5AA5EBF3F4}">
  <dimension ref="A1:I46"/>
  <sheetViews>
    <sheetView zoomScaleNormal="100" workbookViewId="0"/>
  </sheetViews>
  <sheetFormatPr defaultRowHeight="15"/>
  <cols>
    <col min="1" max="1" width="22.7109375" style="1" customWidth="1"/>
    <col min="2" max="5" width="8" style="1" customWidth="1"/>
    <col min="6" max="9" width="7.7109375" style="1" customWidth="1"/>
    <col min="10" max="16384" width="9.140625" style="1"/>
  </cols>
  <sheetData>
    <row r="1" spans="1:9" s="52" customFormat="1" ht="15" customHeight="1">
      <c r="A1" s="52" t="s">
        <v>232</v>
      </c>
    </row>
    <row r="2" spans="1:9" s="52" customFormat="1" ht="15" customHeight="1" thickBot="1">
      <c r="A2" s="214" t="s">
        <v>231</v>
      </c>
    </row>
    <row r="3" spans="1:9" s="46" customFormat="1" ht="9.9499999999999993" customHeight="1">
      <c r="A3" s="479" t="s">
        <v>53</v>
      </c>
      <c r="B3" s="406" t="s">
        <v>230</v>
      </c>
      <c r="C3" s="497"/>
      <c r="D3" s="497"/>
      <c r="E3" s="394"/>
      <c r="F3" s="406" t="s">
        <v>229</v>
      </c>
      <c r="G3" s="497"/>
      <c r="H3" s="497"/>
      <c r="I3" s="497"/>
    </row>
    <row r="4" spans="1:9" s="46" customFormat="1" ht="9.9499999999999993" customHeight="1">
      <c r="A4" s="480"/>
      <c r="B4" s="49">
        <v>1990</v>
      </c>
      <c r="C4" s="49">
        <v>1995</v>
      </c>
      <c r="D4" s="49">
        <v>2000</v>
      </c>
      <c r="E4" s="49">
        <v>2005</v>
      </c>
      <c r="F4" s="49">
        <v>1990</v>
      </c>
      <c r="G4" s="49">
        <v>1995</v>
      </c>
      <c r="H4" s="49">
        <v>2000</v>
      </c>
      <c r="I4" s="51">
        <v>2005</v>
      </c>
    </row>
    <row r="5" spans="1:9" s="46" customFormat="1" ht="9.9499999999999993" customHeight="1">
      <c r="A5" s="492" t="s">
        <v>47</v>
      </c>
      <c r="B5" s="415" t="s">
        <v>228</v>
      </c>
      <c r="C5" s="514"/>
      <c r="D5" s="514"/>
      <c r="E5" s="514"/>
      <c r="F5" s="415" t="s">
        <v>227</v>
      </c>
      <c r="G5" s="514"/>
      <c r="H5" s="514"/>
      <c r="I5" s="423"/>
    </row>
    <row r="6" spans="1:9" s="46" customFormat="1" ht="9.9499999999999993" customHeight="1">
      <c r="A6" s="493"/>
      <c r="B6" s="160">
        <v>1990</v>
      </c>
      <c r="C6" s="160">
        <v>1995</v>
      </c>
      <c r="D6" s="160">
        <v>2000</v>
      </c>
      <c r="E6" s="160">
        <v>2005</v>
      </c>
      <c r="F6" s="160">
        <v>1990</v>
      </c>
      <c r="G6" s="160">
        <v>1995</v>
      </c>
      <c r="H6" s="160">
        <v>2000</v>
      </c>
      <c r="I6" s="150">
        <v>2005</v>
      </c>
    </row>
    <row r="7" spans="1:9" s="16" customFormat="1" ht="15" customHeight="1">
      <c r="A7" s="16" t="s">
        <v>41</v>
      </c>
      <c r="B7" s="135">
        <v>5385</v>
      </c>
      <c r="C7" s="135">
        <v>3949</v>
      </c>
      <c r="D7" s="135">
        <v>3643</v>
      </c>
      <c r="E7" s="135">
        <v>4142</v>
      </c>
      <c r="F7" s="135">
        <v>267</v>
      </c>
      <c r="G7" s="135">
        <v>207</v>
      </c>
      <c r="H7" s="135">
        <v>203</v>
      </c>
      <c r="I7" s="135">
        <v>302</v>
      </c>
    </row>
    <row r="8" spans="1:9" s="16" customFormat="1" ht="10.5" customHeight="1">
      <c r="A8" s="16" t="s">
        <v>39</v>
      </c>
      <c r="B8" s="135">
        <v>2575</v>
      </c>
      <c r="C8" s="135">
        <v>2350</v>
      </c>
      <c r="D8" s="135">
        <v>2011</v>
      </c>
      <c r="E8" s="135">
        <v>2526</v>
      </c>
      <c r="F8" s="135">
        <v>271</v>
      </c>
      <c r="G8" s="135">
        <v>237</v>
      </c>
      <c r="H8" s="135">
        <v>193</v>
      </c>
      <c r="I8" s="135">
        <v>308</v>
      </c>
    </row>
    <row r="9" spans="1:9" s="16" customFormat="1" ht="11.1" customHeight="1">
      <c r="A9" s="212" t="s">
        <v>37</v>
      </c>
      <c r="B9" s="146">
        <v>7960</v>
      </c>
      <c r="C9" s="145">
        <v>6299</v>
      </c>
      <c r="D9" s="146">
        <v>5654</v>
      </c>
      <c r="E9" s="146">
        <v>6668</v>
      </c>
      <c r="F9" s="146">
        <v>268</v>
      </c>
      <c r="G9" s="145">
        <v>217</v>
      </c>
      <c r="H9" s="146">
        <v>199</v>
      </c>
      <c r="I9" s="146">
        <v>304</v>
      </c>
    </row>
    <row r="10" spans="1:9" s="16" customFormat="1" ht="15" customHeight="1">
      <c r="A10" s="10" t="s">
        <v>36</v>
      </c>
      <c r="B10" s="135"/>
      <c r="C10" s="135"/>
      <c r="D10" s="135"/>
      <c r="E10" s="135"/>
      <c r="F10" s="135"/>
      <c r="G10" s="135"/>
      <c r="H10" s="135"/>
      <c r="I10" s="135"/>
    </row>
    <row r="11" spans="1:9" s="16" customFormat="1" ht="10.5" customHeight="1">
      <c r="A11" s="16" t="s">
        <v>35</v>
      </c>
      <c r="B11" s="135">
        <v>1080</v>
      </c>
      <c r="C11" s="135">
        <v>769</v>
      </c>
      <c r="D11" s="135">
        <v>712</v>
      </c>
      <c r="E11" s="135">
        <v>928</v>
      </c>
      <c r="F11" s="135">
        <v>256</v>
      </c>
      <c r="G11" s="135">
        <v>180</v>
      </c>
      <c r="H11" s="135">
        <v>168</v>
      </c>
      <c r="I11" s="135">
        <v>328</v>
      </c>
    </row>
    <row r="12" spans="1:9" s="16" customFormat="1" ht="10.5" customHeight="1">
      <c r="A12" s="16" t="s">
        <v>34</v>
      </c>
      <c r="B12" s="135">
        <v>687</v>
      </c>
      <c r="C12" s="135">
        <v>538</v>
      </c>
      <c r="D12" s="135">
        <v>515</v>
      </c>
      <c r="E12" s="135">
        <v>640</v>
      </c>
      <c r="F12" s="135">
        <v>218</v>
      </c>
      <c r="G12" s="135">
        <v>171</v>
      </c>
      <c r="H12" s="135">
        <v>165</v>
      </c>
      <c r="I12" s="135">
        <v>382</v>
      </c>
    </row>
    <row r="13" spans="1:9" s="16" customFormat="1" ht="10.5" customHeight="1">
      <c r="A13" s="16" t="s">
        <v>33</v>
      </c>
      <c r="B13" s="135">
        <v>941</v>
      </c>
      <c r="C13" s="135">
        <v>720</v>
      </c>
      <c r="D13" s="135">
        <v>583</v>
      </c>
      <c r="E13" s="135">
        <v>839</v>
      </c>
      <c r="F13" s="135">
        <v>246</v>
      </c>
      <c r="G13" s="135">
        <v>189</v>
      </c>
      <c r="H13" s="135">
        <v>157</v>
      </c>
      <c r="I13" s="135">
        <v>322</v>
      </c>
    </row>
    <row r="14" spans="1:9" s="16" customFormat="1" ht="11.1" customHeight="1">
      <c r="A14" s="15" t="s">
        <v>32</v>
      </c>
      <c r="B14" s="146">
        <v>2708</v>
      </c>
      <c r="C14" s="145">
        <v>2027</v>
      </c>
      <c r="D14" s="146">
        <v>1810</v>
      </c>
      <c r="E14" s="146">
        <v>2407</v>
      </c>
      <c r="F14" s="146">
        <v>242</v>
      </c>
      <c r="G14" s="145">
        <v>180</v>
      </c>
      <c r="H14" s="146">
        <v>163</v>
      </c>
      <c r="I14" s="146">
        <v>313</v>
      </c>
    </row>
    <row r="15" spans="1:9" s="16" customFormat="1" ht="15" customHeight="1">
      <c r="A15" s="13" t="s">
        <v>31</v>
      </c>
      <c r="B15" s="135"/>
      <c r="C15" s="135"/>
      <c r="D15" s="135"/>
      <c r="E15" s="135"/>
      <c r="F15" s="135"/>
      <c r="G15" s="135"/>
      <c r="H15" s="135"/>
      <c r="I15" s="135"/>
    </row>
    <row r="16" spans="1:9" s="16" customFormat="1" ht="10.5" customHeight="1">
      <c r="A16" s="16" t="s">
        <v>30</v>
      </c>
      <c r="B16" s="135">
        <v>1535</v>
      </c>
      <c r="C16" s="135">
        <v>1103</v>
      </c>
      <c r="D16" s="135">
        <v>922</v>
      </c>
      <c r="E16" s="135">
        <v>886</v>
      </c>
      <c r="F16" s="135">
        <v>362</v>
      </c>
      <c r="G16" s="135">
        <v>256</v>
      </c>
      <c r="H16" s="135">
        <v>217</v>
      </c>
      <c r="I16" s="135">
        <v>282</v>
      </c>
    </row>
    <row r="17" spans="1:9" s="16" customFormat="1" ht="10.5" customHeight="1">
      <c r="A17" s="16" t="s">
        <v>29</v>
      </c>
      <c r="B17" s="135">
        <v>661</v>
      </c>
      <c r="C17" s="135">
        <v>539</v>
      </c>
      <c r="D17" s="135">
        <v>451</v>
      </c>
      <c r="E17" s="135">
        <v>509</v>
      </c>
      <c r="F17" s="135">
        <v>240</v>
      </c>
      <c r="G17" s="135">
        <v>197</v>
      </c>
      <c r="H17" s="135">
        <v>170</v>
      </c>
      <c r="I17" s="135">
        <v>268</v>
      </c>
    </row>
    <row r="18" spans="1:9" s="16" customFormat="1" ht="10.5" customHeight="1">
      <c r="A18" s="16" t="s">
        <v>28</v>
      </c>
      <c r="B18" s="135">
        <v>716</v>
      </c>
      <c r="C18" s="135">
        <v>489</v>
      </c>
      <c r="D18" s="135">
        <v>569</v>
      </c>
      <c r="E18" s="135">
        <v>578</v>
      </c>
      <c r="F18" s="135">
        <v>234</v>
      </c>
      <c r="G18" s="135">
        <v>160</v>
      </c>
      <c r="H18" s="135">
        <v>195</v>
      </c>
      <c r="I18" s="135">
        <v>270</v>
      </c>
    </row>
    <row r="19" spans="1:9" s="16" customFormat="1" ht="11.1" customHeight="1">
      <c r="A19" s="15" t="s">
        <v>27</v>
      </c>
      <c r="B19" s="146">
        <v>2912</v>
      </c>
      <c r="C19" s="145">
        <v>2131</v>
      </c>
      <c r="D19" s="146">
        <v>1942</v>
      </c>
      <c r="E19" s="146">
        <v>1973</v>
      </c>
      <c r="F19" s="146">
        <v>290</v>
      </c>
      <c r="G19" s="145">
        <v>211</v>
      </c>
      <c r="H19" s="146">
        <v>198</v>
      </c>
      <c r="I19" s="146">
        <v>275</v>
      </c>
    </row>
    <row r="20" spans="1:9" s="16" customFormat="1" ht="15" customHeight="1">
      <c r="A20" s="13" t="s">
        <v>26</v>
      </c>
      <c r="B20" s="135"/>
      <c r="C20" s="135"/>
      <c r="D20" s="135"/>
      <c r="E20" s="135"/>
      <c r="F20" s="135"/>
      <c r="G20" s="135"/>
      <c r="H20" s="135"/>
      <c r="I20" s="135"/>
    </row>
    <row r="21" spans="1:9" s="16" customFormat="1" ht="10.5" customHeight="1">
      <c r="A21" s="16" t="s">
        <v>25</v>
      </c>
      <c r="B21" s="135">
        <v>1326</v>
      </c>
      <c r="C21" s="135">
        <v>761</v>
      </c>
      <c r="D21" s="135">
        <v>646</v>
      </c>
      <c r="E21" s="135">
        <v>764</v>
      </c>
      <c r="F21" s="135">
        <v>317</v>
      </c>
      <c r="G21" s="135">
        <v>183</v>
      </c>
      <c r="H21" s="135">
        <v>162</v>
      </c>
      <c r="I21" s="135">
        <v>275</v>
      </c>
    </row>
    <row r="22" spans="1:9" s="16" customFormat="1" ht="10.5" customHeight="1">
      <c r="A22" s="16" t="s">
        <v>24</v>
      </c>
      <c r="B22" s="135">
        <v>813</v>
      </c>
      <c r="C22" s="135">
        <v>574</v>
      </c>
      <c r="D22" s="135">
        <v>530</v>
      </c>
      <c r="E22" s="135">
        <v>634</v>
      </c>
      <c r="F22" s="135">
        <v>236</v>
      </c>
      <c r="G22" s="135">
        <v>166</v>
      </c>
      <c r="H22" s="135">
        <v>161</v>
      </c>
      <c r="I22" s="135">
        <v>287</v>
      </c>
    </row>
    <row r="23" spans="1:9" s="16" customFormat="1" ht="10.5" customHeight="1">
      <c r="A23" s="16" t="s">
        <v>23</v>
      </c>
      <c r="B23" s="135">
        <v>767</v>
      </c>
      <c r="C23" s="135">
        <v>522</v>
      </c>
      <c r="D23" s="135">
        <v>463</v>
      </c>
      <c r="E23" s="135">
        <v>472</v>
      </c>
      <c r="F23" s="135">
        <v>303</v>
      </c>
      <c r="G23" s="135">
        <v>205</v>
      </c>
      <c r="H23" s="135">
        <v>190</v>
      </c>
      <c r="I23" s="135">
        <v>272</v>
      </c>
    </row>
    <row r="24" spans="1:9" s="16" customFormat="1" ht="11.1" customHeight="1">
      <c r="A24" s="15" t="s">
        <v>22</v>
      </c>
      <c r="B24" s="146">
        <v>2906</v>
      </c>
      <c r="C24" s="145">
        <v>1857</v>
      </c>
      <c r="D24" s="146">
        <v>1639</v>
      </c>
      <c r="E24" s="146">
        <v>1870</v>
      </c>
      <c r="F24" s="146">
        <v>286</v>
      </c>
      <c r="G24" s="145">
        <v>184</v>
      </c>
      <c r="H24" s="146">
        <v>169</v>
      </c>
      <c r="I24" s="146">
        <v>278</v>
      </c>
    </row>
    <row r="25" spans="1:9" s="16" customFormat="1" ht="15" customHeight="1">
      <c r="A25" s="13" t="s">
        <v>21</v>
      </c>
      <c r="B25" s="135"/>
      <c r="C25" s="135"/>
      <c r="D25" s="135"/>
      <c r="E25" s="135"/>
      <c r="F25" s="135"/>
      <c r="G25" s="135"/>
      <c r="H25" s="135"/>
      <c r="I25" s="135"/>
    </row>
    <row r="26" spans="1:9" s="16" customFormat="1" ht="15" customHeight="1">
      <c r="A26" s="17" t="s">
        <v>20</v>
      </c>
      <c r="B26" s="145">
        <v>8526</v>
      </c>
      <c r="C26" s="145">
        <v>6015</v>
      </c>
      <c r="D26" s="145">
        <v>5391</v>
      </c>
      <c r="E26" s="145">
        <v>6250</v>
      </c>
      <c r="F26" s="145">
        <v>818</v>
      </c>
      <c r="G26" s="145">
        <v>575</v>
      </c>
      <c r="H26" s="145">
        <v>530</v>
      </c>
      <c r="I26" s="145">
        <v>290</v>
      </c>
    </row>
    <row r="27" spans="1:9" s="16" customFormat="1" ht="15" customHeight="1">
      <c r="A27" s="10" t="s">
        <v>19</v>
      </c>
      <c r="B27" s="135"/>
      <c r="C27" s="135"/>
      <c r="D27" s="135"/>
      <c r="E27" s="135"/>
      <c r="F27" s="135"/>
      <c r="G27" s="135"/>
      <c r="H27" s="135"/>
      <c r="I27" s="135"/>
    </row>
    <row r="28" spans="1:9" s="16" customFormat="1" ht="10.5" customHeight="1">
      <c r="A28" s="16" t="s">
        <v>18</v>
      </c>
      <c r="B28" s="135">
        <v>1777</v>
      </c>
      <c r="C28" s="135">
        <v>1049</v>
      </c>
      <c r="D28" s="135">
        <v>924</v>
      </c>
      <c r="E28" s="135">
        <v>1213</v>
      </c>
      <c r="F28" s="135">
        <v>234</v>
      </c>
      <c r="G28" s="135">
        <v>138</v>
      </c>
      <c r="H28" s="135">
        <v>127</v>
      </c>
      <c r="I28" s="135">
        <v>235</v>
      </c>
    </row>
    <row r="29" spans="1:9" s="16" customFormat="1" ht="10.5" customHeight="1">
      <c r="A29" s="16" t="s">
        <v>17</v>
      </c>
      <c r="B29" s="135">
        <v>898</v>
      </c>
      <c r="C29" s="135">
        <v>510</v>
      </c>
      <c r="D29" s="135">
        <v>462</v>
      </c>
      <c r="E29" s="135">
        <v>604</v>
      </c>
      <c r="F29" s="135">
        <v>269</v>
      </c>
      <c r="G29" s="135">
        <v>154</v>
      </c>
      <c r="H29" s="135">
        <v>143</v>
      </c>
      <c r="I29" s="135">
        <v>276</v>
      </c>
    </row>
    <row r="30" spans="1:9" s="16" customFormat="1" ht="10.5" customHeight="1">
      <c r="A30" s="16" t="s">
        <v>16</v>
      </c>
      <c r="B30" s="135">
        <v>520</v>
      </c>
      <c r="C30" s="135">
        <v>329</v>
      </c>
      <c r="D30" s="135">
        <v>329</v>
      </c>
      <c r="E30" s="135">
        <v>380</v>
      </c>
      <c r="F30" s="135">
        <v>230</v>
      </c>
      <c r="G30" s="135">
        <v>145</v>
      </c>
      <c r="H30" s="135">
        <v>152</v>
      </c>
      <c r="I30" s="135">
        <v>276</v>
      </c>
    </row>
    <row r="31" spans="1:9" s="16" customFormat="1" ht="11.1" customHeight="1">
      <c r="A31" s="15" t="s">
        <v>15</v>
      </c>
      <c r="B31" s="146">
        <v>3195</v>
      </c>
      <c r="C31" s="145">
        <v>1888</v>
      </c>
      <c r="D31" s="146">
        <v>1715</v>
      </c>
      <c r="E31" s="146">
        <v>2197</v>
      </c>
      <c r="F31" s="146">
        <v>242</v>
      </c>
      <c r="G31" s="145">
        <v>143</v>
      </c>
      <c r="H31" s="146">
        <v>135</v>
      </c>
      <c r="I31" s="146">
        <v>252</v>
      </c>
    </row>
    <row r="32" spans="1:9" s="16" customFormat="1" ht="15" customHeight="1">
      <c r="A32" s="13" t="s">
        <v>14</v>
      </c>
      <c r="B32" s="135"/>
      <c r="C32" s="135"/>
      <c r="D32" s="135"/>
      <c r="E32" s="135"/>
      <c r="F32" s="135"/>
      <c r="G32" s="135"/>
      <c r="H32" s="135"/>
      <c r="I32" s="135"/>
    </row>
    <row r="33" spans="1:9" s="16" customFormat="1" ht="10.5" customHeight="1">
      <c r="A33" s="16" t="s">
        <v>13</v>
      </c>
      <c r="B33" s="135">
        <v>1618</v>
      </c>
      <c r="C33" s="135">
        <v>1146</v>
      </c>
      <c r="D33" s="135">
        <v>1033</v>
      </c>
      <c r="E33" s="135">
        <v>1336</v>
      </c>
      <c r="F33" s="135">
        <v>295</v>
      </c>
      <c r="G33" s="135">
        <v>206</v>
      </c>
      <c r="H33" s="135">
        <v>191</v>
      </c>
      <c r="I33" s="135">
        <v>342</v>
      </c>
    </row>
    <row r="34" spans="1:9" s="16" customFormat="1" ht="10.5" customHeight="1">
      <c r="A34" s="16" t="s">
        <v>12</v>
      </c>
      <c r="B34" s="135">
        <v>1011</v>
      </c>
      <c r="C34" s="135">
        <v>640</v>
      </c>
      <c r="D34" s="135">
        <v>564</v>
      </c>
      <c r="E34" s="135">
        <v>713</v>
      </c>
      <c r="F34" s="135">
        <v>238</v>
      </c>
      <c r="G34" s="135">
        <v>150</v>
      </c>
      <c r="H34" s="135">
        <v>138</v>
      </c>
      <c r="I34" s="135">
        <v>248</v>
      </c>
    </row>
    <row r="35" spans="1:9" s="16" customFormat="1" ht="10.5" customHeight="1">
      <c r="A35" s="16" t="s">
        <v>11</v>
      </c>
      <c r="B35" s="135">
        <v>1312</v>
      </c>
      <c r="C35" s="135">
        <v>850</v>
      </c>
      <c r="D35" s="135">
        <v>822</v>
      </c>
      <c r="E35" s="135">
        <v>1238</v>
      </c>
      <c r="F35" s="135">
        <v>230</v>
      </c>
      <c r="G35" s="135">
        <v>146</v>
      </c>
      <c r="H35" s="135">
        <v>145</v>
      </c>
      <c r="I35" s="135">
        <v>316</v>
      </c>
    </row>
    <row r="36" spans="1:9" s="16" customFormat="1" ht="11.1" customHeight="1">
      <c r="A36" s="15" t="s">
        <v>10</v>
      </c>
      <c r="B36" s="146">
        <v>3941</v>
      </c>
      <c r="C36" s="145">
        <v>2636</v>
      </c>
      <c r="D36" s="146">
        <v>2419</v>
      </c>
      <c r="E36" s="146">
        <v>3287</v>
      </c>
      <c r="F36" s="146">
        <v>255</v>
      </c>
      <c r="G36" s="145">
        <v>168</v>
      </c>
      <c r="H36" s="146">
        <v>159</v>
      </c>
      <c r="I36" s="146">
        <v>307</v>
      </c>
    </row>
    <row r="37" spans="1:9" s="16" customFormat="1" ht="15" customHeight="1">
      <c r="A37" s="13" t="s">
        <v>9</v>
      </c>
      <c r="B37" s="135"/>
      <c r="C37" s="135"/>
      <c r="D37" s="135"/>
      <c r="E37" s="135"/>
      <c r="F37" s="135"/>
      <c r="G37" s="135"/>
      <c r="H37" s="135"/>
      <c r="I37" s="135"/>
    </row>
    <row r="38" spans="1:9" s="16" customFormat="1" ht="10.5" customHeight="1">
      <c r="A38" s="16" t="s">
        <v>8</v>
      </c>
      <c r="B38" s="135">
        <v>1554</v>
      </c>
      <c r="C38" s="135">
        <v>1160</v>
      </c>
      <c r="D38" s="135">
        <v>922</v>
      </c>
      <c r="E38" s="135">
        <v>910</v>
      </c>
      <c r="F38" s="135">
        <v>286</v>
      </c>
      <c r="G38" s="135">
        <v>211</v>
      </c>
      <c r="H38" s="135">
        <v>173</v>
      </c>
      <c r="I38" s="135">
        <v>249</v>
      </c>
    </row>
    <row r="39" spans="1:9" s="16" customFormat="1" ht="10.5" customHeight="1">
      <c r="A39" s="16" t="s">
        <v>7</v>
      </c>
      <c r="B39" s="135">
        <v>1126</v>
      </c>
      <c r="C39" s="135">
        <v>792</v>
      </c>
      <c r="D39" s="135">
        <v>766</v>
      </c>
      <c r="E39" s="135">
        <v>752</v>
      </c>
      <c r="F39" s="135">
        <v>274</v>
      </c>
      <c r="G39" s="135">
        <v>193</v>
      </c>
      <c r="H39" s="135">
        <v>196</v>
      </c>
      <c r="I39" s="135">
        <v>248</v>
      </c>
    </row>
    <row r="40" spans="1:9" s="16" customFormat="1" ht="10.5" customHeight="1">
      <c r="A40" s="16" t="s">
        <v>6</v>
      </c>
      <c r="B40" s="135">
        <v>1499</v>
      </c>
      <c r="C40" s="135">
        <v>1027</v>
      </c>
      <c r="D40" s="135">
        <v>626</v>
      </c>
      <c r="E40" s="135">
        <v>713</v>
      </c>
      <c r="F40" s="135">
        <v>342</v>
      </c>
      <c r="G40" s="135">
        <v>236</v>
      </c>
      <c r="H40" s="135">
        <v>150</v>
      </c>
      <c r="I40" s="135">
        <v>230</v>
      </c>
    </row>
    <row r="41" spans="1:9" s="16" customFormat="1" ht="11.1" customHeight="1">
      <c r="A41" s="15" t="s">
        <v>5</v>
      </c>
      <c r="B41" s="146">
        <v>4179</v>
      </c>
      <c r="C41" s="145">
        <v>2979</v>
      </c>
      <c r="D41" s="146">
        <v>2314</v>
      </c>
      <c r="E41" s="146">
        <v>2375</v>
      </c>
      <c r="F41" s="146">
        <v>300</v>
      </c>
      <c r="G41" s="145">
        <v>213</v>
      </c>
      <c r="H41" s="146">
        <v>173</v>
      </c>
      <c r="I41" s="146">
        <v>243</v>
      </c>
    </row>
    <row r="42" spans="1:9" s="16" customFormat="1" ht="15" customHeight="1">
      <c r="A42" s="13" t="s">
        <v>4</v>
      </c>
      <c r="B42" s="135"/>
      <c r="C42" s="135"/>
      <c r="D42" s="135"/>
      <c r="E42" s="135"/>
      <c r="F42" s="135"/>
      <c r="G42" s="135"/>
      <c r="H42" s="135"/>
      <c r="I42" s="135"/>
    </row>
    <row r="43" spans="1:9" s="16" customFormat="1" ht="15" customHeight="1">
      <c r="A43" s="12" t="s">
        <v>3</v>
      </c>
      <c r="B43" s="145">
        <v>11315</v>
      </c>
      <c r="C43" s="145">
        <v>7503</v>
      </c>
      <c r="D43" s="145">
        <v>6448</v>
      </c>
      <c r="E43" s="145">
        <v>7859</v>
      </c>
      <c r="F43" s="145">
        <v>797</v>
      </c>
      <c r="G43" s="145">
        <v>524</v>
      </c>
      <c r="H43" s="145">
        <v>467</v>
      </c>
      <c r="I43" s="145">
        <v>269</v>
      </c>
    </row>
    <row r="44" spans="1:9" s="16" customFormat="1" ht="15" customHeight="1">
      <c r="A44" s="10" t="s">
        <v>2</v>
      </c>
      <c r="B44" s="135"/>
      <c r="C44" s="135"/>
      <c r="D44" s="135"/>
      <c r="E44" s="135"/>
      <c r="F44" s="135"/>
      <c r="G44" s="135"/>
      <c r="H44" s="135"/>
      <c r="I44" s="135"/>
    </row>
    <row r="45" spans="1:9" s="16" customFormat="1" ht="15" customHeight="1">
      <c r="A45" s="8" t="s">
        <v>1</v>
      </c>
      <c r="B45" s="146">
        <v>27801</v>
      </c>
      <c r="C45" s="145">
        <v>19817</v>
      </c>
      <c r="D45" s="146">
        <v>17493</v>
      </c>
      <c r="E45" s="146">
        <v>20777</v>
      </c>
      <c r="F45" s="146">
        <v>268</v>
      </c>
      <c r="G45" s="145">
        <v>192</v>
      </c>
      <c r="H45" s="146">
        <v>175</v>
      </c>
      <c r="I45" s="146">
        <v>285</v>
      </c>
    </row>
    <row r="46" spans="1:9" s="16" customFormat="1" ht="15" customHeight="1">
      <c r="A46" s="13" t="s">
        <v>0</v>
      </c>
      <c r="B46" s="135"/>
      <c r="C46" s="135"/>
      <c r="D46" s="135"/>
      <c r="E46" s="135"/>
      <c r="F46" s="187"/>
      <c r="G46" s="187"/>
      <c r="H46" s="187"/>
      <c r="I46" s="187"/>
    </row>
  </sheetData>
  <mergeCells count="6">
    <mergeCell ref="A5:A6"/>
    <mergeCell ref="B3:E3"/>
    <mergeCell ref="F3:I3"/>
    <mergeCell ref="B5:E5"/>
    <mergeCell ref="F5:I5"/>
    <mergeCell ref="A3:A4"/>
  </mergeCells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BC82B-C603-4630-8AD4-C3A622C993A6}">
  <dimension ref="A1:I46"/>
  <sheetViews>
    <sheetView zoomScaleNormal="100" workbookViewId="0"/>
  </sheetViews>
  <sheetFormatPr defaultRowHeight="15"/>
  <cols>
    <col min="1" max="1" width="22.7109375" style="1" customWidth="1"/>
    <col min="2" max="9" width="8.140625" style="1" customWidth="1"/>
    <col min="10" max="16384" width="9.140625" style="1"/>
  </cols>
  <sheetData>
    <row r="1" spans="1:9" s="52" customFormat="1" ht="15" customHeight="1">
      <c r="A1" s="52" t="s">
        <v>238</v>
      </c>
    </row>
    <row r="2" spans="1:9" ht="24.95" customHeight="1" thickBot="1">
      <c r="A2" s="185" t="s">
        <v>237</v>
      </c>
      <c r="G2" s="46"/>
      <c r="H2" s="46"/>
    </row>
    <row r="3" spans="1:9" s="46" customFormat="1" ht="10.5" customHeight="1">
      <c r="A3" s="394" t="s">
        <v>53</v>
      </c>
      <c r="B3" s="517" t="s">
        <v>236</v>
      </c>
      <c r="C3" s="478"/>
      <c r="D3" s="478"/>
      <c r="E3" s="479"/>
      <c r="F3" s="517" t="s">
        <v>235</v>
      </c>
      <c r="G3" s="478"/>
      <c r="H3" s="478"/>
      <c r="I3" s="478"/>
    </row>
    <row r="4" spans="1:9" s="46" customFormat="1" ht="10.5" customHeight="1">
      <c r="A4" s="395"/>
      <c r="B4" s="49">
        <v>1990</v>
      </c>
      <c r="C4" s="49">
        <v>1995</v>
      </c>
      <c r="D4" s="49">
        <v>2001</v>
      </c>
      <c r="E4" s="49">
        <v>2005</v>
      </c>
      <c r="F4" s="49">
        <v>1990</v>
      </c>
      <c r="G4" s="49">
        <v>1995</v>
      </c>
      <c r="H4" s="49">
        <v>2001</v>
      </c>
      <c r="I4" s="51">
        <v>2005</v>
      </c>
    </row>
    <row r="5" spans="1:9" s="46" customFormat="1" ht="10.5" customHeight="1">
      <c r="A5" s="515" t="s">
        <v>47</v>
      </c>
      <c r="B5" s="433" t="s">
        <v>234</v>
      </c>
      <c r="C5" s="518"/>
      <c r="D5" s="518"/>
      <c r="E5" s="518"/>
      <c r="F5" s="519" t="s">
        <v>233</v>
      </c>
      <c r="G5" s="518"/>
      <c r="H5" s="518"/>
      <c r="I5" s="520"/>
    </row>
    <row r="6" spans="1:9" s="46" customFormat="1" ht="10.5" customHeight="1">
      <c r="A6" s="516"/>
      <c r="B6" s="160">
        <v>1990</v>
      </c>
      <c r="C6" s="160">
        <v>1995</v>
      </c>
      <c r="D6" s="160">
        <v>2001</v>
      </c>
      <c r="E6" s="160">
        <v>2005</v>
      </c>
      <c r="F6" s="160">
        <v>1990</v>
      </c>
      <c r="G6" s="160">
        <v>1995</v>
      </c>
      <c r="H6" s="160">
        <v>2001</v>
      </c>
      <c r="I6" s="150">
        <v>2005</v>
      </c>
    </row>
    <row r="7" spans="1:9" s="219" customFormat="1" ht="15" customHeight="1">
      <c r="A7" s="16" t="s">
        <v>41</v>
      </c>
      <c r="B7" s="217">
        <v>59102</v>
      </c>
      <c r="C7" s="217">
        <v>55334</v>
      </c>
      <c r="D7" s="217">
        <v>50994</v>
      </c>
      <c r="E7" s="217">
        <v>51569</v>
      </c>
      <c r="F7" s="54">
        <v>30.5</v>
      </c>
      <c r="G7" s="54">
        <v>31.6</v>
      </c>
      <c r="H7" s="54">
        <v>28.4</v>
      </c>
      <c r="I7" s="54">
        <v>28.460531910257664</v>
      </c>
    </row>
    <row r="8" spans="1:9" s="219" customFormat="1" ht="10.5" customHeight="1">
      <c r="A8" s="16" t="s">
        <v>39</v>
      </c>
      <c r="B8" s="217">
        <v>35083</v>
      </c>
      <c r="C8" s="217">
        <v>35356</v>
      </c>
      <c r="D8" s="217">
        <v>36622</v>
      </c>
      <c r="E8" s="217">
        <v>39816</v>
      </c>
      <c r="F8" s="54">
        <v>39.200000000000003</v>
      </c>
      <c r="G8" s="54">
        <v>41.1</v>
      </c>
      <c r="H8" s="54">
        <v>35.9</v>
      </c>
      <c r="I8" s="54">
        <v>34.949255505527127</v>
      </c>
    </row>
    <row r="9" spans="1:9" s="16" customFormat="1" ht="15" customHeight="1">
      <c r="A9" s="17" t="s">
        <v>37</v>
      </c>
      <c r="B9" s="216">
        <f>SUM(B7:B8)</f>
        <v>94185</v>
      </c>
      <c r="C9" s="216">
        <f>SUM(C7:C8)</f>
        <v>90690</v>
      </c>
      <c r="D9" s="216">
        <f>SUM(D7:D8)</f>
        <v>87616</v>
      </c>
      <c r="E9" s="216">
        <v>91385</v>
      </c>
      <c r="F9" s="215">
        <v>33.299999999999997</v>
      </c>
      <c r="G9" s="215">
        <v>34.9</v>
      </c>
      <c r="H9" s="215">
        <v>31.2</v>
      </c>
      <c r="I9" s="215">
        <v>31.090777295695929</v>
      </c>
    </row>
    <row r="10" spans="1:9" s="16" customFormat="1" ht="15" customHeight="1">
      <c r="A10" s="10" t="s">
        <v>36</v>
      </c>
      <c r="B10" s="45"/>
      <c r="C10" s="45"/>
      <c r="D10" s="45"/>
      <c r="E10" s="45"/>
      <c r="F10" s="82"/>
      <c r="G10" s="82"/>
      <c r="H10" s="82"/>
      <c r="I10" s="54"/>
    </row>
    <row r="11" spans="1:9" s="16" customFormat="1" ht="11.1" customHeight="1">
      <c r="A11" s="16" t="s">
        <v>35</v>
      </c>
      <c r="B11" s="217">
        <v>16965</v>
      </c>
      <c r="C11" s="217">
        <v>16446</v>
      </c>
      <c r="D11" s="217">
        <v>16406</v>
      </c>
      <c r="E11" s="217">
        <v>15100</v>
      </c>
      <c r="F11" s="54">
        <v>42.1</v>
      </c>
      <c r="G11" s="54">
        <v>43.7</v>
      </c>
      <c r="H11" s="54">
        <v>34.299999999999997</v>
      </c>
      <c r="I11" s="54">
        <v>32.260022599292135</v>
      </c>
    </row>
    <row r="12" spans="1:9" s="16" customFormat="1" ht="10.5" customHeight="1">
      <c r="A12" s="16" t="s">
        <v>34</v>
      </c>
      <c r="B12" s="217">
        <v>12701</v>
      </c>
      <c r="C12" s="217">
        <v>11969</v>
      </c>
      <c r="D12" s="217">
        <v>11602</v>
      </c>
      <c r="E12" s="217">
        <v>11400</v>
      </c>
      <c r="F12" s="54">
        <v>41</v>
      </c>
      <c r="G12" s="54">
        <v>41.5</v>
      </c>
      <c r="H12" s="54">
        <v>35.200000000000003</v>
      </c>
      <c r="I12" s="54">
        <v>32.79719679906475</v>
      </c>
    </row>
    <row r="13" spans="1:9" s="16" customFormat="1" ht="11.1" customHeight="1">
      <c r="A13" s="16" t="s">
        <v>33</v>
      </c>
      <c r="B13" s="217">
        <v>16096</v>
      </c>
      <c r="C13" s="217">
        <v>15338</v>
      </c>
      <c r="D13" s="217">
        <v>13680</v>
      </c>
      <c r="E13" s="217">
        <v>12561</v>
      </c>
      <c r="F13" s="54">
        <v>41</v>
      </c>
      <c r="G13" s="54">
        <v>40.299999999999997</v>
      </c>
      <c r="H13" s="54">
        <v>33.1</v>
      </c>
      <c r="I13" s="54">
        <v>29.774608297329657</v>
      </c>
    </row>
    <row r="14" spans="1:9" s="16" customFormat="1" ht="11.1" customHeight="1">
      <c r="A14" s="15" t="s">
        <v>32</v>
      </c>
      <c r="B14" s="218">
        <f>SUM(B11:B13)</f>
        <v>45762</v>
      </c>
      <c r="C14" s="218">
        <f>SUM(C11:C13)</f>
        <v>43753</v>
      </c>
      <c r="D14" s="218">
        <f>SUM(D11:D13)</f>
        <v>41688</v>
      </c>
      <c r="E14" s="218">
        <v>39061</v>
      </c>
      <c r="F14" s="215">
        <v>41.4</v>
      </c>
      <c r="G14" s="215">
        <v>41.9</v>
      </c>
      <c r="H14" s="215">
        <v>34.1</v>
      </c>
      <c r="I14" s="215">
        <v>31.593937140608812</v>
      </c>
    </row>
    <row r="15" spans="1:9" s="16" customFormat="1" ht="15" customHeight="1">
      <c r="A15" s="13" t="s">
        <v>31</v>
      </c>
      <c r="B15" s="45"/>
      <c r="C15" s="45"/>
      <c r="D15" s="45"/>
      <c r="E15" s="45"/>
      <c r="F15" s="82"/>
      <c r="G15" s="82"/>
      <c r="H15" s="82"/>
      <c r="I15" s="54"/>
    </row>
    <row r="16" spans="1:9" s="16" customFormat="1" ht="11.1" customHeight="1">
      <c r="A16" s="16" t="s">
        <v>30</v>
      </c>
      <c r="B16" s="217">
        <v>17613</v>
      </c>
      <c r="C16" s="217">
        <v>17031</v>
      </c>
      <c r="D16" s="217">
        <v>16171</v>
      </c>
      <c r="E16" s="217">
        <v>15858</v>
      </c>
      <c r="F16" s="54">
        <v>39.299999999999997</v>
      </c>
      <c r="G16" s="54">
        <v>39.4</v>
      </c>
      <c r="H16" s="54">
        <v>32.4</v>
      </c>
      <c r="I16" s="54">
        <v>30.819327635946976</v>
      </c>
    </row>
    <row r="17" spans="1:9" s="16" customFormat="1" ht="11.1" customHeight="1">
      <c r="A17" s="16" t="s">
        <v>29</v>
      </c>
      <c r="B17" s="217">
        <v>9783</v>
      </c>
      <c r="C17" s="217">
        <v>9653</v>
      </c>
      <c r="D17" s="217">
        <v>9599</v>
      </c>
      <c r="E17" s="217">
        <v>8989</v>
      </c>
      <c r="F17" s="54">
        <v>36.4</v>
      </c>
      <c r="G17" s="54">
        <v>37.6</v>
      </c>
      <c r="H17" s="54">
        <v>32.700000000000003</v>
      </c>
      <c r="I17" s="54">
        <v>29.830421279992134</v>
      </c>
    </row>
    <row r="18" spans="1:9" s="16" customFormat="1" ht="11.1" customHeight="1">
      <c r="A18" s="16" t="s">
        <v>28</v>
      </c>
      <c r="B18" s="217">
        <v>11769</v>
      </c>
      <c r="C18" s="217">
        <v>10999</v>
      </c>
      <c r="D18" s="217">
        <v>10013</v>
      </c>
      <c r="E18" s="217">
        <v>9646</v>
      </c>
      <c r="F18" s="54">
        <v>37.1</v>
      </c>
      <c r="G18" s="54">
        <v>36.1</v>
      </c>
      <c r="H18" s="54">
        <v>30.5</v>
      </c>
      <c r="I18" s="54">
        <v>27.57882212968471</v>
      </c>
    </row>
    <row r="19" spans="1:9" s="16" customFormat="1" ht="11.1" customHeight="1">
      <c r="A19" s="15" t="s">
        <v>27</v>
      </c>
      <c r="B19" s="216">
        <f>SUM(B16:B18)</f>
        <v>39165</v>
      </c>
      <c r="C19" s="216">
        <f>SUM(C16:C18)</f>
        <v>37683</v>
      </c>
      <c r="D19" s="216">
        <f>SUM(D16:D18)</f>
        <v>35783</v>
      </c>
      <c r="E19" s="216">
        <v>34493</v>
      </c>
      <c r="F19" s="215">
        <v>37.9</v>
      </c>
      <c r="G19" s="215">
        <v>37.9</v>
      </c>
      <c r="H19" s="215">
        <v>31.9</v>
      </c>
      <c r="I19" s="215">
        <v>29.604796118951107</v>
      </c>
    </row>
    <row r="20" spans="1:9" s="16" customFormat="1" ht="15" customHeight="1">
      <c r="A20" s="13" t="s">
        <v>26</v>
      </c>
      <c r="B20" s="45"/>
      <c r="C20" s="45"/>
      <c r="D20" s="45"/>
      <c r="E20" s="45"/>
      <c r="F20" s="82"/>
      <c r="G20" s="82"/>
      <c r="H20" s="82"/>
      <c r="I20" s="54"/>
    </row>
    <row r="21" spans="1:9" s="16" customFormat="1" ht="11.1" customHeight="1">
      <c r="A21" s="16" t="s">
        <v>25</v>
      </c>
      <c r="B21" s="217">
        <v>14641</v>
      </c>
      <c r="C21" s="217">
        <v>14658</v>
      </c>
      <c r="D21" s="217">
        <v>13672</v>
      </c>
      <c r="E21" s="217">
        <v>13447</v>
      </c>
      <c r="F21" s="54">
        <v>36</v>
      </c>
      <c r="G21" s="54">
        <v>37.1</v>
      </c>
      <c r="H21" s="54">
        <v>32.200000000000003</v>
      </c>
      <c r="I21" s="54">
        <v>30.839326731181988</v>
      </c>
    </row>
    <row r="22" spans="1:9" s="16" customFormat="1" ht="11.1" customHeight="1">
      <c r="A22" s="16" t="s">
        <v>24</v>
      </c>
      <c r="B22" s="217">
        <v>13519</v>
      </c>
      <c r="C22" s="217">
        <v>13372</v>
      </c>
      <c r="D22" s="217">
        <v>12653</v>
      </c>
      <c r="E22" s="217">
        <v>12312</v>
      </c>
      <c r="F22" s="54">
        <v>38.5</v>
      </c>
      <c r="G22" s="54">
        <v>40.1</v>
      </c>
      <c r="H22" s="54">
        <v>34.4</v>
      </c>
      <c r="I22" s="54">
        <v>33.063245486476887</v>
      </c>
    </row>
    <row r="23" spans="1:9" s="16" customFormat="1" ht="11.1" customHeight="1">
      <c r="A23" s="16" t="s">
        <v>23</v>
      </c>
      <c r="B23" s="217">
        <v>11073</v>
      </c>
      <c r="C23" s="217">
        <v>11001</v>
      </c>
      <c r="D23" s="217">
        <v>10132</v>
      </c>
      <c r="E23" s="217">
        <v>9367</v>
      </c>
      <c r="F23" s="54">
        <v>44</v>
      </c>
      <c r="G23" s="54">
        <v>42.9</v>
      </c>
      <c r="H23" s="54">
        <v>35.200000000000003</v>
      </c>
      <c r="I23" s="54">
        <v>32.686275962559584</v>
      </c>
    </row>
    <row r="24" spans="1:9" s="16" customFormat="1" ht="11.1" customHeight="1">
      <c r="A24" s="15" t="s">
        <v>22</v>
      </c>
      <c r="B24" s="216">
        <f>SUM(B21:B23)</f>
        <v>39233</v>
      </c>
      <c r="C24" s="216">
        <f>SUM(C21:C23)</f>
        <v>39031</v>
      </c>
      <c r="D24" s="216">
        <f>SUM(D21:D23)</f>
        <v>36457</v>
      </c>
      <c r="E24" s="216">
        <v>35126</v>
      </c>
      <c r="F24" s="215">
        <v>38.9</v>
      </c>
      <c r="G24" s="215">
        <v>39.5</v>
      </c>
      <c r="H24" s="215">
        <v>33.700000000000003</v>
      </c>
      <c r="I24" s="215">
        <v>32.056248068404244</v>
      </c>
    </row>
    <row r="25" spans="1:9" s="16" customFormat="1" ht="15" customHeight="1">
      <c r="A25" s="13" t="s">
        <v>21</v>
      </c>
      <c r="B25" s="45"/>
      <c r="C25" s="45"/>
      <c r="D25" s="45"/>
      <c r="E25" s="45"/>
      <c r="F25" s="82"/>
      <c r="G25" s="82"/>
      <c r="H25" s="82"/>
      <c r="I25" s="54"/>
    </row>
    <row r="26" spans="1:9" s="16" customFormat="1" ht="15" customHeight="1">
      <c r="A26" s="17" t="s">
        <v>20</v>
      </c>
      <c r="B26" s="136">
        <f>SUM(B24+B19+B14)</f>
        <v>124160</v>
      </c>
      <c r="C26" s="136">
        <f>SUM(C24+C19+C14)</f>
        <v>120467</v>
      </c>
      <c r="D26" s="136">
        <f>SUM(D24+D19+D14)</f>
        <v>113928</v>
      </c>
      <c r="E26" s="216">
        <v>108680</v>
      </c>
      <c r="F26" s="215">
        <v>39.4</v>
      </c>
      <c r="G26" s="215">
        <v>39.9</v>
      </c>
      <c r="H26" s="215">
        <v>33.299999999999997</v>
      </c>
      <c r="I26" s="215">
        <v>31.093555433869682</v>
      </c>
    </row>
    <row r="27" spans="1:9" s="16" customFormat="1" ht="15" customHeight="1">
      <c r="A27" s="10" t="s">
        <v>19</v>
      </c>
      <c r="B27" s="45"/>
      <c r="C27" s="45"/>
      <c r="D27" s="45"/>
      <c r="E27" s="45"/>
      <c r="F27" s="66"/>
      <c r="G27" s="66"/>
      <c r="H27" s="66"/>
      <c r="I27" s="54"/>
    </row>
    <row r="28" spans="1:9" s="16" customFormat="1" ht="11.1" customHeight="1">
      <c r="A28" s="16" t="s">
        <v>18</v>
      </c>
      <c r="B28" s="217">
        <v>28382</v>
      </c>
      <c r="C28" s="217">
        <v>27977</v>
      </c>
      <c r="D28" s="217">
        <v>26444</v>
      </c>
      <c r="E28" s="217">
        <v>26364</v>
      </c>
      <c r="F28" s="54">
        <v>38.6</v>
      </c>
      <c r="G28" s="54">
        <v>39.5</v>
      </c>
      <c r="H28" s="54">
        <v>35.4</v>
      </c>
      <c r="I28" s="54">
        <v>34.711668427992542</v>
      </c>
    </row>
    <row r="29" spans="1:9" s="16" customFormat="1" ht="11.1" customHeight="1">
      <c r="A29" s="16" t="s">
        <v>17</v>
      </c>
      <c r="B29" s="217">
        <v>11933</v>
      </c>
      <c r="C29" s="217">
        <v>11507</v>
      </c>
      <c r="D29" s="217">
        <v>11368</v>
      </c>
      <c r="E29" s="217">
        <v>11141</v>
      </c>
      <c r="F29" s="54">
        <v>37</v>
      </c>
      <c r="G29" s="54">
        <v>37.6</v>
      </c>
      <c r="H29" s="54">
        <v>33.700000000000003</v>
      </c>
      <c r="I29" s="54">
        <v>33.16130962397861</v>
      </c>
    </row>
    <row r="30" spans="1:9" s="16" customFormat="1" ht="11.1" customHeight="1">
      <c r="A30" s="16" t="s">
        <v>16</v>
      </c>
      <c r="B30" s="217">
        <v>8908</v>
      </c>
      <c r="C30" s="217">
        <v>8584</v>
      </c>
      <c r="D30" s="217">
        <v>8027</v>
      </c>
      <c r="E30" s="217">
        <v>7694</v>
      </c>
      <c r="F30" s="54">
        <v>37.6</v>
      </c>
      <c r="G30" s="54">
        <v>38.700000000000003</v>
      </c>
      <c r="H30" s="54">
        <v>32.9</v>
      </c>
      <c r="I30" s="54">
        <v>31.988977023051429</v>
      </c>
    </row>
    <row r="31" spans="1:9" s="16" customFormat="1" ht="11.1" customHeight="1">
      <c r="A31" s="15" t="s">
        <v>15</v>
      </c>
      <c r="B31" s="136">
        <f>SUM(B28:B30)</f>
        <v>49223</v>
      </c>
      <c r="C31" s="136">
        <f>SUM(C28:C30)</f>
        <v>48068</v>
      </c>
      <c r="D31" s="136">
        <f>SUM(D28:D30)</f>
        <v>45839</v>
      </c>
      <c r="E31" s="136">
        <f>SUM(E28:E30)</f>
        <v>45199</v>
      </c>
      <c r="F31" s="215">
        <v>38</v>
      </c>
      <c r="G31" s="215">
        <v>38.9</v>
      </c>
      <c r="H31" s="215">
        <v>34.6</v>
      </c>
      <c r="I31" s="215">
        <v>33.853644383740168</v>
      </c>
    </row>
    <row r="32" spans="1:9" s="16" customFormat="1" ht="15" customHeight="1">
      <c r="A32" s="13" t="s">
        <v>14</v>
      </c>
      <c r="B32" s="45"/>
      <c r="C32" s="45"/>
      <c r="D32" s="45"/>
      <c r="E32" s="45"/>
      <c r="F32" s="82"/>
      <c r="G32" s="82"/>
      <c r="H32" s="82"/>
      <c r="I32" s="54"/>
    </row>
    <row r="33" spans="1:9" s="16" customFormat="1" ht="11.1" customHeight="1">
      <c r="A33" s="16" t="s">
        <v>13</v>
      </c>
      <c r="B33" s="217">
        <v>22182</v>
      </c>
      <c r="C33" s="217">
        <v>22059</v>
      </c>
      <c r="D33" s="217">
        <v>20843</v>
      </c>
      <c r="E33" s="217">
        <v>21135</v>
      </c>
      <c r="F33" s="54">
        <v>43</v>
      </c>
      <c r="G33" s="54">
        <v>44.2</v>
      </c>
      <c r="H33" s="54">
        <v>38.6</v>
      </c>
      <c r="I33" s="54">
        <v>36.884519609688013</v>
      </c>
    </row>
    <row r="34" spans="1:9" s="16" customFormat="1" ht="11.1" customHeight="1">
      <c r="A34" s="16" t="s">
        <v>12</v>
      </c>
      <c r="B34" s="217">
        <v>16656</v>
      </c>
      <c r="C34" s="217">
        <v>15882</v>
      </c>
      <c r="D34" s="217">
        <v>14614</v>
      </c>
      <c r="E34" s="217">
        <v>14259</v>
      </c>
      <c r="F34" s="54">
        <v>41.2</v>
      </c>
      <c r="G34" s="54">
        <v>40.4</v>
      </c>
      <c r="H34" s="54">
        <v>34.700000000000003</v>
      </c>
      <c r="I34" s="54">
        <v>33.799999999999997</v>
      </c>
    </row>
    <row r="35" spans="1:9" s="16" customFormat="1" ht="11.1" customHeight="1">
      <c r="A35" s="16" t="s">
        <v>11</v>
      </c>
      <c r="B35" s="217">
        <v>24993</v>
      </c>
      <c r="C35" s="217">
        <v>22877</v>
      </c>
      <c r="D35" s="217">
        <v>22360</v>
      </c>
      <c r="E35" s="217">
        <v>22785</v>
      </c>
      <c r="F35" s="54">
        <v>42</v>
      </c>
      <c r="G35" s="54">
        <v>42.9</v>
      </c>
      <c r="H35" s="54">
        <v>40.299999999999997</v>
      </c>
      <c r="I35" s="54">
        <v>38.4</v>
      </c>
    </row>
    <row r="36" spans="1:9" s="16" customFormat="1" ht="11.1" customHeight="1">
      <c r="A36" s="15" t="s">
        <v>10</v>
      </c>
      <c r="B36" s="136">
        <f>SUM(B33:B35)</f>
        <v>63831</v>
      </c>
      <c r="C36" s="136">
        <f>SUM(C33:C35)</f>
        <v>60818</v>
      </c>
      <c r="D36" s="136">
        <f>SUM(D33:D35)</f>
        <v>57817</v>
      </c>
      <c r="E36" s="136">
        <f>SUM(E33:E35)</f>
        <v>58179</v>
      </c>
      <c r="F36" s="215">
        <v>42.1</v>
      </c>
      <c r="G36" s="215">
        <v>42.7</v>
      </c>
      <c r="H36" s="215">
        <v>38.200000000000003</v>
      </c>
      <c r="I36" s="215">
        <v>36.618439538678892</v>
      </c>
    </row>
    <row r="37" spans="1:9" s="16" customFormat="1" ht="15" customHeight="1">
      <c r="A37" s="13" t="s">
        <v>9</v>
      </c>
      <c r="B37" s="45"/>
      <c r="C37" s="45"/>
      <c r="D37" s="45"/>
      <c r="E37" s="45"/>
      <c r="F37" s="82"/>
      <c r="G37" s="82"/>
      <c r="H37" s="82"/>
      <c r="I37" s="54"/>
    </row>
    <row r="38" spans="1:9" s="16" customFormat="1" ht="11.1" customHeight="1">
      <c r="A38" s="16" t="s">
        <v>8</v>
      </c>
      <c r="B38" s="83">
        <v>21449</v>
      </c>
      <c r="C38" s="83">
        <v>20972</v>
      </c>
      <c r="D38" s="83">
        <v>19416</v>
      </c>
      <c r="E38" s="217">
        <v>18539</v>
      </c>
      <c r="F38" s="54">
        <v>38.700000000000003</v>
      </c>
      <c r="G38" s="54">
        <v>40.1</v>
      </c>
      <c r="H38" s="54">
        <v>33.1</v>
      </c>
      <c r="I38" s="54">
        <v>32.292669866991908</v>
      </c>
    </row>
    <row r="39" spans="1:9" s="16" customFormat="1" ht="11.1" customHeight="1">
      <c r="A39" s="16" t="s">
        <v>7</v>
      </c>
      <c r="B39" s="83">
        <v>15582</v>
      </c>
      <c r="C39" s="83">
        <v>15353</v>
      </c>
      <c r="D39" s="83">
        <v>13780</v>
      </c>
      <c r="E39" s="217">
        <v>13032</v>
      </c>
      <c r="F39" s="54">
        <v>39.1</v>
      </c>
      <c r="G39" s="54">
        <v>39.799999999999997</v>
      </c>
      <c r="H39" s="54">
        <v>33.1</v>
      </c>
      <c r="I39" s="54">
        <v>32.012688967388627</v>
      </c>
    </row>
    <row r="40" spans="1:9" s="16" customFormat="1" ht="11.1" customHeight="1">
      <c r="A40" s="16" t="s">
        <v>6</v>
      </c>
      <c r="B40" s="83">
        <v>16590</v>
      </c>
      <c r="C40" s="83">
        <v>16790</v>
      </c>
      <c r="D40" s="83">
        <v>15405</v>
      </c>
      <c r="E40" s="217">
        <v>14665</v>
      </c>
      <c r="F40" s="54">
        <v>37.799999999999997</v>
      </c>
      <c r="G40" s="54">
        <v>40.299999999999997</v>
      </c>
      <c r="H40" s="54">
        <v>33.9</v>
      </c>
      <c r="I40" s="54">
        <v>31.906228974113812</v>
      </c>
    </row>
    <row r="41" spans="1:9" s="16" customFormat="1" ht="11.1" customHeight="1">
      <c r="A41" s="15" t="s">
        <v>5</v>
      </c>
      <c r="B41" s="136">
        <f>SUM(B38:B40)</f>
        <v>53621</v>
      </c>
      <c r="C41" s="136">
        <f>SUM(C38:C40)</f>
        <v>53115</v>
      </c>
      <c r="D41" s="136">
        <f>SUM(D38:D40)</f>
        <v>48601</v>
      </c>
      <c r="E41" s="216">
        <f>SUM(E38:E40)</f>
        <v>46236</v>
      </c>
      <c r="F41" s="215">
        <v>38.5</v>
      </c>
      <c r="G41" s="215">
        <v>40.1</v>
      </c>
      <c r="H41" s="215">
        <v>33.4</v>
      </c>
      <c r="I41" s="215">
        <v>32.090991275846257</v>
      </c>
    </row>
    <row r="42" spans="1:9" s="16" customFormat="1" ht="15" customHeight="1">
      <c r="A42" s="13" t="s">
        <v>4</v>
      </c>
      <c r="B42" s="45"/>
      <c r="C42" s="45"/>
      <c r="D42" s="45"/>
      <c r="E42" s="45"/>
      <c r="F42" s="215"/>
      <c r="G42" s="215"/>
      <c r="H42" s="215"/>
      <c r="I42" s="215"/>
    </row>
    <row r="43" spans="1:9" s="16" customFormat="1" ht="15" customHeight="1">
      <c r="A43" s="12" t="s">
        <v>3</v>
      </c>
      <c r="B43" s="36">
        <f>SUM(B41+B36+B31)</f>
        <v>166675</v>
      </c>
      <c r="C43" s="36">
        <f>SUM(+C41+C36+C31)</f>
        <v>162001</v>
      </c>
      <c r="D43" s="36">
        <f>SUM(D41+D36+D31)</f>
        <v>152257</v>
      </c>
      <c r="E43" s="216">
        <v>149614</v>
      </c>
      <c r="F43" s="215">
        <v>39.700000000000003</v>
      </c>
      <c r="G43" s="215">
        <v>40.700000000000003</v>
      </c>
      <c r="H43" s="215">
        <v>35.5</v>
      </c>
      <c r="I43" s="215">
        <v>34.303690657408538</v>
      </c>
    </row>
    <row r="44" spans="1:9" s="16" customFormat="1" ht="15" customHeight="1">
      <c r="A44" s="10" t="s">
        <v>2</v>
      </c>
      <c r="B44" s="45"/>
      <c r="C44" s="45"/>
      <c r="D44" s="45"/>
      <c r="E44" s="45"/>
      <c r="F44" s="215"/>
      <c r="G44" s="215"/>
      <c r="H44" s="215"/>
      <c r="I44" s="215"/>
    </row>
    <row r="45" spans="1:9" s="16" customFormat="1" ht="15" customHeight="1">
      <c r="A45" s="8" t="s">
        <v>1</v>
      </c>
      <c r="B45" s="36">
        <v>385020</v>
      </c>
      <c r="C45" s="36">
        <v>373158</v>
      </c>
      <c r="D45" s="36">
        <v>353801</v>
      </c>
      <c r="E45" s="216">
        <v>349679</v>
      </c>
      <c r="F45" s="215">
        <v>37.799999999999997</v>
      </c>
      <c r="G45" s="215">
        <v>38.799999999999997</v>
      </c>
      <c r="H45" s="215">
        <v>33.6</v>
      </c>
      <c r="I45" s="215">
        <v>32.412283491791513</v>
      </c>
    </row>
    <row r="46" spans="1:9" s="16" customFormat="1" ht="12" customHeight="1">
      <c r="A46" s="5" t="s">
        <v>0</v>
      </c>
      <c r="B46" s="135"/>
      <c r="C46" s="135"/>
      <c r="D46" s="135"/>
      <c r="E46" s="135"/>
      <c r="F46" s="198"/>
      <c r="G46" s="198"/>
      <c r="H46" s="198"/>
      <c r="I46" s="198"/>
    </row>
  </sheetData>
  <mergeCells count="6">
    <mergeCell ref="A3:A4"/>
    <mergeCell ref="A5:A6"/>
    <mergeCell ref="B3:E3"/>
    <mergeCell ref="F3:I3"/>
    <mergeCell ref="B5:E5"/>
    <mergeCell ref="F5:I5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355B-3218-4B47-9641-745615155220}">
  <dimension ref="A1:I46"/>
  <sheetViews>
    <sheetView zoomScaleNormal="100" workbookViewId="0"/>
  </sheetViews>
  <sheetFormatPr defaultRowHeight="15"/>
  <cols>
    <col min="1" max="1" width="22.7109375" style="1" customWidth="1"/>
    <col min="2" max="9" width="8.140625" style="1" customWidth="1"/>
    <col min="10" max="16384" width="9.140625" style="1"/>
  </cols>
  <sheetData>
    <row r="1" spans="1:9" s="52" customFormat="1" ht="15" customHeight="1">
      <c r="A1" s="52" t="s">
        <v>244</v>
      </c>
    </row>
    <row r="2" spans="1:9" s="52" customFormat="1" ht="24.95" customHeight="1" thickBot="1">
      <c r="A2" s="214" t="s">
        <v>243</v>
      </c>
    </row>
    <row r="3" spans="1:9" s="46" customFormat="1" ht="9.9499999999999993" customHeight="1">
      <c r="A3" s="394" t="s">
        <v>53</v>
      </c>
      <c r="B3" s="521" t="s">
        <v>242</v>
      </c>
      <c r="C3" s="521"/>
      <c r="D3" s="521"/>
      <c r="E3" s="521"/>
      <c r="F3" s="522" t="s">
        <v>241</v>
      </c>
      <c r="G3" s="522"/>
      <c r="H3" s="522"/>
      <c r="I3" s="523"/>
    </row>
    <row r="4" spans="1:9" s="46" customFormat="1" ht="9.9499999999999993" customHeight="1">
      <c r="A4" s="395"/>
      <c r="B4" s="223">
        <v>1990</v>
      </c>
      <c r="C4" s="223">
        <v>1995</v>
      </c>
      <c r="D4" s="223">
        <v>2001</v>
      </c>
      <c r="E4" s="223">
        <v>2005</v>
      </c>
      <c r="F4" s="223">
        <v>1990</v>
      </c>
      <c r="G4" s="223">
        <v>1995</v>
      </c>
      <c r="H4" s="223">
        <v>2001</v>
      </c>
      <c r="I4" s="100">
        <v>2005</v>
      </c>
    </row>
    <row r="5" spans="1:9" s="46" customFormat="1" ht="9.9499999999999993" customHeight="1">
      <c r="A5" s="473" t="s">
        <v>47</v>
      </c>
      <c r="B5" s="524" t="s">
        <v>240</v>
      </c>
      <c r="C5" s="524"/>
      <c r="D5" s="524"/>
      <c r="E5" s="524"/>
      <c r="F5" s="525" t="s">
        <v>239</v>
      </c>
      <c r="G5" s="525"/>
      <c r="H5" s="525"/>
      <c r="I5" s="464"/>
    </row>
    <row r="6" spans="1:9" s="46" customFormat="1" ht="9.9499999999999993" customHeight="1">
      <c r="A6" s="474"/>
      <c r="B6" s="222">
        <v>1990</v>
      </c>
      <c r="C6" s="222">
        <v>1995</v>
      </c>
      <c r="D6" s="222">
        <v>2001</v>
      </c>
      <c r="E6" s="222">
        <v>2005</v>
      </c>
      <c r="F6" s="222">
        <v>1990</v>
      </c>
      <c r="G6" s="222">
        <v>1995</v>
      </c>
      <c r="H6" s="222">
        <v>2001</v>
      </c>
      <c r="I6" s="97">
        <v>2005</v>
      </c>
    </row>
    <row r="7" spans="1:9" s="16" customFormat="1" ht="15" customHeight="1">
      <c r="A7" s="16" t="s">
        <v>41</v>
      </c>
      <c r="B7" s="83">
        <v>7680</v>
      </c>
      <c r="C7" s="83">
        <v>7663</v>
      </c>
      <c r="D7" s="83">
        <v>5876</v>
      </c>
      <c r="E7" s="147">
        <v>5509</v>
      </c>
      <c r="F7" s="55">
        <v>94.729461786016699</v>
      </c>
      <c r="G7" s="55">
        <v>78.45643754883919</v>
      </c>
      <c r="H7" s="55">
        <v>74.127556883342933</v>
      </c>
      <c r="I7" s="55">
        <v>68.599999999999994</v>
      </c>
    </row>
    <row r="8" spans="1:9" s="16" customFormat="1" ht="10.5" customHeight="1">
      <c r="A8" s="16" t="s">
        <v>39</v>
      </c>
      <c r="B8" s="83">
        <v>4503</v>
      </c>
      <c r="C8" s="83">
        <v>4874</v>
      </c>
      <c r="D8" s="83">
        <v>4433</v>
      </c>
      <c r="E8" s="147">
        <v>4502</v>
      </c>
      <c r="F8" s="55">
        <v>114.39810506991579</v>
      </c>
      <c r="G8" s="55">
        <v>94.891802315761723</v>
      </c>
      <c r="H8" s="55">
        <v>93.593445668476093</v>
      </c>
      <c r="I8" s="55">
        <v>85.8</v>
      </c>
    </row>
    <row r="9" spans="1:9" s="16" customFormat="1" ht="15" customHeight="1">
      <c r="A9" s="17" t="s">
        <v>37</v>
      </c>
      <c r="B9" s="81">
        <f>SUM(B7:B8)</f>
        <v>12183</v>
      </c>
      <c r="C9" s="81">
        <f>SUM(C7:C8)</f>
        <v>12537</v>
      </c>
      <c r="D9" s="81">
        <f>SUM(D7:D8)</f>
        <v>10309</v>
      </c>
      <c r="E9" s="81">
        <f>SUM(E7:E8)</f>
        <v>10011</v>
      </c>
      <c r="F9" s="67">
        <v>101.04248969082528</v>
      </c>
      <c r="G9" s="67">
        <v>84.122073878484642</v>
      </c>
      <c r="H9" s="67">
        <v>81.62395322523804</v>
      </c>
      <c r="I9" s="67">
        <v>75.5</v>
      </c>
    </row>
    <row r="10" spans="1:9" s="16" customFormat="1" ht="15" customHeight="1">
      <c r="A10" s="10" t="s">
        <v>36</v>
      </c>
      <c r="B10" s="83"/>
      <c r="C10" s="83"/>
      <c r="D10" s="83"/>
      <c r="E10" s="136"/>
      <c r="F10" s="55"/>
      <c r="G10" s="55"/>
      <c r="H10" s="55"/>
      <c r="I10" s="55"/>
    </row>
    <row r="11" spans="1:9" s="16" customFormat="1" ht="10.5" customHeight="1">
      <c r="A11" s="16" t="s">
        <v>35</v>
      </c>
      <c r="B11" s="83">
        <v>2151</v>
      </c>
      <c r="C11" s="83">
        <v>2268</v>
      </c>
      <c r="D11" s="83">
        <v>1902</v>
      </c>
      <c r="E11" s="147">
        <v>1795</v>
      </c>
      <c r="F11" s="55">
        <v>121.55747962695695</v>
      </c>
      <c r="G11" s="55">
        <v>101.75387452484559</v>
      </c>
      <c r="H11" s="55">
        <v>98.866460568588224</v>
      </c>
      <c r="I11" s="55">
        <v>87.5</v>
      </c>
    </row>
    <row r="12" spans="1:9" s="16" customFormat="1" ht="10.5" customHeight="1">
      <c r="A12" s="16" t="s">
        <v>34</v>
      </c>
      <c r="B12" s="83">
        <v>1652</v>
      </c>
      <c r="C12" s="83">
        <v>1736</v>
      </c>
      <c r="D12" s="83">
        <v>1428</v>
      </c>
      <c r="E12" s="147">
        <v>1349</v>
      </c>
      <c r="F12" s="55">
        <v>116.92259947133472</v>
      </c>
      <c r="G12" s="55">
        <v>100.14624177687728</v>
      </c>
      <c r="H12" s="55">
        <v>96.08022452776639</v>
      </c>
      <c r="I12" s="55">
        <v>86.3</v>
      </c>
    </row>
    <row r="13" spans="1:9" s="16" customFormat="1" ht="10.5" customHeight="1">
      <c r="A13" s="16" t="s">
        <v>33</v>
      </c>
      <c r="B13" s="83">
        <v>2032</v>
      </c>
      <c r="C13" s="83">
        <v>2099</v>
      </c>
      <c r="D13" s="83">
        <v>1648</v>
      </c>
      <c r="E13" s="147">
        <v>1532</v>
      </c>
      <c r="F13" s="55">
        <v>122.18449432110189</v>
      </c>
      <c r="G13" s="55">
        <v>102.02678986935597</v>
      </c>
      <c r="H13" s="55">
        <v>94.065855442658133</v>
      </c>
      <c r="I13" s="55">
        <v>84.3</v>
      </c>
    </row>
    <row r="14" spans="1:9" s="16" customFormat="1" ht="10.5" customHeight="1">
      <c r="A14" s="15" t="s">
        <v>32</v>
      </c>
      <c r="B14" s="81">
        <f>SUM(B11:B13)</f>
        <v>5835</v>
      </c>
      <c r="C14" s="81">
        <f>SUM(C11:C13)</f>
        <v>6103</v>
      </c>
      <c r="D14" s="81">
        <f>SUM(D11:D13)</f>
        <v>4978</v>
      </c>
      <c r="E14" s="81">
        <f>SUM(E11:E13)</f>
        <v>4676</v>
      </c>
      <c r="F14" s="67">
        <v>120.46895300800161</v>
      </c>
      <c r="G14" s="67">
        <v>101.39588792985819</v>
      </c>
      <c r="H14" s="67">
        <v>96.473349336522077</v>
      </c>
      <c r="I14" s="67">
        <v>86.1</v>
      </c>
    </row>
    <row r="15" spans="1:9" s="16" customFormat="1" ht="15" customHeight="1">
      <c r="A15" s="13" t="s">
        <v>31</v>
      </c>
      <c r="B15" s="83"/>
      <c r="C15" s="83"/>
      <c r="D15" s="83"/>
      <c r="E15" s="147"/>
      <c r="F15" s="55"/>
      <c r="G15" s="55"/>
      <c r="H15" s="55"/>
      <c r="I15" s="55"/>
    </row>
    <row r="16" spans="1:9" s="16" customFormat="1" ht="10.5" customHeight="1">
      <c r="A16" s="16" t="s">
        <v>30</v>
      </c>
      <c r="B16" s="83">
        <v>2283</v>
      </c>
      <c r="C16" s="83">
        <v>2474</v>
      </c>
      <c r="D16" s="83">
        <v>1971</v>
      </c>
      <c r="E16" s="147">
        <v>1832</v>
      </c>
      <c r="F16" s="55">
        <v>119.58784236158749</v>
      </c>
      <c r="G16" s="55">
        <v>96.242369780563592</v>
      </c>
      <c r="H16" s="55">
        <v>87.952836951127608</v>
      </c>
      <c r="I16" s="55">
        <v>80.5</v>
      </c>
    </row>
    <row r="17" spans="1:9" s="16" customFormat="1" ht="10.5" customHeight="1">
      <c r="A17" s="16" t="s">
        <v>29</v>
      </c>
      <c r="B17" s="83">
        <v>1423</v>
      </c>
      <c r="C17" s="83">
        <v>1455</v>
      </c>
      <c r="D17" s="83">
        <v>1235</v>
      </c>
      <c r="E17" s="147">
        <v>1137</v>
      </c>
      <c r="F17" s="55">
        <v>113.56257344204963</v>
      </c>
      <c r="G17" s="55">
        <v>94.593123542016585</v>
      </c>
      <c r="H17" s="55">
        <v>91.4736532497366</v>
      </c>
      <c r="I17" s="55">
        <v>82.5</v>
      </c>
    </row>
    <row r="18" spans="1:9" s="16" customFormat="1" ht="10.5" customHeight="1">
      <c r="A18" s="16" t="s">
        <v>28</v>
      </c>
      <c r="B18" s="83">
        <v>1561</v>
      </c>
      <c r="C18" s="83">
        <v>1530</v>
      </c>
      <c r="D18" s="83">
        <v>1307</v>
      </c>
      <c r="E18" s="147">
        <v>1255</v>
      </c>
      <c r="F18" s="55">
        <v>115.23682137834957</v>
      </c>
      <c r="G18" s="55">
        <v>96.921197771633288</v>
      </c>
      <c r="H18" s="55">
        <v>88.284655914841267</v>
      </c>
      <c r="I18" s="55">
        <v>79.8</v>
      </c>
    </row>
    <row r="19" spans="1:9" s="221" customFormat="1" ht="10.5" customHeight="1">
      <c r="A19" s="15" t="s">
        <v>27</v>
      </c>
      <c r="B19" s="81">
        <f>SUM(B16:B18)</f>
        <v>5267</v>
      </c>
      <c r="C19" s="81">
        <f>SUM(C16:C18)</f>
        <v>5459</v>
      </c>
      <c r="D19" s="81">
        <f>SUM(D16:D18)</f>
        <v>4513</v>
      </c>
      <c r="E19" s="136">
        <v>4224</v>
      </c>
      <c r="F19" s="67">
        <v>116.61484060817143</v>
      </c>
      <c r="G19" s="67">
        <v>96.001082638646807</v>
      </c>
      <c r="H19" s="67">
        <v>88.994664786895584</v>
      </c>
      <c r="I19" s="67">
        <v>80.8</v>
      </c>
    </row>
    <row r="20" spans="1:9" s="16" customFormat="1" ht="15" customHeight="1">
      <c r="A20" s="13" t="s">
        <v>26</v>
      </c>
      <c r="B20" s="83"/>
      <c r="C20" s="83"/>
      <c r="D20" s="83"/>
      <c r="E20" s="147"/>
      <c r="F20" s="55"/>
      <c r="G20" s="55"/>
      <c r="H20" s="55"/>
      <c r="I20" s="55"/>
    </row>
    <row r="21" spans="1:9" s="16" customFormat="1" ht="10.5" customHeight="1">
      <c r="A21" s="16" t="s">
        <v>25</v>
      </c>
      <c r="B21" s="83">
        <v>2041</v>
      </c>
      <c r="C21" s="83">
        <v>2196</v>
      </c>
      <c r="D21" s="83">
        <v>1636</v>
      </c>
      <c r="E21" s="147">
        <v>1542</v>
      </c>
      <c r="F21" s="55">
        <v>109.09046635362681</v>
      </c>
      <c r="G21" s="55">
        <v>95.430683832987611</v>
      </c>
      <c r="H21" s="55">
        <v>91.620111731843579</v>
      </c>
      <c r="I21" s="55">
        <v>83.6</v>
      </c>
    </row>
    <row r="22" spans="1:9" s="16" customFormat="1" ht="10.5" customHeight="1">
      <c r="A22" s="16" t="s">
        <v>24</v>
      </c>
      <c r="B22" s="83">
        <v>1722</v>
      </c>
      <c r="C22" s="83">
        <v>1849</v>
      </c>
      <c r="D22" s="83">
        <v>1594</v>
      </c>
      <c r="E22" s="147">
        <v>1410</v>
      </c>
      <c r="F22" s="55">
        <v>111.44757477372971</v>
      </c>
      <c r="G22" s="55">
        <v>94.980118776257015</v>
      </c>
      <c r="H22" s="55">
        <v>94.308474787632974</v>
      </c>
      <c r="I22" s="55">
        <v>87.6</v>
      </c>
    </row>
    <row r="23" spans="1:9" s="16" customFormat="1" ht="10.5" customHeight="1">
      <c r="A23" s="16" t="s">
        <v>23</v>
      </c>
      <c r="B23" s="83">
        <v>1302</v>
      </c>
      <c r="C23" s="83">
        <v>1417</v>
      </c>
      <c r="D23" s="83">
        <v>1191</v>
      </c>
      <c r="E23" s="147">
        <v>1113</v>
      </c>
      <c r="F23" s="55">
        <v>116.76976914872064</v>
      </c>
      <c r="G23" s="55">
        <v>100.28506089579432</v>
      </c>
      <c r="H23" s="55">
        <v>93.737641659043604</v>
      </c>
      <c r="I23" s="55">
        <v>85.2</v>
      </c>
    </row>
    <row r="24" spans="1:9" s="16" customFormat="1" ht="10.5" customHeight="1">
      <c r="A24" s="15" t="s">
        <v>22</v>
      </c>
      <c r="B24" s="81">
        <f>SUM(B21:B23)</f>
        <v>5065</v>
      </c>
      <c r="C24" s="81">
        <f>SUM(C21:C23)</f>
        <v>5462</v>
      </c>
      <c r="D24" s="81">
        <f>SUM(D21:D23)</f>
        <v>4421</v>
      </c>
      <c r="E24" s="136">
        <v>4065</v>
      </c>
      <c r="F24" s="67">
        <v>111.80446783136826</v>
      </c>
      <c r="G24" s="67">
        <v>96.49815704193432</v>
      </c>
      <c r="H24" s="67">
        <v>93.065087280289404</v>
      </c>
      <c r="I24" s="67">
        <v>85.4</v>
      </c>
    </row>
    <row r="25" spans="1:9" s="16" customFormat="1" ht="15" customHeight="1">
      <c r="A25" s="13" t="s">
        <v>21</v>
      </c>
      <c r="B25" s="83"/>
      <c r="C25" s="83"/>
      <c r="D25" s="83"/>
      <c r="E25" s="147" t="s">
        <v>172</v>
      </c>
      <c r="F25" s="55"/>
      <c r="G25" s="55"/>
      <c r="H25" s="55"/>
      <c r="I25" s="55"/>
    </row>
    <row r="26" spans="1:9" s="16" customFormat="1" ht="15" customHeight="1">
      <c r="A26" s="17" t="s">
        <v>20</v>
      </c>
      <c r="B26" s="81">
        <f>+B14+B19+B24</f>
        <v>16167</v>
      </c>
      <c r="C26" s="81">
        <f>+C14+C19+C24</f>
        <v>17024</v>
      </c>
      <c r="D26" s="81">
        <f>+D14+D19+D24</f>
        <v>13912</v>
      </c>
      <c r="E26" s="136">
        <v>12965</v>
      </c>
      <c r="F26" s="60">
        <v>116.4</v>
      </c>
      <c r="G26" s="60">
        <v>98.1</v>
      </c>
      <c r="H26" s="60">
        <v>92.9</v>
      </c>
      <c r="I26" s="67">
        <v>84.2</v>
      </c>
    </row>
    <row r="27" spans="1:9" s="16" customFormat="1" ht="15" customHeight="1">
      <c r="A27" s="10" t="s">
        <v>19</v>
      </c>
      <c r="B27" s="83"/>
      <c r="C27" s="83"/>
      <c r="D27" s="83"/>
      <c r="E27" s="147" t="s">
        <v>172</v>
      </c>
      <c r="F27" s="55"/>
      <c r="G27" s="55"/>
      <c r="H27" s="55"/>
      <c r="I27" s="55"/>
    </row>
    <row r="28" spans="1:9" s="16" customFormat="1" ht="10.5" customHeight="1">
      <c r="A28" s="16" t="s">
        <v>18</v>
      </c>
      <c r="B28" s="83">
        <v>3985</v>
      </c>
      <c r="C28" s="83">
        <v>4153</v>
      </c>
      <c r="D28" s="83">
        <v>3706</v>
      </c>
      <c r="E28" s="147">
        <v>3484</v>
      </c>
      <c r="F28" s="55">
        <v>121.23302958141225</v>
      </c>
      <c r="G28" s="55">
        <v>107.09206837417685</v>
      </c>
      <c r="H28" s="55">
        <v>104.73979580939361</v>
      </c>
      <c r="I28" s="55">
        <v>98.3</v>
      </c>
    </row>
    <row r="29" spans="1:9" s="16" customFormat="1" ht="10.5" customHeight="1">
      <c r="A29" s="16" t="s">
        <v>17</v>
      </c>
      <c r="B29" s="83">
        <v>1634</v>
      </c>
      <c r="C29" s="83">
        <v>1721</v>
      </c>
      <c r="D29" s="83">
        <v>1447</v>
      </c>
      <c r="E29" s="147">
        <v>1352</v>
      </c>
      <c r="F29" s="55">
        <v>111.0196370980663</v>
      </c>
      <c r="G29" s="55">
        <v>92.707204144309031</v>
      </c>
      <c r="H29" s="55">
        <v>91.178090575275405</v>
      </c>
      <c r="I29" s="55">
        <v>86.2</v>
      </c>
    </row>
    <row r="30" spans="1:9" s="16" customFormat="1" ht="10.5" customHeight="1">
      <c r="A30" s="16" t="s">
        <v>16</v>
      </c>
      <c r="B30" s="83">
        <v>1185</v>
      </c>
      <c r="C30" s="83">
        <v>1245</v>
      </c>
      <c r="D30" s="83">
        <v>1016</v>
      </c>
      <c r="E30" s="147">
        <v>981</v>
      </c>
      <c r="F30" s="55">
        <v>111.38923433325112</v>
      </c>
      <c r="G30" s="55">
        <v>94.027626678384507</v>
      </c>
      <c r="H30" s="55">
        <v>93.114233907524934</v>
      </c>
      <c r="I30" s="55">
        <v>86.3</v>
      </c>
    </row>
    <row r="31" spans="1:9" s="16" customFormat="1" ht="10.5" customHeight="1">
      <c r="A31" s="15" t="s">
        <v>15</v>
      </c>
      <c r="B31" s="81">
        <f>SUM(B28:B30)</f>
        <v>6804</v>
      </c>
      <c r="C31" s="81">
        <f>SUM(C28:C30)</f>
        <v>7119</v>
      </c>
      <c r="D31" s="81">
        <v>6169</v>
      </c>
      <c r="E31" s="136">
        <v>5817</v>
      </c>
      <c r="F31" s="67">
        <v>116.96077487858422</v>
      </c>
      <c r="G31" s="67">
        <v>101.23620111460632</v>
      </c>
      <c r="H31" s="67">
        <v>99.34331093463652</v>
      </c>
      <c r="I31" s="67">
        <v>93.2</v>
      </c>
    </row>
    <row r="32" spans="1:9" s="16" customFormat="1" ht="15" customHeight="1">
      <c r="A32" s="13" t="s">
        <v>14</v>
      </c>
      <c r="B32" s="83"/>
      <c r="C32" s="83"/>
      <c r="D32" s="83"/>
      <c r="E32" s="147"/>
      <c r="F32" s="55"/>
      <c r="G32" s="55"/>
      <c r="H32" s="55"/>
      <c r="I32" s="55"/>
    </row>
    <row r="33" spans="1:9" s="16" customFormat="1" ht="10.5" customHeight="1">
      <c r="A33" s="16" t="s">
        <v>13</v>
      </c>
      <c r="B33" s="83">
        <v>2680</v>
      </c>
      <c r="C33" s="83">
        <v>2848</v>
      </c>
      <c r="D33" s="83">
        <v>2363</v>
      </c>
      <c r="E33" s="147">
        <v>2245</v>
      </c>
      <c r="F33" s="55">
        <v>120.38350769382834</v>
      </c>
      <c r="G33" s="55">
        <v>106.05718284047833</v>
      </c>
      <c r="H33" s="55">
        <v>104.3570965721712</v>
      </c>
      <c r="I33" s="55">
        <v>96.6</v>
      </c>
    </row>
    <row r="34" spans="1:9" s="16" customFormat="1" ht="10.5" customHeight="1">
      <c r="A34" s="16" t="s">
        <v>12</v>
      </c>
      <c r="B34" s="83">
        <v>2097</v>
      </c>
      <c r="C34" s="83">
        <v>2142</v>
      </c>
      <c r="D34" s="83">
        <v>1779</v>
      </c>
      <c r="E34" s="147">
        <v>1646</v>
      </c>
      <c r="F34" s="55">
        <v>119.31559396458488</v>
      </c>
      <c r="G34" s="55">
        <v>100.26268974540795</v>
      </c>
      <c r="H34" s="55">
        <v>99.932871636713713</v>
      </c>
      <c r="I34" s="55">
        <v>151.30000000000001</v>
      </c>
    </row>
    <row r="35" spans="1:9" s="16" customFormat="1" ht="10.5" customHeight="1">
      <c r="A35" s="16" t="s">
        <v>11</v>
      </c>
      <c r="B35" s="83">
        <v>3254</v>
      </c>
      <c r="C35" s="83">
        <v>3425</v>
      </c>
      <c r="D35" s="83">
        <v>3006</v>
      </c>
      <c r="E35" s="147">
        <v>2959</v>
      </c>
      <c r="F35" s="55">
        <v>131.22341581001632</v>
      </c>
      <c r="G35" s="55">
        <v>115.05810401739954</v>
      </c>
      <c r="H35" s="55">
        <v>111.49433497620724</v>
      </c>
      <c r="I35" s="55">
        <v>64.7</v>
      </c>
    </row>
    <row r="36" spans="1:9" s="221" customFormat="1" ht="10.5" customHeight="1">
      <c r="A36" s="15" t="s">
        <v>10</v>
      </c>
      <c r="B36" s="81">
        <f>SUM(B33:B35)</f>
        <v>8031</v>
      </c>
      <c r="C36" s="81">
        <f>SUM(C33:C35)</f>
        <v>8415</v>
      </c>
      <c r="D36" s="81">
        <v>7148</v>
      </c>
      <c r="E36" s="136">
        <v>6850</v>
      </c>
      <c r="F36" s="67">
        <v>124.09028827270744</v>
      </c>
      <c r="G36" s="67">
        <v>107.83282726885926</v>
      </c>
      <c r="H36" s="67">
        <v>105.86098277630362</v>
      </c>
      <c r="I36" s="67">
        <v>99.1</v>
      </c>
    </row>
    <row r="37" spans="1:9" s="16" customFormat="1" ht="15" customHeight="1">
      <c r="A37" s="13" t="s">
        <v>9</v>
      </c>
      <c r="B37" s="83"/>
      <c r="C37" s="83"/>
      <c r="D37" s="83"/>
      <c r="E37" s="147"/>
      <c r="F37" s="55"/>
      <c r="G37" s="55"/>
      <c r="H37" s="55"/>
      <c r="I37" s="55"/>
    </row>
    <row r="38" spans="1:9" s="16" customFormat="1" ht="10.5" customHeight="1">
      <c r="A38" s="16" t="s">
        <v>8</v>
      </c>
      <c r="B38" s="83">
        <v>2619</v>
      </c>
      <c r="C38" s="83">
        <v>2772</v>
      </c>
      <c r="D38" s="83">
        <v>2406</v>
      </c>
      <c r="E38" s="147">
        <v>2308</v>
      </c>
      <c r="F38" s="55">
        <v>113.65307312688864</v>
      </c>
      <c r="G38" s="55">
        <v>98.227523557517856</v>
      </c>
      <c r="H38" s="55">
        <v>97.796842060920639</v>
      </c>
      <c r="I38" s="55">
        <v>89</v>
      </c>
    </row>
    <row r="39" spans="1:9" s="16" customFormat="1" ht="10.5" customHeight="1">
      <c r="A39" s="16" t="s">
        <v>7</v>
      </c>
      <c r="B39" s="83">
        <v>2005</v>
      </c>
      <c r="C39" s="83">
        <v>1938</v>
      </c>
      <c r="D39" s="83">
        <v>1723</v>
      </c>
      <c r="E39" s="147">
        <v>1624</v>
      </c>
      <c r="F39" s="55">
        <v>110.06068650697354</v>
      </c>
      <c r="G39" s="55">
        <v>95.093513420782216</v>
      </c>
      <c r="H39" s="55">
        <v>93.421807693560638</v>
      </c>
      <c r="I39" s="55">
        <v>83.9</v>
      </c>
    </row>
    <row r="40" spans="1:9" s="16" customFormat="1" ht="10.5" customHeight="1">
      <c r="A40" s="16" t="s">
        <v>6</v>
      </c>
      <c r="B40" s="83">
        <v>2033</v>
      </c>
      <c r="C40" s="83">
        <v>2087</v>
      </c>
      <c r="D40" s="83">
        <v>1528</v>
      </c>
      <c r="E40" s="147">
        <v>1405</v>
      </c>
      <c r="F40" s="55">
        <v>106.42504845409658</v>
      </c>
      <c r="G40" s="55">
        <v>91.906266534600277</v>
      </c>
      <c r="H40" s="55">
        <v>91.046470346425508</v>
      </c>
      <c r="I40" s="55">
        <v>82.1</v>
      </c>
    </row>
    <row r="41" spans="1:9" s="16" customFormat="1" ht="10.5" customHeight="1">
      <c r="A41" s="15" t="s">
        <v>5</v>
      </c>
      <c r="B41" s="81">
        <f>SUM(B38:B40)</f>
        <v>6657</v>
      </c>
      <c r="C41" s="81">
        <f>SUM(C38:C40)</f>
        <v>6797</v>
      </c>
      <c r="D41" s="81">
        <f>SUM(D38:D40)</f>
        <v>5657</v>
      </c>
      <c r="E41" s="136">
        <v>5337</v>
      </c>
      <c r="F41" s="67">
        <v>110.31743755914319</v>
      </c>
      <c r="G41" s="67">
        <v>95.333945766685829</v>
      </c>
      <c r="H41" s="67">
        <v>94.420744628945371</v>
      </c>
      <c r="I41" s="67">
        <v>85.3</v>
      </c>
    </row>
    <row r="42" spans="1:9" s="16" customFormat="1" ht="15" customHeight="1">
      <c r="A42" s="13" t="s">
        <v>4</v>
      </c>
      <c r="B42" s="83"/>
      <c r="C42" s="83"/>
      <c r="D42" s="83"/>
      <c r="E42" s="136"/>
      <c r="F42" s="55"/>
      <c r="G42" s="55"/>
      <c r="H42" s="55"/>
      <c r="I42" s="55"/>
    </row>
    <row r="43" spans="1:9" s="16" customFormat="1" ht="15" customHeight="1">
      <c r="A43" s="12" t="s">
        <v>3</v>
      </c>
      <c r="B43" s="136">
        <f>+B31+B36+B41</f>
        <v>21492</v>
      </c>
      <c r="C43" s="136">
        <f>+C31+C36+C41</f>
        <v>22331</v>
      </c>
      <c r="D43" s="136">
        <f>+D31+D36+D41</f>
        <v>18974</v>
      </c>
      <c r="E43" s="136">
        <v>18004</v>
      </c>
      <c r="F43" s="60">
        <v>117.4</v>
      </c>
      <c r="G43" s="60">
        <v>101.7</v>
      </c>
      <c r="H43" s="60">
        <v>100.1</v>
      </c>
      <c r="I43" s="67">
        <v>92.8</v>
      </c>
    </row>
    <row r="44" spans="1:9" s="16" customFormat="1" ht="15" customHeight="1">
      <c r="A44" s="10" t="s">
        <v>2</v>
      </c>
      <c r="B44" s="83"/>
      <c r="C44" s="83"/>
      <c r="D44" s="83"/>
      <c r="E44" s="136" t="s">
        <v>172</v>
      </c>
      <c r="F44" s="55"/>
      <c r="G44" s="55"/>
      <c r="H44" s="55"/>
      <c r="I44" s="55"/>
    </row>
    <row r="45" spans="1:9" s="16" customFormat="1" ht="15" customHeight="1">
      <c r="A45" s="8" t="s">
        <v>1</v>
      </c>
      <c r="B45" s="81">
        <f>+B41+B36+B31+B24+B19+B14+B9</f>
        <v>49842</v>
      </c>
      <c r="C45" s="81">
        <f>+C41+C36+C31+C24+C19+C14+C9</f>
        <v>51892</v>
      </c>
      <c r="D45" s="81">
        <f>+D41+D36+D31+D24+D19+D14+D9</f>
        <v>43195</v>
      </c>
      <c r="E45" s="136">
        <v>40980</v>
      </c>
      <c r="F45" s="67">
        <v>112.41288508965813</v>
      </c>
      <c r="G45" s="67">
        <v>95.682501528475939</v>
      </c>
      <c r="H45" s="67">
        <v>92.801733843230949</v>
      </c>
      <c r="I45" s="67">
        <v>85.3</v>
      </c>
    </row>
    <row r="46" spans="1:9" s="16" customFormat="1" ht="10.5" customHeight="1">
      <c r="A46" s="5" t="s">
        <v>0</v>
      </c>
      <c r="B46" s="83"/>
      <c r="C46" s="83"/>
      <c r="D46" s="83"/>
      <c r="E46" s="83"/>
      <c r="F46" s="220"/>
      <c r="G46" s="220"/>
      <c r="H46" s="220"/>
      <c r="I46" s="220"/>
    </row>
  </sheetData>
  <mergeCells count="6">
    <mergeCell ref="A3:A4"/>
    <mergeCell ref="A5:A6"/>
    <mergeCell ref="B3:E3"/>
    <mergeCell ref="F3:I3"/>
    <mergeCell ref="B5:E5"/>
    <mergeCell ref="F5:I5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383E2-3DA8-4669-94C5-3A3C756C5F9B}">
  <dimension ref="A1:I46"/>
  <sheetViews>
    <sheetView zoomScaleNormal="100" workbookViewId="0"/>
  </sheetViews>
  <sheetFormatPr defaultRowHeight="15"/>
  <cols>
    <col min="1" max="1" width="22.7109375" style="1" customWidth="1"/>
    <col min="2" max="9" width="8.140625" style="1" customWidth="1"/>
    <col min="10" max="16384" width="9.140625" style="1"/>
  </cols>
  <sheetData>
    <row r="1" spans="1:9" ht="15" customHeight="1">
      <c r="A1" s="226" t="s">
        <v>246</v>
      </c>
      <c r="B1" s="226"/>
    </row>
    <row r="2" spans="1:9" ht="24.95" customHeight="1" thickBot="1">
      <c r="A2" s="185" t="s">
        <v>245</v>
      </c>
    </row>
    <row r="3" spans="1:9" ht="10.5" customHeight="1">
      <c r="A3" s="394" t="s">
        <v>53</v>
      </c>
      <c r="B3" s="521" t="s">
        <v>242</v>
      </c>
      <c r="C3" s="521"/>
      <c r="D3" s="521"/>
      <c r="E3" s="521"/>
      <c r="F3" s="522" t="s">
        <v>241</v>
      </c>
      <c r="G3" s="522"/>
      <c r="H3" s="522"/>
      <c r="I3" s="523"/>
    </row>
    <row r="4" spans="1:9" ht="10.5" customHeight="1">
      <c r="A4" s="395"/>
      <c r="B4" s="223">
        <v>1991</v>
      </c>
      <c r="C4" s="223">
        <v>1995</v>
      </c>
      <c r="D4" s="223">
        <v>2001</v>
      </c>
      <c r="E4" s="223">
        <v>2005</v>
      </c>
      <c r="F4" s="223">
        <v>1991</v>
      </c>
      <c r="G4" s="223">
        <v>1995</v>
      </c>
      <c r="H4" s="223">
        <v>2001</v>
      </c>
      <c r="I4" s="100">
        <v>2005</v>
      </c>
    </row>
    <row r="5" spans="1:9" ht="10.5" customHeight="1">
      <c r="A5" s="526" t="s">
        <v>47</v>
      </c>
      <c r="B5" s="524" t="s">
        <v>240</v>
      </c>
      <c r="C5" s="524"/>
      <c r="D5" s="524"/>
      <c r="E5" s="524"/>
      <c r="F5" s="525" t="s">
        <v>239</v>
      </c>
      <c r="G5" s="525"/>
      <c r="H5" s="525"/>
      <c r="I5" s="464"/>
    </row>
    <row r="6" spans="1:9" ht="10.5" customHeight="1">
      <c r="A6" s="527"/>
      <c r="B6" s="222">
        <v>1991</v>
      </c>
      <c r="C6" s="222">
        <v>1995</v>
      </c>
      <c r="D6" s="222">
        <v>2001</v>
      </c>
      <c r="E6" s="222">
        <v>2005</v>
      </c>
      <c r="F6" s="222">
        <v>1991</v>
      </c>
      <c r="G6" s="222">
        <v>1995</v>
      </c>
      <c r="H6" s="222">
        <v>2001</v>
      </c>
      <c r="I6" s="97">
        <v>2005</v>
      </c>
    </row>
    <row r="7" spans="1:9" ht="15" customHeight="1">
      <c r="A7" s="16" t="s">
        <v>41</v>
      </c>
      <c r="B7" s="148">
        <v>705</v>
      </c>
      <c r="C7" s="148">
        <v>750</v>
      </c>
      <c r="D7" s="148">
        <v>497</v>
      </c>
      <c r="E7" s="83">
        <v>529</v>
      </c>
      <c r="F7" s="55">
        <v>21.3</v>
      </c>
      <c r="G7" s="55">
        <v>15.4</v>
      </c>
      <c r="H7" s="55">
        <v>9.6</v>
      </c>
      <c r="I7" s="55">
        <v>9.4</v>
      </c>
    </row>
    <row r="8" spans="1:9" ht="10.5" customHeight="1">
      <c r="A8" s="16" t="s">
        <v>39</v>
      </c>
      <c r="B8" s="148">
        <v>273</v>
      </c>
      <c r="C8" s="148">
        <v>329</v>
      </c>
      <c r="D8" s="148">
        <v>234</v>
      </c>
      <c r="E8" s="83">
        <v>224</v>
      </c>
      <c r="F8" s="55">
        <v>14.2</v>
      </c>
      <c r="G8" s="55">
        <v>10.8</v>
      </c>
      <c r="H8" s="55">
        <v>7.4</v>
      </c>
      <c r="I8" s="55">
        <v>6.8</v>
      </c>
    </row>
    <row r="9" spans="1:9" ht="10.5" customHeight="1">
      <c r="A9" s="212" t="s">
        <v>37</v>
      </c>
      <c r="B9" s="145">
        <f>SUM(B7:B8)</f>
        <v>978</v>
      </c>
      <c r="C9" s="145">
        <f>SUM(C7:C8)</f>
        <v>1079</v>
      </c>
      <c r="D9" s="145">
        <f>SUM(D7:D8)</f>
        <v>731</v>
      </c>
      <c r="E9" s="81">
        <v>753</v>
      </c>
      <c r="F9" s="67">
        <v>19</v>
      </c>
      <c r="G9" s="67">
        <v>13.8</v>
      </c>
      <c r="H9" s="67">
        <v>8.8000000000000007</v>
      </c>
      <c r="I9" s="67">
        <v>8.3000000000000007</v>
      </c>
    </row>
    <row r="10" spans="1:9" ht="15" customHeight="1">
      <c r="A10" s="10" t="s">
        <v>36</v>
      </c>
      <c r="B10" s="148"/>
      <c r="C10" s="148"/>
      <c r="D10" s="148"/>
      <c r="E10" s="83"/>
      <c r="F10" s="55"/>
      <c r="G10" s="55"/>
      <c r="H10" s="55"/>
      <c r="I10" s="55"/>
    </row>
    <row r="11" spans="1:9" ht="10.5" customHeight="1">
      <c r="A11" s="16" t="s">
        <v>35</v>
      </c>
      <c r="B11" s="148">
        <v>139</v>
      </c>
      <c r="C11" s="148">
        <v>167</v>
      </c>
      <c r="D11" s="148">
        <v>125</v>
      </c>
      <c r="E11" s="83">
        <v>183</v>
      </c>
      <c r="F11" s="55">
        <v>22</v>
      </c>
      <c r="G11" s="55">
        <v>16.899999999999999</v>
      </c>
      <c r="H11" s="55">
        <v>13.2</v>
      </c>
      <c r="I11" s="55">
        <v>14.7</v>
      </c>
    </row>
    <row r="12" spans="1:9" ht="10.5" customHeight="1">
      <c r="A12" s="16" t="s">
        <v>34</v>
      </c>
      <c r="B12" s="148">
        <v>135</v>
      </c>
      <c r="C12" s="148">
        <v>151</v>
      </c>
      <c r="D12" s="148">
        <v>167</v>
      </c>
      <c r="E12" s="83">
        <v>148</v>
      </c>
      <c r="F12" s="55">
        <v>26.1</v>
      </c>
      <c r="G12" s="55">
        <v>22.4</v>
      </c>
      <c r="H12" s="55">
        <v>15.2</v>
      </c>
      <c r="I12" s="55">
        <v>16.2</v>
      </c>
    </row>
    <row r="13" spans="1:9" ht="10.5" customHeight="1">
      <c r="A13" s="16" t="s">
        <v>33</v>
      </c>
      <c r="B13" s="148">
        <v>143</v>
      </c>
      <c r="C13" s="148">
        <v>171</v>
      </c>
      <c r="D13" s="148">
        <v>165</v>
      </c>
      <c r="E13" s="83">
        <v>180</v>
      </c>
      <c r="F13" s="55">
        <v>24.8</v>
      </c>
      <c r="G13" s="55">
        <v>21.2</v>
      </c>
      <c r="H13" s="55">
        <v>16.5</v>
      </c>
      <c r="I13" s="55">
        <v>17.2</v>
      </c>
    </row>
    <row r="14" spans="1:9" ht="10.5" customHeight="1">
      <c r="A14" s="15" t="s">
        <v>32</v>
      </c>
      <c r="B14" s="145">
        <f>SUM(B11:B13)</f>
        <v>417</v>
      </c>
      <c r="C14" s="145">
        <f>SUM(C11:C13)</f>
        <v>489</v>
      </c>
      <c r="D14" s="145">
        <f>SUM(D11:D13)</f>
        <v>457</v>
      </c>
      <c r="E14" s="81">
        <v>511</v>
      </c>
      <c r="F14" s="67">
        <v>24.1</v>
      </c>
      <c r="G14" s="67">
        <v>19.899999999999999</v>
      </c>
      <c r="H14" s="67">
        <v>14.9</v>
      </c>
      <c r="I14" s="67">
        <v>16</v>
      </c>
    </row>
    <row r="15" spans="1:9" ht="15" customHeight="1">
      <c r="A15" s="13" t="s">
        <v>31</v>
      </c>
      <c r="B15" s="148"/>
      <c r="C15" s="148"/>
      <c r="D15" s="148"/>
      <c r="E15" s="83"/>
      <c r="F15" s="55"/>
      <c r="G15" s="55"/>
      <c r="H15" s="55"/>
      <c r="I15" s="55"/>
    </row>
    <row r="16" spans="1:9" ht="10.5" customHeight="1">
      <c r="A16" s="16" t="s">
        <v>30</v>
      </c>
      <c r="B16" s="148">
        <v>172</v>
      </c>
      <c r="C16" s="148">
        <v>209</v>
      </c>
      <c r="D16" s="148">
        <v>166</v>
      </c>
      <c r="E16" s="83">
        <v>210</v>
      </c>
      <c r="F16" s="55">
        <v>21.2</v>
      </c>
      <c r="G16" s="55">
        <v>18.2</v>
      </c>
      <c r="H16" s="55">
        <v>14.6</v>
      </c>
      <c r="I16" s="55">
        <v>13.9</v>
      </c>
    </row>
    <row r="17" spans="1:9" ht="10.5" customHeight="1">
      <c r="A17" s="16" t="s">
        <v>29</v>
      </c>
      <c r="B17" s="148">
        <v>134</v>
      </c>
      <c r="C17" s="148">
        <v>142</v>
      </c>
      <c r="D17" s="148">
        <v>100</v>
      </c>
      <c r="E17" s="83">
        <v>92</v>
      </c>
      <c r="F17" s="55">
        <v>23.1</v>
      </c>
      <c r="G17" s="55">
        <v>19.899999999999999</v>
      </c>
      <c r="H17" s="55">
        <v>13.6</v>
      </c>
      <c r="I17" s="55">
        <v>13.1</v>
      </c>
    </row>
    <row r="18" spans="1:9" ht="10.5" customHeight="1">
      <c r="A18" s="16" t="s">
        <v>28</v>
      </c>
      <c r="B18" s="148">
        <v>134</v>
      </c>
      <c r="C18" s="148">
        <v>133</v>
      </c>
      <c r="D18" s="148">
        <v>81</v>
      </c>
      <c r="E18" s="83">
        <v>100</v>
      </c>
      <c r="F18" s="55">
        <v>22.6</v>
      </c>
      <c r="G18" s="55">
        <v>17.7</v>
      </c>
      <c r="H18" s="55">
        <v>13.2</v>
      </c>
      <c r="I18" s="55">
        <v>12.9</v>
      </c>
    </row>
    <row r="19" spans="1:9" ht="10.5" customHeight="1">
      <c r="A19" s="15" t="s">
        <v>27</v>
      </c>
      <c r="B19" s="145">
        <f>SUM(B16:B18)</f>
        <v>440</v>
      </c>
      <c r="C19" s="145">
        <f>SUM(C16:C18)</f>
        <v>484</v>
      </c>
      <c r="D19" s="145">
        <f>SUM(D16:D18)</f>
        <v>347</v>
      </c>
      <c r="E19" s="81">
        <v>402</v>
      </c>
      <c r="F19" s="67">
        <v>22.1</v>
      </c>
      <c r="G19" s="67">
        <v>18.5</v>
      </c>
      <c r="H19" s="67">
        <v>13.9</v>
      </c>
      <c r="I19" s="67">
        <v>13.4</v>
      </c>
    </row>
    <row r="20" spans="1:9" ht="15" customHeight="1">
      <c r="A20" s="13" t="s">
        <v>26</v>
      </c>
      <c r="B20" s="148"/>
      <c r="C20" s="148"/>
      <c r="D20" s="148"/>
      <c r="E20" s="83"/>
      <c r="F20" s="55"/>
      <c r="G20" s="55"/>
      <c r="H20" s="55"/>
      <c r="I20" s="55"/>
    </row>
    <row r="21" spans="1:9" ht="10.5" customHeight="1">
      <c r="A21" s="16" t="s">
        <v>25</v>
      </c>
      <c r="B21" s="148">
        <v>177</v>
      </c>
      <c r="C21" s="148">
        <v>221</v>
      </c>
      <c r="D21" s="148">
        <v>151</v>
      </c>
      <c r="E21" s="83">
        <v>152</v>
      </c>
      <c r="F21" s="55">
        <v>22.8</v>
      </c>
      <c r="G21" s="55">
        <v>18.2</v>
      </c>
      <c r="H21" s="55">
        <v>13.2</v>
      </c>
      <c r="I21" s="55">
        <v>14</v>
      </c>
    </row>
    <row r="22" spans="1:9" ht="10.5" customHeight="1">
      <c r="A22" s="16" t="s">
        <v>24</v>
      </c>
      <c r="B22" s="148">
        <v>174</v>
      </c>
      <c r="C22" s="148">
        <v>189</v>
      </c>
      <c r="D22" s="148">
        <v>149</v>
      </c>
      <c r="E22" s="83">
        <v>149</v>
      </c>
      <c r="F22" s="55">
        <v>23.4</v>
      </c>
      <c r="G22" s="55">
        <v>20</v>
      </c>
      <c r="H22" s="55">
        <v>16.399999999999999</v>
      </c>
      <c r="I22" s="55">
        <v>16.600000000000001</v>
      </c>
    </row>
    <row r="23" spans="1:9" ht="10.5" customHeight="1">
      <c r="A23" s="16" t="s">
        <v>23</v>
      </c>
      <c r="B23" s="148">
        <v>105</v>
      </c>
      <c r="C23" s="148">
        <v>146</v>
      </c>
      <c r="D23" s="148">
        <v>106</v>
      </c>
      <c r="E23" s="83">
        <v>108</v>
      </c>
      <c r="F23" s="55">
        <v>22.2</v>
      </c>
      <c r="G23" s="55">
        <v>19.5</v>
      </c>
      <c r="H23" s="55">
        <v>16.899999999999999</v>
      </c>
      <c r="I23" s="55">
        <v>17.899999999999999</v>
      </c>
    </row>
    <row r="24" spans="1:9" ht="10.5" customHeight="1">
      <c r="A24" s="15" t="s">
        <v>22</v>
      </c>
      <c r="B24" s="145">
        <f>SUM(B21:B23)</f>
        <v>456</v>
      </c>
      <c r="C24" s="145">
        <f>SUM(C21:C23)</f>
        <v>556</v>
      </c>
      <c r="D24" s="145">
        <f>SUM(D21:D23)</f>
        <v>406</v>
      </c>
      <c r="E24" s="81">
        <v>409</v>
      </c>
      <c r="F24" s="67">
        <v>22.9</v>
      </c>
      <c r="G24" s="67">
        <v>19.2</v>
      </c>
      <c r="H24" s="67">
        <v>15.3</v>
      </c>
      <c r="I24" s="55">
        <v>15.8</v>
      </c>
    </row>
    <row r="25" spans="1:9" ht="15" customHeight="1">
      <c r="A25" s="13" t="s">
        <v>21</v>
      </c>
      <c r="B25" s="148"/>
      <c r="C25" s="148"/>
      <c r="D25" s="148"/>
      <c r="E25" s="83" t="s">
        <v>172</v>
      </c>
      <c r="F25" s="55"/>
      <c r="G25" s="55"/>
      <c r="H25" s="55"/>
      <c r="I25" s="55"/>
    </row>
    <row r="26" spans="1:9" s="113" customFormat="1" ht="15" customHeight="1">
      <c r="A26" s="17" t="s">
        <v>20</v>
      </c>
      <c r="B26" s="145">
        <f>+B14+B19+B24</f>
        <v>1313</v>
      </c>
      <c r="C26" s="145">
        <f>+C14+C19+C24</f>
        <v>1529</v>
      </c>
      <c r="D26" s="145">
        <f>+D14+D19+D24</f>
        <v>1210</v>
      </c>
      <c r="E26" s="127">
        <v>1322</v>
      </c>
      <c r="F26" s="60">
        <v>22.8</v>
      </c>
      <c r="G26" s="60">
        <v>19.2</v>
      </c>
      <c r="H26" s="60">
        <v>14.7</v>
      </c>
      <c r="I26" s="62">
        <v>15.1</v>
      </c>
    </row>
    <row r="27" spans="1:9" ht="15" customHeight="1">
      <c r="A27" s="10" t="s">
        <v>19</v>
      </c>
      <c r="B27" s="148"/>
      <c r="C27" s="148"/>
      <c r="D27" s="148"/>
      <c r="E27" s="83" t="s">
        <v>172</v>
      </c>
      <c r="F27" s="55"/>
      <c r="G27" s="55"/>
      <c r="H27" s="55"/>
      <c r="I27" s="55"/>
    </row>
    <row r="28" spans="1:9" ht="10.5" customHeight="1">
      <c r="A28" s="16" t="s">
        <v>18</v>
      </c>
      <c r="B28" s="148">
        <v>280</v>
      </c>
      <c r="C28" s="148">
        <v>245</v>
      </c>
      <c r="D28" s="148">
        <v>257</v>
      </c>
      <c r="E28" s="83">
        <v>277</v>
      </c>
      <c r="F28" s="55">
        <v>23.5</v>
      </c>
      <c r="G28" s="55">
        <v>18</v>
      </c>
      <c r="H28" s="55">
        <v>13.8</v>
      </c>
      <c r="I28" s="55">
        <v>14.3</v>
      </c>
    </row>
    <row r="29" spans="1:9" ht="10.5" customHeight="1">
      <c r="A29" s="16" t="s">
        <v>17</v>
      </c>
      <c r="B29" s="148">
        <v>138</v>
      </c>
      <c r="C29" s="148">
        <v>118</v>
      </c>
      <c r="D29" s="148">
        <v>120</v>
      </c>
      <c r="E29" s="83">
        <v>163</v>
      </c>
      <c r="F29" s="55">
        <v>24.9</v>
      </c>
      <c r="G29" s="55">
        <v>18.899999999999999</v>
      </c>
      <c r="H29" s="55">
        <v>15.1</v>
      </c>
      <c r="I29" s="55">
        <v>15.1</v>
      </c>
    </row>
    <row r="30" spans="1:9" ht="10.5" customHeight="1">
      <c r="A30" s="16" t="s">
        <v>16</v>
      </c>
      <c r="B30" s="148">
        <v>92</v>
      </c>
      <c r="C30" s="148">
        <v>99</v>
      </c>
      <c r="D30" s="148">
        <v>59</v>
      </c>
      <c r="E30" s="83">
        <v>101</v>
      </c>
      <c r="F30" s="55">
        <v>17.3</v>
      </c>
      <c r="G30" s="55">
        <v>14.4</v>
      </c>
      <c r="H30" s="55">
        <v>9.5</v>
      </c>
      <c r="I30" s="55">
        <v>12.5</v>
      </c>
    </row>
    <row r="31" spans="1:9" ht="10.5" customHeight="1">
      <c r="A31" s="15" t="s">
        <v>15</v>
      </c>
      <c r="B31" s="145">
        <f>SUM(B28:B30)</f>
        <v>510</v>
      </c>
      <c r="C31" s="145">
        <f>SUM(C28:C30)</f>
        <v>462</v>
      </c>
      <c r="D31" s="145">
        <f>SUM(D28:D30)</f>
        <v>436</v>
      </c>
      <c r="E31" s="81">
        <v>541</v>
      </c>
      <c r="F31" s="67">
        <v>22.8</v>
      </c>
      <c r="G31" s="67">
        <v>17.600000000000001</v>
      </c>
      <c r="H31" s="67">
        <v>13.4</v>
      </c>
      <c r="I31" s="67">
        <v>14.2</v>
      </c>
    </row>
    <row r="32" spans="1:9" ht="15" customHeight="1">
      <c r="A32" s="13" t="s">
        <v>14</v>
      </c>
      <c r="B32" s="148"/>
      <c r="C32" s="148"/>
      <c r="D32" s="148"/>
      <c r="E32" s="83"/>
      <c r="F32" s="55"/>
      <c r="G32" s="55"/>
      <c r="H32" s="55"/>
      <c r="I32" s="55"/>
    </row>
    <row r="33" spans="1:9" ht="10.5" customHeight="1">
      <c r="A33" s="16" t="s">
        <v>13</v>
      </c>
      <c r="B33" s="148">
        <v>214</v>
      </c>
      <c r="C33" s="148">
        <v>218</v>
      </c>
      <c r="D33" s="148">
        <v>152</v>
      </c>
      <c r="E33" s="83">
        <v>182</v>
      </c>
      <c r="F33" s="55">
        <v>22.6</v>
      </c>
      <c r="G33" s="55">
        <v>17.600000000000001</v>
      </c>
      <c r="H33" s="55">
        <v>14.3</v>
      </c>
      <c r="I33" s="55">
        <v>14.6</v>
      </c>
    </row>
    <row r="34" spans="1:9" ht="10.5" customHeight="1">
      <c r="A34" s="16" t="s">
        <v>12</v>
      </c>
      <c r="B34" s="148">
        <v>191</v>
      </c>
      <c r="C34" s="148">
        <v>229</v>
      </c>
      <c r="D34" s="148">
        <v>176</v>
      </c>
      <c r="E34" s="83">
        <v>207</v>
      </c>
      <c r="F34" s="55">
        <v>23.9</v>
      </c>
      <c r="G34" s="55">
        <v>20</v>
      </c>
      <c r="H34" s="55">
        <v>15.3</v>
      </c>
      <c r="I34" s="55">
        <v>20.7</v>
      </c>
    </row>
    <row r="35" spans="1:9" ht="10.5" customHeight="1">
      <c r="A35" s="16" t="s">
        <v>11</v>
      </c>
      <c r="B35" s="148">
        <v>189</v>
      </c>
      <c r="C35" s="148">
        <v>191</v>
      </c>
      <c r="D35" s="148">
        <v>202</v>
      </c>
      <c r="E35" s="83">
        <v>242</v>
      </c>
      <c r="F35" s="55">
        <v>21.2</v>
      </c>
      <c r="G35" s="55">
        <v>17.899999999999999</v>
      </c>
      <c r="H35" s="55">
        <v>15.2</v>
      </c>
      <c r="I35" s="55">
        <v>11.5</v>
      </c>
    </row>
    <row r="36" spans="1:9" ht="10.5" customHeight="1">
      <c r="A36" s="15" t="s">
        <v>10</v>
      </c>
      <c r="B36" s="145">
        <f>SUM(B33:B35)</f>
        <v>594</v>
      </c>
      <c r="C36" s="145">
        <f>SUM(C33:C35)</f>
        <v>638</v>
      </c>
      <c r="D36" s="145">
        <f>SUM(D33:D35)</f>
        <v>530</v>
      </c>
      <c r="E36" s="81">
        <v>631</v>
      </c>
      <c r="F36" s="67">
        <v>22.4</v>
      </c>
      <c r="G36" s="67">
        <v>18.399999999999999</v>
      </c>
      <c r="H36" s="67">
        <v>14.9</v>
      </c>
      <c r="I36" s="67">
        <v>15.1</v>
      </c>
    </row>
    <row r="37" spans="1:9" ht="15" customHeight="1">
      <c r="A37" s="13" t="s">
        <v>9</v>
      </c>
      <c r="B37" s="148"/>
      <c r="C37" s="148"/>
      <c r="D37" s="148"/>
      <c r="E37" s="83"/>
      <c r="F37" s="55"/>
      <c r="G37" s="55"/>
      <c r="H37" s="55"/>
      <c r="I37" s="55"/>
    </row>
    <row r="38" spans="1:9" ht="10.5" customHeight="1">
      <c r="A38" s="16" t="s">
        <v>8</v>
      </c>
      <c r="B38" s="148">
        <v>233</v>
      </c>
      <c r="C38" s="148">
        <v>200</v>
      </c>
      <c r="D38" s="148">
        <v>186</v>
      </c>
      <c r="E38" s="83">
        <v>232</v>
      </c>
      <c r="F38" s="55">
        <v>24.4</v>
      </c>
      <c r="G38" s="55">
        <v>18.899999999999999</v>
      </c>
      <c r="H38" s="55">
        <v>13.709067398793747</v>
      </c>
      <c r="I38" s="55">
        <v>15.4</v>
      </c>
    </row>
    <row r="39" spans="1:9" ht="10.5" customHeight="1">
      <c r="A39" s="16" t="s">
        <v>7</v>
      </c>
      <c r="B39" s="148">
        <v>177</v>
      </c>
      <c r="C39" s="148">
        <v>214</v>
      </c>
      <c r="D39" s="148">
        <v>174</v>
      </c>
      <c r="E39" s="83">
        <v>181</v>
      </c>
      <c r="F39" s="55">
        <v>23.5</v>
      </c>
      <c r="G39" s="55">
        <v>19.600000000000001</v>
      </c>
      <c r="H39" s="55">
        <v>15.85471895274156</v>
      </c>
      <c r="I39" s="55">
        <v>15.2</v>
      </c>
    </row>
    <row r="40" spans="1:9" ht="10.5" customHeight="1">
      <c r="A40" s="16" t="s">
        <v>6</v>
      </c>
      <c r="B40" s="148">
        <v>194</v>
      </c>
      <c r="C40" s="148">
        <v>194</v>
      </c>
      <c r="D40" s="148">
        <v>147</v>
      </c>
      <c r="E40" s="83">
        <v>152</v>
      </c>
      <c r="F40" s="55">
        <v>21.5</v>
      </c>
      <c r="G40" s="55">
        <v>16</v>
      </c>
      <c r="H40" s="55">
        <v>12.930229081804253</v>
      </c>
      <c r="I40" s="55">
        <v>13</v>
      </c>
    </row>
    <row r="41" spans="1:9" ht="10.5" customHeight="1">
      <c r="A41" s="15" t="s">
        <v>5</v>
      </c>
      <c r="B41" s="145">
        <f>SUM(B38:B40)</f>
        <v>604</v>
      </c>
      <c r="C41" s="145">
        <f>SUM(C38:C40)</f>
        <v>608</v>
      </c>
      <c r="D41" s="145">
        <f>SUM(D38:D40)</f>
        <v>507</v>
      </c>
      <c r="E41" s="81">
        <v>565</v>
      </c>
      <c r="F41" s="67">
        <v>23.2</v>
      </c>
      <c r="G41" s="67">
        <v>18.2</v>
      </c>
      <c r="H41" s="67">
        <v>14.08977901155991</v>
      </c>
      <c r="I41" s="67">
        <v>14.6</v>
      </c>
    </row>
    <row r="42" spans="1:9" ht="15" customHeight="1">
      <c r="A42" s="13" t="s">
        <v>4</v>
      </c>
      <c r="B42" s="148"/>
      <c r="C42" s="148"/>
      <c r="D42" s="148"/>
      <c r="E42" s="83"/>
      <c r="F42" s="220"/>
      <c r="G42" s="220"/>
      <c r="H42" s="60"/>
      <c r="I42" s="55"/>
    </row>
    <row r="43" spans="1:9" ht="15" customHeight="1">
      <c r="A43" s="12" t="s">
        <v>3</v>
      </c>
      <c r="B43" s="145">
        <f>+B31+B36+B41</f>
        <v>1708</v>
      </c>
      <c r="C43" s="145">
        <f>+C31+C36+C41</f>
        <v>1708</v>
      </c>
      <c r="D43" s="145">
        <f>+D31+D36+D41</f>
        <v>1473</v>
      </c>
      <c r="E43" s="81">
        <v>1737</v>
      </c>
      <c r="F43" s="60">
        <v>22.6</v>
      </c>
      <c r="G43" s="60">
        <v>18.100000000000001</v>
      </c>
      <c r="H43" s="60">
        <v>14.2</v>
      </c>
      <c r="I43" s="67">
        <v>14.6</v>
      </c>
    </row>
    <row r="44" spans="1:9" ht="15" customHeight="1">
      <c r="A44" s="10" t="s">
        <v>2</v>
      </c>
      <c r="B44" s="148"/>
      <c r="C44" s="148"/>
      <c r="D44" s="148"/>
      <c r="E44" s="83" t="s">
        <v>172</v>
      </c>
      <c r="F44" s="55"/>
      <c r="G44" s="55"/>
      <c r="H44" s="55"/>
      <c r="I44" s="55"/>
    </row>
    <row r="45" spans="1:9" ht="15" customHeight="1">
      <c r="A45" s="8" t="s">
        <v>1</v>
      </c>
      <c r="B45" s="145">
        <f>+B41+B36+B31+B24+B19+B14+B9</f>
        <v>3999</v>
      </c>
      <c r="C45" s="145">
        <f>+C41+C36+C31+C24+C19+C14+C9</f>
        <v>4316</v>
      </c>
      <c r="D45" s="145">
        <f>+D41+D36+D31+D24+D19+D14+D9</f>
        <v>3414</v>
      </c>
      <c r="E45" s="81">
        <v>3812</v>
      </c>
      <c r="F45" s="67">
        <v>21.8</v>
      </c>
      <c r="G45" s="67">
        <v>17.2</v>
      </c>
      <c r="H45" s="67">
        <v>12.830160789546541</v>
      </c>
      <c r="I45" s="67">
        <v>13</v>
      </c>
    </row>
    <row r="46" spans="1:9" ht="10.5" customHeight="1">
      <c r="A46" s="5" t="s">
        <v>0</v>
      </c>
      <c r="B46" s="225"/>
      <c r="C46" s="225"/>
      <c r="D46" s="225"/>
      <c r="E46" s="225"/>
      <c r="F46" s="224"/>
      <c r="G46" s="224"/>
      <c r="H46" s="224"/>
      <c r="I46" s="224"/>
    </row>
  </sheetData>
  <mergeCells count="6">
    <mergeCell ref="A3:A4"/>
    <mergeCell ref="A5:A6"/>
    <mergeCell ref="B3:E3"/>
    <mergeCell ref="F3:I3"/>
    <mergeCell ref="B5:E5"/>
    <mergeCell ref="F5:I5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724AB-4667-435F-9C57-60BA31180A0C}">
  <dimension ref="A1:I46"/>
  <sheetViews>
    <sheetView zoomScaleNormal="100" workbookViewId="0"/>
  </sheetViews>
  <sheetFormatPr defaultRowHeight="15"/>
  <cols>
    <col min="1" max="1" width="22.7109375" style="1" customWidth="1"/>
    <col min="2" max="9" width="8.140625" style="1" customWidth="1"/>
    <col min="10" max="16384" width="9.140625" style="1"/>
  </cols>
  <sheetData>
    <row r="1" spans="1:9" s="52" customFormat="1" ht="15" customHeight="1">
      <c r="A1" s="52" t="s">
        <v>248</v>
      </c>
    </row>
    <row r="2" spans="1:9" s="46" customFormat="1" ht="24.95" customHeight="1" thickBot="1">
      <c r="A2" s="214" t="s">
        <v>247</v>
      </c>
      <c r="B2" s="233"/>
      <c r="C2" s="233"/>
      <c r="D2" s="233"/>
      <c r="E2" s="233"/>
      <c r="F2" s="233"/>
      <c r="G2" s="233"/>
      <c r="H2" s="233"/>
      <c r="I2" s="233"/>
    </row>
    <row r="3" spans="1:9" ht="13.5" customHeight="1">
      <c r="A3" s="479" t="s">
        <v>53</v>
      </c>
      <c r="B3" s="521" t="s">
        <v>242</v>
      </c>
      <c r="C3" s="521"/>
      <c r="D3" s="521"/>
      <c r="E3" s="401"/>
      <c r="F3" s="523" t="s">
        <v>241</v>
      </c>
      <c r="G3" s="528"/>
      <c r="H3" s="528"/>
      <c r="I3" s="528"/>
    </row>
    <row r="4" spans="1:9" ht="13.5" customHeight="1">
      <c r="A4" s="480"/>
      <c r="B4" s="223">
        <v>1990</v>
      </c>
      <c r="C4" s="223">
        <v>1995</v>
      </c>
      <c r="D4" s="223">
        <v>2001</v>
      </c>
      <c r="E4" s="223">
        <v>2005</v>
      </c>
      <c r="F4" s="223">
        <v>1990</v>
      </c>
      <c r="G4" s="223">
        <v>1995</v>
      </c>
      <c r="H4" s="223">
        <v>2001</v>
      </c>
      <c r="I4" s="100">
        <v>2005</v>
      </c>
    </row>
    <row r="5" spans="1:9" ht="12.75" customHeight="1">
      <c r="A5" s="492" t="s">
        <v>47</v>
      </c>
      <c r="B5" s="524" t="s">
        <v>240</v>
      </c>
      <c r="C5" s="524"/>
      <c r="D5" s="524"/>
      <c r="E5" s="524"/>
      <c r="F5" s="525" t="s">
        <v>239</v>
      </c>
      <c r="G5" s="525"/>
      <c r="H5" s="525"/>
      <c r="I5" s="464"/>
    </row>
    <row r="6" spans="1:9" ht="10.5" customHeight="1">
      <c r="A6" s="493"/>
      <c r="B6" s="222">
        <v>1990</v>
      </c>
      <c r="C6" s="222">
        <v>1995</v>
      </c>
      <c r="D6" s="222">
        <v>2001</v>
      </c>
      <c r="E6" s="222">
        <v>2005</v>
      </c>
      <c r="F6" s="222">
        <v>1990</v>
      </c>
      <c r="G6" s="222">
        <v>1995</v>
      </c>
      <c r="H6" s="222">
        <v>2001</v>
      </c>
      <c r="I6" s="97">
        <v>2005</v>
      </c>
    </row>
    <row r="7" spans="1:9" s="16" customFormat="1" ht="15" customHeight="1">
      <c r="A7" s="16" t="s">
        <v>41</v>
      </c>
      <c r="B7" s="147">
        <v>2148</v>
      </c>
      <c r="C7" s="147">
        <v>3150</v>
      </c>
      <c r="D7" s="147">
        <v>3605</v>
      </c>
      <c r="E7" s="147">
        <v>3935</v>
      </c>
      <c r="F7" s="82">
        <v>38.089557224642697</v>
      </c>
      <c r="G7" s="82">
        <v>51.318741531004989</v>
      </c>
      <c r="H7" s="82">
        <v>59.582574764208836</v>
      </c>
      <c r="I7" s="55">
        <v>62.3</v>
      </c>
    </row>
    <row r="8" spans="1:9" s="16" customFormat="1" ht="10.5" customHeight="1">
      <c r="A8" s="16" t="s">
        <v>39</v>
      </c>
      <c r="B8" s="147">
        <v>483</v>
      </c>
      <c r="C8" s="147">
        <v>658</v>
      </c>
      <c r="D8" s="147">
        <v>1152</v>
      </c>
      <c r="E8" s="147">
        <v>942</v>
      </c>
      <c r="F8" s="82">
        <v>14.876925961274459</v>
      </c>
      <c r="G8" s="82">
        <v>20.462260240777876</v>
      </c>
      <c r="H8" s="82">
        <v>22.554838188563696</v>
      </c>
      <c r="I8" s="55">
        <v>23.1</v>
      </c>
    </row>
    <row r="9" spans="1:9" s="16" customFormat="1" ht="15" customHeight="1">
      <c r="A9" s="17" t="s">
        <v>37</v>
      </c>
      <c r="B9" s="136">
        <f>+B7+B8</f>
        <v>2631</v>
      </c>
      <c r="C9" s="136">
        <f>+C7+C8</f>
        <v>3808</v>
      </c>
      <c r="D9" s="136">
        <v>4757</v>
      </c>
      <c r="E9" s="136">
        <v>4877</v>
      </c>
      <c r="F9" s="80">
        <v>30.639018476520889</v>
      </c>
      <c r="G9" s="80">
        <v>40.681825108268903</v>
      </c>
      <c r="H9" s="80">
        <v>45.323036344040943</v>
      </c>
      <c r="I9" s="67">
        <v>46.4</v>
      </c>
    </row>
    <row r="10" spans="1:9" s="16" customFormat="1" ht="15" customHeight="1">
      <c r="A10" s="10" t="s">
        <v>36</v>
      </c>
      <c r="B10" s="83"/>
      <c r="C10" s="83"/>
      <c r="D10" s="83"/>
      <c r="E10" s="136"/>
      <c r="F10" s="82"/>
      <c r="G10" s="82"/>
      <c r="H10" s="82"/>
      <c r="I10" s="55"/>
    </row>
    <row r="11" spans="1:9" s="16" customFormat="1" ht="10.5" customHeight="1">
      <c r="A11" s="16" t="s">
        <v>35</v>
      </c>
      <c r="B11" s="83">
        <v>302</v>
      </c>
      <c r="C11" s="83">
        <v>435</v>
      </c>
      <c r="D11" s="83">
        <v>533</v>
      </c>
      <c r="E11" s="147">
        <v>565</v>
      </c>
      <c r="F11" s="82">
        <v>25.945364844113513</v>
      </c>
      <c r="G11" s="82">
        <v>31.685928644776713</v>
      </c>
      <c r="H11" s="82">
        <v>40.580804901590504</v>
      </c>
      <c r="I11" s="55">
        <v>41.2</v>
      </c>
    </row>
    <row r="12" spans="1:9" s="16" customFormat="1" ht="10.5" customHeight="1">
      <c r="A12" s="16" t="s">
        <v>34</v>
      </c>
      <c r="B12" s="83">
        <v>262</v>
      </c>
      <c r="C12" s="83">
        <v>383</v>
      </c>
      <c r="D12" s="83">
        <v>409</v>
      </c>
      <c r="E12" s="147">
        <v>451</v>
      </c>
      <c r="F12" s="82">
        <v>25.8227524491232</v>
      </c>
      <c r="G12" s="82">
        <v>34.497815900498424</v>
      </c>
      <c r="H12" s="82">
        <v>39.607707104790137</v>
      </c>
      <c r="I12" s="55">
        <v>39.6</v>
      </c>
    </row>
    <row r="13" spans="1:9" s="16" customFormat="1" ht="10.5" customHeight="1">
      <c r="A13" s="16" t="s">
        <v>33</v>
      </c>
      <c r="B13" s="83">
        <v>261</v>
      </c>
      <c r="C13" s="83">
        <v>346</v>
      </c>
      <c r="D13" s="83">
        <v>433</v>
      </c>
      <c r="E13" s="147">
        <v>483</v>
      </c>
      <c r="F13" s="82">
        <v>24.333275066753615</v>
      </c>
      <c r="G13" s="82">
        <v>31.466108155270227</v>
      </c>
      <c r="H13" s="82">
        <v>37.482179946499791</v>
      </c>
      <c r="I13" s="55">
        <v>40.4</v>
      </c>
    </row>
    <row r="14" spans="1:9" s="16" customFormat="1" ht="10.5" customHeight="1">
      <c r="A14" s="15" t="s">
        <v>32</v>
      </c>
      <c r="B14" s="81">
        <f>+B11+B12+B13</f>
        <v>825</v>
      </c>
      <c r="C14" s="81">
        <f>+C11+C12+C13</f>
        <v>1164</v>
      </c>
      <c r="D14" s="81">
        <v>1375</v>
      </c>
      <c r="E14" s="136">
        <v>1499</v>
      </c>
      <c r="F14" s="80">
        <v>25.360332639767812</v>
      </c>
      <c r="G14" s="80">
        <v>32.399439220277287</v>
      </c>
      <c r="H14" s="80">
        <v>39.26968347596398</v>
      </c>
      <c r="I14" s="67">
        <v>40.5</v>
      </c>
    </row>
    <row r="15" spans="1:9" s="16" customFormat="1" ht="15" customHeight="1">
      <c r="A15" s="13" t="s">
        <v>31</v>
      </c>
      <c r="B15" s="83"/>
      <c r="C15" s="83"/>
      <c r="D15" s="83"/>
      <c r="E15" s="136"/>
      <c r="F15" s="82"/>
      <c r="G15" s="82"/>
      <c r="H15" s="82"/>
      <c r="I15" s="55"/>
    </row>
    <row r="16" spans="1:9" s="16" customFormat="1" ht="10.5" customHeight="1">
      <c r="A16" s="16" t="s">
        <v>30</v>
      </c>
      <c r="B16" s="83">
        <v>398</v>
      </c>
      <c r="C16" s="83">
        <v>524</v>
      </c>
      <c r="D16" s="83">
        <v>646</v>
      </c>
      <c r="E16" s="147">
        <v>700</v>
      </c>
      <c r="F16" s="82">
        <v>33.842862841214348</v>
      </c>
      <c r="G16" s="82">
        <v>40.621086936915944</v>
      </c>
      <c r="H16" s="82">
        <v>44.031558439171427</v>
      </c>
      <c r="I16" s="55">
        <v>45.8</v>
      </c>
    </row>
    <row r="17" spans="1:9" s="16" customFormat="1" ht="10.5" customHeight="1">
      <c r="A17" s="16" t="s">
        <v>29</v>
      </c>
      <c r="B17" s="83">
        <v>221</v>
      </c>
      <c r="C17" s="83">
        <v>290</v>
      </c>
      <c r="D17" s="83">
        <v>356</v>
      </c>
      <c r="E17" s="147">
        <v>391</v>
      </c>
      <c r="F17" s="82">
        <v>28.682508093354656</v>
      </c>
      <c r="G17" s="82">
        <v>34.808954401694379</v>
      </c>
      <c r="H17" s="82">
        <v>38.728028861726564</v>
      </c>
      <c r="I17" s="55">
        <v>43.2</v>
      </c>
    </row>
    <row r="18" spans="1:9" s="16" customFormat="1" ht="10.5" customHeight="1">
      <c r="A18" s="16" t="s">
        <v>28</v>
      </c>
      <c r="B18" s="83">
        <v>278</v>
      </c>
      <c r="C18" s="83">
        <v>313</v>
      </c>
      <c r="D18" s="83">
        <v>430</v>
      </c>
      <c r="E18" s="147">
        <v>419</v>
      </c>
      <c r="F18" s="82">
        <v>28.686599068650033</v>
      </c>
      <c r="G18" s="82">
        <v>35.606775359771348</v>
      </c>
      <c r="H18" s="82">
        <v>43.425205274278532</v>
      </c>
      <c r="I18" s="55">
        <v>44.3</v>
      </c>
    </row>
    <row r="19" spans="1:9" s="16" customFormat="1" ht="10.5" customHeight="1">
      <c r="A19" s="15" t="s">
        <v>27</v>
      </c>
      <c r="B19" s="81">
        <f>+B16+B17+B18</f>
        <v>897</v>
      </c>
      <c r="C19" s="81">
        <f>+C16+C17+C18</f>
        <v>1127</v>
      </c>
      <c r="D19" s="81">
        <v>1432</v>
      </c>
      <c r="E19" s="136">
        <v>1510</v>
      </c>
      <c r="F19" s="80">
        <v>30.862176924934651</v>
      </c>
      <c r="G19" s="80">
        <v>37.530285985171489</v>
      </c>
      <c r="H19" s="80">
        <v>42.43044830347003</v>
      </c>
      <c r="I19" s="67">
        <v>44.7</v>
      </c>
    </row>
    <row r="20" spans="1:9" s="16" customFormat="1" ht="15" customHeight="1">
      <c r="A20" s="13" t="s">
        <v>26</v>
      </c>
      <c r="B20" s="83"/>
      <c r="C20" s="83"/>
      <c r="D20" s="83"/>
      <c r="E20" s="136"/>
      <c r="F20" s="82"/>
      <c r="G20" s="82"/>
      <c r="H20" s="82"/>
      <c r="I20" s="55"/>
    </row>
    <row r="21" spans="1:9" s="16" customFormat="1" ht="10.5" customHeight="1">
      <c r="A21" s="16" t="s">
        <v>25</v>
      </c>
      <c r="B21" s="83">
        <v>346</v>
      </c>
      <c r="C21" s="83">
        <v>367</v>
      </c>
      <c r="D21" s="83">
        <v>522</v>
      </c>
      <c r="E21" s="147">
        <v>576</v>
      </c>
      <c r="F21" s="82">
        <v>25.950047471636982</v>
      </c>
      <c r="G21" s="82">
        <v>32.469319643540032</v>
      </c>
      <c r="H21" s="82">
        <v>38.606551325277479</v>
      </c>
      <c r="I21" s="55">
        <v>40.799999999999997</v>
      </c>
    </row>
    <row r="22" spans="1:9" s="16" customFormat="1" ht="10.5" customHeight="1">
      <c r="A22" s="16" t="s">
        <v>24</v>
      </c>
      <c r="B22" s="83">
        <v>265</v>
      </c>
      <c r="C22" s="83">
        <v>383</v>
      </c>
      <c r="D22" s="83">
        <v>406</v>
      </c>
      <c r="E22" s="147">
        <v>448</v>
      </c>
      <c r="F22" s="82">
        <v>24.234682387633452</v>
      </c>
      <c r="G22" s="82">
        <v>32.846731316541501</v>
      </c>
      <c r="H22" s="82">
        <v>34.667561364493366</v>
      </c>
      <c r="I22" s="55">
        <v>37.200000000000003</v>
      </c>
    </row>
    <row r="23" spans="1:9" s="16" customFormat="1" ht="10.5" customHeight="1">
      <c r="A23" s="16" t="s">
        <v>23</v>
      </c>
      <c r="B23" s="83">
        <v>204</v>
      </c>
      <c r="C23" s="83">
        <v>238</v>
      </c>
      <c r="D23" s="83">
        <v>325</v>
      </c>
      <c r="E23" s="147">
        <v>333</v>
      </c>
      <c r="F23" s="82">
        <v>26.046942834686266</v>
      </c>
      <c r="G23" s="82">
        <v>32.655436136084397</v>
      </c>
      <c r="H23" s="82">
        <v>37.313701130875579</v>
      </c>
      <c r="I23" s="55">
        <v>40.799999999999997</v>
      </c>
    </row>
    <row r="24" spans="1:9" s="16" customFormat="1" ht="10.5" customHeight="1">
      <c r="A24" s="15" t="s">
        <v>22</v>
      </c>
      <c r="B24" s="81">
        <f>+B21+B22+B23</f>
        <v>815</v>
      </c>
      <c r="C24" s="81">
        <f>+C21+C22+C23</f>
        <v>988</v>
      </c>
      <c r="D24" s="81">
        <v>1253</v>
      </c>
      <c r="E24" s="136">
        <v>1357</v>
      </c>
      <c r="F24" s="80">
        <v>25.393609304498565</v>
      </c>
      <c r="G24" s="80">
        <v>32.643971729732733</v>
      </c>
      <c r="H24" s="80">
        <v>36.945401251779131</v>
      </c>
      <c r="I24" s="67">
        <v>39.6</v>
      </c>
    </row>
    <row r="25" spans="1:9" s="16" customFormat="1" ht="15" customHeight="1">
      <c r="A25" s="13" t="s">
        <v>21</v>
      </c>
      <c r="B25" s="83"/>
      <c r="C25" s="83"/>
      <c r="D25" s="83"/>
      <c r="E25" s="147" t="s">
        <v>172</v>
      </c>
      <c r="F25" s="82"/>
      <c r="G25" s="82"/>
      <c r="H25" s="82"/>
      <c r="I25" s="55"/>
    </row>
    <row r="26" spans="1:9" s="16" customFormat="1" ht="15" customHeight="1">
      <c r="A26" s="17" t="s">
        <v>20</v>
      </c>
      <c r="B26" s="81">
        <f>+B14+B19+B24</f>
        <v>2537</v>
      </c>
      <c r="C26" s="81">
        <f>+C14+C19+C24</f>
        <v>3279</v>
      </c>
      <c r="D26" s="81">
        <f>+D14+D19+D24</f>
        <v>4060</v>
      </c>
      <c r="E26" s="136">
        <v>4366</v>
      </c>
      <c r="F26" s="67">
        <v>27.1</v>
      </c>
      <c r="G26" s="67">
        <v>34.1</v>
      </c>
      <c r="H26" s="67">
        <v>39.5</v>
      </c>
      <c r="I26" s="67">
        <v>41.6</v>
      </c>
    </row>
    <row r="27" spans="1:9" s="16" customFormat="1" ht="15" customHeight="1">
      <c r="A27" s="10" t="s">
        <v>19</v>
      </c>
      <c r="B27" s="83"/>
      <c r="C27" s="83"/>
      <c r="D27" s="83"/>
      <c r="E27" s="147" t="s">
        <v>172</v>
      </c>
      <c r="F27" s="82"/>
      <c r="G27" s="82"/>
      <c r="H27" s="82"/>
      <c r="I27" s="55"/>
    </row>
    <row r="28" spans="1:9" s="16" customFormat="1" ht="10.5" customHeight="1">
      <c r="A28" s="16" t="s">
        <v>18</v>
      </c>
      <c r="B28" s="83">
        <v>649</v>
      </c>
      <c r="C28" s="83">
        <v>860</v>
      </c>
      <c r="D28" s="83">
        <v>928</v>
      </c>
      <c r="E28" s="147">
        <v>1040</v>
      </c>
      <c r="F28" s="82">
        <v>27.712287830676683</v>
      </c>
      <c r="G28" s="82">
        <v>36.718482131017701</v>
      </c>
      <c r="H28" s="82">
        <v>40.46968111236891</v>
      </c>
      <c r="I28" s="55">
        <v>45.3</v>
      </c>
    </row>
    <row r="29" spans="1:9" s="16" customFormat="1" ht="10.5" customHeight="1">
      <c r="A29" s="16" t="s">
        <v>17</v>
      </c>
      <c r="B29" s="83">
        <v>261</v>
      </c>
      <c r="C29" s="83">
        <v>355</v>
      </c>
      <c r="D29" s="83">
        <v>429</v>
      </c>
      <c r="E29" s="147">
        <v>484</v>
      </c>
      <c r="F29" s="82">
        <v>28.663077517887093</v>
      </c>
      <c r="G29" s="82">
        <v>37.492970444961408</v>
      </c>
      <c r="H29" s="82">
        <v>42.056303549571609</v>
      </c>
      <c r="I29" s="55">
        <v>46</v>
      </c>
    </row>
    <row r="30" spans="1:9" s="16" customFormat="1" ht="10.5" customHeight="1">
      <c r="A30" s="16" t="s">
        <v>16</v>
      </c>
      <c r="B30" s="83">
        <v>156</v>
      </c>
      <c r="C30" s="83">
        <v>217</v>
      </c>
      <c r="D30" s="83">
        <v>283</v>
      </c>
      <c r="E30" s="147">
        <v>272</v>
      </c>
      <c r="F30" s="82">
        <v>23.073326421499868</v>
      </c>
      <c r="G30" s="82">
        <v>31.082670956905076</v>
      </c>
      <c r="H30" s="82">
        <v>32.964641885766092</v>
      </c>
      <c r="I30" s="55">
        <v>34.299999999999997</v>
      </c>
    </row>
    <row r="31" spans="1:9" s="16" customFormat="1" ht="10.5" customHeight="1">
      <c r="A31" s="15" t="s">
        <v>15</v>
      </c>
      <c r="B31" s="81">
        <f>+B28+B29+B30</f>
        <v>1066</v>
      </c>
      <c r="C31" s="81">
        <f>+C28+C29+C30</f>
        <v>1432</v>
      </c>
      <c r="D31" s="81">
        <v>1640</v>
      </c>
      <c r="E31" s="136">
        <v>1796</v>
      </c>
      <c r="F31" s="80">
        <v>27.157427144847947</v>
      </c>
      <c r="G31" s="80">
        <v>35.948215636195648</v>
      </c>
      <c r="H31" s="80">
        <v>39.592627558418641</v>
      </c>
      <c r="I31" s="67">
        <v>43.6</v>
      </c>
    </row>
    <row r="32" spans="1:9" s="16" customFormat="1" ht="15" customHeight="1">
      <c r="A32" s="13" t="s">
        <v>14</v>
      </c>
      <c r="B32" s="83"/>
      <c r="C32" s="83"/>
      <c r="D32" s="83"/>
      <c r="E32" s="147"/>
      <c r="F32" s="82"/>
      <c r="G32" s="82"/>
      <c r="H32" s="82"/>
      <c r="I32" s="55"/>
    </row>
    <row r="33" spans="1:9" s="16" customFormat="1" ht="10.5" customHeight="1">
      <c r="A33" s="16" t="s">
        <v>13</v>
      </c>
      <c r="B33" s="83">
        <v>466</v>
      </c>
      <c r="C33" s="83">
        <v>531</v>
      </c>
      <c r="D33" s="83">
        <v>715</v>
      </c>
      <c r="E33" s="147">
        <v>829</v>
      </c>
      <c r="F33" s="82">
        <v>29.156076308357804</v>
      </c>
      <c r="G33" s="82">
        <v>35.014154008398656</v>
      </c>
      <c r="H33" s="82">
        <v>41.903931016257658</v>
      </c>
      <c r="I33" s="55">
        <v>46.3</v>
      </c>
    </row>
    <row r="34" spans="1:9" s="16" customFormat="1" ht="10.5" customHeight="1">
      <c r="A34" s="16" t="s">
        <v>12</v>
      </c>
      <c r="B34" s="83">
        <v>391</v>
      </c>
      <c r="C34" s="83">
        <v>468</v>
      </c>
      <c r="D34" s="83">
        <v>476</v>
      </c>
      <c r="E34" s="147">
        <v>542</v>
      </c>
      <c r="F34" s="82">
        <v>28.042184545400278</v>
      </c>
      <c r="G34" s="82">
        <v>36.7053962949064</v>
      </c>
      <c r="H34" s="82">
        <v>39.87329222815999</v>
      </c>
      <c r="I34" s="55">
        <v>58.1</v>
      </c>
    </row>
    <row r="35" spans="1:9" s="16" customFormat="1" ht="10.5" customHeight="1">
      <c r="A35" s="16" t="s">
        <v>11</v>
      </c>
      <c r="B35" s="83">
        <v>428</v>
      </c>
      <c r="C35" s="83">
        <v>521</v>
      </c>
      <c r="D35" s="83">
        <v>643</v>
      </c>
      <c r="E35" s="147">
        <v>851</v>
      </c>
      <c r="F35" s="82">
        <v>24.828845116217146</v>
      </c>
      <c r="G35" s="82">
        <v>29.716812432942096</v>
      </c>
      <c r="H35" s="82">
        <v>37.515688935601389</v>
      </c>
      <c r="I35" s="55">
        <v>30</v>
      </c>
    </row>
    <row r="36" spans="1:9" s="16" customFormat="1" ht="10.5" customHeight="1">
      <c r="A36" s="15" t="s">
        <v>10</v>
      </c>
      <c r="B36" s="81">
        <f>+B33+B34+B35</f>
        <v>1285</v>
      </c>
      <c r="C36" s="81">
        <f>+C33+C34+C35</f>
        <v>1520</v>
      </c>
      <c r="D36" s="81">
        <v>1834</v>
      </c>
      <c r="E36" s="136">
        <v>2222</v>
      </c>
      <c r="F36" s="80">
        <v>27.252640681445321</v>
      </c>
      <c r="G36" s="80">
        <v>33.500934711848664</v>
      </c>
      <c r="H36" s="80">
        <v>39.703721378023992</v>
      </c>
      <c r="I36" s="67">
        <v>43.3</v>
      </c>
    </row>
    <row r="37" spans="1:9" s="16" customFormat="1" ht="15" customHeight="1">
      <c r="A37" s="13" t="s">
        <v>9</v>
      </c>
      <c r="B37" s="83"/>
      <c r="C37" s="83"/>
      <c r="D37" s="83"/>
      <c r="E37" s="147"/>
      <c r="F37" s="82"/>
      <c r="G37" s="82"/>
      <c r="H37" s="82"/>
      <c r="I37" s="55"/>
    </row>
    <row r="38" spans="1:9" s="16" customFormat="1" ht="10.5" customHeight="1">
      <c r="A38" s="16" t="s">
        <v>8</v>
      </c>
      <c r="B38" s="83">
        <v>398</v>
      </c>
      <c r="C38" s="83">
        <v>557</v>
      </c>
      <c r="D38" s="83">
        <v>709</v>
      </c>
      <c r="E38" s="147">
        <v>776</v>
      </c>
      <c r="F38" s="82">
        <v>22.842228181064357</v>
      </c>
      <c r="G38" s="82">
        <v>30.77801797635486</v>
      </c>
      <c r="H38" s="82">
        <v>38.238865618171793</v>
      </c>
      <c r="I38" s="55">
        <v>39.700000000000003</v>
      </c>
    </row>
    <row r="39" spans="1:9" s="16" customFormat="1" ht="10.5" customHeight="1">
      <c r="A39" s="16" t="s">
        <v>7</v>
      </c>
      <c r="B39" s="83">
        <v>337</v>
      </c>
      <c r="C39" s="83">
        <v>427</v>
      </c>
      <c r="D39" s="83">
        <v>525</v>
      </c>
      <c r="E39" s="147">
        <v>560</v>
      </c>
      <c r="F39" s="82">
        <v>25.022098386793399</v>
      </c>
      <c r="G39" s="82">
        <v>31.016181368767757</v>
      </c>
      <c r="H39" s="82">
        <v>39.592944437066016</v>
      </c>
      <c r="I39" s="55">
        <v>43.6</v>
      </c>
    </row>
    <row r="40" spans="1:9" s="16" customFormat="1" ht="10.5" customHeight="1">
      <c r="A40" s="16" t="s">
        <v>6</v>
      </c>
      <c r="B40" s="83">
        <v>429</v>
      </c>
      <c r="C40" s="83">
        <v>531</v>
      </c>
      <c r="D40" s="83">
        <v>633</v>
      </c>
      <c r="E40" s="147">
        <v>737</v>
      </c>
      <c r="F40" s="82">
        <v>33.933217372479255</v>
      </c>
      <c r="G40" s="82">
        <v>41.272657782409539</v>
      </c>
      <c r="H40" s="82">
        <v>45.524403004596586</v>
      </c>
      <c r="I40" s="55">
        <v>50.1</v>
      </c>
    </row>
    <row r="41" spans="1:9" s="16" customFormat="1" ht="10.5" customHeight="1">
      <c r="A41" s="15" t="s">
        <v>5</v>
      </c>
      <c r="B41" s="81">
        <f>+B38+B39+B40</f>
        <v>1164</v>
      </c>
      <c r="C41" s="81">
        <f>+C38+C39+C40</f>
        <v>1515</v>
      </c>
      <c r="D41" s="81">
        <v>1867</v>
      </c>
      <c r="E41" s="136">
        <v>2073</v>
      </c>
      <c r="F41" s="80">
        <v>26.980041866200214</v>
      </c>
      <c r="G41" s="80">
        <v>34.124050716360713</v>
      </c>
      <c r="H41" s="80">
        <v>40.903907241074457</v>
      </c>
      <c r="I41" s="67">
        <v>44.1</v>
      </c>
    </row>
    <row r="42" spans="1:9" s="16" customFormat="1" ht="15" customHeight="1">
      <c r="A42" s="13" t="s">
        <v>4</v>
      </c>
      <c r="B42" s="83"/>
      <c r="C42" s="83"/>
      <c r="D42" s="83"/>
      <c r="E42" s="147"/>
      <c r="F42" s="82"/>
      <c r="G42" s="82"/>
      <c r="H42" s="82"/>
      <c r="I42" s="55"/>
    </row>
    <row r="43" spans="1:9" s="16" customFormat="1" ht="15" customHeight="1">
      <c r="A43" s="12" t="s">
        <v>3</v>
      </c>
      <c r="B43" s="136">
        <f>+B31+B36+B41</f>
        <v>3515</v>
      </c>
      <c r="C43" s="136">
        <f>+C31+C36+C41</f>
        <v>4467</v>
      </c>
      <c r="D43" s="136">
        <f>+D31+D36+D41</f>
        <v>5341</v>
      </c>
      <c r="E43" s="136">
        <v>6091</v>
      </c>
      <c r="F43" s="67">
        <v>27.13392</v>
      </c>
      <c r="G43" s="67">
        <v>34.457430000000002</v>
      </c>
      <c r="H43" s="67">
        <v>40.05939</v>
      </c>
      <c r="I43" s="67">
        <v>43.6</v>
      </c>
    </row>
    <row r="44" spans="1:9" s="16" customFormat="1" ht="15" customHeight="1">
      <c r="A44" s="10" t="s">
        <v>2</v>
      </c>
      <c r="B44" s="232"/>
      <c r="C44" s="232"/>
      <c r="D44" s="232"/>
      <c r="E44" s="147" t="s">
        <v>172</v>
      </c>
      <c r="F44" s="231"/>
      <c r="G44" s="231"/>
      <c r="H44" s="231"/>
      <c r="I44" s="55"/>
    </row>
    <row r="45" spans="1:9" s="16" customFormat="1" ht="15" customHeight="1">
      <c r="A45" s="8" t="s">
        <v>1</v>
      </c>
      <c r="B45" s="81">
        <f>+B41+B36+B31+B24+B19+B14+B9</f>
        <v>8683</v>
      </c>
      <c r="C45" s="81">
        <f>+C41+C36+C31+C24+C19+C14+C9</f>
        <v>11554</v>
      </c>
      <c r="D45" s="81">
        <v>14158</v>
      </c>
      <c r="E45" s="136">
        <v>15334</v>
      </c>
      <c r="F45" s="80">
        <v>28.137251428627891</v>
      </c>
      <c r="G45" s="80">
        <v>36.102096330796421</v>
      </c>
      <c r="H45" s="80">
        <v>41.365609901194645</v>
      </c>
      <c r="I45" s="67">
        <v>43.8</v>
      </c>
    </row>
    <row r="46" spans="1:9" s="16" customFormat="1" ht="10.5" customHeight="1">
      <c r="A46" s="5" t="s">
        <v>0</v>
      </c>
      <c r="B46" s="230"/>
      <c r="C46" s="230"/>
      <c r="D46" s="229"/>
      <c r="E46" s="229"/>
      <c r="F46" s="228"/>
      <c r="G46" s="228"/>
      <c r="H46" s="228"/>
      <c r="I46" s="227"/>
    </row>
  </sheetData>
  <mergeCells count="6">
    <mergeCell ref="B3:E3"/>
    <mergeCell ref="F3:I3"/>
    <mergeCell ref="A5:A6"/>
    <mergeCell ref="B5:E5"/>
    <mergeCell ref="F5:I5"/>
    <mergeCell ref="A3:A4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6E69-31CE-4ABB-AB77-18A09DA9EF34}">
  <dimension ref="A1:H46"/>
  <sheetViews>
    <sheetView zoomScaleNormal="100" workbookViewId="0"/>
  </sheetViews>
  <sheetFormatPr defaultRowHeight="15"/>
  <cols>
    <col min="1" max="1" width="26.28515625" style="1" customWidth="1"/>
    <col min="2" max="8" width="8.7109375" style="1" customWidth="1"/>
    <col min="9" max="16384" width="9.140625" style="1"/>
  </cols>
  <sheetData>
    <row r="1" spans="1:8" ht="15" customHeight="1">
      <c r="A1" s="226" t="s">
        <v>254</v>
      </c>
      <c r="B1" s="226"/>
    </row>
    <row r="2" spans="1:8" ht="24.95" customHeight="1" thickBot="1">
      <c r="A2" s="246" t="s">
        <v>253</v>
      </c>
      <c r="B2" s="226"/>
    </row>
    <row r="3" spans="1:8" s="19" customFormat="1" ht="9.9499999999999993" customHeight="1">
      <c r="A3" s="530" t="s">
        <v>53</v>
      </c>
      <c r="B3" s="522" t="s">
        <v>252</v>
      </c>
      <c r="C3" s="522"/>
      <c r="D3" s="522"/>
      <c r="E3" s="529" t="s">
        <v>241</v>
      </c>
      <c r="F3" s="529"/>
      <c r="G3" s="529"/>
      <c r="H3" s="456"/>
    </row>
    <row r="4" spans="1:8" s="19" customFormat="1" ht="9.9499999999999993" customHeight="1">
      <c r="A4" s="531"/>
      <c r="B4" s="245">
        <v>1990</v>
      </c>
      <c r="C4" s="245">
        <v>1995</v>
      </c>
      <c r="D4" s="245">
        <v>2005</v>
      </c>
      <c r="E4" s="244">
        <v>1990</v>
      </c>
      <c r="F4" s="244">
        <v>1995</v>
      </c>
      <c r="G4" s="244">
        <v>2001</v>
      </c>
      <c r="H4" s="243">
        <v>2005</v>
      </c>
    </row>
    <row r="5" spans="1:8" s="19" customFormat="1" ht="9.9499999999999993" customHeight="1">
      <c r="A5" s="473" t="s">
        <v>47</v>
      </c>
      <c r="B5" s="525" t="s">
        <v>251</v>
      </c>
      <c r="C5" s="525"/>
      <c r="D5" s="525"/>
      <c r="E5" s="525" t="s">
        <v>250</v>
      </c>
      <c r="F5" s="525"/>
      <c r="G5" s="525"/>
      <c r="H5" s="464"/>
    </row>
    <row r="6" spans="1:8" s="19" customFormat="1" ht="9.9499999999999993" customHeight="1">
      <c r="A6" s="474"/>
      <c r="B6" s="242">
        <v>1990</v>
      </c>
      <c r="C6" s="242">
        <v>1995</v>
      </c>
      <c r="D6" s="242">
        <v>2005</v>
      </c>
      <c r="E6" s="242">
        <v>1990</v>
      </c>
      <c r="F6" s="242">
        <v>1995</v>
      </c>
      <c r="G6" s="242">
        <v>2001</v>
      </c>
      <c r="H6" s="119">
        <v>2005</v>
      </c>
    </row>
    <row r="7" spans="1:8" ht="15" customHeight="1">
      <c r="A7" s="16" t="s">
        <v>41</v>
      </c>
      <c r="B7" s="238">
        <v>36</v>
      </c>
      <c r="C7" s="238">
        <v>43</v>
      </c>
      <c r="D7" s="238">
        <v>36</v>
      </c>
      <c r="E7" s="82">
        <v>16.820581750715188</v>
      </c>
      <c r="F7" s="82">
        <v>27.577476028693695</v>
      </c>
      <c r="G7" s="82">
        <v>44.479983260221353</v>
      </c>
      <c r="H7" s="55">
        <v>55.3</v>
      </c>
    </row>
    <row r="8" spans="1:8" ht="10.5" customHeight="1">
      <c r="A8" s="16" t="s">
        <v>39</v>
      </c>
      <c r="B8" s="238">
        <v>5</v>
      </c>
      <c r="C8" s="238">
        <v>6</v>
      </c>
      <c r="D8" s="238">
        <v>3</v>
      </c>
      <c r="E8" s="82">
        <v>2.5368411124373513</v>
      </c>
      <c r="F8" s="82">
        <v>4.5246714375855452</v>
      </c>
      <c r="G8" s="82">
        <v>5.6779485221362895</v>
      </c>
      <c r="H8" s="55">
        <v>7.3</v>
      </c>
    </row>
    <row r="9" spans="1:8" ht="15" customHeight="1">
      <c r="A9" s="17" t="s">
        <v>37</v>
      </c>
      <c r="B9" s="241">
        <v>41</v>
      </c>
      <c r="C9" s="241">
        <v>49</v>
      </c>
      <c r="D9" s="241">
        <v>39</v>
      </c>
      <c r="E9" s="80">
        <v>12.23594152246349</v>
      </c>
      <c r="F9" s="80">
        <v>19.630660789493124</v>
      </c>
      <c r="G9" s="80">
        <v>29.537155091449524</v>
      </c>
      <c r="H9" s="67">
        <v>35.799999999999997</v>
      </c>
    </row>
    <row r="10" spans="1:8" ht="15" customHeight="1">
      <c r="A10" s="10" t="s">
        <v>36</v>
      </c>
      <c r="B10" s="240"/>
      <c r="C10" s="240"/>
      <c r="D10" s="241"/>
      <c r="E10" s="82"/>
      <c r="F10" s="82"/>
      <c r="G10" s="82"/>
      <c r="H10" s="55"/>
    </row>
    <row r="11" spans="1:8" ht="10.5" customHeight="1">
      <c r="A11" s="16" t="s">
        <v>35</v>
      </c>
      <c r="B11" s="238">
        <v>3</v>
      </c>
      <c r="C11" s="238">
        <v>6</v>
      </c>
      <c r="D11" s="238">
        <v>2</v>
      </c>
      <c r="E11" s="82">
        <v>1.9393313687440876</v>
      </c>
      <c r="F11" s="82">
        <v>8.2355806563991738</v>
      </c>
      <c r="G11" s="82">
        <v>12.4</v>
      </c>
      <c r="H11" s="55">
        <v>13.2</v>
      </c>
    </row>
    <row r="12" spans="1:8" ht="10.5" customHeight="1">
      <c r="A12" s="16" t="s">
        <v>34</v>
      </c>
      <c r="B12" s="238">
        <v>3</v>
      </c>
      <c r="C12" s="238">
        <v>4</v>
      </c>
      <c r="D12" s="238">
        <v>3</v>
      </c>
      <c r="E12" s="82">
        <v>1.4976624065431632</v>
      </c>
      <c r="F12" s="82">
        <v>3.3</v>
      </c>
      <c r="G12" s="82">
        <v>7.5399703572892687</v>
      </c>
      <c r="H12" s="55">
        <v>7.6</v>
      </c>
    </row>
    <row r="13" spans="1:8" ht="10.5" customHeight="1">
      <c r="A13" s="16" t="s">
        <v>33</v>
      </c>
      <c r="B13" s="238">
        <v>2</v>
      </c>
      <c r="C13" s="238">
        <v>5</v>
      </c>
      <c r="D13" s="238">
        <v>3</v>
      </c>
      <c r="E13" s="82">
        <v>1.8238835059175469</v>
      </c>
      <c r="F13" s="82">
        <v>7.2533379782677923</v>
      </c>
      <c r="G13" s="82">
        <v>15.219794008190551</v>
      </c>
      <c r="H13" s="55">
        <v>21.7</v>
      </c>
    </row>
    <row r="14" spans="1:8" ht="10.5" customHeight="1">
      <c r="A14" s="15" t="s">
        <v>32</v>
      </c>
      <c r="B14" s="241">
        <v>8</v>
      </c>
      <c r="C14" s="241">
        <v>15</v>
      </c>
      <c r="D14" s="241">
        <v>8</v>
      </c>
      <c r="E14" s="80">
        <v>1.7757684376508664</v>
      </c>
      <c r="F14" s="80">
        <v>6.5357842420399477</v>
      </c>
      <c r="G14" s="80">
        <v>7.2210670973844602</v>
      </c>
      <c r="H14" s="67">
        <v>14.4</v>
      </c>
    </row>
    <row r="15" spans="1:8" ht="15" customHeight="1">
      <c r="A15" s="13" t="s">
        <v>31</v>
      </c>
      <c r="B15" s="240"/>
      <c r="C15" s="240"/>
      <c r="D15" s="241"/>
      <c r="E15" s="82"/>
      <c r="F15" s="82"/>
      <c r="G15" s="82"/>
      <c r="H15" s="55"/>
    </row>
    <row r="16" spans="1:8" ht="10.5" customHeight="1">
      <c r="A16" s="16" t="s">
        <v>30</v>
      </c>
      <c r="B16" s="238">
        <v>8</v>
      </c>
      <c r="C16" s="238">
        <v>12</v>
      </c>
      <c r="D16" s="238">
        <v>3</v>
      </c>
      <c r="E16" s="82">
        <v>7.2269961605847488</v>
      </c>
      <c r="F16" s="82">
        <v>14.956145872384267</v>
      </c>
      <c r="G16" s="82">
        <v>23.659639384638005</v>
      </c>
      <c r="H16" s="55">
        <v>27.4</v>
      </c>
    </row>
    <row r="17" spans="1:8" ht="10.5" customHeight="1">
      <c r="A17" s="16" t="s">
        <v>29</v>
      </c>
      <c r="B17" s="238">
        <v>2</v>
      </c>
      <c r="C17" s="238">
        <v>3</v>
      </c>
      <c r="D17" s="238">
        <v>1</v>
      </c>
      <c r="E17" s="82">
        <v>5.4275963362093185</v>
      </c>
      <c r="F17" s="82">
        <v>10.882136127888295</v>
      </c>
      <c r="G17" s="82">
        <v>9.9482112207780613</v>
      </c>
      <c r="H17" s="55">
        <v>10.3</v>
      </c>
    </row>
    <row r="18" spans="1:8" ht="10.5" customHeight="1">
      <c r="A18" s="16" t="s">
        <v>28</v>
      </c>
      <c r="B18" s="238">
        <v>3</v>
      </c>
      <c r="C18" s="238">
        <v>6</v>
      </c>
      <c r="D18" s="238">
        <v>0</v>
      </c>
      <c r="E18" s="82">
        <v>3.3937417179460607</v>
      </c>
      <c r="F18" s="82">
        <v>5.4123083413318858</v>
      </c>
      <c r="G18" s="82">
        <v>7.7195164353151995</v>
      </c>
      <c r="H18" s="55">
        <v>0</v>
      </c>
    </row>
    <row r="19" spans="1:8" ht="10.5" customHeight="1">
      <c r="A19" s="15" t="s">
        <v>27</v>
      </c>
      <c r="B19" s="241">
        <v>13</v>
      </c>
      <c r="C19" s="241">
        <v>21</v>
      </c>
      <c r="D19" s="241">
        <v>4</v>
      </c>
      <c r="E19" s="80">
        <v>5.5692192056004526</v>
      </c>
      <c r="F19" s="80">
        <v>10.965871162044019</v>
      </c>
      <c r="G19" s="80">
        <v>15.23392282236861</v>
      </c>
      <c r="H19" s="67">
        <v>14.8</v>
      </c>
    </row>
    <row r="20" spans="1:8" ht="15" customHeight="1">
      <c r="A20" s="13" t="s">
        <v>26</v>
      </c>
      <c r="B20" s="240"/>
      <c r="C20" s="240"/>
      <c r="D20" s="241"/>
      <c r="E20" s="82"/>
      <c r="F20" s="82"/>
      <c r="G20" s="82"/>
      <c r="H20" s="55"/>
    </row>
    <row r="21" spans="1:8" ht="10.5" customHeight="1">
      <c r="A21" s="16" t="s">
        <v>25</v>
      </c>
      <c r="B21" s="238">
        <v>4</v>
      </c>
      <c r="C21" s="238">
        <v>5</v>
      </c>
      <c r="D21" s="241">
        <v>2</v>
      </c>
      <c r="E21" s="82">
        <v>12.445041165560587</v>
      </c>
      <c r="F21" s="82">
        <v>21.189918842393549</v>
      </c>
      <c r="G21" s="82">
        <v>30.726256983240223</v>
      </c>
      <c r="H21" s="55">
        <v>42.2</v>
      </c>
    </row>
    <row r="22" spans="1:8" ht="10.5" customHeight="1">
      <c r="A22" s="16" t="s">
        <v>24</v>
      </c>
      <c r="B22" s="238">
        <v>3</v>
      </c>
      <c r="C22" s="238">
        <v>5</v>
      </c>
      <c r="D22" s="238">
        <v>1</v>
      </c>
      <c r="E22" s="82">
        <v>2.6472177044525269</v>
      </c>
      <c r="F22" s="82">
        <v>3.855044486337226</v>
      </c>
      <c r="G22" s="82">
        <v>5.685883865450907</v>
      </c>
      <c r="H22" s="55">
        <v>6.3</v>
      </c>
    </row>
    <row r="23" spans="1:8" ht="10.5" customHeight="1">
      <c r="A23" s="16" t="s">
        <v>23</v>
      </c>
      <c r="B23" s="238">
        <v>2</v>
      </c>
      <c r="C23" s="238">
        <v>3</v>
      </c>
      <c r="D23" s="238">
        <v>0</v>
      </c>
      <c r="E23" s="82">
        <v>1.9196218463214607</v>
      </c>
      <c r="F23" s="82">
        <v>3.0076857393572607</v>
      </c>
      <c r="G23" s="82">
        <v>2.6923706843175399</v>
      </c>
      <c r="H23" s="55">
        <v>0</v>
      </c>
    </row>
    <row r="24" spans="1:8" ht="15" customHeight="1">
      <c r="A24" s="8" t="s">
        <v>22</v>
      </c>
      <c r="B24" s="241">
        <v>9</v>
      </c>
      <c r="C24" s="241">
        <v>13</v>
      </c>
      <c r="D24" s="241">
        <v>3</v>
      </c>
      <c r="E24" s="80">
        <v>6.5023298130002329</v>
      </c>
      <c r="F24" s="80">
        <v>10.746754477179449</v>
      </c>
      <c r="G24" s="80">
        <v>15.173141305288757</v>
      </c>
      <c r="H24" s="67">
        <v>19.5</v>
      </c>
    </row>
    <row r="25" spans="1:8" ht="15" customHeight="1">
      <c r="A25" s="13" t="s">
        <v>21</v>
      </c>
      <c r="B25" s="240"/>
      <c r="C25" s="240"/>
      <c r="D25" s="241"/>
      <c r="E25" s="82"/>
      <c r="F25" s="82"/>
      <c r="G25" s="82"/>
      <c r="H25" s="55"/>
    </row>
    <row r="26" spans="1:8" ht="10.5" customHeight="1">
      <c r="A26" s="212" t="s">
        <v>20</v>
      </c>
      <c r="B26" s="241">
        <f>+B14+B19+B24</f>
        <v>30</v>
      </c>
      <c r="C26" s="241">
        <f>+C14+C19+C24</f>
        <v>49</v>
      </c>
      <c r="D26" s="241">
        <v>15</v>
      </c>
      <c r="E26" s="132" t="s">
        <v>249</v>
      </c>
      <c r="F26" s="132" t="s">
        <v>249</v>
      </c>
      <c r="G26" s="132">
        <v>13.6</v>
      </c>
      <c r="H26" s="67">
        <v>16.100000000000001</v>
      </c>
    </row>
    <row r="27" spans="1:8" ht="15" customHeight="1">
      <c r="A27" s="10" t="s">
        <v>19</v>
      </c>
      <c r="B27" s="240"/>
      <c r="C27" s="240"/>
      <c r="D27" s="238"/>
      <c r="E27" s="82"/>
      <c r="F27" s="82"/>
      <c r="G27" s="82"/>
      <c r="H27" s="55"/>
    </row>
    <row r="28" spans="1:8" ht="10.5" customHeight="1">
      <c r="A28" s="16" t="s">
        <v>18</v>
      </c>
      <c r="B28" s="238">
        <v>4</v>
      </c>
      <c r="C28" s="238">
        <v>6</v>
      </c>
      <c r="D28" s="238">
        <v>2</v>
      </c>
      <c r="E28" s="82">
        <v>4.4190077905421905</v>
      </c>
      <c r="F28" s="82">
        <v>8.4489306234900781</v>
      </c>
      <c r="G28" s="82">
        <v>10.431128388047586</v>
      </c>
      <c r="H28" s="55">
        <v>11.5</v>
      </c>
    </row>
    <row r="29" spans="1:8" ht="10.5" customHeight="1">
      <c r="A29" s="16" t="s">
        <v>17</v>
      </c>
      <c r="B29" s="238">
        <v>3</v>
      </c>
      <c r="C29" s="238">
        <v>4</v>
      </c>
      <c r="D29" s="238">
        <v>3</v>
      </c>
      <c r="E29" s="82">
        <v>5.7859226585056804</v>
      </c>
      <c r="F29" s="82">
        <v>10.372834030132479</v>
      </c>
      <c r="G29" s="82">
        <v>12.80905752753978</v>
      </c>
      <c r="H29" s="55">
        <v>17.600000000000001</v>
      </c>
    </row>
    <row r="30" spans="1:8" ht="10.5" customHeight="1">
      <c r="A30" s="16" t="s">
        <v>16</v>
      </c>
      <c r="B30" s="238">
        <v>2</v>
      </c>
      <c r="C30" s="238">
        <v>2</v>
      </c>
      <c r="D30" s="238">
        <v>0</v>
      </c>
      <c r="E30" s="82">
        <v>1.2374126408772195</v>
      </c>
      <c r="F30" s="82">
        <v>2.0686343646679024</v>
      </c>
      <c r="G30" s="82">
        <v>3.28649138712602</v>
      </c>
      <c r="H30" s="55">
        <v>0</v>
      </c>
    </row>
    <row r="31" spans="1:8" ht="10.5" customHeight="1">
      <c r="A31" s="15" t="s">
        <v>15</v>
      </c>
      <c r="B31" s="241">
        <v>9</v>
      </c>
      <c r="C31" s="241">
        <v>12</v>
      </c>
      <c r="D31" s="241">
        <v>5</v>
      </c>
      <c r="E31" s="80">
        <v>4.2193357425780835</v>
      </c>
      <c r="F31" s="80">
        <v>7.8403232009393831</v>
      </c>
      <c r="G31" s="80">
        <v>9.8148559510807534</v>
      </c>
      <c r="H31" s="67">
        <v>11.1</v>
      </c>
    </row>
    <row r="32" spans="1:8" ht="15" customHeight="1">
      <c r="A32" s="13" t="s">
        <v>14</v>
      </c>
      <c r="B32" s="238"/>
      <c r="C32" s="238"/>
      <c r="D32" s="241"/>
      <c r="E32" s="82"/>
      <c r="F32" s="82"/>
      <c r="G32" s="82"/>
      <c r="H32" s="55"/>
    </row>
    <row r="33" spans="1:8" ht="10.5" customHeight="1">
      <c r="A33" s="16" t="s">
        <v>13</v>
      </c>
      <c r="B33" s="238">
        <v>10</v>
      </c>
      <c r="C33" s="238">
        <v>9</v>
      </c>
      <c r="D33" s="238">
        <v>3</v>
      </c>
      <c r="E33" s="82">
        <v>11.23581827699163</v>
      </c>
      <c r="F33" s="82">
        <v>17.537608426960038</v>
      </c>
      <c r="G33" s="82">
        <v>25.734961392127829</v>
      </c>
      <c r="H33" s="55">
        <v>34.1</v>
      </c>
    </row>
    <row r="34" spans="1:8" ht="10.5" customHeight="1">
      <c r="A34" s="16" t="s">
        <v>12</v>
      </c>
      <c r="B34" s="238">
        <v>5</v>
      </c>
      <c r="C34" s="238">
        <v>4</v>
      </c>
      <c r="D34" s="238">
        <v>1</v>
      </c>
      <c r="E34" s="82">
        <v>2.2999999999999998</v>
      </c>
      <c r="F34" s="82">
        <v>6.0609905611016437</v>
      </c>
      <c r="G34" s="82">
        <v>7.6158442048633423</v>
      </c>
      <c r="H34" s="55">
        <v>14.1</v>
      </c>
    </row>
    <row r="35" spans="1:8" ht="10.5" customHeight="1">
      <c r="A35" s="16" t="s">
        <v>11</v>
      </c>
      <c r="B35" s="238">
        <v>4</v>
      </c>
      <c r="C35" s="238">
        <v>6</v>
      </c>
      <c r="D35" s="238">
        <v>2</v>
      </c>
      <c r="E35" s="82">
        <v>4.1798930676140627</v>
      </c>
      <c r="F35" s="82">
        <v>6.613813201273822</v>
      </c>
      <c r="G35" s="82">
        <v>8.6225369646629044</v>
      </c>
      <c r="H35" s="55">
        <v>3.6</v>
      </c>
    </row>
    <row r="36" spans="1:8" ht="10.5" customHeight="1">
      <c r="A36" s="15" t="s">
        <v>10</v>
      </c>
      <c r="B36" s="241">
        <v>19</v>
      </c>
      <c r="C36" s="241">
        <v>19</v>
      </c>
      <c r="D36" s="241">
        <v>6</v>
      </c>
      <c r="E36" s="80">
        <v>6.2280481990027239</v>
      </c>
      <c r="F36" s="80">
        <v>10.341479227488504</v>
      </c>
      <c r="G36" s="80">
        <v>14.416258892303311</v>
      </c>
      <c r="H36" s="67">
        <v>17.3</v>
      </c>
    </row>
    <row r="37" spans="1:8" ht="15" customHeight="1">
      <c r="A37" s="13" t="s">
        <v>9</v>
      </c>
      <c r="B37" s="238"/>
      <c r="C37" s="238"/>
      <c r="D37" s="238"/>
      <c r="E37" s="82"/>
      <c r="F37" s="82"/>
      <c r="G37" s="82"/>
      <c r="H37" s="67"/>
    </row>
    <row r="38" spans="1:8" ht="10.5" customHeight="1">
      <c r="A38" s="16" t="s">
        <v>8</v>
      </c>
      <c r="B38" s="238">
        <v>6</v>
      </c>
      <c r="C38" s="238">
        <v>6</v>
      </c>
      <c r="D38" s="238">
        <v>3</v>
      </c>
      <c r="E38" s="82">
        <v>3.5466675918842996</v>
      </c>
      <c r="F38" s="82">
        <v>5.0917977881855743</v>
      </c>
      <c r="G38" s="82">
        <v>7.5642549575174591</v>
      </c>
      <c r="H38" s="55">
        <v>8.3000000000000007</v>
      </c>
    </row>
    <row r="39" spans="1:8" ht="10.5" customHeight="1">
      <c r="A39" s="16" t="s">
        <v>7</v>
      </c>
      <c r="B39" s="238">
        <v>3</v>
      </c>
      <c r="C39" s="238">
        <v>7</v>
      </c>
      <c r="D39" s="238">
        <v>1</v>
      </c>
      <c r="E39" s="82">
        <v>2.1830379897338741</v>
      </c>
      <c r="F39" s="82">
        <v>4.0216102986411695</v>
      </c>
      <c r="G39" s="82">
        <v>5.4903886874437742</v>
      </c>
      <c r="H39" s="55">
        <v>7.1</v>
      </c>
    </row>
    <row r="40" spans="1:8" ht="10.5" customHeight="1">
      <c r="A40" s="16" t="s">
        <v>6</v>
      </c>
      <c r="B40" s="238">
        <v>8</v>
      </c>
      <c r="C40" s="238">
        <v>10</v>
      </c>
      <c r="D40" s="238">
        <v>2</v>
      </c>
      <c r="E40" s="82">
        <v>17.999022617824238</v>
      </c>
      <c r="F40" s="82">
        <v>27.890032928602661</v>
      </c>
      <c r="G40" s="82">
        <v>35.558129974961695</v>
      </c>
      <c r="H40" s="55">
        <v>41.5</v>
      </c>
    </row>
    <row r="41" spans="1:8" ht="10.5" customHeight="1">
      <c r="A41" s="15" t="s">
        <v>5</v>
      </c>
      <c r="B41" s="241">
        <v>17</v>
      </c>
      <c r="C41" s="241">
        <v>23</v>
      </c>
      <c r="D41" s="235">
        <v>6</v>
      </c>
      <c r="E41" s="80">
        <v>7.7015169328707023</v>
      </c>
      <c r="F41" s="80">
        <v>11.894439802626394</v>
      </c>
      <c r="G41" s="80">
        <v>15.689698615053663</v>
      </c>
      <c r="H41" s="67">
        <v>18.399999999999999</v>
      </c>
    </row>
    <row r="42" spans="1:8" ht="15" customHeight="1">
      <c r="A42" s="13" t="s">
        <v>4</v>
      </c>
      <c r="B42" s="240"/>
      <c r="C42" s="240"/>
      <c r="D42" s="237"/>
      <c r="E42" s="132"/>
      <c r="F42" s="132"/>
      <c r="G42" s="132"/>
      <c r="H42" s="55"/>
    </row>
    <row r="43" spans="1:8" ht="15" customHeight="1">
      <c r="A43" s="12" t="s">
        <v>3</v>
      </c>
      <c r="B43" s="239">
        <f>+B31+B36+B41</f>
        <v>45</v>
      </c>
      <c r="C43" s="239">
        <f>+C31+C36+C41</f>
        <v>54</v>
      </c>
      <c r="D43" s="235">
        <v>17</v>
      </c>
      <c r="E43" s="132" t="s">
        <v>249</v>
      </c>
      <c r="F43" s="132" t="s">
        <v>249</v>
      </c>
      <c r="G43" s="132">
        <v>12.7</v>
      </c>
      <c r="H43" s="67">
        <v>15.7</v>
      </c>
    </row>
    <row r="44" spans="1:8" ht="15" customHeight="1">
      <c r="A44" s="10" t="s">
        <v>2</v>
      </c>
      <c r="B44" s="238"/>
      <c r="C44" s="238"/>
      <c r="D44" s="237"/>
      <c r="E44" s="112"/>
      <c r="F44" s="112"/>
      <c r="G44" s="112"/>
      <c r="H44" s="55"/>
    </row>
    <row r="45" spans="1:8" ht="15" customHeight="1">
      <c r="A45" s="8" t="s">
        <v>1</v>
      </c>
      <c r="B45" s="236">
        <v>116</v>
      </c>
      <c r="C45" s="236">
        <v>152</v>
      </c>
      <c r="D45" s="235">
        <v>71</v>
      </c>
      <c r="E45" s="80">
        <v>7.3732647813670917</v>
      </c>
      <c r="F45" s="80">
        <v>12.523218044316408</v>
      </c>
      <c r="G45" s="80">
        <v>17.568116217502112</v>
      </c>
      <c r="H45" s="67">
        <v>21.6</v>
      </c>
    </row>
    <row r="46" spans="1:8" ht="12.75" customHeight="1">
      <c r="A46" s="5" t="s">
        <v>0</v>
      </c>
      <c r="B46" s="234"/>
      <c r="C46" s="234"/>
      <c r="D46" s="234"/>
      <c r="E46" s="220"/>
      <c r="F46" s="220"/>
      <c r="G46" s="220"/>
      <c r="H46" s="82"/>
    </row>
  </sheetData>
  <mergeCells count="6">
    <mergeCell ref="B3:D3"/>
    <mergeCell ref="E3:H3"/>
    <mergeCell ref="A5:A6"/>
    <mergeCell ref="B5:D5"/>
    <mergeCell ref="E5:H5"/>
    <mergeCell ref="A3:A4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77AB-3E83-4995-98E1-4FDB53E045F9}">
  <dimension ref="A1:I46"/>
  <sheetViews>
    <sheetView zoomScaleNormal="100" workbookViewId="0"/>
  </sheetViews>
  <sheetFormatPr defaultRowHeight="15"/>
  <cols>
    <col min="1" max="1" width="21.85546875" style="1" customWidth="1"/>
    <col min="2" max="9" width="8.140625" style="1" customWidth="1"/>
    <col min="10" max="16384" width="9.140625" style="1"/>
  </cols>
  <sheetData>
    <row r="1" spans="1:9" s="52" customFormat="1" ht="15" customHeight="1">
      <c r="A1" s="52" t="s">
        <v>260</v>
      </c>
    </row>
    <row r="2" spans="1:9" s="52" customFormat="1" ht="24.95" customHeight="1" thickBot="1">
      <c r="A2" s="214" t="s">
        <v>259</v>
      </c>
    </row>
    <row r="3" spans="1:9" s="46" customFormat="1" ht="12.75" customHeight="1">
      <c r="A3" s="479" t="s">
        <v>53</v>
      </c>
      <c r="B3" s="521" t="s">
        <v>258</v>
      </c>
      <c r="C3" s="521"/>
      <c r="D3" s="521"/>
      <c r="E3" s="521"/>
      <c r="F3" s="521" t="s">
        <v>257</v>
      </c>
      <c r="G3" s="521"/>
      <c r="H3" s="521"/>
      <c r="I3" s="401"/>
    </row>
    <row r="4" spans="1:9" s="46" customFormat="1" ht="12.75" customHeight="1">
      <c r="A4" s="480"/>
      <c r="B4" s="194">
        <v>1990</v>
      </c>
      <c r="C4" s="194">
        <v>1995</v>
      </c>
      <c r="D4" s="194">
        <v>2000</v>
      </c>
      <c r="E4" s="194">
        <v>2005</v>
      </c>
      <c r="F4" s="194">
        <v>1990</v>
      </c>
      <c r="G4" s="194">
        <v>1995</v>
      </c>
      <c r="H4" s="194">
        <v>2000</v>
      </c>
      <c r="I4" s="50">
        <v>2005</v>
      </c>
    </row>
    <row r="5" spans="1:9" s="46" customFormat="1" ht="10.5" customHeight="1">
      <c r="A5" s="492" t="s">
        <v>47</v>
      </c>
      <c r="B5" s="512" t="s">
        <v>256</v>
      </c>
      <c r="C5" s="512"/>
      <c r="D5" s="512"/>
      <c r="E5" s="512"/>
      <c r="F5" s="512" t="s">
        <v>255</v>
      </c>
      <c r="G5" s="512"/>
      <c r="H5" s="512"/>
      <c r="I5" s="513"/>
    </row>
    <row r="6" spans="1:9" s="46" customFormat="1" ht="10.5" customHeight="1">
      <c r="A6" s="493"/>
      <c r="B6" s="177">
        <v>1990</v>
      </c>
      <c r="C6" s="177">
        <v>1995</v>
      </c>
      <c r="D6" s="177">
        <v>2000</v>
      </c>
      <c r="E6" s="177">
        <v>2005</v>
      </c>
      <c r="F6" s="177">
        <v>1990</v>
      </c>
      <c r="G6" s="177">
        <v>1995</v>
      </c>
      <c r="H6" s="177">
        <v>2000</v>
      </c>
      <c r="I6" s="175">
        <v>2005</v>
      </c>
    </row>
    <row r="7" spans="1:9" s="16" customFormat="1" ht="15" customHeight="1">
      <c r="A7" s="16" t="s">
        <v>41</v>
      </c>
      <c r="B7" s="83">
        <v>105720</v>
      </c>
      <c r="C7" s="83">
        <v>123636</v>
      </c>
      <c r="D7" s="83">
        <v>120453</v>
      </c>
      <c r="E7" s="83">
        <v>115366</v>
      </c>
      <c r="F7" s="249">
        <v>524.24455242912097</v>
      </c>
      <c r="G7" s="249">
        <v>647.64747118345895</v>
      </c>
      <c r="H7" s="249">
        <v>678.54979651256212</v>
      </c>
      <c r="I7" s="249">
        <v>679.53310445834995</v>
      </c>
    </row>
    <row r="8" spans="1:9" s="16" customFormat="1" ht="10.5" customHeight="1">
      <c r="A8" s="16" t="s">
        <v>39</v>
      </c>
      <c r="B8" s="83">
        <v>32862</v>
      </c>
      <c r="C8" s="83">
        <v>39891</v>
      </c>
      <c r="D8" s="83">
        <v>45444</v>
      </c>
      <c r="E8" s="83">
        <v>39324</v>
      </c>
      <c r="F8" s="249">
        <v>345.38808935553584</v>
      </c>
      <c r="G8" s="249">
        <v>402.65468860401734</v>
      </c>
      <c r="H8" s="249">
        <v>427.59975758021602</v>
      </c>
      <c r="I8" s="249">
        <v>341.77055118801422</v>
      </c>
    </row>
    <row r="9" spans="1:9" s="16" customFormat="1" ht="15" customHeight="1">
      <c r="A9" s="17" t="s">
        <v>37</v>
      </c>
      <c r="B9" s="81">
        <v>138582</v>
      </c>
      <c r="C9" s="81">
        <v>163527</v>
      </c>
      <c r="D9" s="81">
        <v>165897</v>
      </c>
      <c r="E9" s="81">
        <v>154690</v>
      </c>
      <c r="F9" s="234">
        <v>466.90985928615993</v>
      </c>
      <c r="G9" s="234">
        <v>563.94425244839715</v>
      </c>
      <c r="H9" s="234">
        <v>584.57189051042042</v>
      </c>
      <c r="I9" s="234">
        <v>543.09187763598277</v>
      </c>
    </row>
    <row r="10" spans="1:9" s="16" customFormat="1" ht="15" customHeight="1">
      <c r="A10" s="10" t="s">
        <v>36</v>
      </c>
      <c r="B10" s="81"/>
      <c r="C10" s="81"/>
      <c r="D10" s="81"/>
      <c r="E10" s="81"/>
      <c r="F10" s="234"/>
      <c r="G10" s="234"/>
      <c r="H10" s="234"/>
      <c r="I10" s="234"/>
    </row>
    <row r="11" spans="1:9" s="16" customFormat="1" ht="10.5" customHeight="1">
      <c r="A11" s="16" t="s">
        <v>35</v>
      </c>
      <c r="B11" s="83">
        <v>13478</v>
      </c>
      <c r="C11" s="83">
        <v>19120</v>
      </c>
      <c r="D11" s="83">
        <v>16253</v>
      </c>
      <c r="E11" s="83">
        <v>17053</v>
      </c>
      <c r="F11" s="249">
        <v>319.78609890962599</v>
      </c>
      <c r="G11" s="249">
        <v>447.62631630698928</v>
      </c>
      <c r="H11" s="249">
        <v>380.51177314914923</v>
      </c>
      <c r="I11" s="249">
        <v>397.90930197286292</v>
      </c>
    </row>
    <row r="12" spans="1:9" s="16" customFormat="1" ht="10.5" customHeight="1">
      <c r="A12" s="16" t="s">
        <v>34</v>
      </c>
      <c r="B12" s="83">
        <v>9449</v>
      </c>
      <c r="C12" s="83">
        <v>14649</v>
      </c>
      <c r="D12" s="83">
        <v>14139</v>
      </c>
      <c r="E12" s="83">
        <v>13158</v>
      </c>
      <c r="F12" s="249">
        <v>300.11207391016677</v>
      </c>
      <c r="G12" s="249">
        <v>464.97307574499962</v>
      </c>
      <c r="H12" s="249">
        <v>446.35690012280412</v>
      </c>
      <c r="I12" s="249">
        <v>417.49758458704764</v>
      </c>
    </row>
    <row r="13" spans="1:9" s="16" customFormat="1" ht="10.5" customHeight="1">
      <c r="A13" s="16" t="s">
        <v>33</v>
      </c>
      <c r="B13" s="83">
        <v>10305</v>
      </c>
      <c r="C13" s="83">
        <v>14377</v>
      </c>
      <c r="D13" s="83">
        <v>13316</v>
      </c>
      <c r="E13" s="83">
        <v>13555</v>
      </c>
      <c r="F13" s="249">
        <v>269.65687527498261</v>
      </c>
      <c r="G13" s="249">
        <v>377.14269225371419</v>
      </c>
      <c r="H13" s="249">
        <v>354.08049145238971</v>
      </c>
      <c r="I13" s="249">
        <v>370.57591680290443</v>
      </c>
    </row>
    <row r="14" spans="1:9" s="16" customFormat="1" ht="10.5" customHeight="1">
      <c r="A14" s="15" t="s">
        <v>32</v>
      </c>
      <c r="B14" s="81">
        <v>33232</v>
      </c>
      <c r="C14" s="81">
        <v>48146</v>
      </c>
      <c r="D14" s="81">
        <v>43708</v>
      </c>
      <c r="E14" s="81">
        <v>43766</v>
      </c>
      <c r="F14" s="234">
        <v>297.1200161194144</v>
      </c>
      <c r="G14" s="234">
        <v>428.57359037422964</v>
      </c>
      <c r="H14" s="234">
        <v>390.2596139442233</v>
      </c>
      <c r="I14" s="234">
        <v>394.46224258355375</v>
      </c>
    </row>
    <row r="15" spans="1:9" s="16" customFormat="1" ht="15" customHeight="1">
      <c r="A15" s="13" t="s">
        <v>31</v>
      </c>
      <c r="B15" s="81"/>
      <c r="C15" s="81"/>
      <c r="D15" s="81"/>
      <c r="E15" s="81"/>
      <c r="F15" s="234"/>
      <c r="G15" s="234"/>
      <c r="H15" s="234"/>
      <c r="I15" s="234"/>
    </row>
    <row r="16" spans="1:9" s="16" customFormat="1" ht="10.5" customHeight="1">
      <c r="A16" s="16" t="s">
        <v>30</v>
      </c>
      <c r="B16" s="83">
        <v>11853</v>
      </c>
      <c r="C16" s="83">
        <v>20402</v>
      </c>
      <c r="D16" s="83">
        <v>24191</v>
      </c>
      <c r="E16" s="83">
        <v>17774</v>
      </c>
      <c r="F16" s="249">
        <v>279.09984557601172</v>
      </c>
      <c r="G16" s="249">
        <v>473.67199108469538</v>
      </c>
      <c r="H16" s="249">
        <v>557.46660974006363</v>
      </c>
      <c r="I16" s="249">
        <v>403.25434926627401</v>
      </c>
    </row>
    <row r="17" spans="1:9" s="16" customFormat="1" ht="10.5" customHeight="1">
      <c r="A17" s="16" t="s">
        <v>29</v>
      </c>
      <c r="B17" s="83">
        <v>5670</v>
      </c>
      <c r="C17" s="83">
        <v>6762</v>
      </c>
      <c r="D17" s="83">
        <v>8970</v>
      </c>
      <c r="E17" s="83">
        <v>8834</v>
      </c>
      <c r="F17" s="249">
        <v>205.52535999066782</v>
      </c>
      <c r="G17" s="249">
        <v>246.76985845949483</v>
      </c>
      <c r="H17" s="249">
        <v>332.84644940173996</v>
      </c>
      <c r="I17" s="249">
        <v>333.61657130988124</v>
      </c>
    </row>
    <row r="18" spans="1:9" s="16" customFormat="1" ht="10.5" customHeight="1">
      <c r="A18" s="16" t="s">
        <v>28</v>
      </c>
      <c r="B18" s="83">
        <v>6685</v>
      </c>
      <c r="C18" s="83">
        <v>10790</v>
      </c>
      <c r="D18" s="83">
        <v>13205</v>
      </c>
      <c r="E18" s="83">
        <v>10823</v>
      </c>
      <c r="F18" s="249">
        <v>218.37303108656732</v>
      </c>
      <c r="G18" s="249">
        <v>352.48939510010342</v>
      </c>
      <c r="H18" s="249">
        <v>438.91582307330515</v>
      </c>
      <c r="I18" s="249">
        <v>367.272283040253</v>
      </c>
    </row>
    <row r="19" spans="1:9" s="16" customFormat="1" ht="10.5" customHeight="1">
      <c r="A19" s="15" t="s">
        <v>27</v>
      </c>
      <c r="B19" s="81">
        <v>24208</v>
      </c>
      <c r="C19" s="81">
        <v>37954</v>
      </c>
      <c r="D19" s="81">
        <v>46366</v>
      </c>
      <c r="E19" s="81">
        <v>37431</v>
      </c>
      <c r="F19" s="234">
        <v>240.47061760026239</v>
      </c>
      <c r="G19" s="234">
        <v>375.46656325524384</v>
      </c>
      <c r="H19" s="234">
        <v>461.67761925894104</v>
      </c>
      <c r="I19" s="234">
        <v>374.21831651245441</v>
      </c>
    </row>
    <row r="20" spans="1:9" s="16" customFormat="1" ht="15" customHeight="1">
      <c r="A20" s="13" t="s">
        <v>26</v>
      </c>
      <c r="B20" s="81"/>
      <c r="C20" s="81"/>
      <c r="D20" s="81"/>
      <c r="E20" s="81"/>
      <c r="F20" s="234"/>
      <c r="G20" s="234"/>
      <c r="H20" s="234"/>
      <c r="I20" s="234"/>
    </row>
    <row r="21" spans="1:9" s="16" customFormat="1" ht="10.5" customHeight="1">
      <c r="A21" s="16" t="s">
        <v>25</v>
      </c>
      <c r="B21" s="83">
        <v>12317</v>
      </c>
      <c r="C21" s="83">
        <v>36739</v>
      </c>
      <c r="D21" s="83">
        <v>16505</v>
      </c>
      <c r="E21" s="83">
        <v>15633</v>
      </c>
      <c r="F21" s="249">
        <v>294.12898044353915</v>
      </c>
      <c r="G21" s="249">
        <v>884.74945664934774</v>
      </c>
      <c r="H21" s="249">
        <v>403.78203576380588</v>
      </c>
      <c r="I21" s="249">
        <v>391.47680888679656</v>
      </c>
    </row>
    <row r="22" spans="1:9" s="16" customFormat="1" ht="10.5" customHeight="1">
      <c r="A22" s="16" t="s">
        <v>24</v>
      </c>
      <c r="B22" s="83">
        <v>12648</v>
      </c>
      <c r="C22" s="83">
        <v>15466</v>
      </c>
      <c r="D22" s="83">
        <v>15530</v>
      </c>
      <c r="E22" s="83">
        <v>16731</v>
      </c>
      <c r="F22" s="249">
        <v>367.22451035148265</v>
      </c>
      <c r="G22" s="249">
        <v>451.56072537014495</v>
      </c>
      <c r="H22" s="249">
        <v>459.20246936578161</v>
      </c>
      <c r="I22" s="249">
        <v>506.07908941456532</v>
      </c>
    </row>
    <row r="23" spans="1:9" s="16" customFormat="1" ht="10.5" customHeight="1">
      <c r="A23" s="16" t="s">
        <v>23</v>
      </c>
      <c r="B23" s="83">
        <v>5796</v>
      </c>
      <c r="C23" s="83">
        <v>6857</v>
      </c>
      <c r="D23" s="83">
        <v>8331</v>
      </c>
      <c r="E23" s="83">
        <v>8196</v>
      </c>
      <c r="F23" s="249">
        <v>228.47194959971003</v>
      </c>
      <c r="G23" s="249">
        <v>269.87138111805547</v>
      </c>
      <c r="H23" s="249">
        <v>330.90172806161547</v>
      </c>
      <c r="I23" s="249">
        <v>335.69801923423501</v>
      </c>
    </row>
    <row r="24" spans="1:9" s="16" customFormat="1" ht="10.5" customHeight="1">
      <c r="A24" s="15" t="s">
        <v>22</v>
      </c>
      <c r="B24" s="81">
        <v>30761</v>
      </c>
      <c r="C24" s="81">
        <v>59062</v>
      </c>
      <c r="D24" s="81">
        <v>40366</v>
      </c>
      <c r="E24" s="81">
        <v>40560</v>
      </c>
      <c r="F24" s="234">
        <v>302.50709039407604</v>
      </c>
      <c r="G24" s="234">
        <v>583.71321340241593</v>
      </c>
      <c r="H24" s="234">
        <v>404.17662959094213</v>
      </c>
      <c r="I24" s="234">
        <v>416.39183539381929</v>
      </c>
    </row>
    <row r="25" spans="1:9" s="16" customFormat="1" ht="15" customHeight="1">
      <c r="A25" s="13" t="s">
        <v>21</v>
      </c>
      <c r="B25" s="81"/>
      <c r="C25" s="81"/>
      <c r="D25" s="81"/>
      <c r="E25" s="81"/>
      <c r="F25" s="234"/>
      <c r="G25" s="234"/>
      <c r="H25" s="234"/>
      <c r="I25" s="234"/>
    </row>
    <row r="26" spans="1:9" s="16" customFormat="1" ht="15" customHeight="1">
      <c r="A26" s="17" t="s">
        <v>20</v>
      </c>
      <c r="B26" s="81">
        <f>B14+B19+B24</f>
        <v>88201</v>
      </c>
      <c r="C26" s="81">
        <f>C14+C19+C24</f>
        <v>145162</v>
      </c>
      <c r="D26" s="81">
        <f>D14+D19+D24</f>
        <v>130440</v>
      </c>
      <c r="E26" s="81">
        <v>121757</v>
      </c>
      <c r="F26" s="234">
        <v>280.71324950213534</v>
      </c>
      <c r="G26" s="234">
        <v>461.40557343934881</v>
      </c>
      <c r="H26" s="234">
        <v>417.67691102709512</v>
      </c>
      <c r="I26" s="234">
        <v>394.82294465532885</v>
      </c>
    </row>
    <row r="27" spans="1:9" s="16" customFormat="1" ht="15" customHeight="1">
      <c r="A27" s="10" t="s">
        <v>19</v>
      </c>
      <c r="B27" s="81"/>
      <c r="C27" s="81"/>
      <c r="D27" s="81"/>
      <c r="E27" s="81"/>
      <c r="F27" s="234"/>
      <c r="G27" s="234"/>
      <c r="H27" s="234"/>
      <c r="I27" s="234"/>
    </row>
    <row r="28" spans="1:9" s="16" customFormat="1" ht="10.5" customHeight="1">
      <c r="A28" s="16" t="s">
        <v>18</v>
      </c>
      <c r="B28" s="83">
        <v>22531</v>
      </c>
      <c r="C28" s="83">
        <v>24571</v>
      </c>
      <c r="D28" s="83">
        <v>23289</v>
      </c>
      <c r="E28" s="83">
        <v>29069</v>
      </c>
      <c r="F28" s="249">
        <v>296.18588122592541</v>
      </c>
      <c r="G28" s="249">
        <v>322.64566556912081</v>
      </c>
      <c r="H28" s="249">
        <v>308.73621570210224</v>
      </c>
      <c r="I28" s="249">
        <v>398.85211160834035</v>
      </c>
    </row>
    <row r="29" spans="1:9" s="16" customFormat="1" ht="10.5" customHeight="1">
      <c r="A29" s="16" t="s">
        <v>17</v>
      </c>
      <c r="B29" s="83">
        <v>7631</v>
      </c>
      <c r="C29" s="83">
        <v>10076</v>
      </c>
      <c r="D29" s="83">
        <v>11746</v>
      </c>
      <c r="E29" s="83">
        <v>12463</v>
      </c>
      <c r="F29" s="249">
        <v>228.36300579701586</v>
      </c>
      <c r="G29" s="249">
        <v>303.33819529428411</v>
      </c>
      <c r="H29" s="249">
        <v>358.25661350647903</v>
      </c>
      <c r="I29" s="249">
        <v>387.26497027850888</v>
      </c>
    </row>
    <row r="30" spans="1:9" s="16" customFormat="1" ht="10.5" customHeight="1">
      <c r="A30" s="16" t="s">
        <v>16</v>
      </c>
      <c r="B30" s="83">
        <v>4932</v>
      </c>
      <c r="C30" s="83">
        <v>7260</v>
      </c>
      <c r="D30" s="83">
        <v>6622</v>
      </c>
      <c r="E30" s="83">
        <v>7706</v>
      </c>
      <c r="F30" s="249">
        <v>217.54873914602135</v>
      </c>
      <c r="G30" s="249">
        <v>320.93859065520542</v>
      </c>
      <c r="H30" s="249">
        <v>298.59134260550684</v>
      </c>
      <c r="I30" s="249">
        <v>357.31756795919551</v>
      </c>
    </row>
    <row r="31" spans="1:9" s="16" customFormat="1" ht="10.5" customHeight="1">
      <c r="A31" s="15" t="s">
        <v>15</v>
      </c>
      <c r="B31" s="81">
        <v>35094</v>
      </c>
      <c r="C31" s="81">
        <v>41907</v>
      </c>
      <c r="D31" s="81">
        <v>41657</v>
      </c>
      <c r="E31" s="81">
        <v>49238</v>
      </c>
      <c r="F31" s="234">
        <v>265.54709215945991</v>
      </c>
      <c r="G31" s="234">
        <v>317.49422980545552</v>
      </c>
      <c r="H31" s="234">
        <v>319.46201360687161</v>
      </c>
      <c r="I31" s="234">
        <v>388.83360972913215</v>
      </c>
    </row>
    <row r="32" spans="1:9" s="16" customFormat="1" ht="15" customHeight="1">
      <c r="A32" s="13" t="s">
        <v>14</v>
      </c>
      <c r="B32" s="81"/>
      <c r="C32" s="81"/>
      <c r="D32" s="81"/>
      <c r="E32" s="81"/>
      <c r="F32" s="234"/>
      <c r="G32" s="234"/>
      <c r="H32" s="234"/>
      <c r="I32" s="234"/>
    </row>
    <row r="33" spans="1:9" s="16" customFormat="1" ht="10.5" customHeight="1">
      <c r="A33" s="16" t="s">
        <v>13</v>
      </c>
      <c r="B33" s="83">
        <v>18463</v>
      </c>
      <c r="C33" s="83">
        <v>21135</v>
      </c>
      <c r="D33" s="83">
        <v>21805</v>
      </c>
      <c r="E33" s="83">
        <v>27558</v>
      </c>
      <c r="F33" s="249">
        <v>335.96251118052623</v>
      </c>
      <c r="G33" s="249">
        <v>379.93832181773564</v>
      </c>
      <c r="H33" s="249">
        <v>394.07851257151611</v>
      </c>
      <c r="I33" s="249">
        <v>502.54894326675048</v>
      </c>
    </row>
    <row r="34" spans="1:9" s="16" customFormat="1" ht="10.5" customHeight="1">
      <c r="A34" s="16" t="s">
        <v>12</v>
      </c>
      <c r="B34" s="83">
        <v>10139</v>
      </c>
      <c r="C34" s="83">
        <v>14913</v>
      </c>
      <c r="D34" s="83">
        <v>14710</v>
      </c>
      <c r="E34" s="83">
        <v>14762</v>
      </c>
      <c r="F34" s="249">
        <v>238.00670108081366</v>
      </c>
      <c r="G34" s="249">
        <v>348.69732450269186</v>
      </c>
      <c r="H34" s="249">
        <v>349.45880965660444</v>
      </c>
      <c r="I34" s="249">
        <v>360.90482913740522</v>
      </c>
    </row>
    <row r="35" spans="1:9" s="16" customFormat="1" ht="10.5" customHeight="1">
      <c r="A35" s="16" t="s">
        <v>11</v>
      </c>
      <c r="B35" s="83">
        <v>15762</v>
      </c>
      <c r="C35" s="83">
        <v>20803</v>
      </c>
      <c r="D35" s="83">
        <v>22663</v>
      </c>
      <c r="E35" s="83">
        <v>22470</v>
      </c>
      <c r="F35" s="249">
        <v>275.769401353653</v>
      </c>
      <c r="G35" s="249">
        <v>356.48250488807548</v>
      </c>
      <c r="H35" s="249">
        <v>384.23423996202246</v>
      </c>
      <c r="I35" s="249">
        <v>387.34834459005202</v>
      </c>
    </row>
    <row r="36" spans="1:9" s="16" customFormat="1" ht="10.5" customHeight="1">
      <c r="A36" s="15" t="s">
        <v>10</v>
      </c>
      <c r="B36" s="81">
        <v>44364</v>
      </c>
      <c r="C36" s="81">
        <v>56851</v>
      </c>
      <c r="D36" s="81">
        <v>59178</v>
      </c>
      <c r="E36" s="81">
        <v>64790</v>
      </c>
      <c r="F36" s="234">
        <v>286.75284968591711</v>
      </c>
      <c r="G36" s="234">
        <v>362.68233477829557</v>
      </c>
      <c r="H36" s="234">
        <v>378.35776034371747</v>
      </c>
      <c r="I36" s="234">
        <v>421.40111480399872</v>
      </c>
    </row>
    <row r="37" spans="1:9" s="16" customFormat="1" ht="15" customHeight="1">
      <c r="A37" s="13" t="s">
        <v>9</v>
      </c>
      <c r="B37" s="81"/>
      <c r="C37" s="81"/>
      <c r="D37" s="81"/>
      <c r="E37" s="81"/>
      <c r="F37" s="234"/>
      <c r="G37" s="234"/>
      <c r="H37" s="234"/>
      <c r="I37" s="234"/>
    </row>
    <row r="38" spans="1:9" s="16" customFormat="1" ht="10.5" customHeight="1">
      <c r="A38" s="16" t="s">
        <v>8</v>
      </c>
      <c r="B38" s="83">
        <v>16198</v>
      </c>
      <c r="C38" s="83">
        <v>19182</v>
      </c>
      <c r="D38" s="83">
        <v>21624</v>
      </c>
      <c r="E38" s="83">
        <v>19377</v>
      </c>
      <c r="F38" s="249">
        <v>297.35157537357946</v>
      </c>
      <c r="G38" s="249">
        <v>349.03112112282412</v>
      </c>
      <c r="H38" s="249">
        <v>394.67190276493835</v>
      </c>
      <c r="I38" s="249">
        <v>359.37872382254182</v>
      </c>
    </row>
    <row r="39" spans="1:9" s="16" customFormat="1" ht="10.5" customHeight="1">
      <c r="A39" s="16" t="s">
        <v>7</v>
      </c>
      <c r="B39" s="83">
        <v>8793</v>
      </c>
      <c r="C39" s="83">
        <v>14172</v>
      </c>
      <c r="D39" s="83">
        <v>13860</v>
      </c>
      <c r="E39" s="83">
        <v>10496</v>
      </c>
      <c r="F39" s="249">
        <v>213.85726443209856</v>
      </c>
      <c r="G39" s="249">
        <v>345.33972905500656</v>
      </c>
      <c r="H39" s="249">
        <v>344.03463995114106</v>
      </c>
      <c r="I39" s="249">
        <v>270.71186956516129</v>
      </c>
    </row>
    <row r="40" spans="1:9" s="16" customFormat="1" ht="10.5" customHeight="1">
      <c r="A40" s="16" t="s">
        <v>6</v>
      </c>
      <c r="B40" s="83">
        <v>9369</v>
      </c>
      <c r="C40" s="83">
        <v>60672</v>
      </c>
      <c r="D40" s="83">
        <v>17685</v>
      </c>
      <c r="E40" s="83">
        <v>15882</v>
      </c>
      <c r="F40" s="249">
        <v>213.27400398304349</v>
      </c>
      <c r="G40" s="83">
        <v>1392.2653455077</v>
      </c>
      <c r="H40" s="249">
        <v>410.09032801534494</v>
      </c>
      <c r="I40" s="249">
        <v>374.38386486161568</v>
      </c>
    </row>
    <row r="41" spans="1:9" s="16" customFormat="1" ht="10.5" customHeight="1">
      <c r="A41" s="15" t="s">
        <v>5</v>
      </c>
      <c r="B41" s="81">
        <v>34360</v>
      </c>
      <c r="C41" s="81">
        <v>94026</v>
      </c>
      <c r="D41" s="81">
        <v>53169</v>
      </c>
      <c r="E41" s="81">
        <v>45755</v>
      </c>
      <c r="F41" s="234">
        <v>246.27320055174945</v>
      </c>
      <c r="G41" s="234">
        <v>673.66608011830328</v>
      </c>
      <c r="H41" s="234">
        <v>384.72197399297107</v>
      </c>
      <c r="I41" s="234">
        <v>338.64597858363015</v>
      </c>
    </row>
    <row r="42" spans="1:9" s="16" customFormat="1" ht="15" customHeight="1">
      <c r="A42" s="13" t="s">
        <v>4</v>
      </c>
      <c r="B42" s="81"/>
      <c r="C42" s="81"/>
      <c r="D42" s="81"/>
      <c r="E42" s="81"/>
      <c r="F42" s="234"/>
      <c r="G42" s="234"/>
      <c r="H42" s="234"/>
      <c r="I42" s="234"/>
    </row>
    <row r="43" spans="1:9" s="16" customFormat="1" ht="15" customHeight="1">
      <c r="A43" s="12" t="s">
        <v>3</v>
      </c>
      <c r="B43" s="81">
        <f>B31+B36+B41</f>
        <v>113818</v>
      </c>
      <c r="C43" s="81">
        <f>C31+C36+C41</f>
        <v>192784</v>
      </c>
      <c r="D43" s="81">
        <f>D31+D36+D41</f>
        <v>154004</v>
      </c>
      <c r="E43" s="81">
        <v>159783</v>
      </c>
      <c r="F43" s="234">
        <v>266.93476170096648</v>
      </c>
      <c r="G43" s="234">
        <v>450.09543725743055</v>
      </c>
      <c r="H43" s="234">
        <v>362.35726056213497</v>
      </c>
      <c r="I43" s="234">
        <v>384.5646568177475</v>
      </c>
    </row>
    <row r="44" spans="1:9" s="16" customFormat="1" ht="15" customHeight="1">
      <c r="A44" s="10" t="s">
        <v>2</v>
      </c>
      <c r="B44" s="81"/>
      <c r="C44" s="81"/>
      <c r="D44" s="81"/>
      <c r="E44" s="81"/>
      <c r="F44" s="234"/>
      <c r="G44" s="234"/>
      <c r="H44" s="234"/>
      <c r="I44" s="234"/>
    </row>
    <row r="45" spans="1:9" s="16" customFormat="1" ht="15" customHeight="1">
      <c r="A45" s="8" t="s">
        <v>152</v>
      </c>
      <c r="B45" s="248">
        <v>341061</v>
      </c>
      <c r="C45" s="248">
        <v>502036</v>
      </c>
      <c r="D45" s="248">
        <v>450673</v>
      </c>
      <c r="E45" s="248">
        <v>436522</v>
      </c>
      <c r="F45" s="247">
        <v>328.76556968442981</v>
      </c>
      <c r="G45" s="247">
        <v>486.04678576128526</v>
      </c>
      <c r="H45" s="247">
        <v>441.36156201996715</v>
      </c>
      <c r="I45" s="247">
        <v>432.75422533710253</v>
      </c>
    </row>
    <row r="46" spans="1:9" s="16" customFormat="1" ht="10.5" customHeight="1">
      <c r="A46" s="79" t="s">
        <v>109</v>
      </c>
      <c r="B46" s="78"/>
      <c r="C46" s="78"/>
      <c r="D46" s="78"/>
      <c r="E46" s="78"/>
      <c r="F46" s="234"/>
      <c r="G46" s="234"/>
      <c r="H46" s="234"/>
      <c r="I46" s="234"/>
    </row>
  </sheetData>
  <mergeCells count="6">
    <mergeCell ref="B3:E3"/>
    <mergeCell ref="F3:I3"/>
    <mergeCell ref="A5:A6"/>
    <mergeCell ref="B5:E5"/>
    <mergeCell ref="F5:I5"/>
    <mergeCell ref="A3:A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21978-9130-49C3-945A-81448711187F}">
  <dimension ref="A1:H48"/>
  <sheetViews>
    <sheetView zoomScaleNormal="100" workbookViewId="0"/>
  </sheetViews>
  <sheetFormatPr defaultRowHeight="15"/>
  <cols>
    <col min="1" max="1" width="21.28515625" style="1" customWidth="1"/>
    <col min="2" max="2" width="9.7109375" style="1" customWidth="1"/>
    <col min="3" max="4" width="9.28515625" style="1" customWidth="1"/>
    <col min="5" max="5" width="9.5703125" style="1" customWidth="1"/>
    <col min="6" max="8" width="9.28515625" style="1" customWidth="1"/>
    <col min="9" max="16384" width="9.140625" style="1"/>
  </cols>
  <sheetData>
    <row r="1" spans="1:8" s="52" customFormat="1" ht="15" customHeight="1">
      <c r="A1" s="52" t="s">
        <v>280</v>
      </c>
    </row>
    <row r="2" spans="1:8" s="52" customFormat="1" ht="24.95" customHeight="1" thickBot="1">
      <c r="A2" s="214" t="s">
        <v>279</v>
      </c>
    </row>
    <row r="3" spans="1:8" s="46" customFormat="1" ht="10.5" customHeight="1">
      <c r="A3" s="479" t="s">
        <v>53</v>
      </c>
      <c r="B3" s="408" t="s">
        <v>278</v>
      </c>
      <c r="C3" s="532" t="s">
        <v>277</v>
      </c>
      <c r="D3" s="533"/>
      <c r="E3" s="533"/>
      <c r="F3" s="533"/>
      <c r="G3" s="533"/>
      <c r="H3" s="481" t="s">
        <v>276</v>
      </c>
    </row>
    <row r="4" spans="1:8" s="46" customFormat="1" ht="30" customHeight="1">
      <c r="A4" s="480"/>
      <c r="B4" s="430"/>
      <c r="C4" s="257" t="s">
        <v>275</v>
      </c>
      <c r="D4" s="257" t="s">
        <v>274</v>
      </c>
      <c r="E4" s="257" t="s">
        <v>273</v>
      </c>
      <c r="F4" s="257" t="s">
        <v>272</v>
      </c>
      <c r="G4" s="257" t="s">
        <v>271</v>
      </c>
      <c r="H4" s="421"/>
    </row>
    <row r="5" spans="1:8" s="46" customFormat="1" ht="9.9499999999999993" customHeight="1">
      <c r="A5" s="492" t="s">
        <v>47</v>
      </c>
      <c r="B5" s="415" t="s">
        <v>270</v>
      </c>
      <c r="C5" s="508" t="s">
        <v>269</v>
      </c>
      <c r="D5" s="534"/>
      <c r="E5" s="534"/>
      <c r="F5" s="534"/>
      <c r="G5" s="534"/>
      <c r="H5" s="535" t="s">
        <v>268</v>
      </c>
    </row>
    <row r="6" spans="1:8" s="46" customFormat="1" ht="60" customHeight="1">
      <c r="A6" s="493"/>
      <c r="B6" s="416"/>
      <c r="C6" s="256" t="s">
        <v>267</v>
      </c>
      <c r="D6" s="256" t="s">
        <v>266</v>
      </c>
      <c r="E6" s="256" t="s">
        <v>265</v>
      </c>
      <c r="F6" s="256" t="s">
        <v>264</v>
      </c>
      <c r="G6" s="256" t="s">
        <v>263</v>
      </c>
      <c r="H6" s="536"/>
    </row>
    <row r="7" spans="1:8" s="16" customFormat="1" ht="15" customHeight="1">
      <c r="A7" s="16" t="s">
        <v>41</v>
      </c>
      <c r="B7" s="83">
        <v>354052</v>
      </c>
      <c r="C7" s="253">
        <v>96670</v>
      </c>
      <c r="D7" s="253">
        <v>2309</v>
      </c>
      <c r="E7" s="253">
        <v>1147</v>
      </c>
      <c r="F7" s="253">
        <v>82700</v>
      </c>
      <c r="G7" s="83">
        <v>152969</v>
      </c>
      <c r="H7" s="209">
        <v>208.54502600392465</v>
      </c>
    </row>
    <row r="8" spans="1:8" s="16" customFormat="1" ht="10.5" customHeight="1">
      <c r="A8" s="16" t="s">
        <v>39</v>
      </c>
      <c r="B8" s="83">
        <v>132462</v>
      </c>
      <c r="C8" s="253">
        <v>27698</v>
      </c>
      <c r="D8" s="253">
        <v>324</v>
      </c>
      <c r="E8" s="253">
        <v>489</v>
      </c>
      <c r="F8" s="253">
        <v>29710</v>
      </c>
      <c r="G8" s="83">
        <v>72150</v>
      </c>
      <c r="H8" s="209">
        <v>115.12463317939869</v>
      </c>
    </row>
    <row r="9" spans="1:8" s="16" customFormat="1" ht="15" customHeight="1">
      <c r="A9" s="17" t="s">
        <v>37</v>
      </c>
      <c r="B9" s="81">
        <v>486514</v>
      </c>
      <c r="C9" s="251">
        <v>124368</v>
      </c>
      <c r="D9" s="251">
        <v>2633</v>
      </c>
      <c r="E9" s="251">
        <v>1636</v>
      </c>
      <c r="F9" s="251">
        <v>112410</v>
      </c>
      <c r="G9" s="81">
        <v>225119</v>
      </c>
      <c r="H9" s="207">
        <v>170.80729313865959</v>
      </c>
    </row>
    <row r="10" spans="1:8" s="16" customFormat="1" ht="15" customHeight="1">
      <c r="A10" s="10" t="s">
        <v>36</v>
      </c>
      <c r="B10" s="83"/>
      <c r="C10" s="251"/>
      <c r="D10" s="251"/>
      <c r="E10" s="251"/>
      <c r="F10" s="251"/>
      <c r="G10" s="81"/>
      <c r="H10" s="207"/>
    </row>
    <row r="11" spans="1:8" s="16" customFormat="1" ht="10.5" customHeight="1">
      <c r="A11" s="16" t="s">
        <v>35</v>
      </c>
      <c r="B11" s="83">
        <v>45592</v>
      </c>
      <c r="C11" s="253">
        <v>6619</v>
      </c>
      <c r="D11" s="253">
        <v>124</v>
      </c>
      <c r="E11" s="253">
        <v>228</v>
      </c>
      <c r="F11" s="253">
        <v>8000</v>
      </c>
      <c r="G11" s="83">
        <v>29276</v>
      </c>
      <c r="H11" s="209">
        <v>106.38292907726949</v>
      </c>
    </row>
    <row r="12" spans="1:8" s="16" customFormat="1" ht="10.5" customHeight="1">
      <c r="A12" s="16" t="s">
        <v>34</v>
      </c>
      <c r="B12" s="83">
        <v>33453</v>
      </c>
      <c r="C12" s="253">
        <v>5770</v>
      </c>
      <c r="D12" s="253">
        <v>98</v>
      </c>
      <c r="E12" s="253">
        <v>144</v>
      </c>
      <c r="F12" s="253">
        <v>5182</v>
      </c>
      <c r="G12" s="83">
        <v>20943</v>
      </c>
      <c r="H12" s="209">
        <v>106.14490573940192</v>
      </c>
    </row>
    <row r="13" spans="1:8" s="16" customFormat="1" ht="10.5" customHeight="1">
      <c r="A13" s="16" t="s">
        <v>33</v>
      </c>
      <c r="B13" s="83">
        <v>44262</v>
      </c>
      <c r="C13" s="253">
        <v>5578</v>
      </c>
      <c r="D13" s="253">
        <v>77</v>
      </c>
      <c r="E13" s="253">
        <v>228</v>
      </c>
      <c r="F13" s="253">
        <v>4904</v>
      </c>
      <c r="G13" s="83">
        <v>31879</v>
      </c>
      <c r="H13" s="209">
        <v>121.00650114002329</v>
      </c>
    </row>
    <row r="14" spans="1:8" s="16" customFormat="1" ht="10.5" customHeight="1">
      <c r="A14" s="15" t="s">
        <v>32</v>
      </c>
      <c r="B14" s="81">
        <v>123307</v>
      </c>
      <c r="C14" s="251">
        <v>17967</v>
      </c>
      <c r="D14" s="251">
        <v>299</v>
      </c>
      <c r="E14" s="251">
        <v>600</v>
      </c>
      <c r="F14" s="251">
        <v>18086</v>
      </c>
      <c r="G14" s="81">
        <v>82098</v>
      </c>
      <c r="H14" s="207">
        <v>111.1363975374726</v>
      </c>
    </row>
    <row r="15" spans="1:8" s="16" customFormat="1" ht="15" customHeight="1">
      <c r="A15" s="13" t="s">
        <v>31</v>
      </c>
      <c r="B15" s="83"/>
      <c r="C15" s="251"/>
      <c r="D15" s="251"/>
      <c r="E15" s="251"/>
      <c r="F15" s="251"/>
      <c r="G15" s="81"/>
      <c r="H15" s="207"/>
    </row>
    <row r="16" spans="1:8" s="16" customFormat="1" ht="10.5" customHeight="1">
      <c r="A16" s="16" t="s">
        <v>30</v>
      </c>
      <c r="B16" s="83">
        <v>51917</v>
      </c>
      <c r="C16" s="253">
        <v>8080</v>
      </c>
      <c r="D16" s="253">
        <v>120</v>
      </c>
      <c r="E16" s="253">
        <v>382</v>
      </c>
      <c r="F16" s="253">
        <v>7359</v>
      </c>
      <c r="G16" s="83">
        <v>33887</v>
      </c>
      <c r="H16" s="209">
        <v>117.78865787587007</v>
      </c>
    </row>
    <row r="17" spans="1:8" s="16" customFormat="1" ht="10.5" customHeight="1">
      <c r="A17" s="16" t="s">
        <v>29</v>
      </c>
      <c r="B17" s="83">
        <v>28887</v>
      </c>
      <c r="C17" s="253">
        <v>4246</v>
      </c>
      <c r="D17" s="253">
        <v>48</v>
      </c>
      <c r="E17" s="253">
        <v>156</v>
      </c>
      <c r="F17" s="253">
        <v>3348</v>
      </c>
      <c r="G17" s="83">
        <v>20271</v>
      </c>
      <c r="H17" s="209">
        <v>109.09193904718745</v>
      </c>
    </row>
    <row r="18" spans="1:8" s="16" customFormat="1" ht="10.5" customHeight="1">
      <c r="A18" s="16" t="s">
        <v>28</v>
      </c>
      <c r="B18" s="83">
        <v>37615</v>
      </c>
      <c r="C18" s="253">
        <v>4488</v>
      </c>
      <c r="D18" s="253">
        <v>85</v>
      </c>
      <c r="E18" s="253">
        <v>4488</v>
      </c>
      <c r="F18" s="253">
        <v>5217</v>
      </c>
      <c r="G18" s="83">
        <v>26270</v>
      </c>
      <c r="H18" s="209">
        <v>127.64434007723474</v>
      </c>
    </row>
    <row r="19" spans="1:8" s="16" customFormat="1" ht="10.5" customHeight="1">
      <c r="A19" s="15" t="s">
        <v>27</v>
      </c>
      <c r="B19" s="81">
        <v>118419</v>
      </c>
      <c r="C19" s="251">
        <v>16814</v>
      </c>
      <c r="D19" s="251">
        <v>253</v>
      </c>
      <c r="E19" s="251">
        <v>5026</v>
      </c>
      <c r="F19" s="251">
        <v>15924</v>
      </c>
      <c r="G19" s="81">
        <v>80428</v>
      </c>
      <c r="H19" s="207">
        <v>118.38999445135941</v>
      </c>
    </row>
    <row r="20" spans="1:8" s="16" customFormat="1" ht="15" customHeight="1">
      <c r="A20" s="13" t="s">
        <v>26</v>
      </c>
      <c r="B20" s="83"/>
      <c r="C20" s="251"/>
      <c r="D20" s="251"/>
      <c r="E20" s="251"/>
      <c r="F20" s="251"/>
      <c r="G20" s="81"/>
      <c r="H20" s="207"/>
    </row>
    <row r="21" spans="1:8" s="16" customFormat="1" ht="10.5" customHeight="1">
      <c r="A21" s="16" t="s">
        <v>25</v>
      </c>
      <c r="B21" s="83">
        <v>45585</v>
      </c>
      <c r="C21" s="253">
        <v>6837</v>
      </c>
      <c r="D21" s="253">
        <v>122</v>
      </c>
      <c r="E21" s="253">
        <v>221</v>
      </c>
      <c r="F21" s="253">
        <v>8016</v>
      </c>
      <c r="G21" s="83">
        <v>28544</v>
      </c>
      <c r="H21" s="209">
        <v>114.15256401909178</v>
      </c>
    </row>
    <row r="22" spans="1:8" s="16" customFormat="1" ht="10.5" customHeight="1">
      <c r="A22" s="16" t="s">
        <v>24</v>
      </c>
      <c r="B22" s="83">
        <v>39624</v>
      </c>
      <c r="C22" s="253">
        <v>4182</v>
      </c>
      <c r="D22" s="253">
        <v>91</v>
      </c>
      <c r="E22" s="253">
        <v>231</v>
      </c>
      <c r="F22" s="253">
        <v>4545</v>
      </c>
      <c r="G22" s="83">
        <v>29437</v>
      </c>
      <c r="H22" s="209">
        <v>119.85462816904391</v>
      </c>
    </row>
    <row r="23" spans="1:8" s="16" customFormat="1" ht="10.5" customHeight="1">
      <c r="A23" s="16" t="s">
        <v>23</v>
      </c>
      <c r="B23" s="83">
        <v>24655</v>
      </c>
      <c r="C23" s="253">
        <v>2938</v>
      </c>
      <c r="D23" s="253">
        <v>38</v>
      </c>
      <c r="E23" s="253">
        <v>202</v>
      </c>
      <c r="F23" s="253">
        <v>3368</v>
      </c>
      <c r="G23" s="83">
        <v>17405</v>
      </c>
      <c r="H23" s="209">
        <v>100.98382948047906</v>
      </c>
    </row>
    <row r="24" spans="1:8" s="16" customFormat="1" ht="10.5" customHeight="1">
      <c r="A24" s="15" t="s">
        <v>22</v>
      </c>
      <c r="B24" s="81">
        <v>109864</v>
      </c>
      <c r="C24" s="251">
        <v>13957</v>
      </c>
      <c r="D24" s="251">
        <v>251</v>
      </c>
      <c r="E24" s="251">
        <v>654</v>
      </c>
      <c r="F24" s="251">
        <v>15929</v>
      </c>
      <c r="G24" s="81">
        <v>75386</v>
      </c>
      <c r="H24" s="207">
        <v>112.78716125174202</v>
      </c>
    </row>
    <row r="25" spans="1:8" s="16" customFormat="1" ht="15" customHeight="1">
      <c r="A25" s="13" t="s">
        <v>21</v>
      </c>
      <c r="B25" s="83"/>
      <c r="C25" s="251"/>
      <c r="D25" s="251"/>
      <c r="E25" s="251"/>
      <c r="F25" s="251"/>
      <c r="G25" s="81"/>
      <c r="H25" s="207"/>
    </row>
    <row r="26" spans="1:8" s="16" customFormat="1" ht="15" customHeight="1">
      <c r="A26" s="17" t="s">
        <v>20</v>
      </c>
      <c r="B26" s="81">
        <f>B24+B14+B19</f>
        <v>351590</v>
      </c>
      <c r="C26" s="255">
        <v>48738</v>
      </c>
      <c r="D26" s="255">
        <v>803</v>
      </c>
      <c r="E26" s="255">
        <v>6280</v>
      </c>
      <c r="F26" s="255">
        <v>49939</v>
      </c>
      <c r="G26" s="81">
        <f>G24+G14+G19</f>
        <v>237912</v>
      </c>
      <c r="H26" s="207">
        <v>114.01052843891281</v>
      </c>
    </row>
    <row r="27" spans="1:8" s="16" customFormat="1" ht="15" customHeight="1">
      <c r="A27" s="10" t="s">
        <v>19</v>
      </c>
      <c r="B27" s="83"/>
      <c r="C27" s="254"/>
      <c r="D27" s="254"/>
      <c r="E27" s="254"/>
      <c r="F27" s="254"/>
      <c r="G27" s="81"/>
      <c r="H27" s="207"/>
    </row>
    <row r="28" spans="1:8" s="16" customFormat="1" ht="10.5" customHeight="1">
      <c r="A28" s="16" t="s">
        <v>18</v>
      </c>
      <c r="B28" s="83">
        <v>56014</v>
      </c>
      <c r="C28" s="253">
        <v>7979</v>
      </c>
      <c r="D28" s="253">
        <v>162</v>
      </c>
      <c r="E28" s="253">
        <v>430</v>
      </c>
      <c r="F28" s="253">
        <v>10035</v>
      </c>
      <c r="G28" s="83">
        <v>35276</v>
      </c>
      <c r="H28" s="209">
        <v>76.856108499190128</v>
      </c>
    </row>
    <row r="29" spans="1:8" s="16" customFormat="1" ht="10.5" customHeight="1">
      <c r="A29" s="16" t="s">
        <v>17</v>
      </c>
      <c r="B29" s="83">
        <v>29711</v>
      </c>
      <c r="C29" s="253">
        <v>4075</v>
      </c>
      <c r="D29" s="253">
        <v>64</v>
      </c>
      <c r="E29" s="253">
        <v>192</v>
      </c>
      <c r="F29" s="253">
        <v>3910</v>
      </c>
      <c r="G29" s="83">
        <v>20728</v>
      </c>
      <c r="H29" s="209">
        <v>92.321507918998449</v>
      </c>
    </row>
    <row r="30" spans="1:8" s="16" customFormat="1" ht="10.5" customHeight="1">
      <c r="A30" s="16" t="s">
        <v>16</v>
      </c>
      <c r="B30" s="83">
        <v>16450</v>
      </c>
      <c r="C30" s="253">
        <v>2107</v>
      </c>
      <c r="D30" s="253">
        <v>33</v>
      </c>
      <c r="E30" s="253">
        <v>123</v>
      </c>
      <c r="F30" s="253">
        <v>2291</v>
      </c>
      <c r="G30" s="83">
        <v>11306</v>
      </c>
      <c r="H30" s="209">
        <v>76.276589578623998</v>
      </c>
    </row>
    <row r="31" spans="1:8" s="16" customFormat="1" ht="10.5" customHeight="1">
      <c r="A31" s="15" t="s">
        <v>15</v>
      </c>
      <c r="B31" s="81">
        <v>102175</v>
      </c>
      <c r="C31" s="251">
        <v>14161</v>
      </c>
      <c r="D31" s="251">
        <v>259</v>
      </c>
      <c r="E31" s="251">
        <v>745</v>
      </c>
      <c r="F31" s="251">
        <v>16236</v>
      </c>
      <c r="G31" s="81">
        <v>67310</v>
      </c>
      <c r="H31" s="207">
        <v>80.687830687830683</v>
      </c>
    </row>
    <row r="32" spans="1:8" s="16" customFormat="1" ht="15" customHeight="1">
      <c r="A32" s="13" t="s">
        <v>14</v>
      </c>
      <c r="B32" s="83"/>
      <c r="C32" s="251"/>
      <c r="D32" s="251"/>
      <c r="E32" s="251"/>
      <c r="F32" s="251"/>
      <c r="G32" s="81"/>
      <c r="H32" s="207"/>
    </row>
    <row r="33" spans="1:8" s="16" customFormat="1" ht="10.5" customHeight="1">
      <c r="A33" s="16" t="s">
        <v>13</v>
      </c>
      <c r="B33" s="83">
        <v>50842</v>
      </c>
      <c r="C33" s="253">
        <v>7621</v>
      </c>
      <c r="D33" s="253">
        <v>155</v>
      </c>
      <c r="E33" s="253">
        <v>371</v>
      </c>
      <c r="F33" s="253">
        <v>8588</v>
      </c>
      <c r="G33" s="83">
        <v>32541</v>
      </c>
      <c r="H33" s="209">
        <v>92.715702785282417</v>
      </c>
    </row>
    <row r="34" spans="1:8" s="16" customFormat="1" ht="10.5" customHeight="1">
      <c r="A34" s="16" t="s">
        <v>12</v>
      </c>
      <c r="B34" s="83">
        <v>32443</v>
      </c>
      <c r="C34" s="253">
        <v>4594</v>
      </c>
      <c r="D34" s="253">
        <v>81</v>
      </c>
      <c r="E34" s="253">
        <v>246</v>
      </c>
      <c r="F34" s="253">
        <v>4977</v>
      </c>
      <c r="G34" s="83">
        <v>21887</v>
      </c>
      <c r="H34" s="209">
        <v>79.317405308933999</v>
      </c>
    </row>
    <row r="35" spans="1:8" s="16" customFormat="1" ht="10.5" customHeight="1">
      <c r="A35" s="16" t="s">
        <v>11</v>
      </c>
      <c r="B35" s="83">
        <v>48076</v>
      </c>
      <c r="C35" s="253">
        <v>6251</v>
      </c>
      <c r="D35" s="253">
        <v>83</v>
      </c>
      <c r="E35" s="253">
        <v>261</v>
      </c>
      <c r="F35" s="253">
        <v>9336</v>
      </c>
      <c r="G35" s="83">
        <v>31360</v>
      </c>
      <c r="H35" s="209">
        <v>82.875652044999285</v>
      </c>
    </row>
    <row r="36" spans="1:8" s="16" customFormat="1" ht="10.5" customHeight="1">
      <c r="A36" s="15" t="s">
        <v>10</v>
      </c>
      <c r="B36" s="81">
        <v>131361</v>
      </c>
      <c r="C36" s="251">
        <v>18466</v>
      </c>
      <c r="D36" s="251">
        <v>319</v>
      </c>
      <c r="E36" s="251">
        <v>878</v>
      </c>
      <c r="F36" s="251">
        <v>22901</v>
      </c>
      <c r="G36" s="81">
        <v>85788</v>
      </c>
      <c r="H36" s="207">
        <v>85.438604478728323</v>
      </c>
    </row>
    <row r="37" spans="1:8" s="16" customFormat="1" ht="15" customHeight="1">
      <c r="A37" s="13" t="s">
        <v>9</v>
      </c>
      <c r="B37" s="83"/>
      <c r="C37" s="251"/>
      <c r="D37" s="251"/>
      <c r="E37" s="251"/>
      <c r="F37" s="251"/>
      <c r="G37" s="81"/>
      <c r="H37" s="209"/>
    </row>
    <row r="38" spans="1:8" s="16" customFormat="1" ht="10.5" customHeight="1">
      <c r="A38" s="16" t="s">
        <v>8</v>
      </c>
      <c r="B38" s="83">
        <v>54018</v>
      </c>
      <c r="C38" s="253">
        <v>8887</v>
      </c>
      <c r="D38" s="253">
        <v>156</v>
      </c>
      <c r="E38" s="253">
        <v>438</v>
      </c>
      <c r="F38" s="253">
        <v>8554</v>
      </c>
      <c r="G38" s="83">
        <v>34866</v>
      </c>
      <c r="H38" s="209">
        <v>100.18537391467235</v>
      </c>
    </row>
    <row r="39" spans="1:8" s="16" customFormat="1" ht="10.5" customHeight="1">
      <c r="A39" s="16" t="s">
        <v>7</v>
      </c>
      <c r="B39" s="83">
        <v>35100</v>
      </c>
      <c r="C39" s="253">
        <v>3575</v>
      </c>
      <c r="D39" s="253">
        <v>84</v>
      </c>
      <c r="E39" s="253">
        <v>277</v>
      </c>
      <c r="F39" s="253">
        <v>4060</v>
      </c>
      <c r="G39" s="83">
        <v>26486</v>
      </c>
      <c r="H39" s="209">
        <v>90.529598149172656</v>
      </c>
    </row>
    <row r="40" spans="1:8" s="16" customFormat="1" ht="10.5" customHeight="1">
      <c r="A40" s="16" t="s">
        <v>6</v>
      </c>
      <c r="B40" s="83">
        <v>46815</v>
      </c>
      <c r="C40" s="253">
        <v>5951</v>
      </c>
      <c r="D40" s="253">
        <v>117</v>
      </c>
      <c r="E40" s="253">
        <v>281</v>
      </c>
      <c r="F40" s="253">
        <v>6855</v>
      </c>
      <c r="G40" s="83">
        <v>32310</v>
      </c>
      <c r="H40" s="209">
        <v>110.35625634993411</v>
      </c>
    </row>
    <row r="41" spans="1:8" s="16" customFormat="1" ht="10.5" customHeight="1">
      <c r="A41" s="15" t="s">
        <v>5</v>
      </c>
      <c r="B41" s="81">
        <v>135933</v>
      </c>
      <c r="C41" s="251">
        <v>18413</v>
      </c>
      <c r="D41" s="251">
        <v>357</v>
      </c>
      <c r="E41" s="251">
        <v>996</v>
      </c>
      <c r="F41" s="251">
        <v>19469</v>
      </c>
      <c r="G41" s="81">
        <v>93662</v>
      </c>
      <c r="H41" s="207">
        <v>100.60794187915766</v>
      </c>
    </row>
    <row r="42" spans="1:8" s="16" customFormat="1" ht="15" customHeight="1">
      <c r="A42" s="13" t="s">
        <v>4</v>
      </c>
      <c r="B42" s="83"/>
      <c r="C42" s="251"/>
      <c r="D42" s="251"/>
      <c r="E42" s="251"/>
      <c r="F42" s="251"/>
      <c r="G42" s="81"/>
      <c r="H42" s="209"/>
    </row>
    <row r="43" spans="1:8" s="16" customFormat="1" ht="15" customHeight="1">
      <c r="A43" s="12" t="s">
        <v>3</v>
      </c>
      <c r="B43" s="81">
        <f>+B31+B36+B41</f>
        <v>369469</v>
      </c>
      <c r="C43" s="251">
        <v>51040</v>
      </c>
      <c r="D43" s="251">
        <v>935</v>
      </c>
      <c r="E43" s="251">
        <v>2619</v>
      </c>
      <c r="F43" s="251">
        <v>58606</v>
      </c>
      <c r="G43" s="81">
        <f>+G31+G36+G41</f>
        <v>246760</v>
      </c>
      <c r="H43" s="207">
        <v>88.923552061105596</v>
      </c>
    </row>
    <row r="44" spans="1:8" s="16" customFormat="1" ht="15" customHeight="1">
      <c r="A44" s="10" t="s">
        <v>2</v>
      </c>
      <c r="B44" s="83"/>
      <c r="C44" s="251"/>
      <c r="D44" s="251"/>
      <c r="E44" s="251"/>
      <c r="F44" s="251"/>
      <c r="G44" s="83"/>
      <c r="H44" s="209"/>
    </row>
    <row r="45" spans="1:8" s="16" customFormat="1" ht="10.5" customHeight="1">
      <c r="A45" s="142" t="s">
        <v>262</v>
      </c>
      <c r="B45" s="45">
        <v>1207</v>
      </c>
      <c r="C45" s="45" t="s">
        <v>38</v>
      </c>
      <c r="D45" s="45" t="s">
        <v>38</v>
      </c>
      <c r="E45" s="45" t="s">
        <v>38</v>
      </c>
      <c r="F45" s="45" t="s">
        <v>38</v>
      </c>
      <c r="G45" s="45">
        <v>1047</v>
      </c>
      <c r="H45" s="93" t="s">
        <v>38</v>
      </c>
    </row>
    <row r="46" spans="1:8" s="16" customFormat="1" ht="10.5" customHeight="1">
      <c r="A46" s="252" t="s">
        <v>261</v>
      </c>
      <c r="B46" s="1"/>
      <c r="C46" s="1"/>
      <c r="D46" s="1"/>
      <c r="E46" s="1"/>
      <c r="F46" s="1"/>
      <c r="G46" s="1"/>
      <c r="H46" s="1"/>
    </row>
    <row r="47" spans="1:8" s="16" customFormat="1" ht="15" customHeight="1">
      <c r="A47" s="8" t="s">
        <v>1</v>
      </c>
      <c r="B47" s="81">
        <v>1208780</v>
      </c>
      <c r="C47" s="251">
        <v>224146</v>
      </c>
      <c r="D47" s="251">
        <v>4371</v>
      </c>
      <c r="E47" s="251">
        <v>10535</v>
      </c>
      <c r="F47" s="251">
        <v>220955</v>
      </c>
      <c r="G47" s="81">
        <v>710838</v>
      </c>
      <c r="H47" s="207">
        <v>119.83465953674335</v>
      </c>
    </row>
    <row r="48" spans="1:8" s="16" customFormat="1" ht="10.5" customHeight="1">
      <c r="A48" s="5" t="s">
        <v>0</v>
      </c>
      <c r="B48" s="81"/>
      <c r="C48" s="4"/>
      <c r="D48" s="250"/>
      <c r="E48" s="2"/>
      <c r="F48" s="2"/>
      <c r="G48" s="81"/>
      <c r="H48" s="81"/>
    </row>
  </sheetData>
  <mergeCells count="8">
    <mergeCell ref="A3:A4"/>
    <mergeCell ref="B3:B4"/>
    <mergeCell ref="C3:G3"/>
    <mergeCell ref="H3:H4"/>
    <mergeCell ref="C5:G5"/>
    <mergeCell ref="A5:A6"/>
    <mergeCell ref="B5:B6"/>
    <mergeCell ref="H5:H6"/>
  </mergeCell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7D750-AEC8-4AE5-ACFD-9BC6AD729AA0}">
  <dimension ref="A1:G50"/>
  <sheetViews>
    <sheetView zoomScaleNormal="100" workbookViewId="0"/>
  </sheetViews>
  <sheetFormatPr defaultRowHeight="15"/>
  <cols>
    <col min="1" max="1" width="22.7109375" style="1" customWidth="1"/>
    <col min="2" max="2" width="10.5703125" style="1" customWidth="1"/>
    <col min="3" max="3" width="10.42578125" style="1" customWidth="1"/>
    <col min="4" max="4" width="11" style="1" customWidth="1"/>
    <col min="5" max="5" width="10.5703125" style="1" customWidth="1"/>
    <col min="6" max="6" width="11.140625" style="1" customWidth="1"/>
    <col min="7" max="7" width="10.5703125" style="1" customWidth="1"/>
    <col min="8" max="16384" width="9.140625" style="1"/>
  </cols>
  <sheetData>
    <row r="1" spans="1:7" s="52" customFormat="1" ht="15" customHeight="1">
      <c r="A1" s="52" t="s">
        <v>294</v>
      </c>
    </row>
    <row r="2" spans="1:7" s="52" customFormat="1" ht="24.95" customHeight="1" thickBot="1">
      <c r="A2" s="214" t="s">
        <v>293</v>
      </c>
    </row>
    <row r="3" spans="1:7" s="46" customFormat="1" ht="20.100000000000001" customHeight="1">
      <c r="A3" s="479" t="s">
        <v>53</v>
      </c>
      <c r="B3" s="408" t="s">
        <v>292</v>
      </c>
      <c r="C3" s="263" t="s">
        <v>290</v>
      </c>
      <c r="D3" s="263" t="s">
        <v>289</v>
      </c>
      <c r="E3" s="408" t="s">
        <v>291</v>
      </c>
      <c r="F3" s="263" t="s">
        <v>290</v>
      </c>
      <c r="G3" s="262" t="s">
        <v>289</v>
      </c>
    </row>
    <row r="4" spans="1:7" s="46" customFormat="1" ht="9.9499999999999993" customHeight="1">
      <c r="A4" s="480"/>
      <c r="B4" s="539"/>
      <c r="C4" s="542" t="s">
        <v>288</v>
      </c>
      <c r="D4" s="542"/>
      <c r="E4" s="539"/>
      <c r="F4" s="542" t="s">
        <v>288</v>
      </c>
      <c r="G4" s="543"/>
    </row>
    <row r="5" spans="1:7" s="46" customFormat="1" ht="9.9499999999999993" customHeight="1">
      <c r="A5" s="480"/>
      <c r="B5" s="540">
        <v>2004</v>
      </c>
      <c r="C5" s="540"/>
      <c r="D5" s="540"/>
      <c r="E5" s="540">
        <v>2005</v>
      </c>
      <c r="F5" s="540"/>
      <c r="G5" s="541"/>
    </row>
    <row r="6" spans="1:7" s="46" customFormat="1" ht="30" customHeight="1">
      <c r="A6" s="537" t="s">
        <v>47</v>
      </c>
      <c r="B6" s="547" t="s">
        <v>287</v>
      </c>
      <c r="C6" s="261" t="s">
        <v>285</v>
      </c>
      <c r="D6" s="86" t="s">
        <v>284</v>
      </c>
      <c r="E6" s="547" t="s">
        <v>286</v>
      </c>
      <c r="F6" s="261" t="s">
        <v>285</v>
      </c>
      <c r="G6" s="86" t="s">
        <v>284</v>
      </c>
    </row>
    <row r="7" spans="1:7" s="46" customFormat="1" ht="9.75">
      <c r="A7" s="537"/>
      <c r="B7" s="548"/>
      <c r="C7" s="544" t="s">
        <v>283</v>
      </c>
      <c r="D7" s="544"/>
      <c r="E7" s="548"/>
      <c r="F7" s="544" t="s">
        <v>283</v>
      </c>
      <c r="G7" s="545"/>
    </row>
    <row r="8" spans="1:7" s="46" customFormat="1" ht="12" customHeight="1">
      <c r="A8" s="538"/>
      <c r="B8" s="524">
        <v>2004</v>
      </c>
      <c r="C8" s="524"/>
      <c r="D8" s="524"/>
      <c r="E8" s="524">
        <v>2005</v>
      </c>
      <c r="F8" s="524"/>
      <c r="G8" s="546"/>
    </row>
    <row r="9" spans="1:7" s="16" customFormat="1" ht="15" customHeight="1">
      <c r="A9" s="16" t="s">
        <v>41</v>
      </c>
      <c r="B9" s="134">
        <v>14137</v>
      </c>
      <c r="C9" s="134">
        <v>7272.2</v>
      </c>
      <c r="D9" s="134">
        <v>4871.8</v>
      </c>
      <c r="E9" s="134">
        <v>14147</v>
      </c>
      <c r="F9" s="134">
        <v>9404.4</v>
      </c>
      <c r="G9" s="134">
        <v>6083.4</v>
      </c>
    </row>
    <row r="10" spans="1:7" s="16" customFormat="1" ht="10.5" customHeight="1">
      <c r="A10" s="16" t="s">
        <v>39</v>
      </c>
      <c r="B10" s="134">
        <v>2228</v>
      </c>
      <c r="C10" s="134">
        <v>1590.1</v>
      </c>
      <c r="D10" s="134">
        <v>1478.5</v>
      </c>
      <c r="E10" s="134">
        <v>2094</v>
      </c>
      <c r="F10" s="134">
        <v>1693.6</v>
      </c>
      <c r="G10" s="134">
        <v>1587.3</v>
      </c>
    </row>
    <row r="11" spans="1:7" s="16" customFormat="1" ht="15" customHeight="1">
      <c r="A11" s="17" t="s">
        <v>37</v>
      </c>
      <c r="B11" s="129">
        <v>16365</v>
      </c>
      <c r="C11" s="129">
        <v>8862.2999999999993</v>
      </c>
      <c r="D11" s="129">
        <v>6350.3</v>
      </c>
      <c r="E11" s="129">
        <v>16241</v>
      </c>
      <c r="F11" s="129">
        <v>11098</v>
      </c>
      <c r="G11" s="129">
        <v>7670.7</v>
      </c>
    </row>
    <row r="12" spans="1:7" s="16" customFormat="1" ht="15" customHeight="1">
      <c r="A12" s="10" t="s">
        <v>36</v>
      </c>
      <c r="B12" s="129"/>
      <c r="C12" s="129"/>
      <c r="D12" s="129"/>
      <c r="E12" s="129"/>
      <c r="F12" s="129"/>
      <c r="G12" s="129"/>
    </row>
    <row r="13" spans="1:7" s="16" customFormat="1" ht="10.5" customHeight="1">
      <c r="A13" s="16" t="s">
        <v>35</v>
      </c>
      <c r="B13" s="134">
        <v>413</v>
      </c>
      <c r="C13" s="134">
        <v>507.8</v>
      </c>
      <c r="D13" s="134">
        <v>447.1</v>
      </c>
      <c r="E13" s="134">
        <v>368</v>
      </c>
      <c r="F13" s="134">
        <v>540.4</v>
      </c>
      <c r="G13" s="134">
        <v>482.5</v>
      </c>
    </row>
    <row r="14" spans="1:7" s="16" customFormat="1" ht="10.5" customHeight="1">
      <c r="A14" s="16" t="s">
        <v>34</v>
      </c>
      <c r="B14" s="134">
        <v>614</v>
      </c>
      <c r="C14" s="134">
        <v>454.8</v>
      </c>
      <c r="D14" s="134">
        <v>445.2</v>
      </c>
      <c r="E14" s="134">
        <v>579</v>
      </c>
      <c r="F14" s="134">
        <v>561.70000000000005</v>
      </c>
      <c r="G14" s="134">
        <v>550.29999999999995</v>
      </c>
    </row>
    <row r="15" spans="1:7" s="16" customFormat="1" ht="10.5" customHeight="1">
      <c r="A15" s="16" t="s">
        <v>33</v>
      </c>
      <c r="B15" s="134">
        <v>680</v>
      </c>
      <c r="C15" s="134">
        <v>127.8</v>
      </c>
      <c r="D15" s="134">
        <v>117.6</v>
      </c>
      <c r="E15" s="134">
        <v>644</v>
      </c>
      <c r="F15" s="134">
        <v>153.6</v>
      </c>
      <c r="G15" s="134">
        <v>136.4</v>
      </c>
    </row>
    <row r="16" spans="1:7" s="16" customFormat="1" ht="10.5" customHeight="1">
      <c r="A16" s="15" t="s">
        <v>32</v>
      </c>
      <c r="B16" s="129">
        <f t="shared" ref="B16:G16" si="0">SUM(B13:B15)</f>
        <v>1707</v>
      </c>
      <c r="C16" s="129">
        <f t="shared" si="0"/>
        <v>1090.4000000000001</v>
      </c>
      <c r="D16" s="129">
        <f t="shared" si="0"/>
        <v>1009.9</v>
      </c>
      <c r="E16" s="129">
        <f t="shared" si="0"/>
        <v>1591</v>
      </c>
      <c r="F16" s="129">
        <f t="shared" si="0"/>
        <v>1255.6999999999998</v>
      </c>
      <c r="G16" s="129">
        <f t="shared" si="0"/>
        <v>1169.2</v>
      </c>
    </row>
    <row r="17" spans="1:7" s="16" customFormat="1" ht="15" customHeight="1">
      <c r="A17" s="13" t="s">
        <v>31</v>
      </c>
      <c r="B17" s="134"/>
      <c r="C17" s="134"/>
      <c r="D17" s="134"/>
      <c r="E17" s="134"/>
      <c r="F17" s="134"/>
      <c r="G17" s="134"/>
    </row>
    <row r="18" spans="1:7" s="16" customFormat="1" ht="10.5" customHeight="1">
      <c r="A18" s="16" t="s">
        <v>30</v>
      </c>
      <c r="B18" s="134">
        <v>1139</v>
      </c>
      <c r="C18" s="134">
        <v>858.8</v>
      </c>
      <c r="D18" s="134">
        <v>832.5</v>
      </c>
      <c r="E18" s="134">
        <v>1105</v>
      </c>
      <c r="F18" s="134">
        <v>969.6</v>
      </c>
      <c r="G18" s="134">
        <v>947.1</v>
      </c>
    </row>
    <row r="19" spans="1:7" s="16" customFormat="1" ht="10.5" customHeight="1">
      <c r="A19" s="16" t="s">
        <v>29</v>
      </c>
      <c r="B19" s="134">
        <v>711</v>
      </c>
      <c r="C19" s="134">
        <v>284.8</v>
      </c>
      <c r="D19" s="134">
        <v>279.8</v>
      </c>
      <c r="E19" s="134">
        <v>663</v>
      </c>
      <c r="F19" s="134">
        <v>294.3</v>
      </c>
      <c r="G19" s="134">
        <v>289.39999999999998</v>
      </c>
    </row>
    <row r="20" spans="1:7" s="16" customFormat="1" ht="10.5" customHeight="1">
      <c r="A20" s="16" t="s">
        <v>28</v>
      </c>
      <c r="B20" s="134">
        <v>697</v>
      </c>
      <c r="C20" s="134">
        <v>61.4</v>
      </c>
      <c r="D20" s="134">
        <v>45.5</v>
      </c>
      <c r="E20" s="134">
        <v>682</v>
      </c>
      <c r="F20" s="134">
        <v>56</v>
      </c>
      <c r="G20" s="134">
        <v>47.3</v>
      </c>
    </row>
    <row r="21" spans="1:7" s="16" customFormat="1" ht="10.5" customHeight="1">
      <c r="A21" s="15" t="s">
        <v>27</v>
      </c>
      <c r="B21" s="129">
        <f t="shared" ref="B21:G21" si="1">SUM(B18:B20)</f>
        <v>2547</v>
      </c>
      <c r="C21" s="129">
        <f t="shared" si="1"/>
        <v>1205</v>
      </c>
      <c r="D21" s="129">
        <f t="shared" si="1"/>
        <v>1157.8</v>
      </c>
      <c r="E21" s="129">
        <f t="shared" si="1"/>
        <v>2450</v>
      </c>
      <c r="F21" s="129">
        <f t="shared" si="1"/>
        <v>1319.9</v>
      </c>
      <c r="G21" s="129">
        <f t="shared" si="1"/>
        <v>1283.8</v>
      </c>
    </row>
    <row r="22" spans="1:7" s="16" customFormat="1" ht="15" customHeight="1">
      <c r="A22" s="13" t="s">
        <v>26</v>
      </c>
      <c r="B22" s="134"/>
      <c r="C22" s="134"/>
      <c r="D22" s="134"/>
      <c r="E22" s="134"/>
      <c r="F22" s="134"/>
      <c r="G22" s="134"/>
    </row>
    <row r="23" spans="1:7" s="16" customFormat="1" ht="10.5" customHeight="1">
      <c r="A23" s="16" t="s">
        <v>25</v>
      </c>
      <c r="B23" s="134">
        <v>590</v>
      </c>
      <c r="C23" s="134">
        <v>54.5</v>
      </c>
      <c r="D23" s="134">
        <v>42.3</v>
      </c>
      <c r="E23" s="134">
        <v>577</v>
      </c>
      <c r="F23" s="134">
        <v>71.7</v>
      </c>
      <c r="G23" s="134">
        <v>55.3</v>
      </c>
    </row>
    <row r="24" spans="1:7" s="16" customFormat="1" ht="10.5" customHeight="1">
      <c r="A24" s="16" t="s">
        <v>24</v>
      </c>
      <c r="B24" s="134">
        <v>465</v>
      </c>
      <c r="C24" s="134">
        <v>97.8</v>
      </c>
      <c r="D24" s="134">
        <v>90.8</v>
      </c>
      <c r="E24" s="134">
        <v>452</v>
      </c>
      <c r="F24" s="134">
        <v>108.6</v>
      </c>
      <c r="G24" s="134">
        <v>104.3</v>
      </c>
    </row>
    <row r="25" spans="1:7" s="16" customFormat="1" ht="10.5" customHeight="1">
      <c r="A25" s="16" t="s">
        <v>23</v>
      </c>
      <c r="B25" s="134">
        <v>250</v>
      </c>
      <c r="C25" s="134">
        <v>16.100000000000001</v>
      </c>
      <c r="D25" s="134">
        <v>14.9</v>
      </c>
      <c r="E25" s="134">
        <v>259</v>
      </c>
      <c r="F25" s="134">
        <v>16.100000000000001</v>
      </c>
      <c r="G25" s="134">
        <v>14.6</v>
      </c>
    </row>
    <row r="26" spans="1:7" s="16" customFormat="1" ht="10.5" customHeight="1">
      <c r="A26" s="15" t="s">
        <v>22</v>
      </c>
      <c r="B26" s="129">
        <f t="shared" ref="B26:G26" si="2">SUM(B23:B25)</f>
        <v>1305</v>
      </c>
      <c r="C26" s="129">
        <f t="shared" si="2"/>
        <v>168.4</v>
      </c>
      <c r="D26" s="129">
        <f t="shared" si="2"/>
        <v>148</v>
      </c>
      <c r="E26" s="129">
        <f t="shared" si="2"/>
        <v>1288</v>
      </c>
      <c r="F26" s="129">
        <f t="shared" si="2"/>
        <v>196.4</v>
      </c>
      <c r="G26" s="129">
        <f t="shared" si="2"/>
        <v>174.2</v>
      </c>
    </row>
    <row r="27" spans="1:7" s="16" customFormat="1" ht="15" customHeight="1">
      <c r="A27" s="13" t="s">
        <v>21</v>
      </c>
      <c r="B27" s="260"/>
      <c r="C27" s="260"/>
      <c r="D27" s="260"/>
      <c r="E27" s="260"/>
      <c r="F27" s="260"/>
      <c r="G27" s="260"/>
    </row>
    <row r="28" spans="1:7" s="16" customFormat="1" ht="15" customHeight="1">
      <c r="A28" s="17" t="s">
        <v>20</v>
      </c>
      <c r="B28" s="127">
        <f t="shared" ref="B28:G28" si="3">+B26+B21+B16</f>
        <v>5559</v>
      </c>
      <c r="C28" s="127">
        <f t="shared" si="3"/>
        <v>2463.8000000000002</v>
      </c>
      <c r="D28" s="127">
        <f t="shared" si="3"/>
        <v>2315.6999999999998</v>
      </c>
      <c r="E28" s="127">
        <f t="shared" si="3"/>
        <v>5329</v>
      </c>
      <c r="F28" s="127">
        <f t="shared" si="3"/>
        <v>2772</v>
      </c>
      <c r="G28" s="127">
        <f t="shared" si="3"/>
        <v>2627.2</v>
      </c>
    </row>
    <row r="29" spans="1:7" s="16" customFormat="1" ht="15" customHeight="1">
      <c r="A29" s="10" t="s">
        <v>19</v>
      </c>
      <c r="B29" s="134"/>
      <c r="C29" s="134"/>
      <c r="D29" s="134"/>
      <c r="E29" s="134"/>
      <c r="F29" s="134"/>
      <c r="G29" s="134"/>
    </row>
    <row r="30" spans="1:7" s="16" customFormat="1" ht="10.5" customHeight="1">
      <c r="A30" s="16" t="s">
        <v>18</v>
      </c>
      <c r="B30" s="134">
        <v>334</v>
      </c>
      <c r="C30" s="134">
        <v>585.70000000000005</v>
      </c>
      <c r="D30" s="134">
        <v>240.5</v>
      </c>
      <c r="E30" s="134">
        <v>327</v>
      </c>
      <c r="F30" s="134">
        <v>514.5</v>
      </c>
      <c r="G30" s="134">
        <v>284.89999999999998</v>
      </c>
    </row>
    <row r="31" spans="1:7" s="16" customFormat="1" ht="10.5" customHeight="1">
      <c r="A31" s="16" t="s">
        <v>17</v>
      </c>
      <c r="B31" s="134">
        <v>268</v>
      </c>
      <c r="C31" s="134">
        <v>155.9</v>
      </c>
      <c r="D31" s="134">
        <v>134.9</v>
      </c>
      <c r="E31" s="134">
        <v>230</v>
      </c>
      <c r="F31" s="134">
        <v>168.9</v>
      </c>
      <c r="G31" s="134">
        <v>147.69999999999999</v>
      </c>
    </row>
    <row r="32" spans="1:7" s="16" customFormat="1" ht="10.5" customHeight="1">
      <c r="A32" s="16" t="s">
        <v>16</v>
      </c>
      <c r="B32" s="134">
        <v>139</v>
      </c>
      <c r="C32" s="134">
        <v>50.8</v>
      </c>
      <c r="D32" s="134">
        <v>37.299999999999997</v>
      </c>
      <c r="E32" s="134">
        <v>122</v>
      </c>
      <c r="F32" s="134">
        <v>55.7</v>
      </c>
      <c r="G32" s="134">
        <v>41</v>
      </c>
    </row>
    <row r="33" spans="1:7" s="16" customFormat="1" ht="10.5" customHeight="1">
      <c r="A33" s="15" t="s">
        <v>15</v>
      </c>
      <c r="B33" s="129">
        <f t="shared" ref="B33:G33" si="4">SUM(B30:B32)</f>
        <v>741</v>
      </c>
      <c r="C33" s="129">
        <f t="shared" si="4"/>
        <v>792.4</v>
      </c>
      <c r="D33" s="129">
        <f t="shared" si="4"/>
        <v>412.7</v>
      </c>
      <c r="E33" s="129">
        <f t="shared" si="4"/>
        <v>679</v>
      </c>
      <c r="F33" s="129">
        <f t="shared" si="4"/>
        <v>739.1</v>
      </c>
      <c r="G33" s="129">
        <f t="shared" si="4"/>
        <v>473.59999999999997</v>
      </c>
    </row>
    <row r="34" spans="1:7" s="16" customFormat="1" ht="15" customHeight="1">
      <c r="A34" s="13" t="s">
        <v>14</v>
      </c>
      <c r="B34" s="134"/>
      <c r="C34" s="134"/>
      <c r="D34" s="134"/>
      <c r="E34" s="134"/>
      <c r="F34" s="134"/>
      <c r="G34" s="134"/>
    </row>
    <row r="35" spans="1:7" s="16" customFormat="1" ht="10.5" customHeight="1">
      <c r="A35" s="16" t="s">
        <v>13</v>
      </c>
      <c r="B35" s="134">
        <v>266</v>
      </c>
      <c r="C35" s="134">
        <v>237.8</v>
      </c>
      <c r="D35" s="134">
        <v>223.7</v>
      </c>
      <c r="E35" s="134">
        <v>247</v>
      </c>
      <c r="F35" s="134">
        <v>218.2</v>
      </c>
      <c r="G35" s="134">
        <v>205</v>
      </c>
    </row>
    <row r="36" spans="1:7" s="16" customFormat="1" ht="10.5" customHeight="1">
      <c r="A36" s="16" t="s">
        <v>12</v>
      </c>
      <c r="B36" s="134">
        <v>216</v>
      </c>
      <c r="C36" s="134">
        <v>147.19999999999999</v>
      </c>
      <c r="D36" s="134">
        <v>145.30000000000001</v>
      </c>
      <c r="E36" s="134">
        <v>200</v>
      </c>
      <c r="F36" s="134">
        <v>160.6</v>
      </c>
      <c r="G36" s="134">
        <v>158.30000000000001</v>
      </c>
    </row>
    <row r="37" spans="1:7" s="16" customFormat="1" ht="10.5" customHeight="1">
      <c r="A37" s="16" t="s">
        <v>11</v>
      </c>
      <c r="B37" s="134">
        <v>1979</v>
      </c>
      <c r="C37" s="134">
        <v>99.6</v>
      </c>
      <c r="D37" s="134">
        <v>95.8</v>
      </c>
      <c r="E37" s="134">
        <v>776</v>
      </c>
      <c r="F37" s="134">
        <v>93</v>
      </c>
      <c r="G37" s="134">
        <v>88</v>
      </c>
    </row>
    <row r="38" spans="1:7" s="16" customFormat="1" ht="10.5" customHeight="1">
      <c r="A38" s="15" t="s">
        <v>10</v>
      </c>
      <c r="B38" s="129">
        <f t="shared" ref="B38:G38" si="5">SUM(B35:B37)</f>
        <v>2461</v>
      </c>
      <c r="C38" s="129">
        <f t="shared" si="5"/>
        <v>484.6</v>
      </c>
      <c r="D38" s="129">
        <f t="shared" si="5"/>
        <v>464.8</v>
      </c>
      <c r="E38" s="129">
        <f t="shared" si="5"/>
        <v>1223</v>
      </c>
      <c r="F38" s="129">
        <f t="shared" si="5"/>
        <v>471.79999999999995</v>
      </c>
      <c r="G38" s="129">
        <f t="shared" si="5"/>
        <v>451.3</v>
      </c>
    </row>
    <row r="39" spans="1:7" s="16" customFormat="1" ht="15" customHeight="1">
      <c r="A39" s="13" t="s">
        <v>9</v>
      </c>
      <c r="B39" s="134"/>
      <c r="C39" s="134"/>
      <c r="D39" s="134"/>
      <c r="E39" s="134"/>
      <c r="F39" s="134"/>
      <c r="G39" s="134"/>
    </row>
    <row r="40" spans="1:7" s="16" customFormat="1" ht="10.5" customHeight="1">
      <c r="A40" s="16" t="s">
        <v>8</v>
      </c>
      <c r="B40" s="134">
        <v>622</v>
      </c>
      <c r="C40" s="134">
        <v>80.2</v>
      </c>
      <c r="D40" s="134">
        <v>69</v>
      </c>
      <c r="E40" s="134">
        <v>594</v>
      </c>
      <c r="F40" s="134">
        <v>89.2</v>
      </c>
      <c r="G40" s="134">
        <v>77.599999999999994</v>
      </c>
    </row>
    <row r="41" spans="1:7" s="16" customFormat="1" ht="10.5" customHeight="1">
      <c r="A41" s="16" t="s">
        <v>7</v>
      </c>
      <c r="B41" s="134">
        <v>179</v>
      </c>
      <c r="C41" s="134">
        <v>78.2</v>
      </c>
      <c r="D41" s="134">
        <v>67.099999999999994</v>
      </c>
      <c r="E41" s="134">
        <v>163</v>
      </c>
      <c r="F41" s="134">
        <v>60</v>
      </c>
      <c r="G41" s="134">
        <v>45.6</v>
      </c>
    </row>
    <row r="42" spans="1:7" s="16" customFormat="1" ht="10.5" customHeight="1">
      <c r="A42" s="16" t="s">
        <v>6</v>
      </c>
      <c r="B42" s="134">
        <v>548</v>
      </c>
      <c r="C42" s="134">
        <v>121.6</v>
      </c>
      <c r="D42" s="134">
        <v>92.4</v>
      </c>
      <c r="E42" s="134">
        <v>558</v>
      </c>
      <c r="F42" s="134">
        <v>132.6</v>
      </c>
      <c r="G42" s="134">
        <v>99.8</v>
      </c>
    </row>
    <row r="43" spans="1:7" s="16" customFormat="1" ht="10.5" customHeight="1">
      <c r="A43" s="15" t="s">
        <v>5</v>
      </c>
      <c r="B43" s="129">
        <f t="shared" ref="B43:G43" si="6">SUM(B40:B42)</f>
        <v>1349</v>
      </c>
      <c r="C43" s="129">
        <f t="shared" si="6"/>
        <v>280</v>
      </c>
      <c r="D43" s="129">
        <f t="shared" si="6"/>
        <v>228.5</v>
      </c>
      <c r="E43" s="129">
        <f t="shared" si="6"/>
        <v>1315</v>
      </c>
      <c r="F43" s="129">
        <f t="shared" si="6"/>
        <v>281.79999999999995</v>
      </c>
      <c r="G43" s="129">
        <f t="shared" si="6"/>
        <v>223</v>
      </c>
    </row>
    <row r="44" spans="1:7" s="16" customFormat="1" ht="15" customHeight="1">
      <c r="A44" s="13" t="s">
        <v>4</v>
      </c>
      <c r="B44" s="134"/>
      <c r="C44" s="134"/>
      <c r="D44" s="134"/>
      <c r="E44" s="134"/>
      <c r="F44" s="134"/>
      <c r="G44" s="134"/>
    </row>
    <row r="45" spans="1:7" s="16" customFormat="1" ht="15" customHeight="1">
      <c r="A45" s="12" t="s">
        <v>3</v>
      </c>
      <c r="B45" s="81">
        <f t="shared" ref="B45:G45" si="7">+B43+B38+B33</f>
        <v>4551</v>
      </c>
      <c r="C45" s="81">
        <f t="shared" si="7"/>
        <v>1557</v>
      </c>
      <c r="D45" s="81">
        <f t="shared" si="7"/>
        <v>1106</v>
      </c>
      <c r="E45" s="81">
        <f t="shared" si="7"/>
        <v>3217</v>
      </c>
      <c r="F45" s="81">
        <f t="shared" si="7"/>
        <v>1492.6999999999998</v>
      </c>
      <c r="G45" s="81">
        <f t="shared" si="7"/>
        <v>1147.8999999999999</v>
      </c>
    </row>
    <row r="46" spans="1:7" s="16" customFormat="1" ht="15" customHeight="1">
      <c r="A46" s="10" t="s">
        <v>2</v>
      </c>
      <c r="B46" s="258"/>
      <c r="C46" s="134"/>
      <c r="D46" s="134"/>
      <c r="E46" s="258"/>
      <c r="F46" s="134"/>
      <c r="G46" s="134"/>
    </row>
    <row r="47" spans="1:7" s="16" customFormat="1" ht="15" customHeight="1">
      <c r="A47" s="16" t="s">
        <v>282</v>
      </c>
      <c r="B47" s="258" t="s">
        <v>38</v>
      </c>
      <c r="C47" s="260">
        <v>169.9</v>
      </c>
      <c r="D47" s="260">
        <v>169.9</v>
      </c>
      <c r="E47" s="258" t="s">
        <v>38</v>
      </c>
      <c r="F47" s="260">
        <v>211.4</v>
      </c>
      <c r="G47" s="260">
        <v>211.4</v>
      </c>
    </row>
    <row r="48" spans="1:7" s="16" customFormat="1" ht="10.5" customHeight="1">
      <c r="A48" s="259" t="s">
        <v>281</v>
      </c>
      <c r="B48" s="258"/>
      <c r="C48" s="134"/>
      <c r="D48" s="134"/>
      <c r="E48" s="258"/>
      <c r="F48" s="134"/>
      <c r="G48" s="134"/>
    </row>
    <row r="49" spans="1:7" s="16" customFormat="1" ht="15" customHeight="1">
      <c r="A49" s="8" t="s">
        <v>1</v>
      </c>
      <c r="B49" s="127">
        <f>B11+B16+B21+B26+B33+B38+B43</f>
        <v>26475</v>
      </c>
      <c r="C49" s="127">
        <f>C11+C16+C21+C26+C33+C38+C43+C46</f>
        <v>12883.099999999999</v>
      </c>
      <c r="D49" s="127">
        <f>D11+D16+D21+D26+D33+D38+D43+D46</f>
        <v>9772</v>
      </c>
      <c r="E49" s="127">
        <v>24787</v>
      </c>
      <c r="F49" s="127">
        <f>F11+F16+F21+F26+F33+F38+F43+F46</f>
        <v>15362.699999999999</v>
      </c>
      <c r="G49" s="127">
        <f>G11+G16+G21+G26+G33+G38+G43+G46</f>
        <v>11445.8</v>
      </c>
    </row>
    <row r="50" spans="1:7" s="16" customFormat="1" ht="10.5" customHeight="1">
      <c r="A50" s="5" t="s">
        <v>0</v>
      </c>
      <c r="B50" s="45"/>
      <c r="C50" s="44"/>
      <c r="D50" s="44"/>
      <c r="E50" s="45"/>
      <c r="F50" s="44"/>
      <c r="G50" s="44"/>
    </row>
  </sheetData>
  <mergeCells count="14">
    <mergeCell ref="A6:A8"/>
    <mergeCell ref="B3:B4"/>
    <mergeCell ref="B5:D5"/>
    <mergeCell ref="E5:G5"/>
    <mergeCell ref="A3:A5"/>
    <mergeCell ref="E3:E4"/>
    <mergeCell ref="C4:D4"/>
    <mergeCell ref="F4:G4"/>
    <mergeCell ref="C7:D7"/>
    <mergeCell ref="F7:G7"/>
    <mergeCell ref="B8:D8"/>
    <mergeCell ref="E8:G8"/>
    <mergeCell ref="B6:B7"/>
    <mergeCell ref="E6:E7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87420-1F75-4B73-802B-CB78CC4ADD2A}">
  <dimension ref="A1:G46"/>
  <sheetViews>
    <sheetView zoomScaleNormal="100" workbookViewId="0">
      <selection sqref="A1:G1"/>
    </sheetView>
  </sheetViews>
  <sheetFormatPr defaultRowHeight="15"/>
  <cols>
    <col min="1" max="1" width="22" style="1" customWidth="1"/>
    <col min="2" max="7" width="11" style="1" customWidth="1"/>
    <col min="8" max="16384" width="9.140625" style="1"/>
  </cols>
  <sheetData>
    <row r="1" spans="1:7" s="27" customFormat="1" ht="15" customHeight="1">
      <c r="A1" s="388" t="s">
        <v>55</v>
      </c>
      <c r="B1" s="388"/>
      <c r="C1" s="388"/>
      <c r="D1" s="388"/>
      <c r="E1" s="388"/>
      <c r="F1" s="388"/>
      <c r="G1" s="388"/>
    </row>
    <row r="2" spans="1:7" ht="24.95" customHeight="1" thickBot="1">
      <c r="A2" s="389" t="s">
        <v>54</v>
      </c>
      <c r="B2" s="390"/>
      <c r="C2" s="390"/>
      <c r="D2" s="390"/>
      <c r="E2" s="390"/>
      <c r="F2" s="390"/>
      <c r="G2" s="390"/>
    </row>
    <row r="3" spans="1:7" ht="20.100000000000001" customHeight="1">
      <c r="A3" s="394" t="s">
        <v>53</v>
      </c>
      <c r="B3" s="26" t="s">
        <v>52</v>
      </c>
      <c r="C3" s="24" t="s">
        <v>51</v>
      </c>
      <c r="D3" s="24" t="s">
        <v>50</v>
      </c>
      <c r="E3" s="25" t="s">
        <v>52</v>
      </c>
      <c r="F3" s="24" t="s">
        <v>51</v>
      </c>
      <c r="G3" s="23" t="s">
        <v>50</v>
      </c>
    </row>
    <row r="4" spans="1:7" ht="9.9499999999999993" customHeight="1">
      <c r="A4" s="395"/>
      <c r="B4" s="391" t="s">
        <v>49</v>
      </c>
      <c r="C4" s="392"/>
      <c r="D4" s="393"/>
      <c r="E4" s="391" t="s">
        <v>48</v>
      </c>
      <c r="F4" s="392"/>
      <c r="G4" s="392"/>
    </row>
    <row r="5" spans="1:7" ht="20.100000000000001" customHeight="1">
      <c r="A5" s="396" t="s">
        <v>47</v>
      </c>
      <c r="B5" s="22" t="s">
        <v>46</v>
      </c>
      <c r="C5" s="20" t="s">
        <v>45</v>
      </c>
      <c r="D5" s="20" t="s">
        <v>44</v>
      </c>
      <c r="E5" s="21" t="s">
        <v>46</v>
      </c>
      <c r="F5" s="20" t="s">
        <v>45</v>
      </c>
      <c r="G5" s="20" t="s">
        <v>44</v>
      </c>
    </row>
    <row r="6" spans="1:7" s="19" customFormat="1" ht="9.9499999999999993" customHeight="1">
      <c r="A6" s="397"/>
      <c r="B6" s="385" t="s">
        <v>43</v>
      </c>
      <c r="C6" s="386"/>
      <c r="D6" s="387"/>
      <c r="E6" s="385" t="s">
        <v>42</v>
      </c>
      <c r="F6" s="386"/>
      <c r="G6" s="386"/>
    </row>
    <row r="7" spans="1:7" ht="15" customHeight="1">
      <c r="A7" s="16" t="s">
        <v>41</v>
      </c>
      <c r="B7" s="9">
        <v>1</v>
      </c>
      <c r="C7" s="9" t="s">
        <v>38</v>
      </c>
      <c r="D7" s="9" t="s">
        <v>38</v>
      </c>
      <c r="E7" s="9">
        <v>1</v>
      </c>
      <c r="F7" s="9" t="s">
        <v>38</v>
      </c>
      <c r="G7" s="9" t="s">
        <v>40</v>
      </c>
    </row>
    <row r="8" spans="1:7" ht="10.5" customHeight="1">
      <c r="A8" s="16" t="s">
        <v>39</v>
      </c>
      <c r="B8" s="18" t="s">
        <v>38</v>
      </c>
      <c r="C8" s="18">
        <v>36</v>
      </c>
      <c r="D8" s="18">
        <v>150</v>
      </c>
      <c r="E8" s="18" t="s">
        <v>38</v>
      </c>
      <c r="F8" s="18">
        <v>40</v>
      </c>
      <c r="G8" s="18">
        <v>146</v>
      </c>
    </row>
    <row r="9" spans="1:7" s="6" customFormat="1" ht="15" customHeight="1">
      <c r="A9" s="17" t="s">
        <v>37</v>
      </c>
      <c r="B9" s="7">
        <v>1</v>
      </c>
      <c r="C9" s="7">
        <v>36</v>
      </c>
      <c r="D9" s="7">
        <v>150</v>
      </c>
      <c r="E9" s="7">
        <v>1</v>
      </c>
      <c r="F9" s="7">
        <v>40</v>
      </c>
      <c r="G9" s="7">
        <v>146</v>
      </c>
    </row>
    <row r="10" spans="1:7" ht="15" customHeight="1">
      <c r="A10" s="10" t="s">
        <v>36</v>
      </c>
      <c r="B10" s="9"/>
      <c r="C10" s="9"/>
      <c r="D10" s="9"/>
      <c r="E10" s="9"/>
      <c r="F10" s="9"/>
      <c r="G10" s="9"/>
    </row>
    <row r="11" spans="1:7" ht="10.5" customHeight="1">
      <c r="A11" s="16" t="s">
        <v>35</v>
      </c>
      <c r="B11" s="9">
        <v>2</v>
      </c>
      <c r="C11" s="9">
        <v>9</v>
      </c>
      <c r="D11" s="9">
        <v>97</v>
      </c>
      <c r="E11" s="9">
        <v>2</v>
      </c>
      <c r="F11" s="9">
        <v>10</v>
      </c>
      <c r="G11" s="9">
        <v>96</v>
      </c>
    </row>
    <row r="12" spans="1:7" ht="10.5" customHeight="1">
      <c r="A12" s="16" t="s">
        <v>34</v>
      </c>
      <c r="B12" s="9">
        <v>1</v>
      </c>
      <c r="C12" s="9">
        <v>9</v>
      </c>
      <c r="D12" s="9">
        <v>66</v>
      </c>
      <c r="E12" s="9">
        <v>1</v>
      </c>
      <c r="F12" s="9">
        <v>9</v>
      </c>
      <c r="G12" s="9">
        <v>66</v>
      </c>
    </row>
    <row r="13" spans="1:7" ht="10.5" customHeight="1">
      <c r="A13" s="16" t="s">
        <v>33</v>
      </c>
      <c r="B13" s="9">
        <v>1</v>
      </c>
      <c r="C13" s="9">
        <v>13</v>
      </c>
      <c r="D13" s="9">
        <v>203</v>
      </c>
      <c r="E13" s="9">
        <v>1</v>
      </c>
      <c r="F13" s="9">
        <v>13</v>
      </c>
      <c r="G13" s="9">
        <v>203</v>
      </c>
    </row>
    <row r="14" spans="1:7" s="6" customFormat="1" ht="10.5" customHeight="1">
      <c r="A14" s="15" t="s">
        <v>32</v>
      </c>
      <c r="B14" s="14">
        <v>4</v>
      </c>
      <c r="C14" s="14">
        <v>31</v>
      </c>
      <c r="D14" s="14">
        <v>366</v>
      </c>
      <c r="E14" s="14">
        <v>4</v>
      </c>
      <c r="F14" s="14">
        <v>32</v>
      </c>
      <c r="G14" s="14">
        <v>365</v>
      </c>
    </row>
    <row r="15" spans="1:7" ht="15" customHeight="1">
      <c r="A15" s="13" t="s">
        <v>31</v>
      </c>
      <c r="B15" s="9"/>
      <c r="C15" s="9"/>
      <c r="D15" s="9"/>
      <c r="E15" s="9"/>
      <c r="F15" s="9"/>
      <c r="G15" s="9"/>
    </row>
    <row r="16" spans="1:7" ht="10.5" customHeight="1">
      <c r="A16" s="16" t="s">
        <v>30</v>
      </c>
      <c r="B16" s="9">
        <v>2</v>
      </c>
      <c r="C16" s="9">
        <v>7</v>
      </c>
      <c r="D16" s="9">
        <v>173</v>
      </c>
      <c r="E16" s="9">
        <v>2</v>
      </c>
      <c r="F16" s="9">
        <v>7</v>
      </c>
      <c r="G16" s="9">
        <v>173</v>
      </c>
    </row>
    <row r="17" spans="1:7" ht="10.5" customHeight="1">
      <c r="A17" s="16" t="s">
        <v>29</v>
      </c>
      <c r="B17" s="9">
        <v>1</v>
      </c>
      <c r="C17" s="9">
        <v>8</v>
      </c>
      <c r="D17" s="9">
        <v>207</v>
      </c>
      <c r="E17" s="9">
        <v>1</v>
      </c>
      <c r="F17" s="9">
        <v>9</v>
      </c>
      <c r="G17" s="9">
        <v>206</v>
      </c>
    </row>
    <row r="18" spans="1:7" ht="10.5" customHeight="1">
      <c r="A18" s="16" t="s">
        <v>28</v>
      </c>
      <c r="B18" s="9">
        <v>2</v>
      </c>
      <c r="C18" s="9">
        <v>7</v>
      </c>
      <c r="D18" s="9">
        <v>248</v>
      </c>
      <c r="E18" s="9">
        <v>2</v>
      </c>
      <c r="F18" s="9">
        <v>7</v>
      </c>
      <c r="G18" s="9">
        <v>248</v>
      </c>
    </row>
    <row r="19" spans="1:7" s="6" customFormat="1" ht="10.5" customHeight="1">
      <c r="A19" s="15" t="s">
        <v>27</v>
      </c>
      <c r="B19" s="14">
        <v>5</v>
      </c>
      <c r="C19" s="14">
        <v>22</v>
      </c>
      <c r="D19" s="14">
        <v>628</v>
      </c>
      <c r="E19" s="14">
        <v>5</v>
      </c>
      <c r="F19" s="14">
        <v>23</v>
      </c>
      <c r="G19" s="14">
        <v>627</v>
      </c>
    </row>
    <row r="20" spans="1:7" ht="15" customHeight="1">
      <c r="A20" s="13" t="s">
        <v>26</v>
      </c>
      <c r="B20" s="9"/>
      <c r="C20" s="9"/>
      <c r="D20" s="9"/>
      <c r="E20" s="9"/>
      <c r="F20" s="9"/>
      <c r="G20" s="9"/>
    </row>
    <row r="21" spans="1:7" ht="10.5" customHeight="1">
      <c r="A21" s="16" t="s">
        <v>25</v>
      </c>
      <c r="B21" s="9">
        <v>1</v>
      </c>
      <c r="C21" s="9">
        <v>11</v>
      </c>
      <c r="D21" s="9">
        <v>289</v>
      </c>
      <c r="E21" s="9">
        <v>1</v>
      </c>
      <c r="F21" s="9">
        <v>11</v>
      </c>
      <c r="G21" s="9">
        <v>289</v>
      </c>
    </row>
    <row r="22" spans="1:7" ht="10.5" customHeight="1">
      <c r="A22" s="16" t="s">
        <v>24</v>
      </c>
      <c r="B22" s="9">
        <v>1</v>
      </c>
      <c r="C22" s="9">
        <v>12</v>
      </c>
      <c r="D22" s="9">
        <v>232</v>
      </c>
      <c r="E22" s="9">
        <v>1</v>
      </c>
      <c r="F22" s="9">
        <v>13</v>
      </c>
      <c r="G22" s="9">
        <v>231</v>
      </c>
    </row>
    <row r="23" spans="1:7" ht="10.5" customHeight="1">
      <c r="A23" s="16" t="s">
        <v>23</v>
      </c>
      <c r="B23" s="9">
        <v>1</v>
      </c>
      <c r="C23" s="9">
        <v>8</v>
      </c>
      <c r="D23" s="9">
        <v>99</v>
      </c>
      <c r="E23" s="9">
        <v>1</v>
      </c>
      <c r="F23" s="9">
        <v>8</v>
      </c>
      <c r="G23" s="9">
        <v>99</v>
      </c>
    </row>
    <row r="24" spans="1:7" s="6" customFormat="1" ht="10.5" customHeight="1">
      <c r="A24" s="15" t="s">
        <v>22</v>
      </c>
      <c r="B24" s="14">
        <v>3</v>
      </c>
      <c r="C24" s="14">
        <v>31</v>
      </c>
      <c r="D24" s="14">
        <v>620</v>
      </c>
      <c r="E24" s="14">
        <v>3</v>
      </c>
      <c r="F24" s="14">
        <v>32</v>
      </c>
      <c r="G24" s="14">
        <v>619</v>
      </c>
    </row>
    <row r="25" spans="1:7" ht="15" customHeight="1">
      <c r="A25" s="13" t="s">
        <v>21</v>
      </c>
      <c r="B25" s="9"/>
      <c r="C25" s="9"/>
      <c r="D25" s="9"/>
      <c r="E25" s="9"/>
      <c r="F25" s="9"/>
      <c r="G25" s="9"/>
    </row>
    <row r="26" spans="1:7" ht="15" customHeight="1">
      <c r="A26" s="17" t="s">
        <v>20</v>
      </c>
      <c r="B26" s="11">
        <v>12</v>
      </c>
      <c r="C26" s="11">
        <v>84</v>
      </c>
      <c r="D26" s="11">
        <v>1614</v>
      </c>
      <c r="E26" s="11">
        <v>12</v>
      </c>
      <c r="F26" s="11">
        <v>87</v>
      </c>
      <c r="G26" s="11">
        <v>1611</v>
      </c>
    </row>
    <row r="27" spans="1:7" ht="15" customHeight="1">
      <c r="A27" s="10" t="s">
        <v>19</v>
      </c>
      <c r="B27" s="9"/>
      <c r="C27" s="9"/>
      <c r="D27" s="9"/>
      <c r="E27" s="9"/>
      <c r="F27" s="9"/>
      <c r="G27" s="9"/>
    </row>
    <row r="28" spans="1:7" ht="10.5" customHeight="1">
      <c r="A28" s="16" t="s">
        <v>18</v>
      </c>
      <c r="B28" s="9">
        <v>1</v>
      </c>
      <c r="C28" s="9">
        <v>22</v>
      </c>
      <c r="D28" s="9">
        <v>334</v>
      </c>
      <c r="E28" s="9">
        <v>1</v>
      </c>
      <c r="F28" s="9">
        <v>23</v>
      </c>
      <c r="G28" s="9">
        <v>333</v>
      </c>
    </row>
    <row r="29" spans="1:7" ht="10.5" customHeight="1">
      <c r="A29" s="16" t="s">
        <v>17</v>
      </c>
      <c r="B29" s="9">
        <v>1</v>
      </c>
      <c r="C29" s="9">
        <v>7</v>
      </c>
      <c r="D29" s="9">
        <v>111</v>
      </c>
      <c r="E29" s="9">
        <v>1</v>
      </c>
      <c r="F29" s="9">
        <v>8</v>
      </c>
      <c r="G29" s="9">
        <v>110</v>
      </c>
    </row>
    <row r="30" spans="1:7" ht="10.5" customHeight="1">
      <c r="A30" s="16" t="s">
        <v>16</v>
      </c>
      <c r="B30" s="9">
        <v>1</v>
      </c>
      <c r="C30" s="9">
        <v>5</v>
      </c>
      <c r="D30" s="9">
        <v>123</v>
      </c>
      <c r="E30" s="9">
        <v>1</v>
      </c>
      <c r="F30" s="9">
        <v>5</v>
      </c>
      <c r="G30" s="9">
        <v>123</v>
      </c>
    </row>
    <row r="31" spans="1:7" s="6" customFormat="1" ht="10.5" customHeight="1">
      <c r="A31" s="15" t="s">
        <v>15</v>
      </c>
      <c r="B31" s="14">
        <v>3</v>
      </c>
      <c r="C31" s="14">
        <v>34</v>
      </c>
      <c r="D31" s="14">
        <v>568</v>
      </c>
      <c r="E31" s="14">
        <v>3</v>
      </c>
      <c r="F31" s="14">
        <v>36</v>
      </c>
      <c r="G31" s="14">
        <v>566</v>
      </c>
    </row>
    <row r="32" spans="1:7" ht="15" customHeight="1">
      <c r="A32" s="13" t="s">
        <v>14</v>
      </c>
      <c r="B32" s="9"/>
      <c r="C32" s="9"/>
      <c r="D32" s="9"/>
      <c r="E32" s="9"/>
      <c r="F32" s="9"/>
      <c r="G32" s="9"/>
    </row>
    <row r="33" spans="1:7" ht="10.5" customHeight="1">
      <c r="A33" s="16" t="s">
        <v>13</v>
      </c>
      <c r="B33" s="9">
        <v>1</v>
      </c>
      <c r="C33" s="9">
        <v>20</v>
      </c>
      <c r="D33" s="9">
        <v>61</v>
      </c>
      <c r="E33" s="9">
        <v>1</v>
      </c>
      <c r="F33" s="9">
        <v>20</v>
      </c>
      <c r="G33" s="9">
        <v>61</v>
      </c>
    </row>
    <row r="34" spans="1:7" ht="10.5" customHeight="1">
      <c r="A34" s="16" t="s">
        <v>12</v>
      </c>
      <c r="B34" s="9">
        <v>1</v>
      </c>
      <c r="C34" s="9">
        <v>16</v>
      </c>
      <c r="D34" s="9">
        <v>61</v>
      </c>
      <c r="E34" s="9">
        <v>1</v>
      </c>
      <c r="F34" s="9">
        <v>17</v>
      </c>
      <c r="G34" s="9">
        <v>60</v>
      </c>
    </row>
    <row r="35" spans="1:7" ht="10.5" customHeight="1">
      <c r="A35" s="16" t="s">
        <v>11</v>
      </c>
      <c r="B35" s="9">
        <v>1</v>
      </c>
      <c r="C35" s="9">
        <v>20</v>
      </c>
      <c r="D35" s="9">
        <v>208</v>
      </c>
      <c r="E35" s="9">
        <v>1</v>
      </c>
      <c r="F35" s="9">
        <v>23</v>
      </c>
      <c r="G35" s="9">
        <v>205</v>
      </c>
    </row>
    <row r="36" spans="1:7" s="6" customFormat="1" ht="10.5" customHeight="1">
      <c r="A36" s="15" t="s">
        <v>10</v>
      </c>
      <c r="B36" s="14">
        <v>3</v>
      </c>
      <c r="C36" s="14">
        <v>56</v>
      </c>
      <c r="D36" s="14">
        <v>330</v>
      </c>
      <c r="E36" s="14">
        <v>3</v>
      </c>
      <c r="F36" s="14">
        <v>60</v>
      </c>
      <c r="G36" s="14">
        <v>326</v>
      </c>
    </row>
    <row r="37" spans="1:7" ht="15" customHeight="1">
      <c r="A37" s="13" t="s">
        <v>9</v>
      </c>
      <c r="B37" s="9"/>
      <c r="C37" s="9"/>
      <c r="D37" s="9"/>
      <c r="E37" s="9"/>
      <c r="F37" s="9"/>
      <c r="G37" s="9"/>
    </row>
    <row r="38" spans="1:7" ht="10.5" customHeight="1">
      <c r="A38" s="16" t="s">
        <v>8</v>
      </c>
      <c r="B38" s="9">
        <v>1</v>
      </c>
      <c r="C38" s="9">
        <v>19</v>
      </c>
      <c r="D38" s="9">
        <v>99</v>
      </c>
      <c r="E38" s="9">
        <v>1</v>
      </c>
      <c r="F38" s="9">
        <v>19</v>
      </c>
      <c r="G38" s="9">
        <v>99</v>
      </c>
    </row>
    <row r="39" spans="1:7" ht="10.5" customHeight="1">
      <c r="A39" s="16" t="s">
        <v>7</v>
      </c>
      <c r="B39" s="9">
        <v>1</v>
      </c>
      <c r="C39" s="9">
        <v>16</v>
      </c>
      <c r="D39" s="9">
        <v>58</v>
      </c>
      <c r="E39" s="9">
        <v>1</v>
      </c>
      <c r="F39" s="9">
        <v>17</v>
      </c>
      <c r="G39" s="9">
        <v>57</v>
      </c>
    </row>
    <row r="40" spans="1:7" ht="10.5" customHeight="1">
      <c r="A40" s="16" t="s">
        <v>6</v>
      </c>
      <c r="B40" s="9">
        <v>2</v>
      </c>
      <c r="C40" s="9">
        <v>6</v>
      </c>
      <c r="D40" s="9">
        <v>52</v>
      </c>
      <c r="E40" s="9">
        <v>2</v>
      </c>
      <c r="F40" s="9">
        <v>7</v>
      </c>
      <c r="G40" s="9">
        <v>51</v>
      </c>
    </row>
    <row r="41" spans="1:7" s="6" customFormat="1" ht="10.5" customHeight="1">
      <c r="A41" s="15" t="s">
        <v>5</v>
      </c>
      <c r="B41" s="14">
        <v>4</v>
      </c>
      <c r="C41" s="14">
        <v>41</v>
      </c>
      <c r="D41" s="14">
        <v>209</v>
      </c>
      <c r="E41" s="14">
        <v>4</v>
      </c>
      <c r="F41" s="14">
        <v>43</v>
      </c>
      <c r="G41" s="14">
        <v>207</v>
      </c>
    </row>
    <row r="42" spans="1:7" ht="15" customHeight="1">
      <c r="A42" s="13" t="s">
        <v>4</v>
      </c>
      <c r="B42" s="9"/>
      <c r="C42" s="9"/>
      <c r="D42" s="9"/>
      <c r="E42" s="9"/>
      <c r="F42" s="9"/>
      <c r="G42" s="9"/>
    </row>
    <row r="43" spans="1:7" ht="15" customHeight="1">
      <c r="A43" s="12" t="s">
        <v>3</v>
      </c>
      <c r="B43" s="11">
        <v>10</v>
      </c>
      <c r="C43" s="11">
        <v>131</v>
      </c>
      <c r="D43" s="11">
        <v>1107</v>
      </c>
      <c r="E43" s="11">
        <v>10</v>
      </c>
      <c r="F43" s="11">
        <v>139</v>
      </c>
      <c r="G43" s="11">
        <v>1099</v>
      </c>
    </row>
    <row r="44" spans="1:7" ht="15" customHeight="1">
      <c r="A44" s="10" t="s">
        <v>2</v>
      </c>
      <c r="B44" s="9"/>
      <c r="C44" s="9"/>
      <c r="D44" s="9"/>
      <c r="E44" s="9"/>
      <c r="F44" s="9"/>
      <c r="G44" s="9"/>
    </row>
    <row r="45" spans="1:7" s="6" customFormat="1" ht="15" customHeight="1">
      <c r="A45" s="8" t="s">
        <v>1</v>
      </c>
      <c r="B45" s="7">
        <v>23</v>
      </c>
      <c r="C45" s="7">
        <v>251</v>
      </c>
      <c r="D45" s="7">
        <v>2871</v>
      </c>
      <c r="E45" s="7">
        <v>23</v>
      </c>
      <c r="F45" s="7">
        <v>266</v>
      </c>
      <c r="G45" s="7">
        <v>2856</v>
      </c>
    </row>
    <row r="46" spans="1:7" ht="10.5" customHeight="1">
      <c r="A46" s="5" t="s">
        <v>0</v>
      </c>
      <c r="B46" s="4"/>
      <c r="C46" s="4"/>
      <c r="D46" s="3"/>
      <c r="E46" s="2"/>
      <c r="F46" s="2"/>
      <c r="G46" s="2"/>
    </row>
  </sheetData>
  <mergeCells count="8">
    <mergeCell ref="B6:D6"/>
    <mergeCell ref="E6:G6"/>
    <mergeCell ref="A1:G1"/>
    <mergeCell ref="A2:G2"/>
    <mergeCell ref="B4:D4"/>
    <mergeCell ref="E4:G4"/>
    <mergeCell ref="A3:A4"/>
    <mergeCell ref="A5:A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CE,Félkövér"&amp;8ÖSSZEFOGLALÓ ADATOK  |&amp;9 21&amp;"Arial CE,Normál"&amp;10  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9B56F-AF4A-437C-A9F5-DEE261106223}">
  <dimension ref="A1:G46"/>
  <sheetViews>
    <sheetView zoomScaleNormal="100" workbookViewId="0">
      <selection sqref="A1:G1"/>
    </sheetView>
  </sheetViews>
  <sheetFormatPr defaultRowHeight="15"/>
  <cols>
    <col min="1" max="1" width="22.140625" style="264" customWidth="1"/>
    <col min="2" max="7" width="11" style="264" customWidth="1"/>
    <col min="8" max="16384" width="9.140625" style="264"/>
  </cols>
  <sheetData>
    <row r="1" spans="1:7" s="294" customFormat="1" ht="15" customHeight="1">
      <c r="A1" s="549" t="s">
        <v>303</v>
      </c>
      <c r="B1" s="549"/>
      <c r="C1" s="549"/>
      <c r="D1" s="549"/>
      <c r="E1" s="549"/>
      <c r="F1" s="549"/>
      <c r="G1" s="549"/>
    </row>
    <row r="2" spans="1:7" s="294" customFormat="1" ht="24.95" customHeight="1" thickBot="1">
      <c r="A2" s="550" t="s">
        <v>302</v>
      </c>
      <c r="B2" s="551"/>
      <c r="C2" s="551"/>
      <c r="D2" s="551"/>
      <c r="E2" s="551"/>
      <c r="F2" s="551"/>
      <c r="G2" s="551"/>
    </row>
    <row r="3" spans="1:7" s="289" customFormat="1" ht="20.100000000000001" customHeight="1">
      <c r="A3" s="560" t="s">
        <v>53</v>
      </c>
      <c r="B3" s="554" t="s">
        <v>301</v>
      </c>
      <c r="C3" s="558"/>
      <c r="D3" s="558"/>
      <c r="E3" s="558"/>
      <c r="F3" s="554" t="s">
        <v>300</v>
      </c>
      <c r="G3" s="555"/>
    </row>
    <row r="4" spans="1:7" s="289" customFormat="1" ht="9.9499999999999993" customHeight="1">
      <c r="A4" s="561"/>
      <c r="B4" s="293">
        <v>2001</v>
      </c>
      <c r="C4" s="293">
        <v>2002</v>
      </c>
      <c r="D4" s="293">
        <v>2003</v>
      </c>
      <c r="E4" s="293">
        <v>2004</v>
      </c>
      <c r="F4" s="293">
        <v>2003</v>
      </c>
      <c r="G4" s="292">
        <v>2004</v>
      </c>
    </row>
    <row r="5" spans="1:7" s="289" customFormat="1" ht="20.100000000000001" customHeight="1">
      <c r="A5" s="552" t="s">
        <v>47</v>
      </c>
      <c r="B5" s="556" t="s">
        <v>299</v>
      </c>
      <c r="C5" s="559"/>
      <c r="D5" s="559"/>
      <c r="E5" s="559"/>
      <c r="F5" s="556" t="s">
        <v>298</v>
      </c>
      <c r="G5" s="557"/>
    </row>
    <row r="6" spans="1:7" s="289" customFormat="1" ht="9.9499999999999993" customHeight="1">
      <c r="A6" s="553"/>
      <c r="B6" s="291">
        <v>2001</v>
      </c>
      <c r="C6" s="291">
        <v>2002</v>
      </c>
      <c r="D6" s="291">
        <v>2003</v>
      </c>
      <c r="E6" s="291">
        <v>2004</v>
      </c>
      <c r="F6" s="291">
        <v>2003</v>
      </c>
      <c r="G6" s="290">
        <v>2004</v>
      </c>
    </row>
    <row r="7" spans="1:7" s="53" customFormat="1" ht="15" customHeight="1">
      <c r="A7" s="53" t="s">
        <v>41</v>
      </c>
      <c r="B7" s="274">
        <v>5183577</v>
      </c>
      <c r="C7" s="274">
        <v>6085224</v>
      </c>
      <c r="D7" s="274">
        <v>6465675</v>
      </c>
      <c r="E7" s="281">
        <v>7060066</v>
      </c>
      <c r="F7" s="288">
        <v>34.667111975038424</v>
      </c>
      <c r="G7" s="288">
        <v>34.5</v>
      </c>
    </row>
    <row r="8" spans="1:7" s="53" customFormat="1" ht="10.5" customHeight="1">
      <c r="A8" s="53" t="s">
        <v>39</v>
      </c>
      <c r="B8" s="274">
        <v>1393235</v>
      </c>
      <c r="C8" s="274">
        <v>1611328</v>
      </c>
      <c r="D8" s="274">
        <v>1845235</v>
      </c>
      <c r="E8" s="281">
        <v>2040731</v>
      </c>
      <c r="F8" s="288">
        <v>9.8936257026930718</v>
      </c>
      <c r="G8" s="288">
        <v>9.9891597700888362</v>
      </c>
    </row>
    <row r="9" spans="1:7" s="53" customFormat="1" ht="15" customHeight="1">
      <c r="A9" s="287" t="s">
        <v>37</v>
      </c>
      <c r="B9" s="270">
        <v>6576812</v>
      </c>
      <c r="C9" s="270">
        <v>7696552</v>
      </c>
      <c r="D9" s="270">
        <v>8310910</v>
      </c>
      <c r="E9" s="282">
        <v>9100797</v>
      </c>
      <c r="F9" s="286">
        <v>44.560737677731495</v>
      </c>
      <c r="G9" s="285">
        <v>44.5</v>
      </c>
    </row>
    <row r="10" spans="1:7" s="53" customFormat="1" ht="15" customHeight="1">
      <c r="A10" s="275" t="s">
        <v>36</v>
      </c>
      <c r="B10" s="270"/>
      <c r="C10" s="270"/>
      <c r="D10" s="270"/>
      <c r="E10" s="284"/>
      <c r="F10" s="272"/>
      <c r="G10" s="283"/>
    </row>
    <row r="11" spans="1:7" s="53" customFormat="1" ht="10.5" customHeight="1">
      <c r="A11" s="53" t="s">
        <v>35</v>
      </c>
      <c r="B11" s="274">
        <v>655530</v>
      </c>
      <c r="C11" s="274">
        <v>672452</v>
      </c>
      <c r="D11" s="274">
        <v>751077</v>
      </c>
      <c r="E11" s="281">
        <v>849802</v>
      </c>
      <c r="F11" s="272">
        <v>4.0270614376497331</v>
      </c>
      <c r="G11" s="272">
        <v>4.1596898125921715</v>
      </c>
    </row>
    <row r="12" spans="1:7" s="53" customFormat="1" ht="10.5" customHeight="1">
      <c r="A12" s="53" t="s">
        <v>34</v>
      </c>
      <c r="B12" s="274">
        <v>433818</v>
      </c>
      <c r="C12" s="274">
        <v>488483</v>
      </c>
      <c r="D12" s="274">
        <v>624958</v>
      </c>
      <c r="E12" s="281">
        <v>716345</v>
      </c>
      <c r="F12" s="272">
        <v>3.3508471993559934</v>
      </c>
      <c r="G12" s="272">
        <v>3.5064320851225803</v>
      </c>
    </row>
    <row r="13" spans="1:7" s="53" customFormat="1" ht="10.5" customHeight="1">
      <c r="A13" s="53" t="s">
        <v>33</v>
      </c>
      <c r="B13" s="274">
        <v>467783</v>
      </c>
      <c r="C13" s="274">
        <v>489836</v>
      </c>
      <c r="D13" s="274">
        <v>538121</v>
      </c>
      <c r="E13" s="280">
        <v>582752</v>
      </c>
      <c r="F13" s="272">
        <v>2.8852518821499151</v>
      </c>
      <c r="G13" s="272">
        <v>2.8</v>
      </c>
    </row>
    <row r="14" spans="1:7" s="53" customFormat="1" ht="10.5" customHeight="1">
      <c r="A14" s="279" t="s">
        <v>32</v>
      </c>
      <c r="B14" s="270">
        <v>1557131</v>
      </c>
      <c r="C14" s="270">
        <v>1650771</v>
      </c>
      <c r="D14" s="270">
        <v>1914156</v>
      </c>
      <c r="E14" s="278">
        <v>2148899</v>
      </c>
      <c r="F14" s="269">
        <v>10.26316051915564</v>
      </c>
      <c r="G14" s="269">
        <v>10.5</v>
      </c>
    </row>
    <row r="15" spans="1:7" s="53" customFormat="1" ht="15" customHeight="1">
      <c r="A15" s="277" t="s">
        <v>31</v>
      </c>
      <c r="B15" s="274"/>
      <c r="C15" s="274"/>
      <c r="D15" s="274"/>
      <c r="E15" s="281"/>
      <c r="F15" s="272"/>
      <c r="G15" s="272"/>
    </row>
    <row r="16" spans="1:7" s="53" customFormat="1" ht="10.5" customHeight="1">
      <c r="A16" s="53" t="s">
        <v>30</v>
      </c>
      <c r="B16" s="274">
        <v>780092</v>
      </c>
      <c r="C16" s="274">
        <v>861984</v>
      </c>
      <c r="D16" s="274">
        <v>976911</v>
      </c>
      <c r="E16" s="280">
        <v>1028117</v>
      </c>
      <c r="F16" s="272">
        <v>5.2379191695602954</v>
      </c>
      <c r="G16" s="272">
        <v>5.0325226476906684</v>
      </c>
    </row>
    <row r="17" spans="1:7" s="53" customFormat="1" ht="10.5" customHeight="1">
      <c r="A17" s="53" t="s">
        <v>29</v>
      </c>
      <c r="B17" s="274">
        <v>402507</v>
      </c>
      <c r="C17" s="274">
        <v>441755</v>
      </c>
      <c r="D17" s="274">
        <v>521676</v>
      </c>
      <c r="E17" s="281">
        <v>541848</v>
      </c>
      <c r="F17" s="272">
        <v>2.8</v>
      </c>
      <c r="G17" s="272">
        <v>2.7</v>
      </c>
    </row>
    <row r="18" spans="1:7" s="53" customFormat="1" ht="10.5" customHeight="1">
      <c r="A18" s="53" t="s">
        <v>28</v>
      </c>
      <c r="B18" s="274">
        <v>381536</v>
      </c>
      <c r="C18" s="274">
        <v>431239</v>
      </c>
      <c r="D18" s="274">
        <v>510182</v>
      </c>
      <c r="E18" s="281">
        <v>544381</v>
      </c>
      <c r="F18" s="272">
        <v>2.7354509036796704</v>
      </c>
      <c r="G18" s="269">
        <v>2.6646867151039166</v>
      </c>
    </row>
    <row r="19" spans="1:7" s="53" customFormat="1" ht="10.5" customHeight="1">
      <c r="A19" s="279" t="s">
        <v>27</v>
      </c>
      <c r="B19" s="270">
        <v>1564135</v>
      </c>
      <c r="C19" s="270">
        <v>1734978</v>
      </c>
      <c r="D19" s="270">
        <v>2008769</v>
      </c>
      <c r="E19" s="282">
        <v>2114346</v>
      </c>
      <c r="F19" s="269">
        <v>10.7</v>
      </c>
      <c r="G19" s="269">
        <v>10.4</v>
      </c>
    </row>
    <row r="20" spans="1:7" s="53" customFormat="1" ht="15" customHeight="1">
      <c r="A20" s="277" t="s">
        <v>26</v>
      </c>
      <c r="B20" s="274"/>
      <c r="C20" s="274"/>
      <c r="D20" s="274"/>
      <c r="E20" s="281"/>
      <c r="F20" s="272"/>
      <c r="G20" s="283"/>
    </row>
    <row r="21" spans="1:7" s="53" customFormat="1" ht="10.5" customHeight="1">
      <c r="A21" s="53" t="s">
        <v>25</v>
      </c>
      <c r="B21" s="274">
        <v>441207</v>
      </c>
      <c r="C21" s="274">
        <v>502849</v>
      </c>
      <c r="D21" s="274">
        <v>556916</v>
      </c>
      <c r="E21" s="281">
        <v>601948</v>
      </c>
      <c r="F21" s="272">
        <v>2.9860253311047185</v>
      </c>
      <c r="G21" s="272">
        <v>2.9464710171430899</v>
      </c>
    </row>
    <row r="22" spans="1:7" s="53" customFormat="1" ht="10.5" customHeight="1">
      <c r="A22" s="53" t="s">
        <v>24</v>
      </c>
      <c r="B22" s="274">
        <v>347083</v>
      </c>
      <c r="C22" s="274">
        <v>379598</v>
      </c>
      <c r="D22" s="274">
        <v>422236</v>
      </c>
      <c r="E22" s="280">
        <v>461256</v>
      </c>
      <c r="F22" s="272">
        <v>2.2999999999999998</v>
      </c>
      <c r="G22" s="272">
        <v>2.2577987392322143</v>
      </c>
    </row>
    <row r="23" spans="1:7" s="53" customFormat="1" ht="10.5" customHeight="1">
      <c r="A23" s="53" t="s">
        <v>23</v>
      </c>
      <c r="B23" s="274">
        <v>294279</v>
      </c>
      <c r="C23" s="274">
        <v>325939</v>
      </c>
      <c r="D23" s="274">
        <v>324160</v>
      </c>
      <c r="E23" s="281">
        <v>350797</v>
      </c>
      <c r="F23" s="272">
        <v>1.738053802244693</v>
      </c>
      <c r="G23" s="272">
        <v>1.7171137596615396</v>
      </c>
    </row>
    <row r="24" spans="1:7" s="53" customFormat="1" ht="10.5" customHeight="1">
      <c r="A24" s="279" t="s">
        <v>22</v>
      </c>
      <c r="B24" s="270">
        <v>1082569</v>
      </c>
      <c r="C24" s="270">
        <v>1208386</v>
      </c>
      <c r="D24" s="270">
        <v>1303312</v>
      </c>
      <c r="E24" s="278">
        <v>1414001</v>
      </c>
      <c r="F24" s="269">
        <v>7</v>
      </c>
      <c r="G24" s="269">
        <v>6.921383516036844</v>
      </c>
    </row>
    <row r="25" spans="1:7" s="53" customFormat="1" ht="15" customHeight="1">
      <c r="A25" s="277" t="s">
        <v>21</v>
      </c>
      <c r="B25" s="274"/>
      <c r="C25" s="274"/>
      <c r="D25" s="274"/>
      <c r="E25" s="282"/>
      <c r="F25" s="272"/>
      <c r="G25" s="272"/>
    </row>
    <row r="26" spans="1:7" s="53" customFormat="1" ht="15" customHeight="1">
      <c r="A26" s="276" t="s">
        <v>20</v>
      </c>
      <c r="B26" s="270">
        <f>B14+B19+B24</f>
        <v>4203835</v>
      </c>
      <c r="C26" s="270">
        <f>C14+C19+C24</f>
        <v>4594135</v>
      </c>
      <c r="D26" s="270">
        <f>D14+D19+D24</f>
        <v>5226237</v>
      </c>
      <c r="E26" s="278">
        <f>E14+E19+E24</f>
        <v>5677246</v>
      </c>
      <c r="F26" s="269">
        <v>28.021597634754126</v>
      </c>
      <c r="G26" s="269">
        <v>27.789511380038707</v>
      </c>
    </row>
    <row r="27" spans="1:7" s="53" customFormat="1" ht="15" customHeight="1">
      <c r="A27" s="275" t="s">
        <v>297</v>
      </c>
      <c r="B27" s="274"/>
      <c r="C27" s="274"/>
      <c r="D27" s="274"/>
      <c r="E27" s="281"/>
      <c r="F27" s="272"/>
      <c r="G27" s="272"/>
    </row>
    <row r="28" spans="1:7" s="53" customFormat="1" ht="10.5" customHeight="1">
      <c r="A28" s="53" t="s">
        <v>18</v>
      </c>
      <c r="B28" s="274">
        <v>703260</v>
      </c>
      <c r="C28" s="274">
        <v>775808</v>
      </c>
      <c r="D28" s="274">
        <v>862692</v>
      </c>
      <c r="E28" s="280">
        <v>996260</v>
      </c>
      <c r="F28" s="272">
        <v>4.6255093495992066</v>
      </c>
      <c r="G28" s="272">
        <v>4.8765860432113319</v>
      </c>
    </row>
    <row r="29" spans="1:7" s="53" customFormat="1" ht="10.5" customHeight="1">
      <c r="A29" s="53" t="s">
        <v>17</v>
      </c>
      <c r="B29" s="274">
        <v>360321</v>
      </c>
      <c r="C29" s="274">
        <v>399058</v>
      </c>
      <c r="D29" s="274">
        <v>440973</v>
      </c>
      <c r="E29" s="281">
        <v>479174</v>
      </c>
      <c r="F29" s="272">
        <v>2.3643719130591343</v>
      </c>
      <c r="G29" s="272">
        <v>2.3455054309816181</v>
      </c>
    </row>
    <row r="30" spans="1:7" s="53" customFormat="1" ht="10.5" customHeight="1">
      <c r="A30" s="53" t="s">
        <v>16</v>
      </c>
      <c r="B30" s="274">
        <v>182806</v>
      </c>
      <c r="C30" s="274">
        <v>200052</v>
      </c>
      <c r="D30" s="274">
        <v>219319</v>
      </c>
      <c r="E30" s="281">
        <v>237835</v>
      </c>
      <c r="F30" s="272">
        <v>1.1759261533023935</v>
      </c>
      <c r="G30" s="272">
        <v>1.1641768630549927</v>
      </c>
    </row>
    <row r="31" spans="1:7" s="53" customFormat="1" ht="10.5" customHeight="1">
      <c r="A31" s="279" t="s">
        <v>15</v>
      </c>
      <c r="B31" s="270">
        <v>1246387</v>
      </c>
      <c r="C31" s="270">
        <v>1374918</v>
      </c>
      <c r="D31" s="270">
        <v>1522984</v>
      </c>
      <c r="E31" s="282">
        <v>1713269</v>
      </c>
      <c r="F31" s="269">
        <v>8.1658074159607335</v>
      </c>
      <c r="G31" s="269">
        <v>8.3862683372479427</v>
      </c>
    </row>
    <row r="32" spans="1:7" s="53" customFormat="1" ht="15" customHeight="1">
      <c r="A32" s="277" t="s">
        <v>14</v>
      </c>
      <c r="B32" s="274"/>
      <c r="C32" s="274"/>
      <c r="D32" s="274"/>
      <c r="E32" s="281"/>
      <c r="F32" s="272"/>
      <c r="G32" s="272"/>
    </row>
    <row r="33" spans="1:7" s="53" customFormat="1" ht="10.5" customHeight="1">
      <c r="A33" s="53" t="s">
        <v>13</v>
      </c>
      <c r="B33" s="274">
        <v>600627</v>
      </c>
      <c r="C33" s="274">
        <v>674281</v>
      </c>
      <c r="D33" s="274">
        <v>773381</v>
      </c>
      <c r="E33" s="281">
        <v>845559</v>
      </c>
      <c r="F33" s="272">
        <v>4.2</v>
      </c>
      <c r="G33" s="272">
        <v>4.1389207818357958</v>
      </c>
    </row>
    <row r="34" spans="1:7" s="53" customFormat="1" ht="10.5" customHeight="1">
      <c r="A34" s="53" t="s">
        <v>12</v>
      </c>
      <c r="B34" s="274">
        <v>434074</v>
      </c>
      <c r="C34" s="274">
        <v>469837</v>
      </c>
      <c r="D34" s="274">
        <v>503855</v>
      </c>
      <c r="E34" s="280">
        <v>539146</v>
      </c>
      <c r="F34" s="272">
        <v>2.7015273276468408</v>
      </c>
      <c r="G34" s="272">
        <v>2.7</v>
      </c>
    </row>
    <row r="35" spans="1:7" s="53" customFormat="1" ht="10.5" customHeight="1">
      <c r="A35" s="53" t="s">
        <v>11</v>
      </c>
      <c r="B35" s="274">
        <v>490947</v>
      </c>
      <c r="C35" s="274">
        <v>529890</v>
      </c>
      <c r="D35" s="274">
        <v>602877</v>
      </c>
      <c r="E35" s="281">
        <v>658995</v>
      </c>
      <c r="F35" s="272">
        <v>3.2324551521960574</v>
      </c>
      <c r="G35" s="272">
        <v>3.225709974851998</v>
      </c>
    </row>
    <row r="36" spans="1:7" s="53" customFormat="1" ht="10.5" customHeight="1">
      <c r="A36" s="279" t="s">
        <v>10</v>
      </c>
      <c r="B36" s="270">
        <v>1525648</v>
      </c>
      <c r="C36" s="270">
        <v>1674008</v>
      </c>
      <c r="D36" s="270">
        <v>1880113</v>
      </c>
      <c r="E36" s="278">
        <v>2043700</v>
      </c>
      <c r="F36" s="269">
        <v>10.080631627281827</v>
      </c>
      <c r="G36" s="269">
        <v>10</v>
      </c>
    </row>
    <row r="37" spans="1:7" s="53" customFormat="1" ht="15" customHeight="1">
      <c r="A37" s="277" t="s">
        <v>9</v>
      </c>
      <c r="B37" s="274"/>
      <c r="C37" s="274"/>
      <c r="D37" s="274"/>
      <c r="E37" s="282"/>
      <c r="F37" s="272"/>
      <c r="G37" s="272"/>
    </row>
    <row r="38" spans="1:7" s="53" customFormat="1" ht="10.5" customHeight="1">
      <c r="A38" s="53" t="s">
        <v>8</v>
      </c>
      <c r="B38" s="274">
        <v>551277</v>
      </c>
      <c r="C38" s="274">
        <v>615440</v>
      </c>
      <c r="D38" s="274">
        <v>663844</v>
      </c>
      <c r="E38" s="281">
        <v>746613</v>
      </c>
      <c r="F38" s="272">
        <v>3.5</v>
      </c>
      <c r="G38" s="272">
        <v>3.6545907047157788</v>
      </c>
    </row>
    <row r="39" spans="1:7" s="53" customFormat="1" ht="10.5" customHeight="1">
      <c r="A39" s="53" t="s">
        <v>7</v>
      </c>
      <c r="B39" s="274">
        <v>382234</v>
      </c>
      <c r="C39" s="274">
        <v>411006</v>
      </c>
      <c r="D39" s="274">
        <v>441773</v>
      </c>
      <c r="E39" s="281">
        <v>483027</v>
      </c>
      <c r="F39" s="272">
        <v>2.3686612857201532</v>
      </c>
      <c r="G39" s="272">
        <v>2.3643654534902936</v>
      </c>
    </row>
    <row r="40" spans="1:7" s="53" customFormat="1" ht="10.5" customHeight="1">
      <c r="A40" s="53" t="s">
        <v>6</v>
      </c>
      <c r="B40" s="274">
        <v>503607</v>
      </c>
      <c r="C40" s="274">
        <v>549200</v>
      </c>
      <c r="D40" s="274">
        <v>604885</v>
      </c>
      <c r="E40" s="280">
        <v>664804</v>
      </c>
      <c r="F40" s="272">
        <v>3.2432214775752128</v>
      </c>
      <c r="G40" s="272">
        <v>3.2</v>
      </c>
    </row>
    <row r="41" spans="1:7" s="53" customFormat="1" ht="10.5" customHeight="1">
      <c r="A41" s="279" t="s">
        <v>5</v>
      </c>
      <c r="B41" s="270">
        <v>1437118</v>
      </c>
      <c r="C41" s="270">
        <v>1575646</v>
      </c>
      <c r="D41" s="270">
        <v>1710502</v>
      </c>
      <c r="E41" s="278">
        <v>1894444</v>
      </c>
      <c r="F41" s="269">
        <v>9.1</v>
      </c>
      <c r="G41" s="269">
        <v>9.3000000000000007</v>
      </c>
    </row>
    <row r="42" spans="1:7" s="53" customFormat="1" ht="15" customHeight="1">
      <c r="A42" s="277" t="s">
        <v>4</v>
      </c>
      <c r="B42" s="274"/>
      <c r="C42" s="274"/>
      <c r="D42" s="274"/>
      <c r="E42" s="273"/>
      <c r="F42" s="272"/>
      <c r="G42" s="272"/>
    </row>
    <row r="43" spans="1:7" s="53" customFormat="1" ht="15" customHeight="1">
      <c r="A43" s="276" t="s">
        <v>3</v>
      </c>
      <c r="B43" s="270">
        <f>B31+B36+B41</f>
        <v>4209153</v>
      </c>
      <c r="C43" s="270">
        <f>C31+C36+C41</f>
        <v>4624572</v>
      </c>
      <c r="D43" s="270">
        <f>D31+D36+D41</f>
        <v>5113599</v>
      </c>
      <c r="E43" s="270">
        <f>E31+E36+E41</f>
        <v>5651413</v>
      </c>
      <c r="F43" s="269">
        <v>27.417664687514375</v>
      </c>
      <c r="G43" s="269">
        <f>E43/$E$45*100</f>
        <v>27.663061610646899</v>
      </c>
    </row>
    <row r="44" spans="1:7" s="53" customFormat="1" ht="15" customHeight="1">
      <c r="A44" s="275" t="s">
        <v>2</v>
      </c>
      <c r="B44" s="274"/>
      <c r="C44" s="274"/>
      <c r="D44" s="274"/>
      <c r="E44" s="273"/>
      <c r="F44" s="272"/>
      <c r="G44" s="272"/>
    </row>
    <row r="45" spans="1:7" s="53" customFormat="1" ht="15" customHeight="1">
      <c r="A45" s="271" t="s">
        <v>296</v>
      </c>
      <c r="B45" s="270">
        <v>14989800</v>
      </c>
      <c r="C45" s="270">
        <v>16915259</v>
      </c>
      <c r="D45" s="270">
        <v>18650746</v>
      </c>
      <c r="E45" s="270">
        <v>20429456</v>
      </c>
      <c r="F45" s="269">
        <v>100</v>
      </c>
      <c r="G45" s="269">
        <f>E45/$E$45*100</f>
        <v>100</v>
      </c>
    </row>
    <row r="46" spans="1:7" s="53" customFormat="1" ht="10.5" customHeight="1">
      <c r="A46" s="268" t="s">
        <v>295</v>
      </c>
      <c r="B46" s="267"/>
      <c r="C46" s="266"/>
      <c r="D46" s="266"/>
      <c r="E46" s="266"/>
      <c r="F46" s="265"/>
      <c r="G46" s="265"/>
    </row>
  </sheetData>
  <mergeCells count="8">
    <mergeCell ref="A1:G1"/>
    <mergeCell ref="A2:G2"/>
    <mergeCell ref="A5:A6"/>
    <mergeCell ref="F3:G3"/>
    <mergeCell ref="F5:G5"/>
    <mergeCell ref="B3:E3"/>
    <mergeCell ref="B5:E5"/>
    <mergeCell ref="A3:A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ADATOK&amp;9 | 49 &amp;8  &amp;"Arial CE,Normál"&amp;10   </oddFooter>
  </headerFooter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91739-7469-4EB9-B9FB-109DC8ACBF1A}">
  <dimension ref="A1:I48"/>
  <sheetViews>
    <sheetView zoomScaleNormal="100" workbookViewId="0">
      <selection sqref="A1:I1"/>
    </sheetView>
  </sheetViews>
  <sheetFormatPr defaultRowHeight="15"/>
  <cols>
    <col min="1" max="1" width="21.7109375" style="264" customWidth="1"/>
    <col min="2" max="9" width="8.28515625" style="264" customWidth="1"/>
    <col min="10" max="16384" width="9.140625" style="264"/>
  </cols>
  <sheetData>
    <row r="1" spans="1:9" s="294" customFormat="1" ht="15" customHeight="1">
      <c r="A1" s="549" t="s">
        <v>324</v>
      </c>
      <c r="B1" s="562"/>
      <c r="C1" s="562"/>
      <c r="D1" s="562"/>
      <c r="E1" s="562"/>
      <c r="F1" s="562"/>
      <c r="G1" s="562"/>
      <c r="H1" s="562"/>
      <c r="I1" s="562"/>
    </row>
    <row r="2" spans="1:9" s="294" customFormat="1" ht="24.95" customHeight="1" thickBot="1">
      <c r="A2" s="550" t="s">
        <v>323</v>
      </c>
      <c r="B2" s="551"/>
      <c r="C2" s="551"/>
      <c r="D2" s="551"/>
      <c r="E2" s="551"/>
      <c r="F2" s="551"/>
      <c r="G2" s="551"/>
      <c r="H2" s="551"/>
      <c r="I2" s="551"/>
    </row>
    <row r="3" spans="1:9" s="289" customFormat="1" ht="9.9499999999999993" customHeight="1">
      <c r="A3" s="560" t="s">
        <v>53</v>
      </c>
      <c r="B3" s="554" t="s">
        <v>322</v>
      </c>
      <c r="C3" s="566"/>
      <c r="D3" s="566"/>
      <c r="E3" s="566"/>
      <c r="F3" s="566"/>
      <c r="G3" s="566"/>
      <c r="H3" s="566"/>
      <c r="I3" s="570" t="s">
        <v>321</v>
      </c>
    </row>
    <row r="4" spans="1:9" s="289" customFormat="1" ht="39.950000000000003" customHeight="1">
      <c r="A4" s="561"/>
      <c r="B4" s="568" t="s">
        <v>320</v>
      </c>
      <c r="C4" s="568"/>
      <c r="D4" s="568"/>
      <c r="E4" s="568"/>
      <c r="F4" s="311" t="s">
        <v>319</v>
      </c>
      <c r="G4" s="311" t="s">
        <v>318</v>
      </c>
      <c r="H4" s="311" t="s">
        <v>317</v>
      </c>
      <c r="I4" s="571"/>
    </row>
    <row r="5" spans="1:9" s="289" customFormat="1" ht="9.9499999999999993" customHeight="1">
      <c r="A5" s="561"/>
      <c r="B5" s="310">
        <v>2001</v>
      </c>
      <c r="C5" s="310">
        <v>2002</v>
      </c>
      <c r="D5" s="310">
        <v>2003</v>
      </c>
      <c r="E5" s="310">
        <v>2004</v>
      </c>
      <c r="F5" s="572">
        <v>2004</v>
      </c>
      <c r="G5" s="573"/>
      <c r="H5" s="573"/>
      <c r="I5" s="574"/>
    </row>
    <row r="6" spans="1:9" s="289" customFormat="1" ht="9.9499999999999993" customHeight="1">
      <c r="A6" s="552" t="s">
        <v>47</v>
      </c>
      <c r="B6" s="556" t="s">
        <v>316</v>
      </c>
      <c r="C6" s="567"/>
      <c r="D6" s="567"/>
      <c r="E6" s="567"/>
      <c r="F6" s="567"/>
      <c r="G6" s="567"/>
      <c r="H6" s="567"/>
      <c r="I6" s="575" t="s">
        <v>315</v>
      </c>
    </row>
    <row r="7" spans="1:9" s="289" customFormat="1" ht="50.1" customHeight="1">
      <c r="A7" s="552"/>
      <c r="B7" s="569" t="s">
        <v>314</v>
      </c>
      <c r="C7" s="569"/>
      <c r="D7" s="569"/>
      <c r="E7" s="569"/>
      <c r="F7" s="309" t="s">
        <v>313</v>
      </c>
      <c r="G7" s="309" t="s">
        <v>312</v>
      </c>
      <c r="H7" s="309" t="s">
        <v>311</v>
      </c>
      <c r="I7" s="576"/>
    </row>
    <row r="8" spans="1:9" s="308" customFormat="1" ht="9.9499999999999993" customHeight="1">
      <c r="A8" s="553"/>
      <c r="B8" s="291">
        <v>2001</v>
      </c>
      <c r="C8" s="291">
        <v>2002</v>
      </c>
      <c r="D8" s="291">
        <v>2003</v>
      </c>
      <c r="E8" s="291">
        <v>2004</v>
      </c>
      <c r="F8" s="563">
        <v>2004</v>
      </c>
      <c r="G8" s="564"/>
      <c r="H8" s="564"/>
      <c r="I8" s="565"/>
    </row>
    <row r="9" spans="1:9" s="53" customFormat="1" ht="15" customHeight="1">
      <c r="A9" s="53" t="s">
        <v>41</v>
      </c>
      <c r="B9" s="302">
        <v>2963.0785377065931</v>
      </c>
      <c r="C9" s="302">
        <v>3518.5779570506443</v>
      </c>
      <c r="D9" s="302">
        <v>3775.9614045343601</v>
      </c>
      <c r="E9" s="302">
        <v>4149.7443758574191</v>
      </c>
      <c r="F9" s="303">
        <v>205.30195355896805</v>
      </c>
      <c r="G9" s="303">
        <v>260.90950999848428</v>
      </c>
      <c r="H9" s="303">
        <v>123.64593133624051</v>
      </c>
      <c r="I9" s="302">
        <v>1</v>
      </c>
    </row>
    <row r="10" spans="1:9" s="53" customFormat="1" ht="10.5" customHeight="1">
      <c r="A10" s="53" t="s">
        <v>39</v>
      </c>
      <c r="B10" s="302">
        <v>1289.2111321676562</v>
      </c>
      <c r="C10" s="302">
        <v>1468.2539899493825</v>
      </c>
      <c r="D10" s="302">
        <v>1655.0625233484334</v>
      </c>
      <c r="E10" s="302">
        <v>1799.5673767120629</v>
      </c>
      <c r="F10" s="303">
        <v>89.030712385419463</v>
      </c>
      <c r="G10" s="303">
        <v>113.14534099951376</v>
      </c>
      <c r="H10" s="303">
        <v>53.619988889816227</v>
      </c>
      <c r="I10" s="302">
        <v>7</v>
      </c>
    </row>
    <row r="11" spans="1:9" s="53" customFormat="1" ht="15" customHeight="1">
      <c r="A11" s="279" t="s">
        <v>37</v>
      </c>
      <c r="B11" s="301">
        <v>2323.898607705727</v>
      </c>
      <c r="C11" s="301">
        <v>2722.6115669794531</v>
      </c>
      <c r="D11" s="301">
        <v>2939.5956252570977</v>
      </c>
      <c r="E11" s="301">
        <v>3209.7756951728506</v>
      </c>
      <c r="F11" s="305">
        <v>158.79850926213354</v>
      </c>
      <c r="G11" s="305">
        <v>201.81026298988755</v>
      </c>
      <c r="H11" s="305">
        <v>95.638597097587322</v>
      </c>
      <c r="I11" s="270" t="s">
        <v>310</v>
      </c>
    </row>
    <row r="12" spans="1:9" s="53" customFormat="1" ht="15" customHeight="1">
      <c r="A12" s="277" t="s">
        <v>36</v>
      </c>
      <c r="B12" s="301"/>
      <c r="C12" s="301"/>
      <c r="D12" s="301"/>
      <c r="E12" s="301"/>
      <c r="F12" s="300"/>
      <c r="G12" s="300"/>
      <c r="H12" s="300"/>
      <c r="I12" s="298"/>
    </row>
    <row r="13" spans="1:9" s="53" customFormat="1" ht="10.5" customHeight="1">
      <c r="A13" s="53" t="s">
        <v>35</v>
      </c>
      <c r="B13" s="302">
        <v>1529.7589252272655</v>
      </c>
      <c r="C13" s="302">
        <v>1568.7103347481893</v>
      </c>
      <c r="D13" s="302">
        <v>1752.8296778951399</v>
      </c>
      <c r="E13" s="302">
        <v>1982.3321389915277</v>
      </c>
      <c r="F13" s="303">
        <v>98.072706141953375</v>
      </c>
      <c r="G13" s="303">
        <v>124.63642581156846</v>
      </c>
      <c r="H13" s="303">
        <v>59.065655803816306</v>
      </c>
      <c r="I13" s="302">
        <v>5</v>
      </c>
    </row>
    <row r="14" spans="1:9" s="53" customFormat="1" ht="10.5" customHeight="1">
      <c r="A14" s="53" t="s">
        <v>34</v>
      </c>
      <c r="B14" s="302">
        <v>1368.2779589596726</v>
      </c>
      <c r="C14" s="302">
        <v>1544.3050780478168</v>
      </c>
      <c r="D14" s="302">
        <v>1979.5914165482791</v>
      </c>
      <c r="E14" s="302">
        <v>2268.9609299526473</v>
      </c>
      <c r="F14" s="303">
        <v>112.25320628864117</v>
      </c>
      <c r="G14" s="303">
        <v>142.65781957167732</v>
      </c>
      <c r="H14" s="303">
        <v>67.606059895224647</v>
      </c>
      <c r="I14" s="302">
        <v>3</v>
      </c>
    </row>
    <row r="15" spans="1:9" s="53" customFormat="1" ht="10.5" customHeight="1">
      <c r="A15" s="53" t="s">
        <v>33</v>
      </c>
      <c r="B15" s="302">
        <v>1247.0970880904297</v>
      </c>
      <c r="C15" s="302">
        <v>1323.2713033588577</v>
      </c>
      <c r="D15" s="302">
        <v>1457.7970541783043</v>
      </c>
      <c r="E15" s="302">
        <v>1585.5600932695211</v>
      </c>
      <c r="F15" s="303">
        <v>78.443044956501367</v>
      </c>
      <c r="G15" s="303">
        <v>99.689925339708594</v>
      </c>
      <c r="H15" s="303">
        <v>47.243418437925392</v>
      </c>
      <c r="I15" s="302">
        <v>8</v>
      </c>
    </row>
    <row r="16" spans="1:9" s="53" customFormat="1" ht="10.5" customHeight="1">
      <c r="A16" s="279" t="s">
        <v>32</v>
      </c>
      <c r="B16" s="301">
        <v>1389.4643382976255</v>
      </c>
      <c r="C16" s="301">
        <v>1480.314953568964</v>
      </c>
      <c r="D16" s="301">
        <v>1719.3108047721807</v>
      </c>
      <c r="E16" s="301">
        <v>1932.5674047160819</v>
      </c>
      <c r="F16" s="305">
        <v>95.61067565532106</v>
      </c>
      <c r="G16" s="305">
        <v>121.50753611162675</v>
      </c>
      <c r="H16" s="305">
        <v>57.582863587484077</v>
      </c>
      <c r="I16" s="304" t="s">
        <v>309</v>
      </c>
    </row>
    <row r="17" spans="1:9" s="53" customFormat="1" ht="15" customHeight="1">
      <c r="A17" s="277" t="s">
        <v>31</v>
      </c>
      <c r="B17" s="302"/>
      <c r="C17" s="302"/>
      <c r="D17" s="302"/>
      <c r="E17" s="302"/>
      <c r="F17" s="303"/>
      <c r="G17" s="303"/>
      <c r="H17" s="303"/>
      <c r="I17" s="295"/>
    </row>
    <row r="18" spans="1:9" s="53" customFormat="1" ht="10.5" customHeight="1">
      <c r="A18" s="53" t="s">
        <v>30</v>
      </c>
      <c r="B18" s="302">
        <v>1794.4184067213746</v>
      </c>
      <c r="C18" s="302">
        <v>1962.877695875831</v>
      </c>
      <c r="D18" s="302">
        <v>2222.3129629292616</v>
      </c>
      <c r="E18" s="302">
        <v>2336.4702406654092</v>
      </c>
      <c r="F18" s="303">
        <v>115.59312126108708</v>
      </c>
      <c r="G18" s="303">
        <v>146.90237527994614</v>
      </c>
      <c r="H18" s="303">
        <v>69.61757029334666</v>
      </c>
      <c r="I18" s="302">
        <v>2</v>
      </c>
    </row>
    <row r="19" spans="1:9" s="53" customFormat="1" ht="10.5" customHeight="1">
      <c r="A19" s="53" t="s">
        <v>29</v>
      </c>
      <c r="B19" s="302">
        <v>1497.0320229107003</v>
      </c>
      <c r="C19" s="302">
        <v>1648.2780493265177</v>
      </c>
      <c r="D19" s="302">
        <v>1954.6809399536505</v>
      </c>
      <c r="E19" s="302">
        <v>2038.6703538574413</v>
      </c>
      <c r="F19" s="306">
        <v>100.85994904763407</v>
      </c>
      <c r="G19" s="306">
        <v>128.17861412571438</v>
      </c>
      <c r="H19" s="306">
        <v>60.744311737611731</v>
      </c>
      <c r="I19" s="302">
        <v>4</v>
      </c>
    </row>
    <row r="20" spans="1:9" s="53" customFormat="1" ht="10.5" customHeight="1">
      <c r="A20" s="53" t="s">
        <v>28</v>
      </c>
      <c r="B20" s="302">
        <v>1272.6181104988591</v>
      </c>
      <c r="C20" s="302">
        <v>1444.7714690140963</v>
      </c>
      <c r="D20" s="302">
        <v>1716.1723498800789</v>
      </c>
      <c r="E20" s="302">
        <v>1839.4295001537416</v>
      </c>
      <c r="F20" s="303">
        <v>91.002827068723164</v>
      </c>
      <c r="G20" s="303">
        <v>115.65161756805989</v>
      </c>
      <c r="H20" s="303">
        <v>54.807722477192378</v>
      </c>
      <c r="I20" s="302">
        <v>6</v>
      </c>
    </row>
    <row r="21" spans="1:9" s="53" customFormat="1" ht="10.5" customHeight="1">
      <c r="A21" s="279" t="s">
        <v>27</v>
      </c>
      <c r="B21" s="301">
        <v>1558.8248631038368</v>
      </c>
      <c r="C21" s="301">
        <v>1725.2553236237184</v>
      </c>
      <c r="D21" s="301">
        <v>2001.251299493453</v>
      </c>
      <c r="E21" s="301">
        <v>2110.6186474685705</v>
      </c>
      <c r="F21" s="305">
        <v>104.41947558607225</v>
      </c>
      <c r="G21" s="305">
        <v>132.7022648210486</v>
      </c>
      <c r="H21" s="305">
        <v>62.888086265864509</v>
      </c>
      <c r="I21" s="304" t="s">
        <v>308</v>
      </c>
    </row>
    <row r="22" spans="1:9" s="53" customFormat="1" ht="15" customHeight="1">
      <c r="A22" s="277" t="s">
        <v>26</v>
      </c>
      <c r="B22" s="302"/>
      <c r="C22" s="302"/>
      <c r="D22" s="302"/>
      <c r="E22" s="302"/>
      <c r="F22" s="303"/>
      <c r="G22" s="303"/>
      <c r="H22" s="303"/>
      <c r="I22" s="295"/>
    </row>
    <row r="23" spans="1:9" s="53" customFormat="1" ht="10.5" customHeight="1">
      <c r="A23" s="53" t="s">
        <v>25</v>
      </c>
      <c r="B23" s="302">
        <v>1083.4118090504705</v>
      </c>
      <c r="C23" s="302">
        <v>1240.01188598822</v>
      </c>
      <c r="D23" s="302">
        <v>1380.2661564446714</v>
      </c>
      <c r="E23" s="302">
        <v>1500.0473477768971</v>
      </c>
      <c r="F23" s="303">
        <v>74.212438896531935</v>
      </c>
      <c r="G23" s="303">
        <v>94.313428258368333</v>
      </c>
      <c r="H23" s="303">
        <v>44.695476903427448</v>
      </c>
      <c r="I23" s="302">
        <v>11</v>
      </c>
    </row>
    <row r="24" spans="1:9" s="53" customFormat="1" ht="10.5" customHeight="1">
      <c r="A24" s="53" t="s">
        <v>24</v>
      </c>
      <c r="B24" s="302">
        <v>1028.8071210812045</v>
      </c>
      <c r="C24" s="302">
        <v>1128.9159851301115</v>
      </c>
      <c r="D24" s="302">
        <v>1260.8463254330618</v>
      </c>
      <c r="E24" s="302">
        <v>1385.4319037163634</v>
      </c>
      <c r="F24" s="303">
        <v>68.542023458281164</v>
      </c>
      <c r="G24" s="303">
        <v>87.107138752424063</v>
      </c>
      <c r="H24" s="303">
        <v>41.280390079417693</v>
      </c>
      <c r="I24" s="302">
        <v>14</v>
      </c>
    </row>
    <row r="25" spans="1:9" s="53" customFormat="1" ht="10.5" customHeight="1">
      <c r="A25" s="53" t="s">
        <v>23</v>
      </c>
      <c r="B25" s="302">
        <v>1172.5874672016671</v>
      </c>
      <c r="C25" s="302">
        <v>1305.4923047653378</v>
      </c>
      <c r="D25" s="302">
        <v>1306.3461519086813</v>
      </c>
      <c r="E25" s="302">
        <v>1424.163073750193</v>
      </c>
      <c r="F25" s="303">
        <v>70.458186033940251</v>
      </c>
      <c r="G25" s="303">
        <v>89.542308170084041</v>
      </c>
      <c r="H25" s="303">
        <v>42.434425729195866</v>
      </c>
      <c r="I25" s="302">
        <v>13</v>
      </c>
    </row>
    <row r="26" spans="1:9" s="53" customFormat="1" ht="10.5" customHeight="1">
      <c r="A26" s="279" t="s">
        <v>22</v>
      </c>
      <c r="B26" s="301">
        <v>1087.3877588533587</v>
      </c>
      <c r="C26" s="301">
        <v>1218.8227794605205</v>
      </c>
      <c r="D26" s="301">
        <v>1321.1340989954485</v>
      </c>
      <c r="E26" s="301">
        <v>1442.0679688782777</v>
      </c>
      <c r="F26" s="299">
        <v>71.344002030089342</v>
      </c>
      <c r="G26" s="299">
        <v>90.668053997133342</v>
      </c>
      <c r="H26" s="299">
        <v>42.967920773763375</v>
      </c>
      <c r="I26" s="304" t="s">
        <v>307</v>
      </c>
    </row>
    <row r="27" spans="1:9" s="53" customFormat="1" ht="15" customHeight="1">
      <c r="A27" s="277" t="s">
        <v>21</v>
      </c>
      <c r="B27" s="302"/>
      <c r="C27" s="302"/>
      <c r="D27" s="302"/>
      <c r="E27" s="302"/>
      <c r="F27" s="296"/>
      <c r="G27" s="297"/>
      <c r="H27" s="303"/>
      <c r="I27" s="295"/>
    </row>
    <row r="28" spans="1:9" s="53" customFormat="1" ht="15" customHeight="1">
      <c r="A28" s="276" t="s">
        <v>20</v>
      </c>
      <c r="B28" s="302">
        <v>1347.5363382692583</v>
      </c>
      <c r="C28" s="302">
        <v>1476</v>
      </c>
      <c r="D28" s="302">
        <v>1684</v>
      </c>
      <c r="E28" s="302">
        <v>1835</v>
      </c>
      <c r="F28" s="303">
        <v>90.8</v>
      </c>
      <c r="G28" s="307">
        <v>115.4</v>
      </c>
      <c r="H28" s="303">
        <v>54.7</v>
      </c>
      <c r="I28" s="295"/>
    </row>
    <row r="29" spans="1:9" s="53" customFormat="1" ht="15" customHeight="1">
      <c r="A29" s="275" t="s">
        <v>297</v>
      </c>
      <c r="B29" s="302"/>
      <c r="C29" s="302"/>
      <c r="D29" s="302"/>
      <c r="E29" s="302"/>
      <c r="F29" s="296"/>
      <c r="G29" s="297"/>
      <c r="H29" s="303"/>
      <c r="I29" s="295"/>
    </row>
    <row r="30" spans="1:9" s="53" customFormat="1" ht="10.5" customHeight="1">
      <c r="A30" s="53" t="s">
        <v>18</v>
      </c>
      <c r="B30" s="302">
        <v>936.05687737463234</v>
      </c>
      <c r="C30" s="302">
        <v>1038.851410161303</v>
      </c>
      <c r="D30" s="302">
        <v>1163.7343714906042</v>
      </c>
      <c r="E30" s="302">
        <v>1355.4594706380153</v>
      </c>
      <c r="F30" s="303">
        <v>67.059185358734624</v>
      </c>
      <c r="G30" s="303">
        <v>85.22266295834136</v>
      </c>
      <c r="H30" s="303">
        <v>40.387330142090903</v>
      </c>
      <c r="I30" s="302">
        <v>16</v>
      </c>
    </row>
    <row r="31" spans="1:9" s="53" customFormat="1" ht="10.5" customHeight="1">
      <c r="A31" s="53" t="s">
        <v>17</v>
      </c>
      <c r="B31" s="302">
        <v>1101.0017829505923</v>
      </c>
      <c r="C31" s="302">
        <v>1224.4254244594827</v>
      </c>
      <c r="D31" s="302">
        <v>1359.353758797037</v>
      </c>
      <c r="E31" s="302">
        <v>1482.3038825971421</v>
      </c>
      <c r="F31" s="303">
        <v>73.334609388405511</v>
      </c>
      <c r="G31" s="303">
        <v>93.197832118842612</v>
      </c>
      <c r="H31" s="303">
        <v>44.16679183271696</v>
      </c>
      <c r="I31" s="302">
        <v>12</v>
      </c>
    </row>
    <row r="32" spans="1:9" s="53" customFormat="1" ht="10.5" customHeight="1">
      <c r="A32" s="53" t="s">
        <v>16</v>
      </c>
      <c r="B32" s="302">
        <v>826.79300324510132</v>
      </c>
      <c r="C32" s="302">
        <v>909.23015041575104</v>
      </c>
      <c r="D32" s="302">
        <v>1002.4292978346569</v>
      </c>
      <c r="E32" s="302">
        <v>1094.425143225272</v>
      </c>
      <c r="F32" s="303">
        <v>54.144930284236324</v>
      </c>
      <c r="G32" s="303">
        <v>68.810486137456891</v>
      </c>
      <c r="H32" s="303">
        <v>32.609539814893026</v>
      </c>
      <c r="I32" s="302">
        <v>20</v>
      </c>
    </row>
    <row r="33" spans="1:9" s="53" customFormat="1" ht="10.5" customHeight="1">
      <c r="A33" s="279" t="s">
        <v>15</v>
      </c>
      <c r="B33" s="301">
        <v>959.0030388494921</v>
      </c>
      <c r="C33" s="301">
        <v>1063.5754355891245</v>
      </c>
      <c r="D33" s="301">
        <v>1185.6629038536396</v>
      </c>
      <c r="E33" s="301">
        <v>1343.133611795769</v>
      </c>
      <c r="F33" s="299">
        <v>66.449383243132658</v>
      </c>
      <c r="G33" s="299">
        <v>84.44769141803377</v>
      </c>
      <c r="H33" s="299">
        <v>40.020068308646131</v>
      </c>
      <c r="I33" s="304" t="s">
        <v>306</v>
      </c>
    </row>
    <row r="34" spans="1:9" s="53" customFormat="1" ht="15" customHeight="1">
      <c r="A34" s="277" t="s">
        <v>14</v>
      </c>
      <c r="B34" s="302"/>
      <c r="C34" s="302"/>
      <c r="D34" s="302"/>
      <c r="E34" s="302"/>
      <c r="F34" s="303"/>
      <c r="G34" s="303"/>
      <c r="H34" s="303"/>
      <c r="I34" s="295"/>
    </row>
    <row r="35" spans="1:9" s="53" customFormat="1" ht="10.5" customHeight="1">
      <c r="A35" s="53" t="s">
        <v>13</v>
      </c>
      <c r="B35" s="302">
        <v>1086.378196722201</v>
      </c>
      <c r="C35" s="302">
        <v>1221.1751176068422</v>
      </c>
      <c r="D35" s="302">
        <v>1403.4653779777188</v>
      </c>
      <c r="E35" s="302">
        <v>1537.8861043361542</v>
      </c>
      <c r="F35" s="303">
        <v>76.084450745515426</v>
      </c>
      <c r="G35" s="303">
        <v>96.692488397654103</v>
      </c>
      <c r="H35" s="303">
        <v>45.822922161975526</v>
      </c>
      <c r="I35" s="302">
        <v>10</v>
      </c>
    </row>
    <row r="36" spans="1:9" s="53" customFormat="1" ht="10.5" customHeight="1">
      <c r="A36" s="53" t="s">
        <v>12</v>
      </c>
      <c r="B36" s="302">
        <v>1034.6648996140927</v>
      </c>
      <c r="C36" s="302">
        <v>1125.6978153885964</v>
      </c>
      <c r="D36" s="302">
        <v>1215.1024753985489</v>
      </c>
      <c r="E36" s="302">
        <v>1308.6099723543018</v>
      </c>
      <c r="F36" s="303">
        <v>64.741381501499077</v>
      </c>
      <c r="G36" s="303">
        <v>82.277064739811834</v>
      </c>
      <c r="H36" s="303">
        <v>38.991400425885502</v>
      </c>
      <c r="I36" s="302">
        <v>17</v>
      </c>
    </row>
    <row r="37" spans="1:9" s="53" customFormat="1" ht="10.5" customHeight="1">
      <c r="A37" s="53" t="s">
        <v>11</v>
      </c>
      <c r="B37" s="302">
        <v>833.53834478086696</v>
      </c>
      <c r="C37" s="302">
        <v>902.56492364504129</v>
      </c>
      <c r="D37" s="302">
        <v>1030.7730579940962</v>
      </c>
      <c r="E37" s="302">
        <v>1131.1393526194915</v>
      </c>
      <c r="F37" s="303">
        <v>55.961306964173119</v>
      </c>
      <c r="G37" s="303">
        <v>71.118841909623782</v>
      </c>
      <c r="H37" s="303">
        <v>33.70347801653638</v>
      </c>
      <c r="I37" s="302">
        <v>19</v>
      </c>
    </row>
    <row r="38" spans="1:9" s="53" customFormat="1" ht="10.5" customHeight="1">
      <c r="A38" s="279" t="s">
        <v>10</v>
      </c>
      <c r="B38" s="301">
        <v>977.10666785791022</v>
      </c>
      <c r="C38" s="301">
        <v>1075.4086565486227</v>
      </c>
      <c r="D38" s="301">
        <v>1212.5145912201162</v>
      </c>
      <c r="E38" s="301">
        <v>1323.2867913484226</v>
      </c>
      <c r="F38" s="305">
        <v>65.467493603500969</v>
      </c>
      <c r="G38" s="305">
        <v>83.199849688776624</v>
      </c>
      <c r="H38" s="305">
        <v>39.428711571656798</v>
      </c>
      <c r="I38" s="304" t="s">
        <v>305</v>
      </c>
    </row>
    <row r="39" spans="1:9" s="53" customFormat="1" ht="15" customHeight="1">
      <c r="A39" s="277" t="s">
        <v>9</v>
      </c>
      <c r="B39" s="302"/>
      <c r="C39" s="302"/>
      <c r="D39" s="302"/>
      <c r="E39" s="302"/>
      <c r="F39" s="303"/>
      <c r="G39" s="303"/>
      <c r="H39" s="303"/>
      <c r="I39" s="295"/>
    </row>
    <row r="40" spans="1:9" s="53" customFormat="1" ht="10.5" customHeight="1">
      <c r="A40" s="53" t="s">
        <v>8</v>
      </c>
      <c r="B40" s="302">
        <v>1007.8715252988502</v>
      </c>
      <c r="C40" s="302">
        <v>1129.1389361575261</v>
      </c>
      <c r="D40" s="302">
        <v>1222.88661692917</v>
      </c>
      <c r="E40" s="302">
        <v>1379.9538667977718</v>
      </c>
      <c r="F40" s="306">
        <v>68.271006359589961</v>
      </c>
      <c r="G40" s="306">
        <v>86.762714662955162</v>
      </c>
      <c r="H40" s="306">
        <v>41.11716624989397</v>
      </c>
      <c r="I40" s="302">
        <v>15</v>
      </c>
    </row>
    <row r="41" spans="1:9" s="53" customFormat="1" ht="10.5" customHeight="1">
      <c r="A41" s="53" t="s">
        <v>7</v>
      </c>
      <c r="B41" s="302">
        <v>954.41584059527088</v>
      </c>
      <c r="C41" s="302">
        <v>1033.7277034980229</v>
      </c>
      <c r="D41" s="302">
        <v>1119.8642290766768</v>
      </c>
      <c r="E41" s="302">
        <v>1234.6747849025353</v>
      </c>
      <c r="F41" s="303">
        <v>61.083556574039562</v>
      </c>
      <c r="G41" s="303">
        <v>77.628490807905308</v>
      </c>
      <c r="H41" s="303">
        <v>36.788424321165571</v>
      </c>
      <c r="I41" s="302">
        <v>18</v>
      </c>
    </row>
    <row r="42" spans="1:9" s="53" customFormat="1" ht="10.5" customHeight="1">
      <c r="A42" s="53" t="s">
        <v>6</v>
      </c>
      <c r="B42" s="302">
        <v>1173.0095101891557</v>
      </c>
      <c r="C42" s="302">
        <v>1284.7369646100817</v>
      </c>
      <c r="D42" s="302">
        <v>1418.915273480475</v>
      </c>
      <c r="E42" s="302">
        <v>1563.0788329645889</v>
      </c>
      <c r="F42" s="303">
        <v>77.330820626269798</v>
      </c>
      <c r="G42" s="303">
        <v>98.276446802468271</v>
      </c>
      <c r="H42" s="303">
        <v>46.573565814801071</v>
      </c>
      <c r="I42" s="302">
        <v>9</v>
      </c>
    </row>
    <row r="43" spans="1:9" s="53" customFormat="1" ht="10.5" customHeight="1">
      <c r="A43" s="279" t="s">
        <v>5</v>
      </c>
      <c r="B43" s="301">
        <v>1043.8174871195001</v>
      </c>
      <c r="C43" s="301">
        <v>1149.9982848330339</v>
      </c>
      <c r="D43" s="301">
        <v>1254.3657082262973</v>
      </c>
      <c r="E43" s="301">
        <v>1395.4597050480377</v>
      </c>
      <c r="F43" s="305">
        <v>69.038132860891906</v>
      </c>
      <c r="G43" s="305">
        <v>87.737623065393024</v>
      </c>
      <c r="H43" s="305">
        <v>41.579178889968397</v>
      </c>
      <c r="I43" s="304" t="s">
        <v>304</v>
      </c>
    </row>
    <row r="44" spans="1:9" s="53" customFormat="1" ht="15" customHeight="1">
      <c r="A44" s="277" t="s">
        <v>4</v>
      </c>
      <c r="B44" s="302"/>
      <c r="C44" s="302"/>
      <c r="D44" s="302"/>
      <c r="E44" s="302"/>
      <c r="F44" s="296"/>
      <c r="G44" s="297"/>
      <c r="H44" s="303"/>
      <c r="I44" s="295"/>
    </row>
    <row r="45" spans="1:9" s="53" customFormat="1" ht="15" customHeight="1">
      <c r="A45" s="276" t="s">
        <v>3</v>
      </c>
      <c r="B45" s="302">
        <v>993</v>
      </c>
      <c r="C45" s="302">
        <v>1096</v>
      </c>
      <c r="D45" s="302">
        <v>1218</v>
      </c>
      <c r="E45" s="302">
        <v>1353</v>
      </c>
      <c r="F45" s="303">
        <v>66.900000000000006</v>
      </c>
      <c r="G45" s="303">
        <v>85.1</v>
      </c>
      <c r="H45" s="303">
        <v>40.299999999999997</v>
      </c>
      <c r="I45" s="295"/>
    </row>
    <row r="46" spans="1:9" s="53" customFormat="1" ht="15" customHeight="1">
      <c r="A46" s="275" t="s">
        <v>2</v>
      </c>
      <c r="B46" s="302"/>
      <c r="C46" s="302"/>
      <c r="D46" s="302"/>
      <c r="E46" s="302"/>
      <c r="F46" s="296"/>
      <c r="G46" s="297"/>
      <c r="H46" s="296"/>
      <c r="I46" s="295"/>
    </row>
    <row r="47" spans="1:9" s="53" customFormat="1" ht="15" customHeight="1">
      <c r="A47" s="271" t="s">
        <v>296</v>
      </c>
      <c r="B47" s="301">
        <v>1471</v>
      </c>
      <c r="C47" s="301">
        <v>1665</v>
      </c>
      <c r="D47" s="301">
        <v>1841</v>
      </c>
      <c r="E47" s="301">
        <v>2021</v>
      </c>
      <c r="F47" s="300">
        <v>100</v>
      </c>
      <c r="G47" s="300">
        <v>127.1</v>
      </c>
      <c r="H47" s="299">
        <v>60.2</v>
      </c>
      <c r="I47" s="298"/>
    </row>
    <row r="48" spans="1:9" s="53" customFormat="1" ht="10.5" customHeight="1">
      <c r="A48" s="268" t="s">
        <v>295</v>
      </c>
      <c r="B48" s="266"/>
      <c r="C48" s="267"/>
      <c r="D48" s="267"/>
      <c r="E48" s="267"/>
      <c r="F48" s="296"/>
      <c r="G48" s="297"/>
      <c r="H48" s="296"/>
      <c r="I48" s="295"/>
    </row>
  </sheetData>
  <mergeCells count="12">
    <mergeCell ref="A2:I2"/>
    <mergeCell ref="A1:I1"/>
    <mergeCell ref="F8:I8"/>
    <mergeCell ref="B3:H3"/>
    <mergeCell ref="B6:H6"/>
    <mergeCell ref="B4:E4"/>
    <mergeCell ref="B7:E7"/>
    <mergeCell ref="I3:I4"/>
    <mergeCell ref="F5:I5"/>
    <mergeCell ref="I6:I7"/>
    <mergeCell ref="A3:A5"/>
    <mergeCell ref="A6:A8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ADATOK&amp;9 | 49 &amp;8  &amp;"Arial CE,Normál"&amp;10   </odd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0D9AA-E7C3-4B71-BEE9-E8E5F34ECDD9}">
  <dimension ref="A1:F47"/>
  <sheetViews>
    <sheetView zoomScaleNormal="100" workbookViewId="0">
      <selection sqref="A1:F1"/>
    </sheetView>
  </sheetViews>
  <sheetFormatPr defaultRowHeight="15"/>
  <cols>
    <col min="1" max="1" width="22.42578125" style="1" customWidth="1"/>
    <col min="2" max="6" width="13" style="1" customWidth="1"/>
    <col min="7" max="16384" width="9.140625" style="1"/>
  </cols>
  <sheetData>
    <row r="1" spans="1:6" s="52" customFormat="1" ht="15" customHeight="1">
      <c r="A1" s="487" t="s">
        <v>340</v>
      </c>
      <c r="B1" s="487"/>
      <c r="C1" s="487"/>
      <c r="D1" s="487"/>
      <c r="E1" s="487"/>
      <c r="F1" s="487"/>
    </row>
    <row r="2" spans="1:6" s="52" customFormat="1" ht="15" customHeight="1">
      <c r="A2" s="578" t="s">
        <v>339</v>
      </c>
      <c r="B2" s="579"/>
      <c r="C2" s="579"/>
      <c r="D2" s="579"/>
      <c r="E2" s="579"/>
      <c r="F2" s="579"/>
    </row>
    <row r="3" spans="1:6" s="201" customFormat="1" ht="9.9499999999999993" customHeight="1" thickBot="1">
      <c r="C3" s="577" t="s">
        <v>338</v>
      </c>
      <c r="D3" s="577"/>
      <c r="E3" s="577"/>
      <c r="F3" s="577"/>
    </row>
    <row r="4" spans="1:6" s="46" customFormat="1" ht="39.950000000000003" customHeight="1">
      <c r="A4" s="479" t="s">
        <v>53</v>
      </c>
      <c r="B4" s="91" t="s">
        <v>337</v>
      </c>
      <c r="C4" s="91" t="s">
        <v>336</v>
      </c>
      <c r="D4" s="91" t="s">
        <v>335</v>
      </c>
      <c r="E4" s="91" t="s">
        <v>334</v>
      </c>
      <c r="F4" s="316" t="s">
        <v>1</v>
      </c>
    </row>
    <row r="5" spans="1:6" s="46" customFormat="1" ht="9.9499999999999993" customHeight="1">
      <c r="A5" s="480"/>
      <c r="B5" s="101" t="s">
        <v>329</v>
      </c>
      <c r="C5" s="101" t="s">
        <v>328</v>
      </c>
      <c r="D5" s="101" t="s">
        <v>327</v>
      </c>
      <c r="E5" s="101" t="s">
        <v>326</v>
      </c>
      <c r="F5" s="99" t="s">
        <v>325</v>
      </c>
    </row>
    <row r="6" spans="1:6" s="46" customFormat="1" ht="30" customHeight="1">
      <c r="A6" s="537" t="s">
        <v>47</v>
      </c>
      <c r="B6" s="315" t="s">
        <v>333</v>
      </c>
      <c r="C6" s="315" t="s">
        <v>332</v>
      </c>
      <c r="D6" s="315" t="s">
        <v>331</v>
      </c>
      <c r="E6" s="315" t="s">
        <v>330</v>
      </c>
      <c r="F6" s="314" t="s">
        <v>0</v>
      </c>
    </row>
    <row r="7" spans="1:6" s="46" customFormat="1" ht="12.95" customHeight="1">
      <c r="A7" s="538"/>
      <c r="B7" s="98" t="s">
        <v>329</v>
      </c>
      <c r="C7" s="98" t="s">
        <v>328</v>
      </c>
      <c r="D7" s="98" t="s">
        <v>327</v>
      </c>
      <c r="E7" s="98" t="s">
        <v>326</v>
      </c>
      <c r="F7" s="96" t="s">
        <v>325</v>
      </c>
    </row>
    <row r="8" spans="1:6" s="16" customFormat="1" ht="15" customHeight="1">
      <c r="A8" s="16" t="s">
        <v>41</v>
      </c>
      <c r="B8" s="32">
        <v>17043</v>
      </c>
      <c r="C8" s="32">
        <v>1088801</v>
      </c>
      <c r="D8" s="32">
        <v>217057</v>
      </c>
      <c r="E8" s="32">
        <v>4680733</v>
      </c>
      <c r="F8" s="32">
        <v>6003634</v>
      </c>
    </row>
    <row r="9" spans="1:6" s="16" customFormat="1" ht="10.5" customHeight="1">
      <c r="A9" s="16" t="s">
        <v>39</v>
      </c>
      <c r="B9" s="32">
        <v>49023</v>
      </c>
      <c r="C9" s="32">
        <v>459979</v>
      </c>
      <c r="D9" s="32">
        <v>133900</v>
      </c>
      <c r="E9" s="32">
        <v>1092464</v>
      </c>
      <c r="F9" s="32">
        <v>1735366</v>
      </c>
    </row>
    <row r="10" spans="1:6" s="16" customFormat="1" ht="15" customHeight="1">
      <c r="A10" s="8" t="s">
        <v>37</v>
      </c>
      <c r="B10" s="313">
        <v>66066</v>
      </c>
      <c r="C10" s="313">
        <v>1548780</v>
      </c>
      <c r="D10" s="313">
        <v>350957</v>
      </c>
      <c r="E10" s="313">
        <v>5773197</v>
      </c>
      <c r="F10" s="313">
        <v>7739000</v>
      </c>
    </row>
    <row r="11" spans="1:6" s="16" customFormat="1" ht="15" customHeight="1">
      <c r="A11" s="13" t="s">
        <v>36</v>
      </c>
      <c r="B11" s="32"/>
      <c r="C11" s="32"/>
      <c r="D11" s="32"/>
      <c r="E11" s="32"/>
      <c r="F11" s="32"/>
    </row>
    <row r="12" spans="1:6" s="16" customFormat="1" ht="10.5" customHeight="1">
      <c r="A12" s="16" t="s">
        <v>35</v>
      </c>
      <c r="B12" s="32">
        <v>33226</v>
      </c>
      <c r="C12" s="32">
        <v>303249</v>
      </c>
      <c r="D12" s="32">
        <v>36794</v>
      </c>
      <c r="E12" s="32">
        <v>349373</v>
      </c>
      <c r="F12" s="32">
        <v>722642</v>
      </c>
    </row>
    <row r="13" spans="1:6" s="16" customFormat="1" ht="10.5" customHeight="1">
      <c r="A13" s="16" t="s">
        <v>34</v>
      </c>
      <c r="B13" s="32">
        <v>17730</v>
      </c>
      <c r="C13" s="32">
        <v>325743</v>
      </c>
      <c r="D13" s="32">
        <v>25964</v>
      </c>
      <c r="E13" s="32">
        <v>239717</v>
      </c>
      <c r="F13" s="32">
        <v>609154</v>
      </c>
    </row>
    <row r="14" spans="1:6" s="16" customFormat="1" ht="10.5" customHeight="1">
      <c r="A14" s="16" t="s">
        <v>33</v>
      </c>
      <c r="B14" s="32">
        <v>22370</v>
      </c>
      <c r="C14" s="32">
        <v>143919</v>
      </c>
      <c r="D14" s="32">
        <v>29751</v>
      </c>
      <c r="E14" s="32">
        <v>299511</v>
      </c>
      <c r="F14" s="32">
        <v>495551</v>
      </c>
    </row>
    <row r="15" spans="1:6" s="16" customFormat="1" ht="10.5" customHeight="1">
      <c r="A15" s="8" t="s">
        <v>32</v>
      </c>
      <c r="B15" s="313">
        <v>73326</v>
      </c>
      <c r="C15" s="313">
        <v>772911</v>
      </c>
      <c r="D15" s="313">
        <v>92509</v>
      </c>
      <c r="E15" s="313">
        <v>888601</v>
      </c>
      <c r="F15" s="313">
        <v>1827347</v>
      </c>
    </row>
    <row r="16" spans="1:6" s="16" customFormat="1" ht="15" customHeight="1">
      <c r="A16" s="13" t="s">
        <v>31</v>
      </c>
      <c r="B16" s="32"/>
      <c r="C16" s="32"/>
      <c r="D16" s="32"/>
      <c r="E16" s="32"/>
      <c r="F16" s="32"/>
    </row>
    <row r="17" spans="1:6" s="16" customFormat="1" ht="10.5" customHeight="1">
      <c r="A17" s="16" t="s">
        <v>30</v>
      </c>
      <c r="B17" s="32">
        <v>38593</v>
      </c>
      <c r="C17" s="32">
        <v>353123</v>
      </c>
      <c r="D17" s="32">
        <v>44674</v>
      </c>
      <c r="E17" s="32">
        <v>437885</v>
      </c>
      <c r="F17" s="32">
        <v>874275</v>
      </c>
    </row>
    <row r="18" spans="1:6" s="16" customFormat="1" ht="10.5" customHeight="1">
      <c r="A18" s="16" t="s">
        <v>29</v>
      </c>
      <c r="B18" s="32">
        <v>21898</v>
      </c>
      <c r="C18" s="32">
        <v>180786</v>
      </c>
      <c r="D18" s="32">
        <v>22258</v>
      </c>
      <c r="E18" s="32">
        <v>235826</v>
      </c>
      <c r="F18" s="32">
        <v>460768</v>
      </c>
    </row>
    <row r="19" spans="1:6" s="16" customFormat="1" ht="10.5" customHeight="1">
      <c r="A19" s="16" t="s">
        <v>28</v>
      </c>
      <c r="B19" s="32">
        <v>25141</v>
      </c>
      <c r="C19" s="32">
        <v>147000</v>
      </c>
      <c r="D19" s="32">
        <v>23334</v>
      </c>
      <c r="E19" s="32">
        <v>267447</v>
      </c>
      <c r="F19" s="32">
        <v>462922</v>
      </c>
    </row>
    <row r="20" spans="1:6" s="16" customFormat="1" ht="10.5" customHeight="1">
      <c r="A20" s="8" t="s">
        <v>27</v>
      </c>
      <c r="B20" s="313">
        <v>85632</v>
      </c>
      <c r="C20" s="313">
        <v>680909</v>
      </c>
      <c r="D20" s="313">
        <v>90266</v>
      </c>
      <c r="E20" s="313">
        <v>941158</v>
      </c>
      <c r="F20" s="313">
        <v>1797965</v>
      </c>
    </row>
    <row r="21" spans="1:6" s="16" customFormat="1" ht="15" customHeight="1">
      <c r="A21" s="13" t="s">
        <v>26</v>
      </c>
      <c r="B21" s="32"/>
      <c r="C21" s="32"/>
      <c r="D21" s="32"/>
      <c r="E21" s="32"/>
      <c r="F21" s="32"/>
    </row>
    <row r="22" spans="1:6" s="16" customFormat="1" ht="10.5" customHeight="1">
      <c r="A22" s="16" t="s">
        <v>25</v>
      </c>
      <c r="B22" s="32">
        <v>32576</v>
      </c>
      <c r="C22" s="32">
        <v>101015</v>
      </c>
      <c r="D22" s="32">
        <v>28456</v>
      </c>
      <c r="E22" s="32">
        <v>349828</v>
      </c>
      <c r="F22" s="32">
        <v>511875</v>
      </c>
    </row>
    <row r="23" spans="1:6" s="16" customFormat="1" ht="10.5" customHeight="1">
      <c r="A23" s="16" t="s">
        <v>24</v>
      </c>
      <c r="B23" s="32">
        <v>35903</v>
      </c>
      <c r="C23" s="32">
        <v>57712</v>
      </c>
      <c r="D23" s="32">
        <v>24311</v>
      </c>
      <c r="E23" s="32">
        <v>274309</v>
      </c>
      <c r="F23" s="32">
        <v>392235</v>
      </c>
    </row>
    <row r="24" spans="1:6" s="16" customFormat="1" ht="10.5" customHeight="1">
      <c r="A24" s="16" t="s">
        <v>23</v>
      </c>
      <c r="B24" s="32">
        <v>24541</v>
      </c>
      <c r="C24" s="32">
        <v>84243</v>
      </c>
      <c r="D24" s="32">
        <v>19865</v>
      </c>
      <c r="E24" s="32">
        <v>169656</v>
      </c>
      <c r="F24" s="32">
        <v>298305</v>
      </c>
    </row>
    <row r="25" spans="1:6" s="16" customFormat="1" ht="10.5" customHeight="1">
      <c r="A25" s="8" t="s">
        <v>22</v>
      </c>
      <c r="B25" s="313">
        <v>93020</v>
      </c>
      <c r="C25" s="313">
        <v>242970</v>
      </c>
      <c r="D25" s="313">
        <v>72632</v>
      </c>
      <c r="E25" s="313">
        <v>793793</v>
      </c>
      <c r="F25" s="313">
        <v>1202415</v>
      </c>
    </row>
    <row r="26" spans="1:6" s="16" customFormat="1" ht="15" customHeight="1">
      <c r="A26" s="13" t="s">
        <v>21</v>
      </c>
      <c r="B26" s="313"/>
      <c r="C26" s="313"/>
      <c r="D26" s="313"/>
      <c r="E26" s="313"/>
      <c r="F26" s="313"/>
    </row>
    <row r="27" spans="1:6" s="16" customFormat="1" ht="15" customHeight="1">
      <c r="A27" s="12" t="s">
        <v>20</v>
      </c>
      <c r="B27" s="313">
        <f>B15+B20+B25</f>
        <v>251978</v>
      </c>
      <c r="C27" s="313">
        <f>C15+C20+C25</f>
        <v>1696790</v>
      </c>
      <c r="D27" s="313">
        <f>D15+D20+D25</f>
        <v>255407</v>
      </c>
      <c r="E27" s="313">
        <f>E15+E20+E25</f>
        <v>2623552</v>
      </c>
      <c r="F27" s="313">
        <f>F15+F20+F25</f>
        <v>4827727</v>
      </c>
    </row>
    <row r="28" spans="1:6" s="16" customFormat="1" ht="15" customHeight="1">
      <c r="A28" s="10" t="s">
        <v>297</v>
      </c>
      <c r="B28" s="32"/>
      <c r="C28" s="32"/>
      <c r="D28" s="32"/>
      <c r="E28" s="32"/>
      <c r="F28" s="32"/>
    </row>
    <row r="29" spans="1:6" s="16" customFormat="1" ht="10.5" customHeight="1">
      <c r="A29" s="16" t="s">
        <v>18</v>
      </c>
      <c r="B29" s="32">
        <v>37003</v>
      </c>
      <c r="C29" s="32">
        <v>285079</v>
      </c>
      <c r="D29" s="32">
        <v>46170</v>
      </c>
      <c r="E29" s="32">
        <v>478932</v>
      </c>
      <c r="F29" s="32">
        <v>847184</v>
      </c>
    </row>
    <row r="30" spans="1:6" s="16" customFormat="1" ht="10.5" customHeight="1">
      <c r="A30" s="16" t="s">
        <v>17</v>
      </c>
      <c r="B30" s="32">
        <v>31900</v>
      </c>
      <c r="C30" s="32">
        <v>124790</v>
      </c>
      <c r="D30" s="32">
        <v>21517</v>
      </c>
      <c r="E30" s="32">
        <v>229266</v>
      </c>
      <c r="F30" s="32">
        <v>407473</v>
      </c>
    </row>
    <row r="31" spans="1:6" s="16" customFormat="1" ht="10.5" customHeight="1">
      <c r="A31" s="16" t="s">
        <v>16</v>
      </c>
      <c r="B31" s="32">
        <v>9966</v>
      </c>
      <c r="C31" s="32">
        <v>51291</v>
      </c>
      <c r="D31" s="32">
        <v>11706</v>
      </c>
      <c r="E31" s="32">
        <v>129283</v>
      </c>
      <c r="F31" s="32">
        <v>202246</v>
      </c>
    </row>
    <row r="32" spans="1:6" s="16" customFormat="1" ht="10.5" customHeight="1">
      <c r="A32" s="8" t="s">
        <v>15</v>
      </c>
      <c r="B32" s="313">
        <v>78869</v>
      </c>
      <c r="C32" s="313">
        <v>461160</v>
      </c>
      <c r="D32" s="313">
        <v>79393</v>
      </c>
      <c r="E32" s="313">
        <v>837481</v>
      </c>
      <c r="F32" s="313">
        <v>1456903</v>
      </c>
    </row>
    <row r="33" spans="1:6" s="16" customFormat="1" ht="15" customHeight="1">
      <c r="A33" s="13" t="s">
        <v>14</v>
      </c>
      <c r="B33" s="32"/>
      <c r="C33" s="32"/>
      <c r="D33" s="32"/>
      <c r="E33" s="32"/>
      <c r="F33" s="32"/>
    </row>
    <row r="34" spans="1:6" s="16" customFormat="1" ht="10.5" customHeight="1">
      <c r="A34" s="16" t="s">
        <v>13</v>
      </c>
      <c r="B34" s="32">
        <v>50134</v>
      </c>
      <c r="C34" s="32">
        <v>185885</v>
      </c>
      <c r="D34" s="32">
        <v>44758</v>
      </c>
      <c r="E34" s="32">
        <v>438257</v>
      </c>
      <c r="F34" s="32">
        <v>719034</v>
      </c>
    </row>
    <row r="35" spans="1:6" s="16" customFormat="1" ht="10.5" customHeight="1">
      <c r="A35" s="16" t="s">
        <v>12</v>
      </c>
      <c r="B35" s="32">
        <v>32474</v>
      </c>
      <c r="C35" s="32">
        <v>132561</v>
      </c>
      <c r="D35" s="32">
        <v>20346</v>
      </c>
      <c r="E35" s="32">
        <v>273089</v>
      </c>
      <c r="F35" s="32">
        <v>458470</v>
      </c>
    </row>
    <row r="36" spans="1:6" s="16" customFormat="1" ht="10.5" customHeight="1">
      <c r="A36" s="16" t="s">
        <v>11</v>
      </c>
      <c r="B36" s="32">
        <v>47229</v>
      </c>
      <c r="C36" s="32">
        <v>117623</v>
      </c>
      <c r="D36" s="32">
        <v>38399</v>
      </c>
      <c r="E36" s="32">
        <v>357135</v>
      </c>
      <c r="F36" s="32">
        <v>560386</v>
      </c>
    </row>
    <row r="37" spans="1:6" s="16" customFormat="1" ht="10.5" customHeight="1">
      <c r="A37" s="8" t="s">
        <v>10</v>
      </c>
      <c r="B37" s="313">
        <v>129837</v>
      </c>
      <c r="C37" s="313">
        <v>436069</v>
      </c>
      <c r="D37" s="313">
        <v>103503</v>
      </c>
      <c r="E37" s="313">
        <v>1068481</v>
      </c>
      <c r="F37" s="313">
        <v>1737890</v>
      </c>
    </row>
    <row r="38" spans="1:6" s="16" customFormat="1" ht="15" customHeight="1">
      <c r="A38" s="13" t="s">
        <v>9</v>
      </c>
      <c r="B38" s="32"/>
      <c r="C38" s="32"/>
      <c r="D38" s="32"/>
      <c r="E38" s="32"/>
      <c r="F38" s="32"/>
    </row>
    <row r="39" spans="1:6" s="16" customFormat="1" ht="10.5" customHeight="1">
      <c r="A39" s="16" t="s">
        <v>8</v>
      </c>
      <c r="B39" s="32">
        <v>66656</v>
      </c>
      <c r="C39" s="32">
        <v>140977</v>
      </c>
      <c r="D39" s="32">
        <v>34830</v>
      </c>
      <c r="E39" s="32">
        <v>392431</v>
      </c>
      <c r="F39" s="32">
        <v>634894</v>
      </c>
    </row>
    <row r="40" spans="1:6" s="16" customFormat="1" ht="10.5" customHeight="1">
      <c r="A40" s="16" t="s">
        <v>7</v>
      </c>
      <c r="B40" s="32">
        <v>41059</v>
      </c>
      <c r="C40" s="32">
        <v>83696</v>
      </c>
      <c r="D40" s="32">
        <v>19769</v>
      </c>
      <c r="E40" s="32">
        <v>266225</v>
      </c>
      <c r="F40" s="32">
        <v>410749</v>
      </c>
    </row>
    <row r="41" spans="1:6" s="16" customFormat="1" ht="10.5" customHeight="1">
      <c r="A41" s="16" t="s">
        <v>6</v>
      </c>
      <c r="B41" s="32">
        <v>42178</v>
      </c>
      <c r="C41" s="32">
        <v>118817</v>
      </c>
      <c r="D41" s="32">
        <v>32101</v>
      </c>
      <c r="E41" s="32">
        <v>372230</v>
      </c>
      <c r="F41" s="32">
        <v>565326</v>
      </c>
    </row>
    <row r="42" spans="1:6" s="16" customFormat="1" ht="10.5" customHeight="1">
      <c r="A42" s="8" t="s">
        <v>5</v>
      </c>
      <c r="B42" s="313">
        <v>149893</v>
      </c>
      <c r="C42" s="313">
        <v>343490</v>
      </c>
      <c r="D42" s="313">
        <v>86700</v>
      </c>
      <c r="E42" s="313">
        <v>1030886</v>
      </c>
      <c r="F42" s="313">
        <v>1610969</v>
      </c>
    </row>
    <row r="43" spans="1:6" s="16" customFormat="1" ht="15" customHeight="1">
      <c r="A43" s="13" t="s">
        <v>4</v>
      </c>
      <c r="B43" s="32"/>
      <c r="C43" s="32"/>
      <c r="D43" s="32"/>
      <c r="E43" s="32"/>
      <c r="F43" s="32"/>
    </row>
    <row r="44" spans="1:6" s="16" customFormat="1" ht="15" customHeight="1">
      <c r="A44" s="12" t="s">
        <v>3</v>
      </c>
      <c r="B44" s="313">
        <f>B32+B37+B42</f>
        <v>358599</v>
      </c>
      <c r="C44" s="313">
        <f>C32+C37+C42</f>
        <v>1240719</v>
      </c>
      <c r="D44" s="313">
        <f>D32+D37+D42</f>
        <v>269596</v>
      </c>
      <c r="E44" s="313">
        <f>E32+E37+E42</f>
        <v>2936848</v>
      </c>
      <c r="F44" s="313">
        <f>F32+F37+F42</f>
        <v>4805762</v>
      </c>
    </row>
    <row r="45" spans="1:6" s="16" customFormat="1" ht="15" customHeight="1">
      <c r="A45" s="10" t="s">
        <v>2</v>
      </c>
      <c r="B45" s="313"/>
      <c r="C45" s="313"/>
      <c r="D45" s="313"/>
      <c r="E45" s="313"/>
      <c r="F45" s="313"/>
    </row>
    <row r="46" spans="1:6" s="16" customFormat="1" ht="15" customHeight="1">
      <c r="A46" s="221" t="s">
        <v>296</v>
      </c>
      <c r="B46" s="313">
        <v>676643</v>
      </c>
      <c r="C46" s="313">
        <v>4486289</v>
      </c>
      <c r="D46" s="313">
        <v>875960</v>
      </c>
      <c r="E46" s="313">
        <v>11333597</v>
      </c>
      <c r="F46" s="313">
        <v>17372489</v>
      </c>
    </row>
    <row r="47" spans="1:6" s="16" customFormat="1" ht="10.5" customHeight="1">
      <c r="A47" s="312" t="s">
        <v>295</v>
      </c>
      <c r="B47" s="57"/>
      <c r="E47" s="57"/>
      <c r="F47" s="57"/>
    </row>
  </sheetData>
  <mergeCells count="5">
    <mergeCell ref="C3:F3"/>
    <mergeCell ref="A6:A7"/>
    <mergeCell ref="A1:F1"/>
    <mergeCell ref="A2:F2"/>
    <mergeCell ref="A4:A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ADATOK&amp;9 | 49 &amp;8  &amp;"Arial CE,Normál"&amp;10   </oddFooter>
  </headerFooter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0F1CA-5644-4788-8D6D-B7ACF6B7D510}">
  <dimension ref="A1:I51"/>
  <sheetViews>
    <sheetView zoomScaleNormal="100" workbookViewId="0"/>
  </sheetViews>
  <sheetFormatPr defaultRowHeight="15"/>
  <cols>
    <col min="1" max="1" width="21.85546875" style="1" customWidth="1"/>
    <col min="2" max="2" width="8.28515625" style="1" customWidth="1"/>
    <col min="3" max="3" width="9" style="1" customWidth="1"/>
    <col min="4" max="4" width="8.28515625" style="1" customWidth="1"/>
    <col min="5" max="5" width="8" style="1" customWidth="1"/>
    <col min="6" max="6" width="8.28515625" style="1" customWidth="1"/>
    <col min="7" max="7" width="7.85546875" style="1" customWidth="1"/>
    <col min="8" max="8" width="8.28515625" style="1" customWidth="1"/>
    <col min="9" max="9" width="8.140625" style="1" customWidth="1"/>
    <col min="10" max="16384" width="9.140625" style="317"/>
  </cols>
  <sheetData>
    <row r="1" spans="1:9" s="323" customFormat="1" ht="15" customHeight="1">
      <c r="A1" s="52" t="s">
        <v>350</v>
      </c>
      <c r="B1" s="52"/>
      <c r="C1" s="52"/>
      <c r="D1" s="52"/>
      <c r="E1" s="52"/>
      <c r="F1" s="52"/>
      <c r="G1" s="52"/>
      <c r="H1" s="52"/>
      <c r="I1" s="52"/>
    </row>
    <row r="2" spans="1:9" s="323" customFormat="1" ht="15" customHeight="1">
      <c r="A2" s="185" t="s">
        <v>349</v>
      </c>
      <c r="B2" s="52"/>
      <c r="C2" s="52"/>
      <c r="D2" s="52"/>
      <c r="E2" s="52"/>
      <c r="F2" s="52"/>
      <c r="G2" s="52"/>
      <c r="H2" s="52"/>
      <c r="I2" s="52"/>
    </row>
    <row r="3" spans="1:9" ht="9.9499999999999993" customHeight="1" thickBot="1">
      <c r="A3" s="414" t="s">
        <v>348</v>
      </c>
      <c r="B3" s="414"/>
      <c r="C3" s="414"/>
      <c r="D3" s="414"/>
      <c r="E3" s="414"/>
      <c r="F3" s="414"/>
      <c r="G3" s="414"/>
      <c r="H3" s="414"/>
      <c r="I3" s="414"/>
    </row>
    <row r="4" spans="1:9" s="219" customFormat="1" ht="21.75" customHeight="1">
      <c r="A4" s="479" t="s">
        <v>53</v>
      </c>
      <c r="B4" s="408" t="s">
        <v>347</v>
      </c>
      <c r="C4" s="408"/>
      <c r="D4" s="408" t="s">
        <v>346</v>
      </c>
      <c r="E4" s="408"/>
      <c r="F4" s="408" t="s">
        <v>334</v>
      </c>
      <c r="G4" s="408"/>
      <c r="H4" s="408" t="s">
        <v>152</v>
      </c>
      <c r="I4" s="481"/>
    </row>
    <row r="5" spans="1:9" s="219" customFormat="1" ht="9.9499999999999993" customHeight="1">
      <c r="A5" s="480"/>
      <c r="B5" s="580" t="s">
        <v>329</v>
      </c>
      <c r="C5" s="580"/>
      <c r="D5" s="580" t="s">
        <v>343</v>
      </c>
      <c r="E5" s="580"/>
      <c r="F5" s="580" t="s">
        <v>326</v>
      </c>
      <c r="G5" s="580"/>
      <c r="H5" s="580" t="s">
        <v>325</v>
      </c>
      <c r="I5" s="581"/>
    </row>
    <row r="6" spans="1:9" s="219" customFormat="1" ht="9.9499999999999993" customHeight="1">
      <c r="A6" s="480"/>
      <c r="B6" s="223">
        <v>2004</v>
      </c>
      <c r="C6" s="223">
        <v>2005</v>
      </c>
      <c r="D6" s="223">
        <v>2004</v>
      </c>
      <c r="E6" s="223">
        <v>2005</v>
      </c>
      <c r="F6" s="223">
        <v>2004</v>
      </c>
      <c r="G6" s="223">
        <v>2005</v>
      </c>
      <c r="H6" s="223">
        <v>2004</v>
      </c>
      <c r="I6" s="100">
        <v>2005</v>
      </c>
    </row>
    <row r="7" spans="1:9" s="219" customFormat="1" ht="20.100000000000001" customHeight="1">
      <c r="A7" s="537" t="s">
        <v>47</v>
      </c>
      <c r="B7" s="416" t="s">
        <v>345</v>
      </c>
      <c r="C7" s="416"/>
      <c r="D7" s="416" t="s">
        <v>344</v>
      </c>
      <c r="E7" s="416"/>
      <c r="F7" s="416" t="s">
        <v>330</v>
      </c>
      <c r="G7" s="416"/>
      <c r="H7" s="416" t="s">
        <v>109</v>
      </c>
      <c r="I7" s="405"/>
    </row>
    <row r="8" spans="1:9" s="219" customFormat="1" ht="11.25" customHeight="1">
      <c r="A8" s="537"/>
      <c r="B8" s="582" t="s">
        <v>329</v>
      </c>
      <c r="C8" s="582"/>
      <c r="D8" s="582" t="s">
        <v>343</v>
      </c>
      <c r="E8" s="582"/>
      <c r="F8" s="582" t="s">
        <v>326</v>
      </c>
      <c r="G8" s="582"/>
      <c r="H8" s="582" t="s">
        <v>325</v>
      </c>
      <c r="I8" s="583"/>
    </row>
    <row r="9" spans="1:9" s="219" customFormat="1" ht="12" customHeight="1">
      <c r="A9" s="538"/>
      <c r="B9" s="222">
        <v>2004</v>
      </c>
      <c r="C9" s="222">
        <v>2005</v>
      </c>
      <c r="D9" s="222">
        <v>2004</v>
      </c>
      <c r="E9" s="222">
        <v>2005</v>
      </c>
      <c r="F9" s="222">
        <v>2004</v>
      </c>
      <c r="G9" s="222">
        <v>2005</v>
      </c>
      <c r="H9" s="222">
        <v>2004</v>
      </c>
      <c r="I9" s="97">
        <v>2005</v>
      </c>
    </row>
    <row r="10" spans="1:9" s="219" customFormat="1" ht="15" customHeight="1">
      <c r="A10" s="16" t="s">
        <v>41</v>
      </c>
      <c r="B10" s="322">
        <v>2829.6970000000001</v>
      </c>
      <c r="C10" s="322">
        <v>2836.5729999999999</v>
      </c>
      <c r="D10" s="322">
        <v>197101.98500000002</v>
      </c>
      <c r="E10" s="322">
        <v>197527.32699999999</v>
      </c>
      <c r="F10" s="322">
        <v>553987.40500000003</v>
      </c>
      <c r="G10" s="322">
        <v>677885.22399999993</v>
      </c>
      <c r="H10" s="322">
        <v>753919.08700000006</v>
      </c>
      <c r="I10" s="322">
        <v>878249.12399999995</v>
      </c>
    </row>
    <row r="11" spans="1:9" s="318" customFormat="1" ht="10.5" customHeight="1">
      <c r="A11" s="16" t="s">
        <v>39</v>
      </c>
      <c r="B11" s="322">
        <v>5255.9970000000003</v>
      </c>
      <c r="C11" s="322">
        <v>6451.1710000000003</v>
      </c>
      <c r="D11" s="322">
        <v>163512.807</v>
      </c>
      <c r="E11" s="322">
        <v>139456.04200000002</v>
      </c>
      <c r="F11" s="322">
        <v>171665.33399999997</v>
      </c>
      <c r="G11" s="322">
        <v>216251.40299999999</v>
      </c>
      <c r="H11" s="322">
        <v>340434.13799999998</v>
      </c>
      <c r="I11" s="322">
        <v>362158.61600000004</v>
      </c>
    </row>
    <row r="12" spans="1:9" s="318" customFormat="1" ht="15" customHeight="1">
      <c r="A12" s="17" t="s">
        <v>37</v>
      </c>
      <c r="B12" s="320">
        <v>8085.6940000000004</v>
      </c>
      <c r="C12" s="320">
        <v>9287.7440000000006</v>
      </c>
      <c r="D12" s="320">
        <v>360614.79200000002</v>
      </c>
      <c r="E12" s="320">
        <v>336983.36900000001</v>
      </c>
      <c r="F12" s="320">
        <v>725652.73899999994</v>
      </c>
      <c r="G12" s="320">
        <v>894136.62699999998</v>
      </c>
      <c r="H12" s="320">
        <v>1094353.2250000001</v>
      </c>
      <c r="I12" s="320">
        <v>1240407.74</v>
      </c>
    </row>
    <row r="13" spans="1:9" s="318" customFormat="1" ht="15" customHeight="1">
      <c r="A13" s="10" t="s">
        <v>36</v>
      </c>
      <c r="B13" s="83"/>
      <c r="C13" s="153"/>
      <c r="D13" s="78"/>
      <c r="E13" s="153"/>
      <c r="F13" s="153"/>
      <c r="G13" s="153"/>
      <c r="H13" s="78"/>
      <c r="I13" s="153"/>
    </row>
    <row r="14" spans="1:9" s="318" customFormat="1" ht="10.5" customHeight="1">
      <c r="A14" s="16" t="s">
        <v>35</v>
      </c>
      <c r="B14" s="322">
        <v>4621.6509999999998</v>
      </c>
      <c r="C14" s="322">
        <v>7918.2479999999996</v>
      </c>
      <c r="D14" s="322">
        <v>80367.381999999998</v>
      </c>
      <c r="E14" s="322">
        <v>93417.684999999998</v>
      </c>
      <c r="F14" s="322">
        <v>54644.281000000003</v>
      </c>
      <c r="G14" s="322">
        <v>130835.24600000001</v>
      </c>
      <c r="H14" s="322">
        <v>139633.31400000001</v>
      </c>
      <c r="I14" s="322">
        <v>232171.179</v>
      </c>
    </row>
    <row r="15" spans="1:9" s="318" customFormat="1" ht="10.5" customHeight="1">
      <c r="A15" s="16" t="s">
        <v>34</v>
      </c>
      <c r="B15" s="322">
        <v>4539.5110000000004</v>
      </c>
      <c r="C15" s="322">
        <v>6977.7359999999999</v>
      </c>
      <c r="D15" s="322">
        <v>137204.932</v>
      </c>
      <c r="E15" s="322">
        <v>165091.78100000002</v>
      </c>
      <c r="F15" s="322">
        <v>31440.249</v>
      </c>
      <c r="G15" s="322">
        <v>41038.565999999999</v>
      </c>
      <c r="H15" s="322">
        <v>173184.69200000001</v>
      </c>
      <c r="I15" s="322">
        <v>213108.08299999998</v>
      </c>
    </row>
    <row r="16" spans="1:9" s="318" customFormat="1" ht="10.5" customHeight="1">
      <c r="A16" s="16" t="s">
        <v>33</v>
      </c>
      <c r="B16" s="322">
        <v>4700.9629999999997</v>
      </c>
      <c r="C16" s="322">
        <v>5362.32</v>
      </c>
      <c r="D16" s="322">
        <v>42912.798999999999</v>
      </c>
      <c r="E16" s="322">
        <v>47480.904000000002</v>
      </c>
      <c r="F16" s="322">
        <v>38528.553999999996</v>
      </c>
      <c r="G16" s="322">
        <v>47414.353000000003</v>
      </c>
      <c r="H16" s="322">
        <v>86142.316000000006</v>
      </c>
      <c r="I16" s="322">
        <v>100257.57699999999</v>
      </c>
    </row>
    <row r="17" spans="1:9" s="318" customFormat="1" ht="10.5" customHeight="1">
      <c r="A17" s="15" t="s">
        <v>32</v>
      </c>
      <c r="B17" s="320">
        <v>13862.125</v>
      </c>
      <c r="C17" s="320">
        <v>20258.304</v>
      </c>
      <c r="D17" s="320">
        <v>260485.11300000001</v>
      </c>
      <c r="E17" s="320">
        <v>305990.37</v>
      </c>
      <c r="F17" s="320">
        <v>124613.08400000003</v>
      </c>
      <c r="G17" s="320">
        <v>219288.16499999998</v>
      </c>
      <c r="H17" s="320">
        <v>398960.32199999999</v>
      </c>
      <c r="I17" s="320">
        <v>545536.83900000015</v>
      </c>
    </row>
    <row r="18" spans="1:9" s="318" customFormat="1" ht="15" customHeight="1">
      <c r="A18" s="13" t="s">
        <v>31</v>
      </c>
      <c r="B18" s="83"/>
      <c r="C18" s="153"/>
      <c r="D18" s="78"/>
      <c r="E18" s="153"/>
      <c r="F18" s="153"/>
      <c r="G18" s="153"/>
      <c r="H18" s="78"/>
      <c r="I18" s="153"/>
    </row>
    <row r="19" spans="1:9" s="318" customFormat="1" ht="10.5" customHeight="1">
      <c r="A19" s="16" t="s">
        <v>30</v>
      </c>
      <c r="B19" s="322">
        <v>5953.8519999999999</v>
      </c>
      <c r="C19" s="322">
        <v>6535.6019999999999</v>
      </c>
      <c r="D19" s="322">
        <v>72049.832000000009</v>
      </c>
      <c r="E19" s="322">
        <v>84090.82699999999</v>
      </c>
      <c r="F19" s="322">
        <v>53325.978999999992</v>
      </c>
      <c r="G19" s="322">
        <v>57286.364000000001</v>
      </c>
      <c r="H19" s="322">
        <v>131329.663</v>
      </c>
      <c r="I19" s="322">
        <v>147912.79300000001</v>
      </c>
    </row>
    <row r="20" spans="1:9" s="318" customFormat="1" ht="10.5" customHeight="1">
      <c r="A20" s="16" t="s">
        <v>29</v>
      </c>
      <c r="B20" s="322">
        <v>3279.9369999999999</v>
      </c>
      <c r="C20" s="322">
        <v>3746.6529999999998</v>
      </c>
      <c r="D20" s="322">
        <v>45838.913999999997</v>
      </c>
      <c r="E20" s="322">
        <v>48195.603999999999</v>
      </c>
      <c r="F20" s="322">
        <v>32518.5</v>
      </c>
      <c r="G20" s="322">
        <v>38876.597000000002</v>
      </c>
      <c r="H20" s="322">
        <v>81637.350999999995</v>
      </c>
      <c r="I20" s="322">
        <v>90818.854000000007</v>
      </c>
    </row>
    <row r="21" spans="1:9" s="318" customFormat="1" ht="10.5" customHeight="1">
      <c r="A21" s="16" t="s">
        <v>28</v>
      </c>
      <c r="B21" s="322">
        <v>4461.2060000000001</v>
      </c>
      <c r="C21" s="322">
        <v>2896.4659999999999</v>
      </c>
      <c r="D21" s="322">
        <v>27937.139000000003</v>
      </c>
      <c r="E21" s="322">
        <v>18072.914999999997</v>
      </c>
      <c r="F21" s="322">
        <v>84231.335000000006</v>
      </c>
      <c r="G21" s="322">
        <v>45789.2</v>
      </c>
      <c r="H21" s="322">
        <v>116629.68</v>
      </c>
      <c r="I21" s="322">
        <v>66758.580999999991</v>
      </c>
    </row>
    <row r="22" spans="1:9" s="318" customFormat="1" ht="10.5" customHeight="1">
      <c r="A22" s="15" t="s">
        <v>27</v>
      </c>
      <c r="B22" s="320">
        <v>13694.995000000001</v>
      </c>
      <c r="C22" s="320">
        <v>13178.721</v>
      </c>
      <c r="D22" s="320">
        <v>145825.88500000001</v>
      </c>
      <c r="E22" s="320">
        <v>150359.34599999999</v>
      </c>
      <c r="F22" s="320">
        <v>170075.81400000001</v>
      </c>
      <c r="G22" s="320">
        <v>141952.16100000002</v>
      </c>
      <c r="H22" s="320">
        <v>329596.69400000002</v>
      </c>
      <c r="I22" s="320">
        <v>305490.228</v>
      </c>
    </row>
    <row r="23" spans="1:9" s="318" customFormat="1" ht="15" customHeight="1">
      <c r="A23" s="13" t="s">
        <v>26</v>
      </c>
      <c r="B23" s="83"/>
      <c r="C23" s="153"/>
      <c r="D23" s="78"/>
      <c r="E23" s="153"/>
      <c r="F23" s="153"/>
      <c r="G23" s="153"/>
      <c r="H23" s="78"/>
      <c r="I23" s="153"/>
    </row>
    <row r="24" spans="1:9" s="318" customFormat="1" ht="10.5" customHeight="1">
      <c r="A24" s="16" t="s">
        <v>25</v>
      </c>
      <c r="B24" s="322">
        <v>6149.4170000000004</v>
      </c>
      <c r="C24" s="322">
        <v>11768.547</v>
      </c>
      <c r="D24" s="322">
        <v>44406.511999999995</v>
      </c>
      <c r="E24" s="322">
        <v>33423.054000000004</v>
      </c>
      <c r="F24" s="322">
        <v>49023.704000000005</v>
      </c>
      <c r="G24" s="322">
        <v>46086.288000000008</v>
      </c>
      <c r="H24" s="322">
        <v>99579.633000000002</v>
      </c>
      <c r="I24" s="322">
        <v>91277.888999999996</v>
      </c>
    </row>
    <row r="25" spans="1:9" s="318" customFormat="1" ht="10.5" customHeight="1">
      <c r="A25" s="16" t="s">
        <v>24</v>
      </c>
      <c r="B25" s="322">
        <v>5512.2259999999997</v>
      </c>
      <c r="C25" s="322">
        <v>6119.4470000000001</v>
      </c>
      <c r="D25" s="322">
        <v>19408.563000000002</v>
      </c>
      <c r="E25" s="322">
        <v>17201.871999999999</v>
      </c>
      <c r="F25" s="322">
        <v>88462.349000000002</v>
      </c>
      <c r="G25" s="322">
        <v>112924.91199999998</v>
      </c>
      <c r="H25" s="322">
        <v>113383.13800000001</v>
      </c>
      <c r="I25" s="322">
        <v>136246.231</v>
      </c>
    </row>
    <row r="26" spans="1:9" s="318" customFormat="1" ht="10.5" customHeight="1">
      <c r="A26" s="16" t="s">
        <v>23</v>
      </c>
      <c r="B26" s="322">
        <v>4535.1890000000003</v>
      </c>
      <c r="C26" s="322">
        <v>4716.0820000000003</v>
      </c>
      <c r="D26" s="322">
        <v>25293.814000000002</v>
      </c>
      <c r="E26" s="322">
        <v>22124.927</v>
      </c>
      <c r="F26" s="322">
        <v>22687.272000000001</v>
      </c>
      <c r="G26" s="322">
        <v>29703.057000000001</v>
      </c>
      <c r="H26" s="322">
        <v>52516.275000000001</v>
      </c>
      <c r="I26" s="322">
        <v>56544.066000000006</v>
      </c>
    </row>
    <row r="27" spans="1:9" s="318" customFormat="1" ht="10.5" customHeight="1">
      <c r="A27" s="15" t="s">
        <v>22</v>
      </c>
      <c r="B27" s="320">
        <v>16196.832</v>
      </c>
      <c r="C27" s="320">
        <v>22604.076000000001</v>
      </c>
      <c r="D27" s="320">
        <v>89108.888999999996</v>
      </c>
      <c r="E27" s="320">
        <v>72749.853000000003</v>
      </c>
      <c r="F27" s="320">
        <v>160173.32499999998</v>
      </c>
      <c r="G27" s="320">
        <v>188714.25699999998</v>
      </c>
      <c r="H27" s="320">
        <v>265479.04599999997</v>
      </c>
      <c r="I27" s="320">
        <v>284068.18599999999</v>
      </c>
    </row>
    <row r="28" spans="1:9" s="318" customFormat="1" ht="15" customHeight="1">
      <c r="A28" s="13" t="s">
        <v>21</v>
      </c>
      <c r="B28" s="81"/>
      <c r="C28" s="153"/>
      <c r="D28" s="78"/>
      <c r="E28" s="153"/>
      <c r="F28" s="153"/>
      <c r="G28" s="153"/>
      <c r="H28" s="78"/>
      <c r="I28" s="153"/>
    </row>
    <row r="29" spans="1:9" s="318" customFormat="1" ht="15" customHeight="1">
      <c r="A29" s="17" t="s">
        <v>20</v>
      </c>
      <c r="B29" s="320">
        <v>43753.952000000005</v>
      </c>
      <c r="C29" s="320">
        <v>56041.100999999995</v>
      </c>
      <c r="D29" s="320">
        <v>495419.88699999999</v>
      </c>
      <c r="E29" s="320">
        <v>529099.56900000002</v>
      </c>
      <c r="F29" s="320">
        <v>454862.223</v>
      </c>
      <c r="G29" s="320">
        <v>549954.58299999998</v>
      </c>
      <c r="H29" s="320">
        <v>994036.06200000003</v>
      </c>
      <c r="I29" s="320">
        <v>1135095.253</v>
      </c>
    </row>
    <row r="30" spans="1:9" s="318" customFormat="1" ht="15" customHeight="1">
      <c r="A30" s="10" t="s">
        <v>19</v>
      </c>
      <c r="B30" s="83"/>
      <c r="C30" s="153"/>
      <c r="D30" s="78"/>
      <c r="E30" s="153"/>
      <c r="F30" s="153"/>
      <c r="G30" s="153"/>
      <c r="H30" s="78"/>
      <c r="I30" s="153"/>
    </row>
    <row r="31" spans="1:9" s="318" customFormat="1" ht="10.5" customHeight="1">
      <c r="A31" s="16" t="s">
        <v>18</v>
      </c>
      <c r="B31" s="322">
        <v>5294.9639999999999</v>
      </c>
      <c r="C31" s="322">
        <v>7047.9030000000002</v>
      </c>
      <c r="D31" s="322">
        <v>155431.16</v>
      </c>
      <c r="E31" s="322">
        <v>121040.357</v>
      </c>
      <c r="F31" s="322">
        <v>80537.21100000001</v>
      </c>
      <c r="G31" s="322">
        <v>74530.228999999992</v>
      </c>
      <c r="H31" s="322">
        <v>241263.33499999999</v>
      </c>
      <c r="I31" s="322">
        <v>202618.489</v>
      </c>
    </row>
    <row r="32" spans="1:9" s="318" customFormat="1" ht="10.5" customHeight="1">
      <c r="A32" s="16" t="s">
        <v>17</v>
      </c>
      <c r="B32" s="322">
        <v>2318.7849999999999</v>
      </c>
      <c r="C32" s="322">
        <v>2156.768</v>
      </c>
      <c r="D32" s="322">
        <v>49412.244999999995</v>
      </c>
      <c r="E32" s="322">
        <v>53064.612000000001</v>
      </c>
      <c r="F32" s="322">
        <v>29475.200000000001</v>
      </c>
      <c r="G32" s="322">
        <v>26810.37</v>
      </c>
      <c r="H32" s="322">
        <v>81206.23</v>
      </c>
      <c r="I32" s="322">
        <v>82031.75</v>
      </c>
    </row>
    <row r="33" spans="1:9" s="318" customFormat="1" ht="10.5" customHeight="1">
      <c r="A33" s="16" t="s">
        <v>16</v>
      </c>
      <c r="B33" s="322">
        <v>671.23699999999997</v>
      </c>
      <c r="C33" s="322">
        <v>986.553</v>
      </c>
      <c r="D33" s="322">
        <v>12064.487999999999</v>
      </c>
      <c r="E33" s="322">
        <v>11201.182000000001</v>
      </c>
      <c r="F33" s="322">
        <v>16481.638000000003</v>
      </c>
      <c r="G33" s="322">
        <v>23243.588000000003</v>
      </c>
      <c r="H33" s="322">
        <v>29217.363000000001</v>
      </c>
      <c r="I33" s="322">
        <v>35431.323000000004</v>
      </c>
    </row>
    <row r="34" spans="1:9" s="318" customFormat="1" ht="10.5" customHeight="1">
      <c r="A34" s="15" t="s">
        <v>15</v>
      </c>
      <c r="B34" s="320">
        <v>8284.9860000000008</v>
      </c>
      <c r="C34" s="320">
        <v>10191.224</v>
      </c>
      <c r="D34" s="320">
        <v>216907.89299999998</v>
      </c>
      <c r="E34" s="320">
        <v>185306.15100000001</v>
      </c>
      <c r="F34" s="320">
        <v>126494.049</v>
      </c>
      <c r="G34" s="320">
        <v>124584.18700000001</v>
      </c>
      <c r="H34" s="320">
        <v>351686.92800000001</v>
      </c>
      <c r="I34" s="320">
        <v>320081.56199999998</v>
      </c>
    </row>
    <row r="35" spans="1:9" s="318" customFormat="1" ht="15" customHeight="1">
      <c r="A35" s="13" t="s">
        <v>14</v>
      </c>
      <c r="B35" s="81"/>
      <c r="C35" s="153"/>
      <c r="D35" s="78"/>
      <c r="E35" s="153"/>
      <c r="F35" s="153"/>
      <c r="G35" s="153"/>
      <c r="H35" s="78"/>
      <c r="I35" s="153"/>
    </row>
    <row r="36" spans="1:9" s="318" customFormat="1" ht="10.5" customHeight="1">
      <c r="A36" s="16" t="s">
        <v>13</v>
      </c>
      <c r="B36" s="322">
        <v>8294.2839999999997</v>
      </c>
      <c r="C36" s="322">
        <v>8840.6509999999998</v>
      </c>
      <c r="D36" s="322">
        <v>47796.256999999998</v>
      </c>
      <c r="E36" s="322">
        <v>38262.695999999996</v>
      </c>
      <c r="F36" s="322">
        <v>80013.444999999992</v>
      </c>
      <c r="G36" s="322">
        <v>99326.440999999992</v>
      </c>
      <c r="H36" s="322">
        <v>136103.986</v>
      </c>
      <c r="I36" s="322">
        <v>146429.788</v>
      </c>
    </row>
    <row r="37" spans="1:9" s="318" customFormat="1" ht="10.5" customHeight="1">
      <c r="A37" s="16" t="s">
        <v>12</v>
      </c>
      <c r="B37" s="322">
        <v>4540.652</v>
      </c>
      <c r="C37" s="322">
        <v>8892.7019999999993</v>
      </c>
      <c r="D37" s="322">
        <v>29372.397999999997</v>
      </c>
      <c r="E37" s="322">
        <v>34655.18</v>
      </c>
      <c r="F37" s="322">
        <v>32316.254000000001</v>
      </c>
      <c r="G37" s="322">
        <v>57383.13</v>
      </c>
      <c r="H37" s="322">
        <v>66229.304000000004</v>
      </c>
      <c r="I37" s="322">
        <v>100931.012</v>
      </c>
    </row>
    <row r="38" spans="1:9" s="318" customFormat="1" ht="10.5" customHeight="1">
      <c r="A38" s="16" t="s">
        <v>11</v>
      </c>
      <c r="B38" s="322">
        <v>6044.3729999999996</v>
      </c>
      <c r="C38" s="322">
        <v>5894.7529999999997</v>
      </c>
      <c r="D38" s="322">
        <v>37230.767999999996</v>
      </c>
      <c r="E38" s="322">
        <v>44337.996999999996</v>
      </c>
      <c r="F38" s="322">
        <v>44989.697</v>
      </c>
      <c r="G38" s="322">
        <v>75734.584000000017</v>
      </c>
      <c r="H38" s="322">
        <v>88264.838000000003</v>
      </c>
      <c r="I38" s="322">
        <v>125967.334</v>
      </c>
    </row>
    <row r="39" spans="1:9" s="318" customFormat="1" ht="10.5" customHeight="1">
      <c r="A39" s="15" t="s">
        <v>10</v>
      </c>
      <c r="B39" s="320">
        <v>18879.309000000001</v>
      </c>
      <c r="C39" s="320">
        <v>23628.106</v>
      </c>
      <c r="D39" s="320">
        <v>114399.423</v>
      </c>
      <c r="E39" s="320">
        <v>117255.87299999998</v>
      </c>
      <c r="F39" s="320">
        <v>157319.39599999998</v>
      </c>
      <c r="G39" s="320">
        <v>232444.15500000006</v>
      </c>
      <c r="H39" s="320">
        <v>290598.12800000003</v>
      </c>
      <c r="I39" s="320">
        <v>373328.13399999996</v>
      </c>
    </row>
    <row r="40" spans="1:9" s="318" customFormat="1" ht="15" customHeight="1">
      <c r="A40" s="13" t="s">
        <v>9</v>
      </c>
      <c r="B40" s="83"/>
      <c r="C40" s="78"/>
      <c r="D40" s="78"/>
      <c r="E40" s="78"/>
      <c r="F40" s="78"/>
      <c r="G40" s="78"/>
      <c r="H40" s="78"/>
      <c r="I40" s="78"/>
    </row>
    <row r="41" spans="1:9" s="318" customFormat="1" ht="10.5" customHeight="1">
      <c r="A41" s="16" t="s">
        <v>8</v>
      </c>
      <c r="B41" s="322">
        <v>7763.0749999999998</v>
      </c>
      <c r="C41" s="322">
        <v>9324.5490000000009</v>
      </c>
      <c r="D41" s="322">
        <v>43234.298999999999</v>
      </c>
      <c r="E41" s="322">
        <v>41233.521999999997</v>
      </c>
      <c r="F41" s="322">
        <v>56677.916000000012</v>
      </c>
      <c r="G41" s="322">
        <v>67480.398000000001</v>
      </c>
      <c r="H41" s="322">
        <v>107675.29</v>
      </c>
      <c r="I41" s="322">
        <v>118038.469</v>
      </c>
    </row>
    <row r="42" spans="1:9" s="318" customFormat="1" ht="10.5" customHeight="1">
      <c r="A42" s="16" t="s">
        <v>7</v>
      </c>
      <c r="B42" s="322">
        <v>6785.9290000000001</v>
      </c>
      <c r="C42" s="322">
        <v>8335.5339999999997</v>
      </c>
      <c r="D42" s="322">
        <v>28423.541000000001</v>
      </c>
      <c r="E42" s="322">
        <v>17377.313000000002</v>
      </c>
      <c r="F42" s="322">
        <v>40878.948999999993</v>
      </c>
      <c r="G42" s="322">
        <v>46965.307999999997</v>
      </c>
      <c r="H42" s="322">
        <v>76088.418999999994</v>
      </c>
      <c r="I42" s="322">
        <v>72678.154999999999</v>
      </c>
    </row>
    <row r="43" spans="1:9" s="318" customFormat="1" ht="10.5" customHeight="1">
      <c r="A43" s="16" t="s">
        <v>6</v>
      </c>
      <c r="B43" s="322">
        <v>7120.2169999999996</v>
      </c>
      <c r="C43" s="322">
        <v>6146.1450000000004</v>
      </c>
      <c r="D43" s="322">
        <v>28153.428</v>
      </c>
      <c r="E43" s="322">
        <v>27747.807999999997</v>
      </c>
      <c r="F43" s="322">
        <v>58672.274000000005</v>
      </c>
      <c r="G43" s="322">
        <v>67810.719000000012</v>
      </c>
      <c r="H43" s="322">
        <v>93945.918999999994</v>
      </c>
      <c r="I43" s="322">
        <v>101704.67200000002</v>
      </c>
    </row>
    <row r="44" spans="1:9" s="318" customFormat="1" ht="10.5" customHeight="1">
      <c r="A44" s="15" t="s">
        <v>5</v>
      </c>
      <c r="B44" s="320">
        <v>21669.221000000001</v>
      </c>
      <c r="C44" s="320">
        <v>23806.227999999999</v>
      </c>
      <c r="D44" s="320">
        <v>99811.268000000011</v>
      </c>
      <c r="E44" s="320">
        <v>86358.643000000011</v>
      </c>
      <c r="F44" s="320">
        <v>156229.139</v>
      </c>
      <c r="G44" s="320">
        <v>182256.42499999999</v>
      </c>
      <c r="H44" s="320">
        <v>277709.62800000003</v>
      </c>
      <c r="I44" s="320">
        <v>292421.29599999997</v>
      </c>
    </row>
    <row r="45" spans="1:9" s="318" customFormat="1" ht="15" customHeight="1">
      <c r="A45" s="13" t="s">
        <v>4</v>
      </c>
      <c r="B45" s="83"/>
      <c r="C45" s="78"/>
      <c r="D45" s="78"/>
      <c r="E45" s="78"/>
      <c r="F45" s="78"/>
      <c r="G45" s="78"/>
      <c r="H45" s="78"/>
      <c r="I45" s="78"/>
    </row>
    <row r="46" spans="1:9" s="318" customFormat="1" ht="15" customHeight="1">
      <c r="A46" s="12" t="s">
        <v>3</v>
      </c>
      <c r="B46" s="320">
        <v>48833.516000000003</v>
      </c>
      <c r="C46" s="320">
        <v>57625.558000000005</v>
      </c>
      <c r="D46" s="320">
        <v>431118.58399999997</v>
      </c>
      <c r="E46" s="320">
        <v>388920.66700000002</v>
      </c>
      <c r="F46" s="320">
        <v>440042.58399999997</v>
      </c>
      <c r="G46" s="320">
        <v>539284.76700000011</v>
      </c>
      <c r="H46" s="320">
        <v>919994.68400000012</v>
      </c>
      <c r="I46" s="320">
        <v>985830.99199999985</v>
      </c>
    </row>
    <row r="47" spans="1:9" s="318" customFormat="1" ht="15" customHeight="1">
      <c r="A47" s="10" t="s">
        <v>2</v>
      </c>
      <c r="B47" s="83"/>
      <c r="C47" s="78"/>
      <c r="D47" s="83"/>
      <c r="E47" s="78"/>
      <c r="F47" s="83"/>
      <c r="G47" s="78"/>
      <c r="H47" s="83"/>
      <c r="I47" s="78"/>
    </row>
    <row r="48" spans="1:9" s="318" customFormat="1" ht="21.75" customHeight="1">
      <c r="A48" s="141" t="s">
        <v>342</v>
      </c>
      <c r="B48" s="322">
        <v>184.65899999999999</v>
      </c>
      <c r="C48" s="322">
        <v>8.2759999999999998</v>
      </c>
      <c r="D48" s="322">
        <v>29110.796999999999</v>
      </c>
      <c r="E48" s="322">
        <v>26362.305</v>
      </c>
      <c r="F48" s="322">
        <v>8073.2310000000007</v>
      </c>
      <c r="G48" s="322">
        <v>6713.1029999999992</v>
      </c>
      <c r="H48" s="322">
        <v>37368.686999999998</v>
      </c>
      <c r="I48" s="322">
        <v>33083.684000000001</v>
      </c>
    </row>
    <row r="49" spans="1:9" s="318" customFormat="1" ht="21.75" customHeight="1">
      <c r="A49" s="321" t="s">
        <v>341</v>
      </c>
      <c r="B49" s="83"/>
      <c r="C49" s="78"/>
      <c r="D49" s="78"/>
      <c r="E49" s="78"/>
      <c r="F49" s="78"/>
      <c r="G49" s="78"/>
      <c r="H49" s="78"/>
      <c r="I49" s="78"/>
    </row>
    <row r="50" spans="1:9" s="318" customFormat="1" ht="15" customHeight="1">
      <c r="A50" s="221" t="s">
        <v>296</v>
      </c>
      <c r="B50" s="320">
        <v>100857.821</v>
      </c>
      <c r="C50" s="320">
        <v>122962.679</v>
      </c>
      <c r="D50" s="320">
        <v>1316264.06</v>
      </c>
      <c r="E50" s="320">
        <v>1281365.9099999999</v>
      </c>
      <c r="F50" s="320">
        <v>1628630.7769999998</v>
      </c>
      <c r="G50" s="320">
        <v>1990089.08</v>
      </c>
      <c r="H50" s="320">
        <v>3045752.6579999998</v>
      </c>
      <c r="I50" s="320">
        <v>3394417.6689999998</v>
      </c>
    </row>
    <row r="51" spans="1:9" s="318" customFormat="1" ht="10.5" customHeight="1">
      <c r="A51" s="312" t="s">
        <v>295</v>
      </c>
      <c r="B51" s="319"/>
      <c r="C51" s="319"/>
      <c r="D51" s="319"/>
      <c r="E51" s="319"/>
      <c r="F51" s="319"/>
      <c r="G51" s="319"/>
      <c r="H51" s="319"/>
      <c r="I51" s="319"/>
    </row>
  </sheetData>
  <mergeCells count="19">
    <mergeCell ref="B8:C8"/>
    <mergeCell ref="D8:E8"/>
    <mergeCell ref="F8:G8"/>
    <mergeCell ref="H8:I8"/>
    <mergeCell ref="A7:A9"/>
    <mergeCell ref="B7:C7"/>
    <mergeCell ref="D7:E7"/>
    <mergeCell ref="F7:G7"/>
    <mergeCell ref="D4:E4"/>
    <mergeCell ref="F4:G4"/>
    <mergeCell ref="H4:I4"/>
    <mergeCell ref="A3:I3"/>
    <mergeCell ref="H7:I7"/>
    <mergeCell ref="A4:A6"/>
    <mergeCell ref="B5:C5"/>
    <mergeCell ref="D5:E5"/>
    <mergeCell ref="F5:G5"/>
    <mergeCell ref="H5:I5"/>
    <mergeCell ref="B4:C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ADATOK&amp;9 | 49 &amp;8  &amp;"Arial CE,Normál"&amp;10   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E51F3-1473-42AA-9663-7EE79C604D9D}">
  <dimension ref="A1:H47"/>
  <sheetViews>
    <sheetView zoomScaleNormal="100" workbookViewId="0"/>
  </sheetViews>
  <sheetFormatPr defaultRowHeight="15"/>
  <cols>
    <col min="1" max="1" width="23.140625" style="1" customWidth="1"/>
    <col min="2" max="8" width="9.28515625" style="1" customWidth="1"/>
    <col min="9" max="16384" width="9.140625" style="1"/>
  </cols>
  <sheetData>
    <row r="1" spans="1:8" s="52" customFormat="1" ht="15" customHeight="1">
      <c r="A1" s="52" t="s">
        <v>369</v>
      </c>
    </row>
    <row r="2" spans="1:8" s="52" customFormat="1" ht="15" customHeight="1">
      <c r="A2" s="214" t="s">
        <v>368</v>
      </c>
    </row>
    <row r="3" spans="1:8" ht="9.9499999999999993" customHeight="1" thickBot="1">
      <c r="G3" s="46"/>
      <c r="H3" s="333" t="s">
        <v>367</v>
      </c>
    </row>
    <row r="4" spans="1:8" s="202" customFormat="1" ht="9.9499999999999993" customHeight="1">
      <c r="A4" s="479" t="s">
        <v>53</v>
      </c>
      <c r="B4" s="588" t="s">
        <v>366</v>
      </c>
      <c r="C4" s="408" t="s">
        <v>365</v>
      </c>
      <c r="D4" s="590" t="s">
        <v>364</v>
      </c>
      <c r="E4" s="590"/>
      <c r="F4" s="590"/>
      <c r="G4" s="408" t="s">
        <v>363</v>
      </c>
      <c r="H4" s="481" t="s">
        <v>362</v>
      </c>
    </row>
    <row r="5" spans="1:8" s="202" customFormat="1" ht="20.100000000000001" customHeight="1">
      <c r="A5" s="480"/>
      <c r="B5" s="589"/>
      <c r="C5" s="539"/>
      <c r="D5" s="332" t="s">
        <v>361</v>
      </c>
      <c r="E5" s="332" t="s">
        <v>360</v>
      </c>
      <c r="F5" s="332" t="s">
        <v>359</v>
      </c>
      <c r="G5" s="586"/>
      <c r="H5" s="584"/>
    </row>
    <row r="6" spans="1:8" s="202" customFormat="1" ht="9.9499999999999993" customHeight="1">
      <c r="A6" s="492" t="s">
        <v>47</v>
      </c>
      <c r="B6" s="585" t="s">
        <v>358</v>
      </c>
      <c r="C6" s="415" t="s">
        <v>357</v>
      </c>
      <c r="D6" s="587" t="s">
        <v>356</v>
      </c>
      <c r="E6" s="587"/>
      <c r="F6" s="587"/>
      <c r="G6" s="415" t="s">
        <v>355</v>
      </c>
      <c r="H6" s="404" t="s">
        <v>354</v>
      </c>
    </row>
    <row r="7" spans="1:8" s="202" customFormat="1" ht="20.100000000000001" customHeight="1">
      <c r="A7" s="493"/>
      <c r="B7" s="586"/>
      <c r="C7" s="586"/>
      <c r="D7" s="331" t="s">
        <v>353</v>
      </c>
      <c r="E7" s="331" t="s">
        <v>352</v>
      </c>
      <c r="F7" s="331" t="s">
        <v>351</v>
      </c>
      <c r="G7" s="586"/>
      <c r="H7" s="584"/>
    </row>
    <row r="8" spans="1:8" s="156" customFormat="1" ht="15" customHeight="1">
      <c r="A8" s="16" t="s">
        <v>41</v>
      </c>
      <c r="B8" s="330">
        <v>92.1</v>
      </c>
      <c r="C8" s="330">
        <v>66.8</v>
      </c>
      <c r="D8" s="330">
        <v>41</v>
      </c>
      <c r="E8" s="330">
        <v>1.7</v>
      </c>
      <c r="F8" s="330">
        <v>2.4</v>
      </c>
      <c r="G8" s="324">
        <v>66.900000000000006</v>
      </c>
      <c r="H8" s="330">
        <v>159</v>
      </c>
    </row>
    <row r="9" spans="1:8" s="156" customFormat="1" ht="10.5" customHeight="1">
      <c r="A9" s="16" t="s">
        <v>39</v>
      </c>
      <c r="B9" s="330">
        <v>469.3</v>
      </c>
      <c r="C9" s="330">
        <v>330.9</v>
      </c>
      <c r="D9" s="330">
        <v>263.8</v>
      </c>
      <c r="E9" s="330">
        <v>11.2</v>
      </c>
      <c r="F9" s="330">
        <v>4.5</v>
      </c>
      <c r="G9" s="324">
        <v>114.7</v>
      </c>
      <c r="H9" s="330">
        <v>584</v>
      </c>
    </row>
    <row r="10" spans="1:8" s="156" customFormat="1" ht="15" customHeight="1">
      <c r="A10" s="17" t="s">
        <v>37</v>
      </c>
      <c r="B10" s="326">
        <v>561.4</v>
      </c>
      <c r="C10" s="326">
        <v>397.6</v>
      </c>
      <c r="D10" s="326">
        <v>304.8</v>
      </c>
      <c r="E10" s="326">
        <v>12.9</v>
      </c>
      <c r="F10" s="326">
        <v>6.9</v>
      </c>
      <c r="G10" s="329">
        <v>181.6</v>
      </c>
      <c r="H10" s="326">
        <v>743</v>
      </c>
    </row>
    <row r="11" spans="1:8" s="156" customFormat="1" ht="15" customHeight="1">
      <c r="A11" s="10" t="s">
        <v>36</v>
      </c>
      <c r="B11" s="324"/>
      <c r="C11" s="324"/>
      <c r="D11" s="330"/>
      <c r="E11" s="330"/>
      <c r="F11" s="330"/>
      <c r="G11" s="324"/>
      <c r="H11" s="330"/>
    </row>
    <row r="12" spans="1:8" s="156" customFormat="1" ht="10.5" customHeight="1">
      <c r="A12" s="16" t="s">
        <v>35</v>
      </c>
      <c r="B12" s="330">
        <v>340.8</v>
      </c>
      <c r="C12" s="330">
        <v>298.2</v>
      </c>
      <c r="D12" s="330">
        <v>252</v>
      </c>
      <c r="E12" s="330">
        <v>2.5</v>
      </c>
      <c r="F12" s="330">
        <v>3.7</v>
      </c>
      <c r="G12" s="324">
        <v>123.6</v>
      </c>
      <c r="H12" s="330">
        <v>464.4</v>
      </c>
    </row>
    <row r="13" spans="1:8" s="156" customFormat="1" ht="10.5" customHeight="1">
      <c r="A13" s="16" t="s">
        <v>34</v>
      </c>
      <c r="B13" s="330">
        <v>186.9</v>
      </c>
      <c r="C13" s="330">
        <v>129.4</v>
      </c>
      <c r="D13" s="330">
        <v>104.1</v>
      </c>
      <c r="E13" s="330">
        <v>0.8</v>
      </c>
      <c r="F13" s="330">
        <v>1.7</v>
      </c>
      <c r="G13" s="324">
        <v>36.700000000000003</v>
      </c>
      <c r="H13" s="330">
        <v>223.6</v>
      </c>
    </row>
    <row r="14" spans="1:8" s="156" customFormat="1" ht="10.5" customHeight="1">
      <c r="A14" s="16" t="s">
        <v>33</v>
      </c>
      <c r="B14" s="330">
        <v>344.5</v>
      </c>
      <c r="C14" s="330">
        <v>214.6</v>
      </c>
      <c r="D14" s="330">
        <v>145.5</v>
      </c>
      <c r="E14" s="330">
        <v>1.4</v>
      </c>
      <c r="F14" s="330">
        <v>6.1</v>
      </c>
      <c r="G14" s="324">
        <v>70.599999999999994</v>
      </c>
      <c r="H14" s="330">
        <v>415.1</v>
      </c>
    </row>
    <row r="15" spans="1:8" s="156" customFormat="1" ht="10.5" customHeight="1">
      <c r="A15" s="15" t="s">
        <v>32</v>
      </c>
      <c r="B15" s="326">
        <v>872.2</v>
      </c>
      <c r="C15" s="326">
        <v>642.29999999999995</v>
      </c>
      <c r="D15" s="326">
        <v>501.7</v>
      </c>
      <c r="E15" s="326">
        <v>4.7</v>
      </c>
      <c r="F15" s="326">
        <v>11.5</v>
      </c>
      <c r="G15" s="329">
        <v>230.9</v>
      </c>
      <c r="H15" s="326">
        <v>1103.0999999999999</v>
      </c>
    </row>
    <row r="16" spans="1:8" s="156" customFormat="1" ht="15" customHeight="1">
      <c r="A16" s="13" t="s">
        <v>31</v>
      </c>
      <c r="B16" s="324"/>
      <c r="C16" s="324"/>
      <c r="D16" s="330"/>
      <c r="E16" s="330"/>
      <c r="F16" s="330"/>
      <c r="G16" s="324"/>
      <c r="H16" s="330"/>
    </row>
    <row r="17" spans="1:8" s="156" customFormat="1" ht="10.5" customHeight="1">
      <c r="A17" s="16" t="s">
        <v>30</v>
      </c>
      <c r="B17" s="330">
        <v>359.1</v>
      </c>
      <c r="C17" s="330">
        <v>272.2</v>
      </c>
      <c r="D17" s="330">
        <v>231.9</v>
      </c>
      <c r="E17" s="330">
        <v>2</v>
      </c>
      <c r="F17" s="330">
        <v>2.7</v>
      </c>
      <c r="G17" s="324">
        <v>65</v>
      </c>
      <c r="H17" s="330">
        <v>424.1</v>
      </c>
    </row>
    <row r="18" spans="1:8" s="156" customFormat="1" ht="10.5" customHeight="1">
      <c r="A18" s="16" t="s">
        <v>29</v>
      </c>
      <c r="B18" s="330">
        <v>272.2</v>
      </c>
      <c r="C18" s="330">
        <v>180.1</v>
      </c>
      <c r="D18" s="330">
        <v>151.6</v>
      </c>
      <c r="E18" s="330">
        <v>2.2000000000000002</v>
      </c>
      <c r="F18" s="330">
        <v>1.1000000000000001</v>
      </c>
      <c r="G18" s="324">
        <v>52.3</v>
      </c>
      <c r="H18" s="330">
        <v>324.5</v>
      </c>
    </row>
    <row r="19" spans="1:8" s="156" customFormat="1" ht="10.5" customHeight="1">
      <c r="A19" s="16" t="s">
        <v>28</v>
      </c>
      <c r="B19" s="330">
        <v>315.2</v>
      </c>
      <c r="C19" s="330">
        <v>196.8</v>
      </c>
      <c r="D19" s="330">
        <v>127.1</v>
      </c>
      <c r="E19" s="330">
        <v>3</v>
      </c>
      <c r="F19" s="330">
        <v>3.6</v>
      </c>
      <c r="G19" s="324">
        <v>59.7</v>
      </c>
      <c r="H19" s="330">
        <v>374.9</v>
      </c>
    </row>
    <row r="20" spans="1:8" s="156" customFormat="1" ht="10.5" customHeight="1">
      <c r="A20" s="15" t="s">
        <v>27</v>
      </c>
      <c r="B20" s="326">
        <v>946.4</v>
      </c>
      <c r="C20" s="326">
        <v>649.1</v>
      </c>
      <c r="D20" s="326">
        <v>510.6</v>
      </c>
      <c r="E20" s="326">
        <v>7.2</v>
      </c>
      <c r="F20" s="326">
        <v>7.4</v>
      </c>
      <c r="G20" s="329">
        <v>177</v>
      </c>
      <c r="H20" s="326">
        <v>1123.4000000000001</v>
      </c>
    </row>
    <row r="21" spans="1:8" s="156" customFormat="1" ht="15" customHeight="1">
      <c r="A21" s="13" t="s">
        <v>26</v>
      </c>
      <c r="B21" s="324"/>
      <c r="C21" s="324"/>
      <c r="D21" s="330"/>
      <c r="E21" s="330"/>
      <c r="F21" s="330"/>
      <c r="G21" s="324"/>
      <c r="H21" s="330"/>
    </row>
    <row r="22" spans="1:8" s="156" customFormat="1" ht="10.5" customHeight="1">
      <c r="A22" s="16" t="s">
        <v>25</v>
      </c>
      <c r="B22" s="330">
        <v>372.6</v>
      </c>
      <c r="C22" s="330">
        <v>265.7</v>
      </c>
      <c r="D22" s="330">
        <v>227.5</v>
      </c>
      <c r="E22" s="330">
        <v>1.3</v>
      </c>
      <c r="F22" s="330">
        <v>4.0999999999999996</v>
      </c>
      <c r="G22" s="324">
        <v>66.599999999999994</v>
      </c>
      <c r="H22" s="330">
        <v>439.2</v>
      </c>
    </row>
    <row r="23" spans="1:8" s="156" customFormat="1" ht="10.5" customHeight="1">
      <c r="A23" s="16" t="s">
        <v>24</v>
      </c>
      <c r="B23" s="330">
        <v>485.4</v>
      </c>
      <c r="C23" s="330">
        <v>316.39999999999998</v>
      </c>
      <c r="D23" s="330">
        <v>253.6</v>
      </c>
      <c r="E23" s="330">
        <v>3.3</v>
      </c>
      <c r="F23" s="330">
        <v>4</v>
      </c>
      <c r="G23" s="324">
        <v>79.7</v>
      </c>
      <c r="H23" s="330">
        <v>565.1</v>
      </c>
    </row>
    <row r="24" spans="1:8" s="156" customFormat="1" ht="10.5" customHeight="1">
      <c r="A24" s="16" t="s">
        <v>23</v>
      </c>
      <c r="B24" s="330">
        <v>303.60000000000002</v>
      </c>
      <c r="C24" s="330">
        <v>253.7</v>
      </c>
      <c r="D24" s="330">
        <v>214.8</v>
      </c>
      <c r="E24" s="330">
        <v>1.8</v>
      </c>
      <c r="F24" s="330">
        <v>5.2</v>
      </c>
      <c r="G24" s="324">
        <v>38.700000000000003</v>
      </c>
      <c r="H24" s="330">
        <v>342.3</v>
      </c>
    </row>
    <row r="25" spans="1:8" s="156" customFormat="1" ht="10.5" customHeight="1">
      <c r="A25" s="15" t="s">
        <v>22</v>
      </c>
      <c r="B25" s="326">
        <v>1161.7</v>
      </c>
      <c r="C25" s="326">
        <v>835.8</v>
      </c>
      <c r="D25" s="326">
        <v>695.8</v>
      </c>
      <c r="E25" s="326">
        <v>6.3</v>
      </c>
      <c r="F25" s="326">
        <v>13.3</v>
      </c>
      <c r="G25" s="329">
        <v>184.9</v>
      </c>
      <c r="H25" s="326">
        <v>1346.6</v>
      </c>
    </row>
    <row r="26" spans="1:8" s="156" customFormat="1" ht="15" customHeight="1">
      <c r="A26" s="13" t="s">
        <v>21</v>
      </c>
      <c r="B26" s="324"/>
      <c r="C26" s="324"/>
      <c r="D26" s="330"/>
      <c r="E26" s="330"/>
      <c r="F26" s="330"/>
      <c r="G26" s="324"/>
      <c r="H26" s="330"/>
    </row>
    <row r="27" spans="1:8" s="156" customFormat="1" ht="15" customHeight="1">
      <c r="A27" s="17" t="s">
        <v>20</v>
      </c>
      <c r="B27" s="328">
        <v>2980.3</v>
      </c>
      <c r="C27" s="328">
        <v>2127.1999999999998</v>
      </c>
      <c r="D27" s="328">
        <v>1708.1</v>
      </c>
      <c r="E27" s="328">
        <v>18.2</v>
      </c>
      <c r="F27" s="328">
        <v>32.200000000000003</v>
      </c>
      <c r="G27" s="329">
        <v>592.9</v>
      </c>
      <c r="H27" s="328">
        <v>3573.2</v>
      </c>
    </row>
    <row r="28" spans="1:8" s="156" customFormat="1" ht="15" customHeight="1">
      <c r="A28" s="10" t="s">
        <v>19</v>
      </c>
      <c r="B28" s="324"/>
      <c r="C28" s="324"/>
      <c r="D28" s="327"/>
      <c r="E28" s="327"/>
      <c r="F28" s="327"/>
      <c r="G28" s="324"/>
      <c r="H28" s="327"/>
    </row>
    <row r="29" spans="1:8" s="156" customFormat="1" ht="10.5" customHeight="1">
      <c r="A29" s="16" t="s">
        <v>18</v>
      </c>
      <c r="B29" s="327">
        <v>575.1</v>
      </c>
      <c r="C29" s="327">
        <v>408.3</v>
      </c>
      <c r="D29" s="330">
        <v>262.7</v>
      </c>
      <c r="E29" s="330">
        <v>7.3</v>
      </c>
      <c r="F29" s="330">
        <v>8.6999999999999993</v>
      </c>
      <c r="G29" s="324">
        <v>110</v>
      </c>
      <c r="H29" s="327">
        <v>685.1</v>
      </c>
    </row>
    <row r="30" spans="1:8" s="156" customFormat="1" ht="10.5" customHeight="1">
      <c r="A30" s="16" t="s">
        <v>17</v>
      </c>
      <c r="B30" s="327">
        <v>324</v>
      </c>
      <c r="C30" s="327">
        <v>215.8</v>
      </c>
      <c r="D30" s="330">
        <v>153.6</v>
      </c>
      <c r="E30" s="330">
        <v>4</v>
      </c>
      <c r="F30" s="330">
        <v>12.9</v>
      </c>
      <c r="G30" s="324">
        <v>56.3</v>
      </c>
      <c r="H30" s="327">
        <v>380.3</v>
      </c>
    </row>
    <row r="31" spans="1:8" s="156" customFormat="1" ht="10.5" customHeight="1">
      <c r="A31" s="16" t="s">
        <v>16</v>
      </c>
      <c r="B31" s="327">
        <v>226.3</v>
      </c>
      <c r="C31" s="327">
        <v>120.9</v>
      </c>
      <c r="D31" s="330">
        <v>80.099999999999994</v>
      </c>
      <c r="E31" s="330">
        <v>3.1</v>
      </c>
      <c r="F31" s="330">
        <v>0.7</v>
      </c>
      <c r="G31" s="324">
        <v>26.9</v>
      </c>
      <c r="H31" s="327">
        <v>253.2</v>
      </c>
    </row>
    <row r="32" spans="1:8" s="156" customFormat="1" ht="10.5" customHeight="1">
      <c r="A32" s="15" t="s">
        <v>15</v>
      </c>
      <c r="B32" s="328">
        <v>1125.5</v>
      </c>
      <c r="C32" s="328">
        <v>745.1</v>
      </c>
      <c r="D32" s="326">
        <v>496.5</v>
      </c>
      <c r="E32" s="326">
        <v>14.5</v>
      </c>
      <c r="F32" s="326">
        <v>22.3</v>
      </c>
      <c r="G32" s="329">
        <v>193.1</v>
      </c>
      <c r="H32" s="328">
        <v>1318.6</v>
      </c>
    </row>
    <row r="33" spans="1:8" s="156" customFormat="1" ht="15" customHeight="1">
      <c r="A33" s="13" t="s">
        <v>14</v>
      </c>
      <c r="B33" s="324"/>
      <c r="C33" s="324"/>
      <c r="D33" s="330"/>
      <c r="E33" s="330"/>
      <c r="F33" s="330"/>
      <c r="G33" s="324"/>
      <c r="H33" s="327"/>
    </row>
    <row r="34" spans="1:8" s="156" customFormat="1" ht="10.5" customHeight="1">
      <c r="A34" s="16" t="s">
        <v>13</v>
      </c>
      <c r="B34" s="327">
        <v>509.6</v>
      </c>
      <c r="C34" s="327">
        <v>461.6</v>
      </c>
      <c r="D34" s="330">
        <v>331.5</v>
      </c>
      <c r="E34" s="330">
        <v>3.7</v>
      </c>
      <c r="F34" s="330">
        <v>1.6</v>
      </c>
      <c r="G34" s="324">
        <v>86</v>
      </c>
      <c r="H34" s="327">
        <v>595.6</v>
      </c>
    </row>
    <row r="35" spans="1:8" s="156" customFormat="1" ht="10.5" customHeight="1">
      <c r="A35" s="16" t="s">
        <v>12</v>
      </c>
      <c r="B35" s="327">
        <v>471.8</v>
      </c>
      <c r="C35" s="327">
        <v>415.8</v>
      </c>
      <c r="D35" s="330">
        <v>358.4</v>
      </c>
      <c r="E35" s="330">
        <v>1.9</v>
      </c>
      <c r="F35" s="330">
        <v>1.6</v>
      </c>
      <c r="G35" s="324">
        <v>124.7</v>
      </c>
      <c r="H35" s="327">
        <v>596.5</v>
      </c>
    </row>
    <row r="36" spans="1:8" s="156" customFormat="1" ht="10.5" customHeight="1">
      <c r="A36" s="16" t="s">
        <v>11</v>
      </c>
      <c r="B36" s="327">
        <v>513.6</v>
      </c>
      <c r="C36" s="327">
        <v>392.1</v>
      </c>
      <c r="D36" s="330">
        <v>282.39999999999998</v>
      </c>
      <c r="E36" s="330">
        <v>35.4</v>
      </c>
      <c r="F36" s="330">
        <v>0.9</v>
      </c>
      <c r="G36" s="324">
        <v>112.2</v>
      </c>
      <c r="H36" s="327">
        <v>625.79999999999995</v>
      </c>
    </row>
    <row r="37" spans="1:8" s="156" customFormat="1" ht="10.5" customHeight="1">
      <c r="A37" s="15" t="s">
        <v>10</v>
      </c>
      <c r="B37" s="328">
        <v>1495</v>
      </c>
      <c r="C37" s="328">
        <v>1269.5999999999999</v>
      </c>
      <c r="D37" s="326">
        <v>972.2</v>
      </c>
      <c r="E37" s="326">
        <v>41</v>
      </c>
      <c r="F37" s="326">
        <v>4.0999999999999996</v>
      </c>
      <c r="G37" s="329">
        <v>322.89999999999998</v>
      </c>
      <c r="H37" s="328">
        <v>1817.9</v>
      </c>
    </row>
    <row r="38" spans="1:8" s="156" customFormat="1" ht="15" customHeight="1">
      <c r="A38" s="13" t="s">
        <v>9</v>
      </c>
      <c r="B38" s="324"/>
      <c r="C38" s="324"/>
      <c r="D38" s="330"/>
      <c r="E38" s="330"/>
      <c r="F38" s="330"/>
      <c r="G38" s="324"/>
      <c r="H38" s="327"/>
    </row>
    <row r="39" spans="1:8" s="156" customFormat="1" ht="10.5" customHeight="1">
      <c r="A39" s="16" t="s">
        <v>8</v>
      </c>
      <c r="B39" s="327">
        <v>740.7</v>
      </c>
      <c r="C39" s="327">
        <v>559.79999999999995</v>
      </c>
      <c r="D39" s="330">
        <v>381.6</v>
      </c>
      <c r="E39" s="330">
        <v>10.7</v>
      </c>
      <c r="F39" s="330">
        <v>26.8</v>
      </c>
      <c r="G39" s="324">
        <v>126.4</v>
      </c>
      <c r="H39" s="327">
        <v>867.1</v>
      </c>
    </row>
    <row r="40" spans="1:8" s="156" customFormat="1" ht="10.5" customHeight="1">
      <c r="A40" s="16" t="s">
        <v>7</v>
      </c>
      <c r="B40" s="327">
        <v>459.1</v>
      </c>
      <c r="C40" s="327">
        <v>442.4</v>
      </c>
      <c r="D40" s="330">
        <v>391.8</v>
      </c>
      <c r="E40" s="330">
        <v>1</v>
      </c>
      <c r="F40" s="330">
        <v>0.1</v>
      </c>
      <c r="G40" s="324">
        <v>81.699999999999932</v>
      </c>
      <c r="H40" s="327">
        <v>540.79999999999995</v>
      </c>
    </row>
    <row r="41" spans="1:8" s="156" customFormat="1" ht="10.5" customHeight="1">
      <c r="A41" s="16" t="s">
        <v>6</v>
      </c>
      <c r="B41" s="327">
        <v>373</v>
      </c>
      <c r="C41" s="327">
        <v>322.3</v>
      </c>
      <c r="D41" s="330">
        <v>258.10000000000002</v>
      </c>
      <c r="E41" s="330">
        <v>4.5</v>
      </c>
      <c r="F41" s="330">
        <v>2.8</v>
      </c>
      <c r="G41" s="324">
        <v>69.900000000000006</v>
      </c>
      <c r="H41" s="327">
        <v>442.9</v>
      </c>
    </row>
    <row r="42" spans="1:8" s="156" customFormat="1" ht="10.5" customHeight="1">
      <c r="A42" s="15" t="s">
        <v>5</v>
      </c>
      <c r="B42" s="328">
        <v>1572.7</v>
      </c>
      <c r="C42" s="328">
        <v>1324.5</v>
      </c>
      <c r="D42" s="326">
        <v>1031.5</v>
      </c>
      <c r="E42" s="326">
        <v>16.2</v>
      </c>
      <c r="F42" s="326">
        <v>29.8</v>
      </c>
      <c r="G42" s="329">
        <v>278</v>
      </c>
      <c r="H42" s="328">
        <v>1850.7</v>
      </c>
    </row>
    <row r="43" spans="1:8" s="156" customFormat="1" ht="15" customHeight="1">
      <c r="A43" s="13" t="s">
        <v>4</v>
      </c>
      <c r="B43" s="329"/>
      <c r="C43" s="329"/>
      <c r="D43" s="326"/>
      <c r="E43" s="326"/>
      <c r="F43" s="326"/>
      <c r="G43" s="329"/>
      <c r="H43" s="328"/>
    </row>
    <row r="44" spans="1:8" s="156" customFormat="1" ht="15" customHeight="1">
      <c r="A44" s="12" t="s">
        <v>3</v>
      </c>
      <c r="B44" s="328">
        <v>4193.2</v>
      </c>
      <c r="C44" s="328">
        <v>3339.2</v>
      </c>
      <c r="D44" s="328">
        <v>2500.1999999999998</v>
      </c>
      <c r="E44" s="328">
        <v>71.7</v>
      </c>
      <c r="F44" s="328">
        <v>56.1</v>
      </c>
      <c r="G44" s="329">
        <v>794.1</v>
      </c>
      <c r="H44" s="328">
        <v>4987.3</v>
      </c>
    </row>
    <row r="45" spans="1:8" s="156" customFormat="1" ht="15" customHeight="1">
      <c r="A45" s="10" t="s">
        <v>2</v>
      </c>
      <c r="B45" s="324"/>
      <c r="C45" s="324"/>
      <c r="D45" s="327"/>
      <c r="E45" s="327"/>
      <c r="F45" s="327"/>
      <c r="G45" s="324"/>
      <c r="H45" s="327"/>
    </row>
    <row r="46" spans="1:8" s="156" customFormat="1" ht="15" customHeight="1">
      <c r="A46" s="8" t="s">
        <v>1</v>
      </c>
      <c r="B46" s="326">
        <v>7734.8</v>
      </c>
      <c r="C46" s="326">
        <v>5863.9</v>
      </c>
      <c r="D46" s="326">
        <v>4513.1000000000004</v>
      </c>
      <c r="E46" s="326">
        <v>102.8</v>
      </c>
      <c r="F46" s="326">
        <v>95.2</v>
      </c>
      <c r="G46" s="269">
        <v>1568.6</v>
      </c>
      <c r="H46" s="326">
        <v>9303.4</v>
      </c>
    </row>
    <row r="47" spans="1:8" s="156" customFormat="1" ht="10.5" customHeight="1">
      <c r="A47" s="5" t="s">
        <v>0</v>
      </c>
      <c r="B47" s="324"/>
      <c r="C47" s="324"/>
      <c r="D47" s="324"/>
      <c r="E47" s="325"/>
      <c r="F47" s="324"/>
      <c r="G47" s="324"/>
      <c r="H47" s="324"/>
    </row>
  </sheetData>
  <mergeCells count="12">
    <mergeCell ref="A4:A5"/>
    <mergeCell ref="B4:B5"/>
    <mergeCell ref="C4:C5"/>
    <mergeCell ref="A6:A7"/>
    <mergeCell ref="D4:F4"/>
    <mergeCell ref="H4:H5"/>
    <mergeCell ref="B6:B7"/>
    <mergeCell ref="C6:C7"/>
    <mergeCell ref="D6:F6"/>
    <mergeCell ref="G6:G7"/>
    <mergeCell ref="H6:H7"/>
    <mergeCell ref="G4:G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ADATOK&amp;9 | 49 &amp;8  &amp;"Arial CE,Normál"&amp;10   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6B952-B091-4B25-B784-B52AF5F30602}">
  <dimension ref="A1:J47"/>
  <sheetViews>
    <sheetView zoomScaleNormal="100" workbookViewId="0"/>
  </sheetViews>
  <sheetFormatPr defaultRowHeight="15"/>
  <cols>
    <col min="1" max="1" width="22.5703125" style="1" customWidth="1"/>
    <col min="2" max="10" width="7.28515625" style="1" customWidth="1"/>
    <col min="11" max="16384" width="9.140625" style="1"/>
  </cols>
  <sheetData>
    <row r="1" spans="1:10" s="52" customFormat="1" ht="15" customHeight="1">
      <c r="A1" s="348" t="s">
        <v>378</v>
      </c>
      <c r="B1" s="348"/>
    </row>
    <row r="2" spans="1:10" s="52" customFormat="1" ht="15" customHeight="1">
      <c r="A2" s="214" t="s">
        <v>377</v>
      </c>
      <c r="B2" s="348"/>
    </row>
    <row r="3" spans="1:10" ht="9.9499999999999993" customHeight="1" thickBot="1">
      <c r="H3" s="46"/>
      <c r="I3" s="46"/>
      <c r="J3" s="333" t="s">
        <v>376</v>
      </c>
    </row>
    <row r="4" spans="1:10" s="202" customFormat="1" ht="9.9499999999999993" customHeight="1">
      <c r="A4" s="479" t="s">
        <v>53</v>
      </c>
      <c r="B4" s="594" t="s">
        <v>375</v>
      </c>
      <c r="C4" s="595"/>
      <c r="D4" s="595"/>
      <c r="E4" s="590" t="s">
        <v>374</v>
      </c>
      <c r="F4" s="595"/>
      <c r="G4" s="595"/>
      <c r="H4" s="590" t="s">
        <v>373</v>
      </c>
      <c r="I4" s="595"/>
      <c r="J4" s="596"/>
    </row>
    <row r="5" spans="1:10" s="202" customFormat="1" ht="9.9499999999999993" customHeight="1">
      <c r="A5" s="480"/>
      <c r="B5" s="347">
        <v>1995</v>
      </c>
      <c r="C5" s="347">
        <v>2000</v>
      </c>
      <c r="D5" s="347">
        <v>2005</v>
      </c>
      <c r="E5" s="347">
        <v>1995</v>
      </c>
      <c r="F5" s="347">
        <v>2000</v>
      </c>
      <c r="G5" s="347">
        <v>2005</v>
      </c>
      <c r="H5" s="347">
        <v>1995</v>
      </c>
      <c r="I5" s="347">
        <v>2000</v>
      </c>
      <c r="J5" s="346">
        <v>2005</v>
      </c>
    </row>
    <row r="6" spans="1:10" s="202" customFormat="1" ht="11.1" customHeight="1">
      <c r="A6" s="345" t="s">
        <v>47</v>
      </c>
      <c r="B6" s="591" t="s">
        <v>372</v>
      </c>
      <c r="C6" s="592"/>
      <c r="D6" s="592"/>
      <c r="E6" s="591" t="s">
        <v>371</v>
      </c>
      <c r="F6" s="592"/>
      <c r="G6" s="592"/>
      <c r="H6" s="591" t="s">
        <v>370</v>
      </c>
      <c r="I6" s="592"/>
      <c r="J6" s="593"/>
    </row>
    <row r="7" spans="1:10" s="202" customFormat="1" ht="9.9499999999999993" customHeight="1">
      <c r="A7" s="344"/>
      <c r="B7" s="343">
        <v>1995</v>
      </c>
      <c r="C7" s="343">
        <v>2000</v>
      </c>
      <c r="D7" s="343">
        <v>2005</v>
      </c>
      <c r="E7" s="343">
        <v>1995</v>
      </c>
      <c r="F7" s="343">
        <v>2000</v>
      </c>
      <c r="G7" s="343">
        <v>2005</v>
      </c>
      <c r="H7" s="343">
        <v>1995</v>
      </c>
      <c r="I7" s="343">
        <v>2000</v>
      </c>
      <c r="J7" s="342">
        <v>2005</v>
      </c>
    </row>
    <row r="8" spans="1:10" s="156" customFormat="1" ht="15" customHeight="1">
      <c r="A8" s="16" t="s">
        <v>41</v>
      </c>
      <c r="B8" s="338">
        <v>3920</v>
      </c>
      <c r="C8" s="338">
        <v>2840</v>
      </c>
      <c r="D8" s="341">
        <v>4050</v>
      </c>
      <c r="E8" s="338">
        <v>3780</v>
      </c>
      <c r="F8" s="338">
        <v>2910</v>
      </c>
      <c r="G8" s="341">
        <v>6370</v>
      </c>
      <c r="H8" s="338">
        <v>14820</v>
      </c>
      <c r="I8" s="338">
        <v>22560</v>
      </c>
      <c r="J8" s="338">
        <v>20560</v>
      </c>
    </row>
    <row r="9" spans="1:10" s="156" customFormat="1" ht="10.5" customHeight="1">
      <c r="A9" s="16" t="s">
        <v>39</v>
      </c>
      <c r="B9" s="338">
        <v>4110</v>
      </c>
      <c r="C9" s="338">
        <v>3170</v>
      </c>
      <c r="D9" s="340">
        <v>4450</v>
      </c>
      <c r="E9" s="338">
        <v>3850</v>
      </c>
      <c r="F9" s="338">
        <v>3450</v>
      </c>
      <c r="G9" s="340">
        <v>6930</v>
      </c>
      <c r="H9" s="338">
        <v>13820</v>
      </c>
      <c r="I9" s="338">
        <v>15080</v>
      </c>
      <c r="J9" s="338">
        <v>18060</v>
      </c>
    </row>
    <row r="10" spans="1:10" s="156" customFormat="1" ht="15" customHeight="1">
      <c r="A10" s="17" t="s">
        <v>37</v>
      </c>
      <c r="B10" s="337">
        <v>4100</v>
      </c>
      <c r="C10" s="337">
        <v>3120</v>
      </c>
      <c r="D10" s="36">
        <v>4400</v>
      </c>
      <c r="E10" s="337">
        <v>3850</v>
      </c>
      <c r="F10" s="337">
        <v>3400</v>
      </c>
      <c r="G10" s="36">
        <v>6860</v>
      </c>
      <c r="H10" s="337">
        <v>13860</v>
      </c>
      <c r="I10" s="337">
        <v>15260</v>
      </c>
      <c r="J10" s="336">
        <v>18220</v>
      </c>
    </row>
    <row r="11" spans="1:10" s="156" customFormat="1" ht="15" customHeight="1">
      <c r="A11" s="10" t="s">
        <v>36</v>
      </c>
      <c r="B11" s="338"/>
      <c r="C11" s="338"/>
      <c r="D11" s="339"/>
      <c r="E11" s="338"/>
      <c r="F11" s="338"/>
      <c r="G11" s="339"/>
      <c r="H11" s="338"/>
      <c r="I11" s="338"/>
      <c r="J11" s="338"/>
    </row>
    <row r="12" spans="1:10" s="156" customFormat="1" ht="10.5" customHeight="1">
      <c r="A12" s="16" t="s">
        <v>35</v>
      </c>
      <c r="B12" s="338">
        <v>5090</v>
      </c>
      <c r="C12" s="338">
        <v>4460</v>
      </c>
      <c r="D12" s="45">
        <v>5100</v>
      </c>
      <c r="E12" s="338">
        <v>4680</v>
      </c>
      <c r="F12" s="338">
        <v>4210</v>
      </c>
      <c r="G12" s="45">
        <v>9010</v>
      </c>
      <c r="H12" s="338">
        <v>10460</v>
      </c>
      <c r="I12" s="338">
        <v>18120</v>
      </c>
      <c r="J12" s="338">
        <v>23030</v>
      </c>
    </row>
    <row r="13" spans="1:10" s="156" customFormat="1" ht="10.5" customHeight="1">
      <c r="A13" s="16" t="s">
        <v>34</v>
      </c>
      <c r="B13" s="338">
        <v>4740</v>
      </c>
      <c r="C13" s="338">
        <v>3990</v>
      </c>
      <c r="D13" s="45">
        <v>4740</v>
      </c>
      <c r="E13" s="338">
        <v>4810</v>
      </c>
      <c r="F13" s="338">
        <v>4860</v>
      </c>
      <c r="G13" s="45">
        <v>8210</v>
      </c>
      <c r="H13" s="338">
        <v>16080</v>
      </c>
      <c r="I13" s="338">
        <v>30190</v>
      </c>
      <c r="J13" s="338">
        <v>37820</v>
      </c>
    </row>
    <row r="14" spans="1:10" s="156" customFormat="1" ht="10.5" customHeight="1">
      <c r="A14" s="16" t="s">
        <v>33</v>
      </c>
      <c r="B14" s="338">
        <v>3730</v>
      </c>
      <c r="C14" s="338">
        <v>3410</v>
      </c>
      <c r="D14" s="45">
        <v>4080</v>
      </c>
      <c r="E14" s="338">
        <v>3690</v>
      </c>
      <c r="F14" s="338">
        <v>3010</v>
      </c>
      <c r="G14" s="45">
        <v>6850</v>
      </c>
      <c r="H14" s="338">
        <v>20270</v>
      </c>
      <c r="I14" s="338">
        <v>17830</v>
      </c>
      <c r="J14" s="338">
        <v>15400</v>
      </c>
    </row>
    <row r="15" spans="1:10" s="156" customFormat="1" ht="10.5" customHeight="1">
      <c r="A15" s="15" t="s">
        <v>32</v>
      </c>
      <c r="B15" s="337">
        <v>4650</v>
      </c>
      <c r="C15" s="337">
        <v>4110</v>
      </c>
      <c r="D15" s="36">
        <v>4780</v>
      </c>
      <c r="E15" s="337">
        <v>4460</v>
      </c>
      <c r="F15" s="337">
        <v>4070</v>
      </c>
      <c r="G15" s="36">
        <v>8420</v>
      </c>
      <c r="H15" s="337">
        <v>17090</v>
      </c>
      <c r="I15" s="337">
        <v>19740</v>
      </c>
      <c r="J15" s="336">
        <v>24220</v>
      </c>
    </row>
    <row r="16" spans="1:10" s="156" customFormat="1" ht="15" customHeight="1">
      <c r="A16" s="13" t="s">
        <v>31</v>
      </c>
      <c r="B16" s="338"/>
      <c r="C16" s="338"/>
      <c r="D16" s="45"/>
      <c r="E16" s="338"/>
      <c r="F16" s="338"/>
      <c r="G16" s="45"/>
      <c r="H16" s="338"/>
      <c r="I16" s="338"/>
      <c r="J16" s="338"/>
    </row>
    <row r="17" spans="1:10" s="156" customFormat="1" ht="10.5" customHeight="1">
      <c r="A17" s="16" t="s">
        <v>30</v>
      </c>
      <c r="B17" s="338">
        <v>4290</v>
      </c>
      <c r="C17" s="338">
        <v>3750</v>
      </c>
      <c r="D17" s="45">
        <v>4370</v>
      </c>
      <c r="E17" s="338">
        <v>4760</v>
      </c>
      <c r="F17" s="338">
        <v>4070</v>
      </c>
      <c r="G17" s="45">
        <v>7650</v>
      </c>
      <c r="H17" s="338">
        <v>20960</v>
      </c>
      <c r="I17" s="338">
        <v>21190</v>
      </c>
      <c r="J17" s="338">
        <v>31320</v>
      </c>
    </row>
    <row r="18" spans="1:10" s="156" customFormat="1" ht="10.5" customHeight="1">
      <c r="A18" s="16" t="s">
        <v>29</v>
      </c>
      <c r="B18" s="338">
        <v>3730</v>
      </c>
      <c r="C18" s="338">
        <v>3390</v>
      </c>
      <c r="D18" s="45">
        <v>4070</v>
      </c>
      <c r="E18" s="338">
        <v>4730</v>
      </c>
      <c r="F18" s="338">
        <v>3700</v>
      </c>
      <c r="G18" s="45">
        <v>7790</v>
      </c>
      <c r="H18" s="338">
        <v>16110</v>
      </c>
      <c r="I18" s="338">
        <v>11280</v>
      </c>
      <c r="J18" s="338">
        <v>37890</v>
      </c>
    </row>
    <row r="19" spans="1:10" s="156" customFormat="1" ht="10.5" customHeight="1">
      <c r="A19" s="16" t="s">
        <v>28</v>
      </c>
      <c r="B19" s="338">
        <v>3370</v>
      </c>
      <c r="C19" s="338">
        <v>3840</v>
      </c>
      <c r="D19" s="45">
        <v>4550</v>
      </c>
      <c r="E19" s="338">
        <v>5160</v>
      </c>
      <c r="F19" s="338">
        <v>4140</v>
      </c>
      <c r="G19" s="45">
        <v>6970</v>
      </c>
      <c r="H19" s="338">
        <v>16920</v>
      </c>
      <c r="I19" s="338">
        <v>14520</v>
      </c>
      <c r="J19" s="338">
        <v>18690</v>
      </c>
    </row>
    <row r="20" spans="1:10" s="156" customFormat="1" ht="10.5" customHeight="1">
      <c r="A20" s="15" t="s">
        <v>27</v>
      </c>
      <c r="B20" s="337">
        <v>3920</v>
      </c>
      <c r="C20" s="337">
        <v>3650</v>
      </c>
      <c r="D20" s="36">
        <v>4300</v>
      </c>
      <c r="E20" s="337">
        <v>4870</v>
      </c>
      <c r="F20" s="337">
        <v>3980</v>
      </c>
      <c r="G20" s="36">
        <v>7410</v>
      </c>
      <c r="H20" s="337">
        <v>18390</v>
      </c>
      <c r="I20" s="337">
        <v>15950</v>
      </c>
      <c r="J20" s="336">
        <v>24930</v>
      </c>
    </row>
    <row r="21" spans="1:10" s="156" customFormat="1" ht="15" customHeight="1">
      <c r="A21" s="13" t="s">
        <v>26</v>
      </c>
      <c r="B21" s="338"/>
      <c r="C21" s="338"/>
      <c r="D21" s="45"/>
      <c r="E21" s="338"/>
      <c r="F21" s="338"/>
      <c r="G21" s="45"/>
      <c r="H21" s="338"/>
      <c r="I21" s="338"/>
      <c r="J21" s="338"/>
    </row>
    <row r="22" spans="1:10" s="156" customFormat="1" ht="10.5" customHeight="1">
      <c r="A22" s="16" t="s">
        <v>25</v>
      </c>
      <c r="B22" s="338">
        <v>4890</v>
      </c>
      <c r="C22" s="338">
        <v>4520</v>
      </c>
      <c r="D22" s="45">
        <v>4980</v>
      </c>
      <c r="E22" s="338">
        <v>5890</v>
      </c>
      <c r="F22" s="338">
        <v>4640</v>
      </c>
      <c r="G22" s="45">
        <v>8240</v>
      </c>
      <c r="H22" s="338">
        <v>18290</v>
      </c>
      <c r="I22" s="338">
        <v>19770</v>
      </c>
      <c r="J22" s="338">
        <v>22890</v>
      </c>
    </row>
    <row r="23" spans="1:10" s="156" customFormat="1" ht="10.5" customHeight="1">
      <c r="A23" s="16" t="s">
        <v>24</v>
      </c>
      <c r="B23" s="338">
        <v>4210</v>
      </c>
      <c r="C23" s="338">
        <v>4100</v>
      </c>
      <c r="D23" s="45">
        <v>4690</v>
      </c>
      <c r="E23" s="338">
        <v>5130</v>
      </c>
      <c r="F23" s="338">
        <v>4660</v>
      </c>
      <c r="G23" s="45">
        <v>7920</v>
      </c>
      <c r="H23" s="338">
        <v>15300</v>
      </c>
      <c r="I23" s="338">
        <v>13070</v>
      </c>
      <c r="J23" s="338">
        <v>22770</v>
      </c>
    </row>
    <row r="24" spans="1:10" s="156" customFormat="1" ht="10.5" customHeight="1">
      <c r="A24" s="16" t="s">
        <v>23</v>
      </c>
      <c r="B24" s="338">
        <v>4850</v>
      </c>
      <c r="C24" s="338">
        <v>4470</v>
      </c>
      <c r="D24" s="45">
        <v>5320</v>
      </c>
      <c r="E24" s="338">
        <v>6350</v>
      </c>
      <c r="F24" s="338">
        <v>5150</v>
      </c>
      <c r="G24" s="45">
        <v>9390</v>
      </c>
      <c r="H24" s="338">
        <v>19290</v>
      </c>
      <c r="I24" s="338">
        <v>17250</v>
      </c>
      <c r="J24" s="338">
        <v>22600</v>
      </c>
    </row>
    <row r="25" spans="1:10" s="156" customFormat="1" ht="10.5" customHeight="1">
      <c r="A25" s="15" t="s">
        <v>22</v>
      </c>
      <c r="B25" s="337">
        <v>4660</v>
      </c>
      <c r="C25" s="337">
        <v>4370</v>
      </c>
      <c r="D25" s="36">
        <v>5020</v>
      </c>
      <c r="E25" s="337">
        <v>5810</v>
      </c>
      <c r="F25" s="337">
        <v>4820</v>
      </c>
      <c r="G25" s="36">
        <v>8500</v>
      </c>
      <c r="H25" s="337">
        <v>16730</v>
      </c>
      <c r="I25" s="337">
        <v>15230</v>
      </c>
      <c r="J25" s="336">
        <v>22770</v>
      </c>
    </row>
    <row r="26" spans="1:10" s="156" customFormat="1" ht="15" customHeight="1">
      <c r="A26" s="13" t="s">
        <v>21</v>
      </c>
      <c r="D26" s="45"/>
      <c r="G26" s="45"/>
      <c r="J26" s="338"/>
    </row>
    <row r="27" spans="1:10" s="156" customFormat="1" ht="15" customHeight="1">
      <c r="A27" s="17" t="s">
        <v>20</v>
      </c>
      <c r="B27" s="338" t="s">
        <v>249</v>
      </c>
      <c r="C27" s="338" t="s">
        <v>249</v>
      </c>
      <c r="D27" s="36">
        <v>4720</v>
      </c>
      <c r="E27" s="338" t="s">
        <v>249</v>
      </c>
      <c r="F27" s="338" t="s">
        <v>249</v>
      </c>
      <c r="G27" s="36">
        <v>8250</v>
      </c>
      <c r="H27" s="338" t="s">
        <v>249</v>
      </c>
      <c r="I27" s="338" t="s">
        <v>249</v>
      </c>
      <c r="J27" s="336">
        <v>24120</v>
      </c>
    </row>
    <row r="28" spans="1:10" s="156" customFormat="1" ht="15" customHeight="1">
      <c r="A28" s="10" t="s">
        <v>19</v>
      </c>
      <c r="B28" s="338"/>
      <c r="C28" s="338"/>
      <c r="D28" s="45"/>
      <c r="E28" s="338"/>
      <c r="F28" s="338"/>
      <c r="G28" s="45"/>
      <c r="H28" s="338"/>
      <c r="I28" s="338"/>
      <c r="J28" s="338"/>
    </row>
    <row r="29" spans="1:10" s="156" customFormat="1" ht="10.5" customHeight="1">
      <c r="A29" s="16" t="s">
        <v>18</v>
      </c>
      <c r="B29" s="338">
        <v>4070</v>
      </c>
      <c r="C29" s="338">
        <v>3120</v>
      </c>
      <c r="D29" s="45">
        <v>4500</v>
      </c>
      <c r="E29" s="338">
        <v>3530</v>
      </c>
      <c r="F29" s="338">
        <v>3710</v>
      </c>
      <c r="G29" s="45">
        <v>6910</v>
      </c>
      <c r="H29" s="338">
        <v>13290</v>
      </c>
      <c r="I29" s="338">
        <v>14300</v>
      </c>
      <c r="J29" s="338">
        <v>18990</v>
      </c>
    </row>
    <row r="30" spans="1:10" s="156" customFormat="1" ht="10.5" customHeight="1">
      <c r="A30" s="16" t="s">
        <v>17</v>
      </c>
      <c r="B30" s="338">
        <v>3940</v>
      </c>
      <c r="C30" s="338">
        <v>2710</v>
      </c>
      <c r="D30" s="45">
        <v>4450</v>
      </c>
      <c r="E30" s="338">
        <v>3370</v>
      </c>
      <c r="F30" s="338">
        <v>2590</v>
      </c>
      <c r="G30" s="45">
        <v>5780</v>
      </c>
      <c r="H30" s="338">
        <v>13120</v>
      </c>
      <c r="I30" s="338">
        <v>12150</v>
      </c>
      <c r="J30" s="338">
        <v>13480</v>
      </c>
    </row>
    <row r="31" spans="1:10" s="156" customFormat="1" ht="10.5" customHeight="1">
      <c r="A31" s="16" t="s">
        <v>16</v>
      </c>
      <c r="B31" s="338">
        <v>3520</v>
      </c>
      <c r="C31" s="338">
        <v>2550</v>
      </c>
      <c r="D31" s="45">
        <v>4400</v>
      </c>
      <c r="E31" s="338">
        <v>3730</v>
      </c>
      <c r="F31" s="338">
        <v>2160</v>
      </c>
      <c r="G31" s="45">
        <v>5030</v>
      </c>
      <c r="H31" s="338">
        <v>12490</v>
      </c>
      <c r="I31" s="338">
        <v>8560</v>
      </c>
      <c r="J31" s="338">
        <v>15660</v>
      </c>
    </row>
    <row r="32" spans="1:10" s="156" customFormat="1" ht="10.5" customHeight="1">
      <c r="A32" s="15" t="s">
        <v>15</v>
      </c>
      <c r="B32" s="337">
        <v>3940</v>
      </c>
      <c r="C32" s="337">
        <v>2890</v>
      </c>
      <c r="D32" s="36">
        <v>4470</v>
      </c>
      <c r="E32" s="337">
        <v>3500</v>
      </c>
      <c r="F32" s="337">
        <v>3200</v>
      </c>
      <c r="G32" s="36">
        <v>6430</v>
      </c>
      <c r="H32" s="337">
        <v>13150</v>
      </c>
      <c r="I32" s="337">
        <v>12560</v>
      </c>
      <c r="J32" s="336">
        <v>17590</v>
      </c>
    </row>
    <row r="33" spans="1:10" s="156" customFormat="1" ht="15" customHeight="1">
      <c r="A33" s="13" t="s">
        <v>14</v>
      </c>
      <c r="B33" s="338"/>
      <c r="C33" s="338"/>
      <c r="D33" s="45"/>
      <c r="E33" s="338"/>
      <c r="F33" s="338"/>
      <c r="G33" s="45"/>
      <c r="H33" s="338"/>
      <c r="I33" s="338"/>
      <c r="J33" s="338"/>
    </row>
    <row r="34" spans="1:10" s="156" customFormat="1" ht="10.5" customHeight="1">
      <c r="A34" s="16" t="s">
        <v>13</v>
      </c>
      <c r="B34" s="338">
        <v>4180</v>
      </c>
      <c r="C34" s="338">
        <v>3820</v>
      </c>
      <c r="D34" s="45">
        <v>4490</v>
      </c>
      <c r="E34" s="338">
        <v>3680</v>
      </c>
      <c r="F34" s="338">
        <v>5020</v>
      </c>
      <c r="G34" s="45">
        <v>7680</v>
      </c>
      <c r="H34" s="338">
        <v>17910</v>
      </c>
      <c r="I34" s="338">
        <v>18130</v>
      </c>
      <c r="J34" s="338">
        <v>27670</v>
      </c>
    </row>
    <row r="35" spans="1:10" s="156" customFormat="1" ht="10.5" customHeight="1">
      <c r="A35" s="16" t="s">
        <v>12</v>
      </c>
      <c r="B35" s="338">
        <v>3440</v>
      </c>
      <c r="C35" s="338">
        <v>2910</v>
      </c>
      <c r="D35" s="45">
        <v>4150</v>
      </c>
      <c r="E35" s="338">
        <v>3090</v>
      </c>
      <c r="F35" s="338">
        <v>3370</v>
      </c>
      <c r="G35" s="45">
        <v>5820</v>
      </c>
      <c r="H35" s="338">
        <v>13450</v>
      </c>
      <c r="I35" s="338">
        <v>12970</v>
      </c>
      <c r="J35" s="338">
        <v>25430</v>
      </c>
    </row>
    <row r="36" spans="1:10" s="156" customFormat="1" ht="10.5" customHeight="1">
      <c r="A36" s="16" t="s">
        <v>11</v>
      </c>
      <c r="B36" s="338">
        <v>3850</v>
      </c>
      <c r="C36" s="338">
        <v>3300</v>
      </c>
      <c r="D36" s="45">
        <v>4380</v>
      </c>
      <c r="E36" s="338">
        <v>3880</v>
      </c>
      <c r="F36" s="338">
        <v>4090</v>
      </c>
      <c r="G36" s="45">
        <v>6230</v>
      </c>
      <c r="H36" s="338">
        <v>14030</v>
      </c>
      <c r="I36" s="338">
        <v>11200</v>
      </c>
      <c r="J36" s="338">
        <v>20800</v>
      </c>
    </row>
    <row r="37" spans="1:10" s="156" customFormat="1" ht="10.5" customHeight="1">
      <c r="A37" s="15" t="s">
        <v>10</v>
      </c>
      <c r="B37" s="337">
        <v>3760</v>
      </c>
      <c r="C37" s="337">
        <v>3290</v>
      </c>
      <c r="D37" s="36">
        <v>4290</v>
      </c>
      <c r="E37" s="337">
        <v>3630</v>
      </c>
      <c r="F37" s="337">
        <v>4390</v>
      </c>
      <c r="G37" s="36">
        <v>6780</v>
      </c>
      <c r="H37" s="337">
        <v>15490</v>
      </c>
      <c r="I37" s="337">
        <v>13500</v>
      </c>
      <c r="J37" s="336">
        <v>24050</v>
      </c>
    </row>
    <row r="38" spans="1:10" s="156" customFormat="1" ht="15" customHeight="1">
      <c r="A38" s="13" t="s">
        <v>9</v>
      </c>
      <c r="B38" s="338"/>
      <c r="C38" s="338"/>
      <c r="D38" s="45"/>
      <c r="E38" s="338"/>
      <c r="F38" s="338"/>
      <c r="G38" s="45"/>
      <c r="H38" s="338"/>
      <c r="I38" s="338"/>
      <c r="J38" s="338"/>
    </row>
    <row r="39" spans="1:10" s="156" customFormat="1" ht="10.5" customHeight="1">
      <c r="A39" s="16" t="s">
        <v>8</v>
      </c>
      <c r="B39" s="338">
        <v>4460</v>
      </c>
      <c r="C39" s="338">
        <v>3580</v>
      </c>
      <c r="D39" s="45">
        <v>4450</v>
      </c>
      <c r="E39" s="338">
        <v>4210</v>
      </c>
      <c r="F39" s="338">
        <v>3700</v>
      </c>
      <c r="G39" s="45">
        <v>7850</v>
      </c>
      <c r="H39" s="338">
        <v>19170</v>
      </c>
      <c r="I39" s="338">
        <v>19830</v>
      </c>
      <c r="J39" s="338">
        <v>26930</v>
      </c>
    </row>
    <row r="40" spans="1:10" s="156" customFormat="1" ht="10.5" customHeight="1">
      <c r="A40" s="16" t="s">
        <v>7</v>
      </c>
      <c r="B40" s="338">
        <v>4140</v>
      </c>
      <c r="C40" s="338">
        <v>3720</v>
      </c>
      <c r="D40" s="45">
        <v>4510</v>
      </c>
      <c r="E40" s="338">
        <v>3700</v>
      </c>
      <c r="F40" s="338">
        <v>3860</v>
      </c>
      <c r="G40" s="45">
        <v>7170</v>
      </c>
      <c r="H40" s="338">
        <v>19060</v>
      </c>
      <c r="I40" s="338">
        <v>18640</v>
      </c>
      <c r="J40" s="338">
        <v>22100</v>
      </c>
    </row>
    <row r="41" spans="1:10" s="156" customFormat="1" ht="10.5" customHeight="1">
      <c r="A41" s="16" t="s">
        <v>6</v>
      </c>
      <c r="B41" s="338">
        <v>4140</v>
      </c>
      <c r="C41" s="338">
        <v>3510</v>
      </c>
      <c r="D41" s="45">
        <v>4020</v>
      </c>
      <c r="E41" s="338">
        <v>3760</v>
      </c>
      <c r="F41" s="338">
        <v>3950</v>
      </c>
      <c r="G41" s="45">
        <v>6320</v>
      </c>
      <c r="H41" s="338">
        <v>14970</v>
      </c>
      <c r="I41" s="338">
        <v>17020</v>
      </c>
      <c r="J41" s="338">
        <v>25630</v>
      </c>
    </row>
    <row r="42" spans="1:10" s="156" customFormat="1" ht="10.5" customHeight="1">
      <c r="A42" s="15" t="s">
        <v>5</v>
      </c>
      <c r="B42" s="337">
        <v>4240</v>
      </c>
      <c r="C42" s="337">
        <v>3620</v>
      </c>
      <c r="D42" s="36">
        <v>4370</v>
      </c>
      <c r="E42" s="337">
        <v>3890</v>
      </c>
      <c r="F42" s="337">
        <v>3820</v>
      </c>
      <c r="G42" s="36">
        <v>7220</v>
      </c>
      <c r="H42" s="337">
        <v>17560</v>
      </c>
      <c r="I42" s="337">
        <v>18360</v>
      </c>
      <c r="J42" s="336">
        <v>26110</v>
      </c>
    </row>
    <row r="43" spans="1:10" s="156" customFormat="1" ht="15" customHeight="1">
      <c r="A43" s="13" t="s">
        <v>4</v>
      </c>
      <c r="D43" s="45"/>
      <c r="G43" s="45"/>
      <c r="J43" s="336"/>
    </row>
    <row r="44" spans="1:10" s="156" customFormat="1" ht="15" customHeight="1">
      <c r="A44" s="12" t="s">
        <v>3</v>
      </c>
      <c r="B44" s="338" t="s">
        <v>249</v>
      </c>
      <c r="C44" s="338" t="s">
        <v>249</v>
      </c>
      <c r="D44" s="36">
        <v>4360</v>
      </c>
      <c r="E44" s="338" t="s">
        <v>249</v>
      </c>
      <c r="F44" s="338" t="s">
        <v>249</v>
      </c>
      <c r="G44" s="36">
        <v>6940</v>
      </c>
      <c r="H44" s="338" t="s">
        <v>249</v>
      </c>
      <c r="I44" s="338" t="s">
        <v>249</v>
      </c>
      <c r="J44" s="336">
        <v>24100</v>
      </c>
    </row>
    <row r="45" spans="1:10" s="156" customFormat="1" ht="15" customHeight="1">
      <c r="A45" s="10" t="s">
        <v>2</v>
      </c>
      <c r="B45" s="338"/>
      <c r="C45" s="338"/>
      <c r="D45" s="45"/>
      <c r="E45" s="338"/>
      <c r="F45" s="338"/>
      <c r="G45" s="45"/>
      <c r="H45" s="338"/>
      <c r="I45" s="338"/>
      <c r="J45" s="336"/>
    </row>
    <row r="46" spans="1:10" s="156" customFormat="1" ht="15" customHeight="1">
      <c r="A46" s="8" t="s">
        <v>1</v>
      </c>
      <c r="B46" s="337">
        <v>4160</v>
      </c>
      <c r="C46" s="337">
        <v>3600</v>
      </c>
      <c r="D46" s="36">
        <v>4500</v>
      </c>
      <c r="E46" s="337">
        <v>4430</v>
      </c>
      <c r="F46" s="337">
        <v>4190</v>
      </c>
      <c r="G46" s="36">
        <v>7560</v>
      </c>
      <c r="H46" s="337">
        <v>15780</v>
      </c>
      <c r="I46" s="337">
        <v>15290</v>
      </c>
      <c r="J46" s="336">
        <v>23020</v>
      </c>
    </row>
    <row r="47" spans="1:10" s="156" customFormat="1" ht="10.5" customHeight="1">
      <c r="A47" s="5" t="s">
        <v>0</v>
      </c>
      <c r="B47" s="335"/>
      <c r="C47" s="335"/>
      <c r="D47" s="334"/>
      <c r="E47" s="335"/>
      <c r="F47" s="335"/>
      <c r="G47" s="334"/>
      <c r="H47" s="335"/>
      <c r="I47" s="335"/>
      <c r="J47" s="334"/>
    </row>
  </sheetData>
  <mergeCells count="7">
    <mergeCell ref="B6:D6"/>
    <mergeCell ref="E6:G6"/>
    <mergeCell ref="H6:J6"/>
    <mergeCell ref="A4:A5"/>
    <mergeCell ref="B4:D4"/>
    <mergeCell ref="E4:G4"/>
    <mergeCell ref="H4:J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ADATOK&amp;9 | 49 &amp;8  &amp;"Arial CE,Normál"&amp;10   </oddFooter>
  </headerFooter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6BD30-647B-467B-8CAB-3BE901F42C8D}">
  <dimension ref="A1:I47"/>
  <sheetViews>
    <sheetView zoomScaleNormal="100" workbookViewId="0">
      <selection sqref="A1:I1"/>
    </sheetView>
  </sheetViews>
  <sheetFormatPr defaultRowHeight="12.75"/>
  <cols>
    <col min="1" max="1" width="21.7109375" style="349" customWidth="1"/>
    <col min="2" max="9" width="8.28515625" style="349" customWidth="1"/>
    <col min="10" max="16384" width="9.140625" style="349"/>
  </cols>
  <sheetData>
    <row r="1" spans="1:9" s="359" customFormat="1" ht="15" customHeight="1">
      <c r="A1" s="599" t="s">
        <v>386</v>
      </c>
      <c r="B1" s="599"/>
      <c r="C1" s="599"/>
      <c r="D1" s="599"/>
      <c r="E1" s="599"/>
      <c r="F1" s="599"/>
      <c r="G1" s="599"/>
      <c r="H1" s="599"/>
      <c r="I1" s="599"/>
    </row>
    <row r="2" spans="1:9" s="359" customFormat="1" ht="15" customHeight="1">
      <c r="A2" s="600" t="s">
        <v>385</v>
      </c>
      <c r="B2" s="600"/>
      <c r="C2" s="600"/>
      <c r="D2" s="600"/>
      <c r="E2" s="600"/>
      <c r="F2" s="600"/>
      <c r="G2" s="600"/>
      <c r="H2" s="600"/>
      <c r="I2" s="600"/>
    </row>
    <row r="3" spans="1:9" ht="9.9499999999999993" customHeight="1" thickBot="1">
      <c r="A3" s="603" t="s">
        <v>384</v>
      </c>
      <c r="B3" s="603"/>
      <c r="C3" s="603"/>
      <c r="D3" s="603"/>
      <c r="E3" s="603"/>
      <c r="F3" s="603"/>
      <c r="G3" s="603"/>
      <c r="H3" s="603"/>
      <c r="I3" s="603"/>
    </row>
    <row r="4" spans="1:9" s="354" customFormat="1" ht="9.9499999999999993" customHeight="1">
      <c r="A4" s="604" t="s">
        <v>53</v>
      </c>
      <c r="B4" s="601" t="s">
        <v>383</v>
      </c>
      <c r="C4" s="601"/>
      <c r="D4" s="601"/>
      <c r="E4" s="601"/>
      <c r="F4" s="601" t="s">
        <v>382</v>
      </c>
      <c r="G4" s="601"/>
      <c r="H4" s="601"/>
      <c r="I4" s="602"/>
    </row>
    <row r="5" spans="1:9" s="354" customFormat="1" ht="9.9499999999999993" customHeight="1">
      <c r="A5" s="605"/>
      <c r="B5" s="358">
        <v>1990</v>
      </c>
      <c r="C5" s="358">
        <v>1995</v>
      </c>
      <c r="D5" s="358">
        <v>2000</v>
      </c>
      <c r="E5" s="358">
        <v>2005</v>
      </c>
      <c r="F5" s="358">
        <v>1990</v>
      </c>
      <c r="G5" s="358">
        <v>1995</v>
      </c>
      <c r="H5" s="358">
        <v>2000</v>
      </c>
      <c r="I5" s="357">
        <v>2005</v>
      </c>
    </row>
    <row r="6" spans="1:9" s="354" customFormat="1" ht="9.9499999999999993" customHeight="1">
      <c r="A6" s="606" t="s">
        <v>47</v>
      </c>
      <c r="B6" s="597" t="s">
        <v>381</v>
      </c>
      <c r="C6" s="597"/>
      <c r="D6" s="597"/>
      <c r="E6" s="597"/>
      <c r="F6" s="597" t="s">
        <v>380</v>
      </c>
      <c r="G6" s="597"/>
      <c r="H6" s="597"/>
      <c r="I6" s="598"/>
    </row>
    <row r="7" spans="1:9" s="354" customFormat="1" ht="9.9499999999999993" customHeight="1">
      <c r="A7" s="607"/>
      <c r="B7" s="356">
        <v>1990</v>
      </c>
      <c r="C7" s="356">
        <v>1995</v>
      </c>
      <c r="D7" s="356">
        <v>2000</v>
      </c>
      <c r="E7" s="356">
        <v>2005</v>
      </c>
      <c r="F7" s="356">
        <v>1990</v>
      </c>
      <c r="G7" s="356">
        <v>1995</v>
      </c>
      <c r="H7" s="356">
        <v>2000</v>
      </c>
      <c r="I7" s="355">
        <v>2005</v>
      </c>
    </row>
    <row r="8" spans="1:9" s="353" customFormat="1" ht="15" customHeight="1">
      <c r="A8" s="16" t="s">
        <v>41</v>
      </c>
      <c r="B8" s="45" t="s">
        <v>379</v>
      </c>
      <c r="C8" s="45">
        <v>1</v>
      </c>
      <c r="D8" s="45">
        <v>2</v>
      </c>
      <c r="E8" s="45">
        <v>7</v>
      </c>
      <c r="F8" s="45" t="s">
        <v>379</v>
      </c>
      <c r="G8" s="45">
        <v>9</v>
      </c>
      <c r="H8" s="45">
        <v>8</v>
      </c>
      <c r="I8" s="45">
        <v>12</v>
      </c>
    </row>
    <row r="9" spans="1:9" s="350" customFormat="1" ht="10.5" customHeight="1">
      <c r="A9" s="16" t="s">
        <v>39</v>
      </c>
      <c r="B9" s="45" t="s">
        <v>379</v>
      </c>
      <c r="C9" s="45">
        <v>56</v>
      </c>
      <c r="D9" s="45">
        <v>49</v>
      </c>
      <c r="E9" s="45">
        <v>49</v>
      </c>
      <c r="F9" s="45" t="s">
        <v>379</v>
      </c>
      <c r="G9" s="45">
        <v>202</v>
      </c>
      <c r="H9" s="45">
        <v>210</v>
      </c>
      <c r="I9" s="45">
        <v>171</v>
      </c>
    </row>
    <row r="10" spans="1:9" s="350" customFormat="1" ht="15" customHeight="1">
      <c r="A10" s="17" t="s">
        <v>37</v>
      </c>
      <c r="B10" s="36">
        <v>81</v>
      </c>
      <c r="C10" s="36">
        <v>57</v>
      </c>
      <c r="D10" s="36">
        <v>51</v>
      </c>
      <c r="E10" s="36">
        <v>56</v>
      </c>
      <c r="F10" s="36">
        <v>255</v>
      </c>
      <c r="G10" s="36">
        <v>211</v>
      </c>
      <c r="H10" s="36">
        <v>218</v>
      </c>
      <c r="I10" s="36">
        <v>183</v>
      </c>
    </row>
    <row r="11" spans="1:9" s="350" customFormat="1" ht="15" customHeight="1">
      <c r="A11" s="10" t="s">
        <v>36</v>
      </c>
      <c r="B11" s="45"/>
      <c r="C11" s="45"/>
      <c r="D11" s="45"/>
      <c r="E11" s="45"/>
      <c r="F11" s="45"/>
      <c r="G11" s="45"/>
      <c r="H11" s="45"/>
      <c r="I11" s="45"/>
    </row>
    <row r="12" spans="1:9" s="350" customFormat="1" ht="10.5" customHeight="1">
      <c r="A12" s="16" t="s">
        <v>35</v>
      </c>
      <c r="B12" s="45">
        <v>78</v>
      </c>
      <c r="C12" s="45">
        <v>63</v>
      </c>
      <c r="D12" s="45">
        <v>54</v>
      </c>
      <c r="E12" s="45">
        <v>47</v>
      </c>
      <c r="F12" s="45">
        <v>257</v>
      </c>
      <c r="G12" s="45">
        <v>315</v>
      </c>
      <c r="H12" s="45">
        <v>252</v>
      </c>
      <c r="I12" s="45">
        <v>152</v>
      </c>
    </row>
    <row r="13" spans="1:9" s="350" customFormat="1" ht="10.5" customHeight="1">
      <c r="A13" s="16" t="s">
        <v>34</v>
      </c>
      <c r="B13" s="45">
        <v>31</v>
      </c>
      <c r="C13" s="45">
        <v>20</v>
      </c>
      <c r="D13" s="45">
        <v>18</v>
      </c>
      <c r="E13" s="45">
        <v>14</v>
      </c>
      <c r="F13" s="45">
        <v>186</v>
      </c>
      <c r="G13" s="45">
        <v>211</v>
      </c>
      <c r="H13" s="45">
        <v>245</v>
      </c>
      <c r="I13" s="45">
        <v>169</v>
      </c>
    </row>
    <row r="14" spans="1:9" s="350" customFormat="1" ht="10.5" customHeight="1">
      <c r="A14" s="16" t="s">
        <v>33</v>
      </c>
      <c r="B14" s="45">
        <v>71</v>
      </c>
      <c r="C14" s="45">
        <v>53</v>
      </c>
      <c r="D14" s="45">
        <v>40</v>
      </c>
      <c r="E14" s="45">
        <v>31</v>
      </c>
      <c r="F14" s="45">
        <v>132</v>
      </c>
      <c r="G14" s="45">
        <v>156</v>
      </c>
      <c r="H14" s="45">
        <v>162</v>
      </c>
      <c r="I14" s="45">
        <v>138</v>
      </c>
    </row>
    <row r="15" spans="1:9" s="350" customFormat="1" ht="10.5" customHeight="1">
      <c r="A15" s="15" t="s">
        <v>32</v>
      </c>
      <c r="B15" s="36">
        <v>180</v>
      </c>
      <c r="C15" s="36">
        <v>136</v>
      </c>
      <c r="D15" s="36">
        <v>111</v>
      </c>
      <c r="E15" s="36">
        <v>92</v>
      </c>
      <c r="F15" s="36">
        <v>575</v>
      </c>
      <c r="G15" s="36">
        <v>682</v>
      </c>
      <c r="H15" s="36">
        <v>659</v>
      </c>
      <c r="I15" s="36">
        <v>459</v>
      </c>
    </row>
    <row r="16" spans="1:9" s="350" customFormat="1" ht="15" customHeight="1">
      <c r="A16" s="13" t="s">
        <v>31</v>
      </c>
      <c r="B16" s="45"/>
      <c r="C16" s="45"/>
      <c r="D16" s="45"/>
      <c r="E16" s="45"/>
      <c r="F16" s="45"/>
      <c r="G16" s="45"/>
      <c r="H16" s="45"/>
      <c r="I16" s="45"/>
    </row>
    <row r="17" spans="1:9" s="350" customFormat="1" ht="10.5" customHeight="1">
      <c r="A17" s="16" t="s">
        <v>30</v>
      </c>
      <c r="B17" s="45">
        <v>89</v>
      </c>
      <c r="C17" s="45">
        <v>71</v>
      </c>
      <c r="D17" s="45">
        <v>60</v>
      </c>
      <c r="E17" s="45">
        <v>56</v>
      </c>
      <c r="F17" s="45">
        <v>180</v>
      </c>
      <c r="G17" s="45">
        <v>246</v>
      </c>
      <c r="H17" s="45">
        <v>210</v>
      </c>
      <c r="I17" s="45">
        <v>195</v>
      </c>
    </row>
    <row r="18" spans="1:9" s="350" customFormat="1" ht="10.5" customHeight="1">
      <c r="A18" s="16" t="s">
        <v>29</v>
      </c>
      <c r="B18" s="45">
        <v>67</v>
      </c>
      <c r="C18" s="45">
        <v>54</v>
      </c>
      <c r="D18" s="45">
        <v>37</v>
      </c>
      <c r="E18" s="45">
        <v>24</v>
      </c>
      <c r="F18" s="45">
        <v>57</v>
      </c>
      <c r="G18" s="45">
        <v>112</v>
      </c>
      <c r="H18" s="45">
        <v>85</v>
      </c>
      <c r="I18" s="45">
        <v>62</v>
      </c>
    </row>
    <row r="19" spans="1:9" s="350" customFormat="1" ht="10.5" customHeight="1">
      <c r="A19" s="16" t="s">
        <v>28</v>
      </c>
      <c r="B19" s="45">
        <v>52</v>
      </c>
      <c r="C19" s="45">
        <v>32</v>
      </c>
      <c r="D19" s="45">
        <v>25</v>
      </c>
      <c r="E19" s="45">
        <v>24</v>
      </c>
      <c r="F19" s="45">
        <v>80</v>
      </c>
      <c r="G19" s="45">
        <v>96</v>
      </c>
      <c r="H19" s="45">
        <v>117</v>
      </c>
      <c r="I19" s="45">
        <v>89</v>
      </c>
    </row>
    <row r="20" spans="1:9" s="350" customFormat="1" ht="10.5" customHeight="1">
      <c r="A20" s="15" t="s">
        <v>27</v>
      </c>
      <c r="B20" s="36">
        <v>208</v>
      </c>
      <c r="C20" s="36">
        <v>157</v>
      </c>
      <c r="D20" s="36">
        <v>122</v>
      </c>
      <c r="E20" s="36">
        <v>104</v>
      </c>
      <c r="F20" s="36">
        <v>317</v>
      </c>
      <c r="G20" s="36">
        <v>454</v>
      </c>
      <c r="H20" s="36">
        <v>412</v>
      </c>
      <c r="I20" s="36">
        <v>346</v>
      </c>
    </row>
    <row r="21" spans="1:9" s="350" customFormat="1" ht="15" customHeight="1">
      <c r="A21" s="13" t="s">
        <v>26</v>
      </c>
      <c r="B21" s="45"/>
      <c r="C21" s="45"/>
      <c r="D21" s="45"/>
      <c r="E21" s="45"/>
      <c r="F21" s="45"/>
      <c r="G21" s="45"/>
      <c r="H21" s="45"/>
      <c r="I21" s="45"/>
    </row>
    <row r="22" spans="1:9" s="350" customFormat="1" ht="10.5" customHeight="1">
      <c r="A22" s="16" t="s">
        <v>25</v>
      </c>
      <c r="B22" s="45">
        <v>57</v>
      </c>
      <c r="C22" s="45">
        <v>40</v>
      </c>
      <c r="D22" s="45">
        <v>33</v>
      </c>
      <c r="E22" s="45">
        <v>29</v>
      </c>
      <c r="F22" s="45">
        <v>288</v>
      </c>
      <c r="G22" s="45">
        <v>268</v>
      </c>
      <c r="H22" s="45">
        <v>322</v>
      </c>
      <c r="I22" s="45">
        <v>354</v>
      </c>
    </row>
    <row r="23" spans="1:9" s="350" customFormat="1" ht="10.5" customHeight="1">
      <c r="A23" s="16" t="s">
        <v>24</v>
      </c>
      <c r="B23" s="45">
        <v>65</v>
      </c>
      <c r="C23" s="45">
        <v>40</v>
      </c>
      <c r="D23" s="45">
        <v>33</v>
      </c>
      <c r="E23" s="45">
        <v>31</v>
      </c>
      <c r="F23" s="45">
        <v>149</v>
      </c>
      <c r="G23" s="45">
        <v>192</v>
      </c>
      <c r="H23" s="45">
        <v>203</v>
      </c>
      <c r="I23" s="45">
        <v>166</v>
      </c>
    </row>
    <row r="24" spans="1:9" s="350" customFormat="1" ht="10.5" customHeight="1">
      <c r="A24" s="16" t="s">
        <v>23</v>
      </c>
      <c r="B24" s="45">
        <v>70</v>
      </c>
      <c r="C24" s="45">
        <v>50</v>
      </c>
      <c r="D24" s="45">
        <v>39</v>
      </c>
      <c r="E24" s="45">
        <v>27</v>
      </c>
      <c r="F24" s="45">
        <v>314</v>
      </c>
      <c r="G24" s="45">
        <v>309</v>
      </c>
      <c r="H24" s="45">
        <v>312</v>
      </c>
      <c r="I24" s="45">
        <v>198</v>
      </c>
    </row>
    <row r="25" spans="1:9" s="350" customFormat="1" ht="10.5" customHeight="1">
      <c r="A25" s="15" t="s">
        <v>22</v>
      </c>
      <c r="B25" s="36">
        <v>192</v>
      </c>
      <c r="C25" s="36">
        <v>130</v>
      </c>
      <c r="D25" s="36">
        <v>105</v>
      </c>
      <c r="E25" s="36">
        <v>87</v>
      </c>
      <c r="F25" s="36">
        <v>751</v>
      </c>
      <c r="G25" s="36">
        <v>769</v>
      </c>
      <c r="H25" s="36">
        <v>837</v>
      </c>
      <c r="I25" s="36">
        <v>719</v>
      </c>
    </row>
    <row r="26" spans="1:9" s="350" customFormat="1" ht="15" customHeight="1">
      <c r="A26" s="13" t="s">
        <v>21</v>
      </c>
      <c r="B26" s="45"/>
      <c r="C26" s="45"/>
      <c r="D26" s="45"/>
      <c r="E26" s="45"/>
      <c r="F26" s="45"/>
      <c r="G26" s="45"/>
      <c r="H26" s="45"/>
      <c r="I26" s="45"/>
    </row>
    <row r="27" spans="1:9" s="350" customFormat="1" ht="15" customHeight="1">
      <c r="A27" s="17" t="s">
        <v>20</v>
      </c>
      <c r="B27" s="45">
        <v>580</v>
      </c>
      <c r="C27" s="45">
        <v>423</v>
      </c>
      <c r="D27" s="45">
        <v>338</v>
      </c>
      <c r="E27" s="36">
        <v>283</v>
      </c>
      <c r="F27" s="45">
        <v>1643</v>
      </c>
      <c r="G27" s="45">
        <v>1905</v>
      </c>
      <c r="H27" s="45">
        <v>1908</v>
      </c>
      <c r="I27" s="36">
        <v>1524</v>
      </c>
    </row>
    <row r="28" spans="1:9" s="350" customFormat="1" ht="15" customHeight="1">
      <c r="A28" s="10" t="s">
        <v>19</v>
      </c>
      <c r="B28" s="45"/>
      <c r="C28" s="45"/>
      <c r="D28" s="45"/>
      <c r="E28" s="45"/>
      <c r="F28" s="45"/>
      <c r="G28" s="45"/>
      <c r="H28" s="45"/>
      <c r="I28" s="45"/>
    </row>
    <row r="29" spans="1:9" s="350" customFormat="1" ht="10.5" customHeight="1">
      <c r="A29" s="16" t="s">
        <v>18</v>
      </c>
      <c r="B29" s="45">
        <v>64</v>
      </c>
      <c r="C29" s="45">
        <v>43</v>
      </c>
      <c r="D29" s="45">
        <v>40</v>
      </c>
      <c r="E29" s="45">
        <v>40</v>
      </c>
      <c r="F29" s="45">
        <v>103</v>
      </c>
      <c r="G29" s="45">
        <v>167</v>
      </c>
      <c r="H29" s="45">
        <v>158</v>
      </c>
      <c r="I29" s="45">
        <v>108</v>
      </c>
    </row>
    <row r="30" spans="1:9" s="350" customFormat="1" ht="10.5" customHeight="1">
      <c r="A30" s="16" t="s">
        <v>17</v>
      </c>
      <c r="B30" s="45">
        <v>32</v>
      </c>
      <c r="C30" s="45">
        <v>22</v>
      </c>
      <c r="D30" s="45">
        <v>17</v>
      </c>
      <c r="E30" s="45">
        <v>11</v>
      </c>
      <c r="F30" s="45">
        <v>88</v>
      </c>
      <c r="G30" s="45">
        <v>105</v>
      </c>
      <c r="H30" s="45">
        <v>82</v>
      </c>
      <c r="I30" s="45">
        <v>56</v>
      </c>
    </row>
    <row r="31" spans="1:9" s="350" customFormat="1" ht="10.5" customHeight="1">
      <c r="A31" s="16" t="s">
        <v>16</v>
      </c>
      <c r="B31" s="45">
        <v>33</v>
      </c>
      <c r="C31" s="45">
        <v>14</v>
      </c>
      <c r="D31" s="45">
        <v>8</v>
      </c>
      <c r="E31" s="45">
        <v>13</v>
      </c>
      <c r="F31" s="45">
        <v>37</v>
      </c>
      <c r="G31" s="45">
        <v>55</v>
      </c>
      <c r="H31" s="45">
        <v>45</v>
      </c>
      <c r="I31" s="45">
        <v>37</v>
      </c>
    </row>
    <row r="32" spans="1:9" s="350" customFormat="1" ht="10.5" customHeight="1">
      <c r="A32" s="15" t="s">
        <v>15</v>
      </c>
      <c r="B32" s="36">
        <v>129</v>
      </c>
      <c r="C32" s="36">
        <v>79</v>
      </c>
      <c r="D32" s="36">
        <v>66</v>
      </c>
      <c r="E32" s="36">
        <v>63</v>
      </c>
      <c r="F32" s="36">
        <v>228</v>
      </c>
      <c r="G32" s="36">
        <v>327</v>
      </c>
      <c r="H32" s="36">
        <v>285</v>
      </c>
      <c r="I32" s="36">
        <v>201</v>
      </c>
    </row>
    <row r="33" spans="1:9" s="350" customFormat="1" ht="15" customHeight="1">
      <c r="A33" s="13" t="s">
        <v>14</v>
      </c>
      <c r="B33" s="45"/>
      <c r="C33" s="45"/>
      <c r="D33" s="45"/>
      <c r="E33" s="45"/>
      <c r="F33" s="45"/>
      <c r="G33" s="45"/>
      <c r="H33" s="45"/>
      <c r="I33" s="45"/>
    </row>
    <row r="34" spans="1:9" s="350" customFormat="1" ht="10.5" customHeight="1">
      <c r="A34" s="16" t="s">
        <v>13</v>
      </c>
      <c r="B34" s="45">
        <v>88</v>
      </c>
      <c r="C34" s="45">
        <v>85</v>
      </c>
      <c r="D34" s="45">
        <v>83</v>
      </c>
      <c r="E34" s="45">
        <v>83</v>
      </c>
      <c r="F34" s="45">
        <v>430</v>
      </c>
      <c r="G34" s="45">
        <v>492</v>
      </c>
      <c r="H34" s="45">
        <v>478</v>
      </c>
      <c r="I34" s="45">
        <v>443</v>
      </c>
    </row>
    <row r="35" spans="1:9" s="350" customFormat="1" ht="10.5" customHeight="1">
      <c r="A35" s="16" t="s">
        <v>12</v>
      </c>
      <c r="B35" s="45">
        <v>92</v>
      </c>
      <c r="C35" s="45">
        <v>68</v>
      </c>
      <c r="D35" s="45">
        <v>61</v>
      </c>
      <c r="E35" s="45">
        <v>52</v>
      </c>
      <c r="F35" s="45">
        <v>330</v>
      </c>
      <c r="G35" s="45">
        <v>364</v>
      </c>
      <c r="H35" s="45">
        <v>302</v>
      </c>
      <c r="I35" s="45">
        <v>259</v>
      </c>
    </row>
    <row r="36" spans="1:9" s="350" customFormat="1" ht="10.5" customHeight="1">
      <c r="A36" s="16" t="s">
        <v>11</v>
      </c>
      <c r="B36" s="45">
        <v>74</v>
      </c>
      <c r="C36" s="45">
        <v>43</v>
      </c>
      <c r="D36" s="45">
        <v>39</v>
      </c>
      <c r="E36" s="45">
        <v>33</v>
      </c>
      <c r="F36" s="45">
        <v>172</v>
      </c>
      <c r="G36" s="45">
        <v>243</v>
      </c>
      <c r="H36" s="45">
        <v>285</v>
      </c>
      <c r="I36" s="45">
        <v>220</v>
      </c>
    </row>
    <row r="37" spans="1:9" s="350" customFormat="1" ht="10.5" customHeight="1">
      <c r="A37" s="15" t="s">
        <v>10</v>
      </c>
      <c r="B37" s="36">
        <v>254</v>
      </c>
      <c r="C37" s="36">
        <v>196</v>
      </c>
      <c r="D37" s="36">
        <v>183</v>
      </c>
      <c r="E37" s="36">
        <v>168</v>
      </c>
      <c r="F37" s="36">
        <v>932</v>
      </c>
      <c r="G37" s="36">
        <v>1099</v>
      </c>
      <c r="H37" s="36">
        <v>1065</v>
      </c>
      <c r="I37" s="36">
        <v>921</v>
      </c>
    </row>
    <row r="38" spans="1:9" s="350" customFormat="1" ht="15" customHeight="1">
      <c r="A38" s="13" t="s">
        <v>9</v>
      </c>
      <c r="B38" s="45"/>
      <c r="C38" s="45"/>
      <c r="D38" s="45"/>
      <c r="E38" s="45"/>
      <c r="F38" s="45"/>
      <c r="G38" s="45"/>
      <c r="H38" s="45"/>
      <c r="I38" s="45"/>
    </row>
    <row r="39" spans="1:9" s="350" customFormat="1" ht="10.5" customHeight="1">
      <c r="A39" s="16" t="s">
        <v>8</v>
      </c>
      <c r="B39" s="45">
        <v>80</v>
      </c>
      <c r="C39" s="45">
        <v>58</v>
      </c>
      <c r="D39" s="45">
        <v>58</v>
      </c>
      <c r="E39" s="45">
        <v>48</v>
      </c>
      <c r="F39" s="45">
        <v>476</v>
      </c>
      <c r="G39" s="45">
        <v>544</v>
      </c>
      <c r="H39" s="45">
        <v>513</v>
      </c>
      <c r="I39" s="45">
        <v>394</v>
      </c>
    </row>
    <row r="40" spans="1:9" s="350" customFormat="1" ht="10.5" customHeight="1">
      <c r="A40" s="16" t="s">
        <v>7</v>
      </c>
      <c r="B40" s="45">
        <v>78</v>
      </c>
      <c r="C40" s="45">
        <v>62</v>
      </c>
      <c r="D40" s="45">
        <v>60</v>
      </c>
      <c r="E40" s="45">
        <v>49</v>
      </c>
      <c r="F40" s="45">
        <v>438</v>
      </c>
      <c r="G40" s="45">
        <v>522</v>
      </c>
      <c r="H40" s="45">
        <v>468</v>
      </c>
      <c r="I40" s="45">
        <v>345</v>
      </c>
    </row>
    <row r="41" spans="1:9" s="350" customFormat="1" ht="10.5" customHeight="1">
      <c r="A41" s="16" t="s">
        <v>6</v>
      </c>
      <c r="B41" s="45">
        <v>69</v>
      </c>
      <c r="C41" s="45">
        <v>52</v>
      </c>
      <c r="D41" s="45">
        <v>48</v>
      </c>
      <c r="E41" s="45">
        <v>42</v>
      </c>
      <c r="F41" s="45">
        <v>279</v>
      </c>
      <c r="G41" s="45">
        <v>425</v>
      </c>
      <c r="H41" s="45">
        <v>376</v>
      </c>
      <c r="I41" s="45">
        <v>285</v>
      </c>
    </row>
    <row r="42" spans="1:9" s="350" customFormat="1" ht="10.5" customHeight="1">
      <c r="A42" s="15" t="s">
        <v>5</v>
      </c>
      <c r="B42" s="36">
        <v>227</v>
      </c>
      <c r="C42" s="36">
        <v>172</v>
      </c>
      <c r="D42" s="36">
        <v>167</v>
      </c>
      <c r="E42" s="36">
        <v>138</v>
      </c>
      <c r="F42" s="36">
        <v>1193</v>
      </c>
      <c r="G42" s="36">
        <v>1491</v>
      </c>
      <c r="H42" s="36">
        <v>1357</v>
      </c>
      <c r="I42" s="36">
        <v>1024</v>
      </c>
    </row>
    <row r="43" spans="1:9" s="350" customFormat="1" ht="15" customHeight="1">
      <c r="A43" s="13" t="s">
        <v>4</v>
      </c>
      <c r="B43" s="352"/>
      <c r="C43" s="352"/>
      <c r="D43" s="352"/>
      <c r="E43" s="352"/>
      <c r="F43" s="352"/>
      <c r="G43" s="352"/>
      <c r="H43" s="352"/>
      <c r="I43" s="352"/>
    </row>
    <row r="44" spans="1:9" s="350" customFormat="1" ht="15" customHeight="1">
      <c r="A44" s="12" t="s">
        <v>3</v>
      </c>
      <c r="B44" s="45">
        <v>610</v>
      </c>
      <c r="C44" s="45">
        <v>447</v>
      </c>
      <c r="D44" s="45">
        <v>416</v>
      </c>
      <c r="E44" s="36">
        <v>369</v>
      </c>
      <c r="F44" s="45">
        <v>2353</v>
      </c>
      <c r="G44" s="45">
        <v>2917</v>
      </c>
      <c r="H44" s="45">
        <v>2707</v>
      </c>
      <c r="I44" s="36">
        <v>2146</v>
      </c>
    </row>
    <row r="45" spans="1:9" s="350" customFormat="1" ht="15" customHeight="1">
      <c r="A45" s="10" t="s">
        <v>2</v>
      </c>
      <c r="B45" s="352"/>
      <c r="C45" s="352"/>
      <c r="D45" s="352"/>
      <c r="E45" s="352"/>
      <c r="F45" s="352"/>
      <c r="G45" s="352"/>
      <c r="H45" s="352"/>
      <c r="I45" s="352"/>
    </row>
    <row r="46" spans="1:9" s="350" customFormat="1" ht="15" customHeight="1">
      <c r="A46" s="8" t="s">
        <v>1</v>
      </c>
      <c r="B46" s="36">
        <v>1273</v>
      </c>
      <c r="C46" s="36">
        <v>928</v>
      </c>
      <c r="D46" s="36">
        <v>805</v>
      </c>
      <c r="E46" s="36">
        <v>708</v>
      </c>
      <c r="F46" s="36">
        <v>4250</v>
      </c>
      <c r="G46" s="36">
        <v>5032</v>
      </c>
      <c r="H46" s="36">
        <v>4834</v>
      </c>
      <c r="I46" s="36">
        <v>3853</v>
      </c>
    </row>
    <row r="47" spans="1:9" s="350" customFormat="1" ht="10.5" customHeight="1">
      <c r="A47" s="5" t="s">
        <v>0</v>
      </c>
      <c r="B47" s="351"/>
      <c r="C47" s="351"/>
      <c r="D47" s="351"/>
      <c r="E47" s="351"/>
      <c r="F47" s="351"/>
      <c r="G47" s="351"/>
      <c r="H47" s="351"/>
      <c r="I47" s="35"/>
    </row>
  </sheetData>
  <mergeCells count="9">
    <mergeCell ref="B6:E6"/>
    <mergeCell ref="F6:I6"/>
    <mergeCell ref="A1:I1"/>
    <mergeCell ref="A2:I2"/>
    <mergeCell ref="B4:E4"/>
    <mergeCell ref="F4:I4"/>
    <mergeCell ref="A3:I3"/>
    <mergeCell ref="A4:A5"/>
    <mergeCell ref="A6:A7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ADATOK&amp;9 | 49 &amp;8  &amp;"Arial CE,Normál"&amp;10   </oddFooter>
  </headerFooter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43845-F3E6-444D-B5CB-3873534FF708}">
  <dimension ref="A1:I50"/>
  <sheetViews>
    <sheetView zoomScaleNormal="100" workbookViewId="0"/>
  </sheetViews>
  <sheetFormatPr defaultRowHeight="15"/>
  <cols>
    <col min="1" max="1" width="22.7109375" style="1" customWidth="1"/>
    <col min="2" max="9" width="8.140625" style="174" customWidth="1"/>
    <col min="10" max="16384" width="9.140625" style="1"/>
  </cols>
  <sheetData>
    <row r="1" spans="1:9" s="52" customFormat="1" ht="15" customHeight="1">
      <c r="A1" s="52" t="s">
        <v>396</v>
      </c>
      <c r="B1" s="365"/>
      <c r="C1" s="365"/>
      <c r="D1" s="365"/>
      <c r="E1" s="365"/>
      <c r="F1" s="365"/>
      <c r="G1" s="365"/>
      <c r="H1" s="365"/>
      <c r="I1" s="365"/>
    </row>
    <row r="2" spans="1:9" s="52" customFormat="1" ht="24.95" customHeight="1" thickBot="1">
      <c r="A2" s="185" t="s">
        <v>395</v>
      </c>
      <c r="B2" s="365"/>
      <c r="C2" s="365"/>
      <c r="D2" s="365"/>
      <c r="E2" s="365"/>
      <c r="F2" s="365"/>
      <c r="G2" s="365"/>
      <c r="H2" s="365"/>
      <c r="I2" s="365"/>
    </row>
    <row r="3" spans="1:9" s="46" customFormat="1" ht="11.1" customHeight="1">
      <c r="A3" s="479" t="s">
        <v>53</v>
      </c>
      <c r="B3" s="608" t="s">
        <v>394</v>
      </c>
      <c r="C3" s="609"/>
      <c r="D3" s="609"/>
      <c r="E3" s="609"/>
      <c r="F3" s="609"/>
      <c r="G3" s="609"/>
      <c r="H3" s="609"/>
      <c r="I3" s="609"/>
    </row>
    <row r="4" spans="1:9" s="46" customFormat="1" ht="21.95" customHeight="1">
      <c r="A4" s="480"/>
      <c r="B4" s="610" t="s">
        <v>393</v>
      </c>
      <c r="C4" s="611"/>
      <c r="D4" s="611"/>
      <c r="E4" s="610" t="s">
        <v>392</v>
      </c>
      <c r="F4" s="612"/>
      <c r="G4" s="612"/>
      <c r="H4" s="610" t="s">
        <v>391</v>
      </c>
      <c r="I4" s="611"/>
    </row>
    <row r="5" spans="1:9" s="46" customFormat="1" ht="9.9499999999999993" customHeight="1">
      <c r="A5" s="480"/>
      <c r="B5" s="364">
        <v>2003</v>
      </c>
      <c r="C5" s="364">
        <v>2004</v>
      </c>
      <c r="D5" s="364">
        <v>2005</v>
      </c>
      <c r="E5" s="364">
        <v>2003</v>
      </c>
      <c r="F5" s="364">
        <v>2004</v>
      </c>
      <c r="G5" s="364">
        <v>2005</v>
      </c>
      <c r="H5" s="363">
        <v>2004</v>
      </c>
      <c r="I5" s="363">
        <v>2005</v>
      </c>
    </row>
    <row r="6" spans="1:9" s="46" customFormat="1" ht="12.75" customHeight="1">
      <c r="A6" s="492" t="s">
        <v>47</v>
      </c>
      <c r="B6" s="613" t="s">
        <v>390</v>
      </c>
      <c r="C6" s="614"/>
      <c r="D6" s="614"/>
      <c r="E6" s="614"/>
      <c r="F6" s="614"/>
      <c r="G6" s="614"/>
      <c r="H6" s="614"/>
      <c r="I6" s="614"/>
    </row>
    <row r="7" spans="1:9" s="46" customFormat="1" ht="21.95" customHeight="1">
      <c r="A7" s="492"/>
      <c r="B7" s="615" t="s">
        <v>283</v>
      </c>
      <c r="C7" s="616"/>
      <c r="D7" s="617"/>
      <c r="E7" s="615" t="s">
        <v>389</v>
      </c>
      <c r="F7" s="618"/>
      <c r="G7" s="618"/>
      <c r="H7" s="619" t="s">
        <v>388</v>
      </c>
      <c r="I7" s="616"/>
    </row>
    <row r="8" spans="1:9" s="360" customFormat="1" ht="11.1" customHeight="1">
      <c r="A8" s="493"/>
      <c r="B8" s="362">
        <v>2003</v>
      </c>
      <c r="C8" s="362">
        <v>2004</v>
      </c>
      <c r="D8" s="362">
        <v>2005</v>
      </c>
      <c r="E8" s="362">
        <v>2003</v>
      </c>
      <c r="F8" s="362">
        <v>2004</v>
      </c>
      <c r="G8" s="362">
        <v>2005</v>
      </c>
      <c r="H8" s="361">
        <v>2004</v>
      </c>
      <c r="I8" s="361">
        <v>2005</v>
      </c>
    </row>
    <row r="9" spans="1:9" s="156" customFormat="1" ht="15" customHeight="1">
      <c r="A9" s="16" t="s">
        <v>41</v>
      </c>
      <c r="B9" s="94">
        <v>2217.898631</v>
      </c>
      <c r="C9" s="94">
        <v>2390.5</v>
      </c>
      <c r="D9" s="94">
        <v>2454.356284</v>
      </c>
      <c r="E9" s="94">
        <v>1295.2552718510588</v>
      </c>
      <c r="F9" s="94">
        <v>1405.1</v>
      </c>
      <c r="G9" s="94">
        <v>1445.6740678478752</v>
      </c>
      <c r="H9" s="94">
        <v>102.8</v>
      </c>
      <c r="I9" s="94">
        <v>100.398894810028</v>
      </c>
    </row>
    <row r="10" spans="1:9" s="156" customFormat="1" ht="10.5" customHeight="1">
      <c r="A10" s="16" t="s">
        <v>39</v>
      </c>
      <c r="B10" s="94">
        <v>1217.9788740000001</v>
      </c>
      <c r="C10" s="94">
        <v>1353.6</v>
      </c>
      <c r="D10" s="94">
        <v>1505.8566580000002</v>
      </c>
      <c r="E10" s="94">
        <v>1092.4522830899714</v>
      </c>
      <c r="F10" s="94">
        <v>1193.7</v>
      </c>
      <c r="G10" s="94">
        <v>1308.7617231583793</v>
      </c>
      <c r="H10" s="94">
        <v>105.6</v>
      </c>
      <c r="I10" s="94">
        <v>108.71629144583299</v>
      </c>
    </row>
    <row r="11" spans="1:9" s="156" customFormat="1" ht="15" customHeight="1">
      <c r="A11" s="17" t="s">
        <v>37</v>
      </c>
      <c r="B11" s="169">
        <v>3435.8775049999999</v>
      </c>
      <c r="C11" s="169">
        <v>3744.1</v>
      </c>
      <c r="D11" s="167">
        <v>3960.2129419999997</v>
      </c>
      <c r="E11" s="167">
        <v>1215.2809358562749</v>
      </c>
      <c r="F11" s="167">
        <v>1320.5</v>
      </c>
      <c r="G11" s="167">
        <v>1390.3674979049058</v>
      </c>
      <c r="H11" s="167">
        <v>103.9</v>
      </c>
      <c r="I11" s="167">
        <v>103.4</v>
      </c>
    </row>
    <row r="12" spans="1:9" s="156" customFormat="1" ht="15" customHeight="1">
      <c r="A12" s="10" t="s">
        <v>36</v>
      </c>
      <c r="B12" s="94"/>
      <c r="C12" s="94"/>
      <c r="D12" s="94"/>
      <c r="E12" s="94"/>
      <c r="F12" s="94"/>
      <c r="G12" s="94"/>
      <c r="H12" s="94"/>
      <c r="I12" s="94"/>
    </row>
    <row r="13" spans="1:9" s="156" customFormat="1" ht="10.5" customHeight="1">
      <c r="A13" s="16" t="s">
        <v>35</v>
      </c>
      <c r="B13" s="94">
        <v>1277.5669250000001</v>
      </c>
      <c r="C13" s="94">
        <v>1376.4</v>
      </c>
      <c r="D13" s="94">
        <v>1484.839393</v>
      </c>
      <c r="E13" s="94">
        <v>2981.5281544198988</v>
      </c>
      <c r="F13" s="94">
        <v>3210.8</v>
      </c>
      <c r="G13" s="94">
        <v>3464.6772204916406</v>
      </c>
      <c r="H13" s="94">
        <v>102.3</v>
      </c>
      <c r="I13" s="94">
        <v>110.860985963476</v>
      </c>
    </row>
    <row r="14" spans="1:9" s="156" customFormat="1" ht="10.5" customHeight="1">
      <c r="A14" s="16" t="s">
        <v>34</v>
      </c>
      <c r="B14" s="94">
        <v>1525.3128459999998</v>
      </c>
      <c r="C14" s="94">
        <v>1870.9</v>
      </c>
      <c r="D14" s="94">
        <v>2390.33583</v>
      </c>
      <c r="E14" s="94">
        <v>4831.5186260395531</v>
      </c>
      <c r="F14" s="94">
        <v>5925.9</v>
      </c>
      <c r="G14" s="94">
        <v>7584.4310334159891</v>
      </c>
      <c r="H14" s="94">
        <v>123.9</v>
      </c>
      <c r="I14" s="94">
        <v>133.00560907901399</v>
      </c>
    </row>
    <row r="15" spans="1:9" s="156" customFormat="1" ht="10.5" customHeight="1">
      <c r="A15" s="16" t="s">
        <v>33</v>
      </c>
      <c r="B15" s="94">
        <v>409.81753100000003</v>
      </c>
      <c r="C15" s="94">
        <v>456.3</v>
      </c>
      <c r="D15" s="94">
        <v>475.60897700000004</v>
      </c>
      <c r="E15" s="94">
        <v>1110.2164558573738</v>
      </c>
      <c r="F15" s="94">
        <v>1241.5999999999999</v>
      </c>
      <c r="G15" s="94">
        <v>1300.252546598794</v>
      </c>
      <c r="H15" s="94">
        <v>108.3</v>
      </c>
      <c r="I15" s="94">
        <v>104.495230540788</v>
      </c>
    </row>
    <row r="16" spans="1:9" s="156" customFormat="1" ht="10.5" customHeight="1">
      <c r="A16" s="15" t="s">
        <v>32</v>
      </c>
      <c r="B16" s="169">
        <v>3212.697302</v>
      </c>
      <c r="C16" s="169">
        <v>3703.6</v>
      </c>
      <c r="D16" s="167">
        <v>4350.7842000000001</v>
      </c>
      <c r="E16" s="167">
        <v>2885.6713788171046</v>
      </c>
      <c r="F16" s="167">
        <v>3330.8</v>
      </c>
      <c r="G16" s="167">
        <v>3921.3546874950716</v>
      </c>
      <c r="H16" s="167">
        <v>113</v>
      </c>
      <c r="I16" s="167">
        <v>121.1</v>
      </c>
    </row>
    <row r="17" spans="1:9" s="156" customFormat="1" ht="15" customHeight="1">
      <c r="A17" s="13" t="s">
        <v>31</v>
      </c>
      <c r="B17" s="94"/>
      <c r="C17" s="94"/>
      <c r="D17" s="94"/>
      <c r="E17" s="94"/>
      <c r="F17" s="94"/>
      <c r="G17" s="94"/>
      <c r="H17" s="94"/>
      <c r="I17" s="94"/>
    </row>
    <row r="18" spans="1:9" s="156" customFormat="1" ht="10.5" customHeight="1">
      <c r="A18" s="16" t="s">
        <v>30</v>
      </c>
      <c r="B18" s="94">
        <v>1475.3289560000001</v>
      </c>
      <c r="C18" s="94">
        <v>1565</v>
      </c>
      <c r="D18" s="94">
        <v>1674.5911019999999</v>
      </c>
      <c r="E18" s="94">
        <v>3356.1324045933502</v>
      </c>
      <c r="F18" s="94">
        <v>3556.7</v>
      </c>
      <c r="G18" s="94">
        <v>3799.2919158551967</v>
      </c>
      <c r="H18" s="94">
        <v>106</v>
      </c>
      <c r="I18" s="94">
        <v>105.244028468539</v>
      </c>
    </row>
    <row r="19" spans="1:9" s="156" customFormat="1" ht="10.5" customHeight="1">
      <c r="A19" s="16" t="s">
        <v>29</v>
      </c>
      <c r="B19" s="94">
        <v>598.09824800000001</v>
      </c>
      <c r="C19" s="94">
        <v>573.6</v>
      </c>
      <c r="D19" s="94">
        <v>570.46410000000003</v>
      </c>
      <c r="E19" s="94">
        <v>2241.0293852607206</v>
      </c>
      <c r="F19" s="94">
        <v>2157.9</v>
      </c>
      <c r="G19" s="94">
        <v>2154.361298362885</v>
      </c>
      <c r="H19" s="94">
        <v>94.4</v>
      </c>
      <c r="I19" s="94">
        <v>100.544391107404</v>
      </c>
    </row>
    <row r="20" spans="1:9" s="156" customFormat="1" ht="10.5" customHeight="1">
      <c r="A20" s="16" t="s">
        <v>28</v>
      </c>
      <c r="B20" s="94">
        <v>590.38186899999994</v>
      </c>
      <c r="C20" s="94">
        <v>701.5</v>
      </c>
      <c r="D20" s="94">
        <v>513.41438900000003</v>
      </c>
      <c r="E20" s="94">
        <v>1985.9521493277357</v>
      </c>
      <c r="F20" s="94">
        <v>2370.3000000000002</v>
      </c>
      <c r="G20" s="94">
        <v>1742.2422137461569</v>
      </c>
      <c r="H20" s="94">
        <v>118.1</v>
      </c>
      <c r="I20" s="94">
        <v>78.013995631590902</v>
      </c>
    </row>
    <row r="21" spans="1:9" s="156" customFormat="1" ht="10.5" customHeight="1">
      <c r="A21" s="15" t="s">
        <v>27</v>
      </c>
      <c r="B21" s="169">
        <v>2663.8090729999999</v>
      </c>
      <c r="C21" s="169">
        <v>2840.1</v>
      </c>
      <c r="D21" s="167">
        <v>2758.469591</v>
      </c>
      <c r="E21" s="167">
        <v>2653.8399233280179</v>
      </c>
      <c r="F21" s="167">
        <v>2835.1</v>
      </c>
      <c r="G21" s="167">
        <v>2757.7939314867858</v>
      </c>
      <c r="H21" s="167">
        <v>106.1</v>
      </c>
      <c r="I21" s="167">
        <v>98</v>
      </c>
    </row>
    <row r="22" spans="1:9" s="156" customFormat="1" ht="15" customHeight="1">
      <c r="A22" s="13" t="s">
        <v>26</v>
      </c>
      <c r="B22" s="94"/>
      <c r="C22" s="94"/>
      <c r="D22" s="94"/>
      <c r="E22" s="94"/>
      <c r="F22" s="94"/>
      <c r="G22" s="94"/>
      <c r="H22" s="94"/>
      <c r="I22" s="94"/>
    </row>
    <row r="23" spans="1:9" s="156" customFormat="1" ht="10.5" customHeight="1">
      <c r="A23" s="16" t="s">
        <v>25</v>
      </c>
      <c r="B23" s="94">
        <v>252.927224</v>
      </c>
      <c r="C23" s="94">
        <v>257.10000000000002</v>
      </c>
      <c r="D23" s="94">
        <v>278.50381599999997</v>
      </c>
      <c r="E23" s="94">
        <v>626.85734891922743</v>
      </c>
      <c r="F23" s="94">
        <v>640.70000000000005</v>
      </c>
      <c r="G23" s="94">
        <v>697.42074554132614</v>
      </c>
      <c r="H23" s="94">
        <v>94.9</v>
      </c>
      <c r="I23" s="94">
        <v>101.078604262024</v>
      </c>
    </row>
    <row r="24" spans="1:9" s="156" customFormat="1" ht="10.5" customHeight="1">
      <c r="A24" s="16" t="s">
        <v>24</v>
      </c>
      <c r="B24" s="94">
        <v>400.20162499999998</v>
      </c>
      <c r="C24" s="94">
        <v>464.3</v>
      </c>
      <c r="D24" s="94">
        <v>297.091499</v>
      </c>
      <c r="E24" s="94">
        <v>1195.0490917723505</v>
      </c>
      <c r="F24" s="94">
        <v>1394.7</v>
      </c>
      <c r="G24" s="94">
        <v>898.64201354807381</v>
      </c>
      <c r="H24" s="94">
        <v>116.6</v>
      </c>
      <c r="I24" s="94">
        <v>68.769395821927802</v>
      </c>
    </row>
    <row r="25" spans="1:9" s="156" customFormat="1" ht="10.5" customHeight="1">
      <c r="A25" s="16" t="s">
        <v>23</v>
      </c>
      <c r="B25" s="94">
        <v>192.37466899999998</v>
      </c>
      <c r="C25" s="94">
        <v>205.5</v>
      </c>
      <c r="D25" s="94">
        <v>210.25209000000001</v>
      </c>
      <c r="E25" s="94">
        <v>775.25884924992693</v>
      </c>
      <c r="F25" s="94">
        <v>834.2</v>
      </c>
      <c r="G25" s="94">
        <v>861.1665465209627</v>
      </c>
      <c r="H25" s="94">
        <v>100.6</v>
      </c>
      <c r="I25" s="94">
        <v>100.493984802936</v>
      </c>
    </row>
    <row r="26" spans="1:9" s="156" customFormat="1" ht="10.5" customHeight="1">
      <c r="A26" s="15" t="s">
        <v>22</v>
      </c>
      <c r="B26" s="169">
        <v>845.50351799999999</v>
      </c>
      <c r="C26" s="169">
        <v>926.9</v>
      </c>
      <c r="D26" s="167">
        <v>785.84740499999987</v>
      </c>
      <c r="E26" s="167">
        <v>857.0653292921512</v>
      </c>
      <c r="F26" s="167">
        <v>945.3</v>
      </c>
      <c r="G26" s="167">
        <v>806.75651703012818</v>
      </c>
      <c r="H26" s="167">
        <v>106.1</v>
      </c>
      <c r="I26" s="167">
        <v>85.6</v>
      </c>
    </row>
    <row r="27" spans="1:9" s="156" customFormat="1" ht="15" customHeight="1">
      <c r="A27" s="13" t="s">
        <v>21</v>
      </c>
      <c r="B27" s="94"/>
      <c r="C27" s="94"/>
      <c r="D27" s="94"/>
      <c r="E27" s="94"/>
      <c r="F27" s="94"/>
      <c r="G27" s="94"/>
      <c r="H27" s="94"/>
      <c r="I27" s="94"/>
    </row>
    <row r="28" spans="1:9" s="156" customFormat="1" ht="15" customHeight="1">
      <c r="A28" s="17" t="s">
        <v>20</v>
      </c>
      <c r="B28" s="269">
        <v>6722.0098930000004</v>
      </c>
      <c r="C28" s="269">
        <v>7470.6</v>
      </c>
      <c r="D28" s="269">
        <v>7895.1011959999996</v>
      </c>
      <c r="E28" s="269">
        <v>2165.8792654580466</v>
      </c>
      <c r="F28" s="269">
        <v>2414.3527073078076</v>
      </c>
      <c r="G28" s="269">
        <v>2560.1543258757429</v>
      </c>
      <c r="H28" s="269">
        <v>109.4198096985654</v>
      </c>
      <c r="I28" s="269">
        <v>107.76427617491302</v>
      </c>
    </row>
    <row r="29" spans="1:9" s="156" customFormat="1" ht="15" customHeight="1">
      <c r="A29" s="10" t="s">
        <v>19</v>
      </c>
      <c r="B29" s="94"/>
      <c r="C29" s="94"/>
      <c r="D29" s="94"/>
      <c r="E29" s="94"/>
      <c r="F29" s="94"/>
      <c r="G29" s="94"/>
      <c r="H29" s="94"/>
      <c r="I29" s="94"/>
    </row>
    <row r="30" spans="1:9" s="156" customFormat="1" ht="10.5" customHeight="1">
      <c r="A30" s="16" t="s">
        <v>18</v>
      </c>
      <c r="B30" s="94">
        <v>773.32651899999996</v>
      </c>
      <c r="C30" s="94">
        <v>982.6</v>
      </c>
      <c r="D30" s="94">
        <v>1233.953673</v>
      </c>
      <c r="E30" s="94">
        <v>1043.1841845588945</v>
      </c>
      <c r="F30" s="94">
        <v>1336.9</v>
      </c>
      <c r="G30" s="94">
        <v>1693.0923943132461</v>
      </c>
      <c r="H30" s="94">
        <v>116.3</v>
      </c>
      <c r="I30" s="94">
        <v>118.00423287894201</v>
      </c>
    </row>
    <row r="31" spans="1:9" s="156" customFormat="1" ht="10.5" customHeight="1">
      <c r="A31" s="16" t="s">
        <v>17</v>
      </c>
      <c r="B31" s="94">
        <v>348.34528999999998</v>
      </c>
      <c r="C31" s="94">
        <v>418.6</v>
      </c>
      <c r="D31" s="94">
        <v>448.670253</v>
      </c>
      <c r="E31" s="94">
        <v>1073.8173977108436</v>
      </c>
      <c r="F31" s="94">
        <v>1295.0999999999999</v>
      </c>
      <c r="G31" s="94">
        <v>1394.1608937887831</v>
      </c>
      <c r="H31" s="94">
        <v>113.3</v>
      </c>
      <c r="I31" s="94">
        <v>110.21044993737701</v>
      </c>
    </row>
    <row r="32" spans="1:9" s="156" customFormat="1" ht="10.5" customHeight="1">
      <c r="A32" s="16" t="s">
        <v>16</v>
      </c>
      <c r="B32" s="94">
        <v>150.916234</v>
      </c>
      <c r="C32" s="94">
        <v>170</v>
      </c>
      <c r="D32" s="94">
        <v>152.168701</v>
      </c>
      <c r="E32" s="94">
        <v>689.78453522253324</v>
      </c>
      <c r="F32" s="94">
        <v>782.3</v>
      </c>
      <c r="G32" s="94">
        <v>705.58720686257459</v>
      </c>
      <c r="H32" s="94">
        <v>107.6</v>
      </c>
      <c r="I32" s="94">
        <v>91.234426416669507</v>
      </c>
    </row>
    <row r="33" spans="1:9" s="156" customFormat="1" ht="10.5" customHeight="1">
      <c r="A33" s="15" t="s">
        <v>15</v>
      </c>
      <c r="B33" s="169">
        <v>1272.588043</v>
      </c>
      <c r="C33" s="169">
        <v>1571.3</v>
      </c>
      <c r="D33" s="167">
        <v>1834.7926269999998</v>
      </c>
      <c r="E33" s="167">
        <v>990.72638614246785</v>
      </c>
      <c r="F33" s="167">
        <v>1231.8</v>
      </c>
      <c r="G33" s="167">
        <v>1448.939924978283</v>
      </c>
      <c r="H33" s="167">
        <v>114.4</v>
      </c>
      <c r="I33" s="167">
        <v>113.2</v>
      </c>
    </row>
    <row r="34" spans="1:9" s="156" customFormat="1" ht="15" customHeight="1">
      <c r="A34" s="13" t="s">
        <v>14</v>
      </c>
      <c r="B34" s="94"/>
      <c r="C34" s="94"/>
      <c r="D34" s="94"/>
      <c r="E34" s="94"/>
      <c r="F34" s="94"/>
      <c r="G34" s="94"/>
      <c r="H34" s="94"/>
      <c r="I34" s="94"/>
    </row>
    <row r="35" spans="1:9" s="156" customFormat="1" ht="10.5" customHeight="1">
      <c r="A35" s="16" t="s">
        <v>13</v>
      </c>
      <c r="B35" s="94">
        <v>439.99426299999999</v>
      </c>
      <c r="C35" s="94">
        <v>510.6</v>
      </c>
      <c r="D35" s="94">
        <v>514.29045199999996</v>
      </c>
      <c r="E35" s="94">
        <v>798.46377739991397</v>
      </c>
      <c r="F35" s="94">
        <v>928.7</v>
      </c>
      <c r="G35" s="94">
        <v>937.86241085992981</v>
      </c>
      <c r="H35" s="94">
        <v>110</v>
      </c>
      <c r="I35" s="94">
        <v>96.367018860588004</v>
      </c>
    </row>
    <row r="36" spans="1:9" s="156" customFormat="1" ht="10.5" customHeight="1">
      <c r="A36" s="16" t="s">
        <v>12</v>
      </c>
      <c r="B36" s="94">
        <v>507.82220000000001</v>
      </c>
      <c r="C36" s="94">
        <v>527.70000000000005</v>
      </c>
      <c r="D36" s="94">
        <v>589.96260199999995</v>
      </c>
      <c r="E36" s="94">
        <v>1224.6698202505424</v>
      </c>
      <c r="F36" s="94">
        <v>1280.9000000000001</v>
      </c>
      <c r="G36" s="94">
        <v>1442.3543698162102</v>
      </c>
      <c r="H36" s="94">
        <v>99.8</v>
      </c>
      <c r="I36" s="94">
        <v>115.04100401236499</v>
      </c>
    </row>
    <row r="37" spans="1:9" s="156" customFormat="1" ht="10.5" customHeight="1">
      <c r="A37" s="16" t="s">
        <v>11</v>
      </c>
      <c r="B37" s="94">
        <v>407.30044500000002</v>
      </c>
      <c r="C37" s="94">
        <v>427.6</v>
      </c>
      <c r="D37" s="94">
        <v>388.42322799999999</v>
      </c>
      <c r="E37" s="94">
        <v>696.3847106706778</v>
      </c>
      <c r="F37" s="94">
        <v>734</v>
      </c>
      <c r="G37" s="94">
        <v>669.58208440642784</v>
      </c>
      <c r="H37" s="94">
        <v>100.7</v>
      </c>
      <c r="I37" s="94">
        <v>92.982886534471305</v>
      </c>
    </row>
    <row r="38" spans="1:9" s="156" customFormat="1" ht="10.5" customHeight="1">
      <c r="A38" s="15" t="s">
        <v>10</v>
      </c>
      <c r="B38" s="169">
        <v>1355.116908</v>
      </c>
      <c r="C38" s="169">
        <v>1466</v>
      </c>
      <c r="D38" s="167">
        <v>1492.6762820000001</v>
      </c>
      <c r="E38" s="167">
        <v>873.93631327430205</v>
      </c>
      <c r="F38" s="167">
        <v>949.2</v>
      </c>
      <c r="G38" s="167">
        <v>970.8526767653774</v>
      </c>
      <c r="H38" s="167">
        <v>103.4</v>
      </c>
      <c r="I38" s="167">
        <v>101.9</v>
      </c>
    </row>
    <row r="39" spans="1:9" s="156" customFormat="1" ht="15" customHeight="1">
      <c r="A39" s="13" t="s">
        <v>9</v>
      </c>
      <c r="B39" s="94"/>
      <c r="C39" s="94"/>
      <c r="D39" s="94"/>
      <c r="E39" s="94"/>
      <c r="F39" s="94"/>
      <c r="G39" s="94"/>
      <c r="H39" s="94"/>
      <c r="I39" s="94"/>
    </row>
    <row r="40" spans="1:9" s="156" customFormat="1" ht="10.5" customHeight="1">
      <c r="A40" s="16" t="s">
        <v>8</v>
      </c>
      <c r="B40" s="94">
        <v>423.23525599999999</v>
      </c>
      <c r="C40" s="94">
        <v>474.2</v>
      </c>
      <c r="D40" s="94">
        <v>486.57399699999996</v>
      </c>
      <c r="E40" s="94">
        <v>779.65415123883213</v>
      </c>
      <c r="F40" s="94">
        <v>876.4</v>
      </c>
      <c r="G40" s="94">
        <v>902.43248225779678</v>
      </c>
      <c r="H40" s="94">
        <v>106.2</v>
      </c>
      <c r="I40" s="94">
        <v>102.140042069</v>
      </c>
    </row>
    <row r="41" spans="1:9" s="156" customFormat="1" ht="10.5" customHeight="1">
      <c r="A41" s="16" t="s">
        <v>7</v>
      </c>
      <c r="B41" s="94">
        <v>269.47901299999995</v>
      </c>
      <c r="C41" s="94">
        <v>291.60000000000002</v>
      </c>
      <c r="D41" s="94">
        <v>277.89612699999998</v>
      </c>
      <c r="E41" s="94">
        <v>683.11079931455458</v>
      </c>
      <c r="F41" s="94">
        <v>745.3</v>
      </c>
      <c r="G41" s="94">
        <v>716.74714257895857</v>
      </c>
      <c r="H41" s="94">
        <v>102</v>
      </c>
      <c r="I41" s="94">
        <v>96.647717630426698</v>
      </c>
    </row>
    <row r="42" spans="1:9" s="156" customFormat="1" ht="10.5" customHeight="1">
      <c r="A42" s="16" t="s">
        <v>6</v>
      </c>
      <c r="B42" s="94">
        <v>333.33130699999998</v>
      </c>
      <c r="C42" s="94">
        <v>372.1</v>
      </c>
      <c r="D42" s="94">
        <v>409.36166300000002</v>
      </c>
      <c r="E42" s="94">
        <v>781.91537669393222</v>
      </c>
      <c r="F42" s="94">
        <v>874.9</v>
      </c>
      <c r="G42" s="94">
        <v>964.98174990629809</v>
      </c>
      <c r="H42" s="94">
        <v>102.8</v>
      </c>
      <c r="I42" s="94">
        <v>102.432965214483</v>
      </c>
    </row>
    <row r="43" spans="1:9" s="156" customFormat="1" ht="10.5" customHeight="1">
      <c r="A43" s="15" t="s">
        <v>5</v>
      </c>
      <c r="B43" s="169">
        <v>1026.045576</v>
      </c>
      <c r="C43" s="169">
        <v>1137.8</v>
      </c>
      <c r="D43" s="167">
        <v>1173.8317870000001</v>
      </c>
      <c r="E43" s="167">
        <v>752.43196769819576</v>
      </c>
      <c r="F43" s="167">
        <v>838.1</v>
      </c>
      <c r="G43" s="167">
        <v>868.78683029436411</v>
      </c>
      <c r="H43" s="167">
        <v>103.9</v>
      </c>
      <c r="I43" s="167">
        <v>100.8</v>
      </c>
    </row>
    <row r="44" spans="1:9" s="156" customFormat="1" ht="15" customHeight="1">
      <c r="A44" s="13" t="s">
        <v>4</v>
      </c>
      <c r="B44" s="94"/>
      <c r="C44" s="94"/>
      <c r="D44" s="94"/>
      <c r="E44" s="94"/>
      <c r="F44" s="94"/>
      <c r="G44" s="94"/>
      <c r="H44" s="94"/>
      <c r="I44" s="94"/>
    </row>
    <row r="45" spans="1:9" s="156" customFormat="1" ht="15" customHeight="1">
      <c r="A45" s="12" t="s">
        <v>3</v>
      </c>
      <c r="B45" s="269">
        <v>3653.7505270000001</v>
      </c>
      <c r="C45" s="269">
        <v>4175.1000000000004</v>
      </c>
      <c r="D45" s="269">
        <v>4501.3006960000002</v>
      </c>
      <c r="E45" s="269">
        <v>870.20394195481538</v>
      </c>
      <c r="F45" s="269">
        <v>999.41066105063203</v>
      </c>
      <c r="G45" s="269">
        <v>1083.3700439913684</v>
      </c>
      <c r="H45" s="269">
        <v>107.45744608292915</v>
      </c>
      <c r="I45" s="269">
        <v>105.9366630124866</v>
      </c>
    </row>
    <row r="46" spans="1:9" s="156" customFormat="1" ht="15" customHeight="1">
      <c r="A46" s="10" t="s">
        <v>2</v>
      </c>
      <c r="B46" s="94"/>
      <c r="C46" s="94"/>
      <c r="D46" s="94"/>
      <c r="E46" s="94"/>
      <c r="F46" s="94"/>
      <c r="G46" s="94"/>
      <c r="H46" s="94"/>
      <c r="I46" s="94"/>
    </row>
    <row r="47" spans="1:9" s="156" customFormat="1" ht="21" customHeight="1">
      <c r="A47" s="141" t="s">
        <v>387</v>
      </c>
      <c r="B47" s="94">
        <v>11.989000000000001</v>
      </c>
      <c r="C47" s="94">
        <v>12.3</v>
      </c>
      <c r="D47" s="94">
        <v>14.859052</v>
      </c>
      <c r="E47" s="94" t="s">
        <v>38</v>
      </c>
      <c r="F47" s="94" t="s">
        <v>38</v>
      </c>
      <c r="G47" s="94" t="s">
        <v>38</v>
      </c>
      <c r="H47" s="94">
        <v>100.3</v>
      </c>
      <c r="I47" s="94">
        <v>111.9</v>
      </c>
    </row>
    <row r="48" spans="1:9" s="156" customFormat="1" ht="21" customHeight="1">
      <c r="A48" s="138" t="s">
        <v>170</v>
      </c>
      <c r="B48" s="94"/>
      <c r="C48" s="94"/>
      <c r="D48" s="94"/>
      <c r="E48" s="94"/>
      <c r="F48" s="94"/>
      <c r="G48" s="94"/>
      <c r="H48" s="94"/>
      <c r="I48" s="94"/>
    </row>
    <row r="49" spans="1:9" s="156" customFormat="1" ht="15" customHeight="1">
      <c r="A49" s="8" t="s">
        <v>1</v>
      </c>
      <c r="B49" s="169">
        <v>13823.626924999997</v>
      </c>
      <c r="C49" s="169">
        <v>15402.2</v>
      </c>
      <c r="D49" s="167">
        <v>16371.473886</v>
      </c>
      <c r="E49" s="167">
        <v>1364.6829519212693</v>
      </c>
      <c r="F49" s="167">
        <v>1523.9</v>
      </c>
      <c r="G49" s="167">
        <v>1623.0165946189502</v>
      </c>
      <c r="H49" s="167">
        <v>107.5</v>
      </c>
      <c r="I49" s="167">
        <v>107.1</v>
      </c>
    </row>
    <row r="50" spans="1:9" s="156" customFormat="1" ht="10.5" customHeight="1">
      <c r="A50" s="5" t="s">
        <v>0</v>
      </c>
      <c r="B50" s="94"/>
      <c r="C50" s="94"/>
      <c r="D50" s="94"/>
      <c r="E50" s="184"/>
      <c r="F50" s="94"/>
      <c r="G50" s="94"/>
      <c r="H50" s="94"/>
      <c r="I50" s="94"/>
    </row>
  </sheetData>
  <mergeCells count="10">
    <mergeCell ref="A3:A5"/>
    <mergeCell ref="A6:A8"/>
    <mergeCell ref="B3:I3"/>
    <mergeCell ref="B4:D4"/>
    <mergeCell ref="E4:G4"/>
    <mergeCell ref="H4:I4"/>
    <mergeCell ref="B6:I6"/>
    <mergeCell ref="B7:D7"/>
    <mergeCell ref="E7:G7"/>
    <mergeCell ref="H7:I7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ADATOK&amp;9 | 49 &amp;8  &amp;"Arial CE,Normál"&amp;10   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4D79D-8AB2-4709-8BA6-E3A9838F24C4}">
  <dimension ref="A1:I46"/>
  <sheetViews>
    <sheetView zoomScaleNormal="100" workbookViewId="0"/>
  </sheetViews>
  <sheetFormatPr defaultRowHeight="15"/>
  <cols>
    <col min="1" max="1" width="22" style="1" customWidth="1"/>
    <col min="2" max="5" width="8" style="1" customWidth="1"/>
    <col min="6" max="9" width="7.7109375" style="1" customWidth="1"/>
    <col min="10" max="16384" width="9.140625" style="1"/>
  </cols>
  <sheetData>
    <row r="1" spans="1:9" s="52" customFormat="1" ht="15" customHeight="1">
      <c r="A1" s="52" t="s">
        <v>401</v>
      </c>
    </row>
    <row r="2" spans="1:9" s="206" customFormat="1" ht="24.95" customHeight="1" thickBot="1">
      <c r="A2" s="185" t="s">
        <v>398</v>
      </c>
    </row>
    <row r="3" spans="1:9" s="46" customFormat="1" ht="12.95" customHeight="1">
      <c r="A3" s="479" t="s">
        <v>53</v>
      </c>
      <c r="B3" s="517" t="s">
        <v>400</v>
      </c>
      <c r="C3" s="478"/>
      <c r="D3" s="478"/>
      <c r="E3" s="479"/>
      <c r="F3" s="478" t="s">
        <v>399</v>
      </c>
      <c r="G3" s="478"/>
      <c r="H3" s="478"/>
      <c r="I3" s="478"/>
    </row>
    <row r="4" spans="1:9" s="46" customFormat="1" ht="9.9499999999999993" customHeight="1">
      <c r="A4" s="480"/>
      <c r="B4" s="49">
        <v>2001</v>
      </c>
      <c r="C4" s="49">
        <v>2002</v>
      </c>
      <c r="D4" s="49">
        <v>2003</v>
      </c>
      <c r="E4" s="49">
        <v>2005</v>
      </c>
      <c r="F4" s="49">
        <v>2001</v>
      </c>
      <c r="G4" s="49">
        <v>2002</v>
      </c>
      <c r="H4" s="49">
        <v>2003</v>
      </c>
      <c r="I4" s="51">
        <v>2005</v>
      </c>
    </row>
    <row r="5" spans="1:9" s="46" customFormat="1" ht="9.75">
      <c r="A5" s="492" t="s">
        <v>47</v>
      </c>
      <c r="B5" s="620" t="s">
        <v>398</v>
      </c>
      <c r="C5" s="621"/>
      <c r="D5" s="621"/>
      <c r="E5" s="622"/>
      <c r="F5" s="623" t="s">
        <v>397</v>
      </c>
      <c r="G5" s="623"/>
      <c r="H5" s="623"/>
      <c r="I5" s="623"/>
    </row>
    <row r="6" spans="1:9" s="46" customFormat="1" ht="9.75">
      <c r="A6" s="493"/>
      <c r="B6" s="160">
        <v>2001</v>
      </c>
      <c r="C6" s="160">
        <v>2002</v>
      </c>
      <c r="D6" s="160">
        <v>2003</v>
      </c>
      <c r="E6" s="160">
        <v>2005</v>
      </c>
      <c r="F6" s="160">
        <v>2001</v>
      </c>
      <c r="G6" s="160">
        <v>2002</v>
      </c>
      <c r="H6" s="160">
        <v>2003</v>
      </c>
      <c r="I6" s="150">
        <v>2005</v>
      </c>
    </row>
    <row r="7" spans="1:9" s="16" customFormat="1" ht="15" customHeight="1">
      <c r="A7" s="16" t="s">
        <v>41</v>
      </c>
      <c r="B7" s="45">
        <v>29422</v>
      </c>
      <c r="C7" s="45">
        <v>30301</v>
      </c>
      <c r="D7" s="45">
        <v>31452</v>
      </c>
      <c r="E7" s="147">
        <v>32414</v>
      </c>
      <c r="F7" s="45">
        <v>8118</v>
      </c>
      <c r="G7" s="45">
        <v>7750</v>
      </c>
      <c r="H7" s="45">
        <v>7519</v>
      </c>
      <c r="I7" s="147">
        <v>6722</v>
      </c>
    </row>
    <row r="8" spans="1:9" s="16" customFormat="1" ht="10.5" customHeight="1">
      <c r="A8" s="16" t="s">
        <v>39</v>
      </c>
      <c r="B8" s="45">
        <v>15011</v>
      </c>
      <c r="C8" s="45">
        <v>15368</v>
      </c>
      <c r="D8" s="45">
        <v>15687</v>
      </c>
      <c r="E8" s="147">
        <v>16428</v>
      </c>
      <c r="F8" s="45">
        <v>7578</v>
      </c>
      <c r="G8" s="45">
        <v>7432</v>
      </c>
      <c r="H8" s="45">
        <v>7319</v>
      </c>
      <c r="I8" s="147">
        <v>6985</v>
      </c>
    </row>
    <row r="9" spans="1:9" s="16" customFormat="1" ht="15" customHeight="1">
      <c r="A9" s="17" t="s">
        <v>37</v>
      </c>
      <c r="B9" s="36">
        <v>44433</v>
      </c>
      <c r="C9" s="36">
        <v>45669</v>
      </c>
      <c r="D9" s="36">
        <v>47139</v>
      </c>
      <c r="E9" s="136">
        <v>48842</v>
      </c>
      <c r="F9" s="36">
        <v>15696</v>
      </c>
      <c r="G9" s="36">
        <v>15182</v>
      </c>
      <c r="H9" s="36">
        <v>14838</v>
      </c>
      <c r="I9" s="136">
        <v>13707</v>
      </c>
    </row>
    <row r="10" spans="1:9" s="16" customFormat="1" ht="15" customHeight="1">
      <c r="A10" s="10" t="s">
        <v>36</v>
      </c>
      <c r="B10" s="45"/>
      <c r="C10" s="45"/>
      <c r="D10" s="45"/>
      <c r="E10" s="229"/>
      <c r="F10" s="45"/>
      <c r="G10" s="45"/>
      <c r="H10" s="45"/>
      <c r="I10" s="229"/>
    </row>
    <row r="11" spans="1:9" s="16" customFormat="1" ht="10.5" customHeight="1">
      <c r="A11" s="16" t="s">
        <v>35</v>
      </c>
      <c r="B11" s="45">
        <v>5897</v>
      </c>
      <c r="C11" s="45">
        <v>5881</v>
      </c>
      <c r="D11" s="45">
        <v>5912</v>
      </c>
      <c r="E11" s="147">
        <v>5801</v>
      </c>
      <c r="F11" s="45">
        <v>3206</v>
      </c>
      <c r="G11" s="45">
        <v>3061</v>
      </c>
      <c r="H11" s="45">
        <v>3012</v>
      </c>
      <c r="I11" s="147">
        <v>2686</v>
      </c>
    </row>
    <row r="12" spans="1:9" s="16" customFormat="1" ht="10.5" customHeight="1">
      <c r="A12" s="16" t="s">
        <v>34</v>
      </c>
      <c r="B12" s="45">
        <v>5064</v>
      </c>
      <c r="C12" s="45">
        <v>5143</v>
      </c>
      <c r="D12" s="45">
        <v>5144</v>
      </c>
      <c r="E12" s="147">
        <v>5032</v>
      </c>
      <c r="F12" s="45">
        <v>2652</v>
      </c>
      <c r="G12" s="45">
        <v>2625</v>
      </c>
      <c r="H12" s="45">
        <v>2572</v>
      </c>
      <c r="I12" s="147">
        <v>2346</v>
      </c>
    </row>
    <row r="13" spans="1:9" s="16" customFormat="1" ht="10.5" customHeight="1">
      <c r="A13" s="16" t="s">
        <v>33</v>
      </c>
      <c r="B13" s="45">
        <v>6426</v>
      </c>
      <c r="C13" s="45">
        <v>6465</v>
      </c>
      <c r="D13" s="45">
        <v>6557</v>
      </c>
      <c r="E13" s="147">
        <v>6365</v>
      </c>
      <c r="F13" s="45">
        <v>3447</v>
      </c>
      <c r="G13" s="45">
        <v>3376</v>
      </c>
      <c r="H13" s="45">
        <v>3389</v>
      </c>
      <c r="I13" s="147">
        <v>3098</v>
      </c>
    </row>
    <row r="14" spans="1:9" s="16" customFormat="1" ht="11.1" customHeight="1">
      <c r="A14" s="15" t="s">
        <v>32</v>
      </c>
      <c r="B14" s="36">
        <v>17387</v>
      </c>
      <c r="C14" s="36">
        <v>17489</v>
      </c>
      <c r="D14" s="36">
        <v>17613</v>
      </c>
      <c r="E14" s="136">
        <v>17198</v>
      </c>
      <c r="F14" s="36">
        <v>9305</v>
      </c>
      <c r="G14" s="36">
        <v>9062</v>
      </c>
      <c r="H14" s="36">
        <v>8973</v>
      </c>
      <c r="I14" s="136">
        <v>8130</v>
      </c>
    </row>
    <row r="15" spans="1:9" s="16" customFormat="1" ht="15" customHeight="1">
      <c r="A15" s="13" t="s">
        <v>31</v>
      </c>
      <c r="B15" s="45"/>
      <c r="C15" s="45"/>
      <c r="D15" s="45"/>
      <c r="E15" s="229"/>
      <c r="F15" s="45"/>
      <c r="G15" s="45"/>
      <c r="H15" s="45"/>
      <c r="I15" s="229"/>
    </row>
    <row r="16" spans="1:9" s="16" customFormat="1" ht="10.5" customHeight="1">
      <c r="A16" s="16" t="s">
        <v>30</v>
      </c>
      <c r="B16" s="45">
        <v>7630</v>
      </c>
      <c r="C16" s="45">
        <v>7723</v>
      </c>
      <c r="D16" s="45">
        <v>7768</v>
      </c>
      <c r="E16" s="147">
        <v>7793</v>
      </c>
      <c r="F16" s="45">
        <v>3713</v>
      </c>
      <c r="G16" s="45">
        <v>3618</v>
      </c>
      <c r="H16" s="45">
        <v>3524</v>
      </c>
      <c r="I16" s="147">
        <v>3362</v>
      </c>
    </row>
    <row r="17" spans="1:9" s="16" customFormat="1" ht="10.5" customHeight="1">
      <c r="A17" s="16" t="s">
        <v>29</v>
      </c>
      <c r="B17" s="45">
        <v>4365</v>
      </c>
      <c r="C17" s="45">
        <v>4417</v>
      </c>
      <c r="D17" s="45">
        <v>4358</v>
      </c>
      <c r="E17" s="147">
        <v>4358</v>
      </c>
      <c r="F17" s="45">
        <v>1993</v>
      </c>
      <c r="G17" s="45">
        <v>1948</v>
      </c>
      <c r="H17" s="45">
        <v>1881</v>
      </c>
      <c r="I17" s="147">
        <v>1821</v>
      </c>
    </row>
    <row r="18" spans="1:9" s="16" customFormat="1" ht="10.5" customHeight="1">
      <c r="A18" s="16" t="s">
        <v>28</v>
      </c>
      <c r="B18" s="45">
        <v>5421</v>
      </c>
      <c r="C18" s="45">
        <v>5528</v>
      </c>
      <c r="D18" s="45">
        <v>5600</v>
      </c>
      <c r="E18" s="147">
        <v>5588</v>
      </c>
      <c r="F18" s="45">
        <v>2648</v>
      </c>
      <c r="G18" s="45">
        <v>2600</v>
      </c>
      <c r="H18" s="45">
        <v>2579</v>
      </c>
      <c r="I18" s="147">
        <v>2414</v>
      </c>
    </row>
    <row r="19" spans="1:9" s="16" customFormat="1" ht="11.1" customHeight="1">
      <c r="A19" s="15" t="s">
        <v>27</v>
      </c>
      <c r="B19" s="36">
        <v>17416</v>
      </c>
      <c r="C19" s="36">
        <v>17668</v>
      </c>
      <c r="D19" s="36">
        <v>17726</v>
      </c>
      <c r="E19" s="136">
        <v>17739</v>
      </c>
      <c r="F19" s="36">
        <v>8354</v>
      </c>
      <c r="G19" s="36">
        <v>8166</v>
      </c>
      <c r="H19" s="36">
        <v>7984</v>
      </c>
      <c r="I19" s="136">
        <v>7597</v>
      </c>
    </row>
    <row r="20" spans="1:9" s="16" customFormat="1" ht="15" customHeight="1">
      <c r="A20" s="13" t="s">
        <v>26</v>
      </c>
      <c r="B20" s="45"/>
      <c r="C20" s="45"/>
      <c r="D20" s="45"/>
      <c r="E20" s="229"/>
      <c r="F20" s="45"/>
      <c r="G20" s="45"/>
      <c r="H20" s="45"/>
      <c r="I20" s="229"/>
    </row>
    <row r="21" spans="1:9" s="16" customFormat="1" ht="10.5" customHeight="1">
      <c r="A21" s="16" t="s">
        <v>25</v>
      </c>
      <c r="B21" s="45">
        <v>6830</v>
      </c>
      <c r="C21" s="45">
        <v>6824</v>
      </c>
      <c r="D21" s="45">
        <v>6417</v>
      </c>
      <c r="E21" s="147">
        <v>6540</v>
      </c>
      <c r="F21" s="45">
        <v>2944</v>
      </c>
      <c r="G21" s="45">
        <v>2907</v>
      </c>
      <c r="H21" s="45">
        <v>2695</v>
      </c>
      <c r="I21" s="147">
        <v>2595</v>
      </c>
    </row>
    <row r="22" spans="1:9" s="16" customFormat="1" ht="10.5" customHeight="1">
      <c r="A22" s="16" t="s">
        <v>24</v>
      </c>
      <c r="B22" s="45">
        <v>7275</v>
      </c>
      <c r="C22" s="45">
        <v>7338</v>
      </c>
      <c r="D22" s="45">
        <v>7175</v>
      </c>
      <c r="E22" s="147">
        <v>7001</v>
      </c>
      <c r="F22" s="45">
        <v>3743</v>
      </c>
      <c r="G22" s="45">
        <v>3691</v>
      </c>
      <c r="H22" s="45">
        <v>3580</v>
      </c>
      <c r="I22" s="147">
        <v>3359</v>
      </c>
    </row>
    <row r="23" spans="1:9" s="16" customFormat="1" ht="10.5" customHeight="1">
      <c r="A23" s="16" t="s">
        <v>23</v>
      </c>
      <c r="B23" s="45">
        <v>4256</v>
      </c>
      <c r="C23" s="45">
        <v>4325</v>
      </c>
      <c r="D23" s="45">
        <v>4300</v>
      </c>
      <c r="E23" s="147">
        <v>4257</v>
      </c>
      <c r="F23" s="45">
        <v>2203</v>
      </c>
      <c r="G23" s="45">
        <v>2234</v>
      </c>
      <c r="H23" s="45">
        <v>2206</v>
      </c>
      <c r="I23" s="147">
        <v>2057</v>
      </c>
    </row>
    <row r="24" spans="1:9" s="16" customFormat="1" ht="11.1" customHeight="1">
      <c r="A24" s="15" t="s">
        <v>22</v>
      </c>
      <c r="B24" s="36">
        <v>18361</v>
      </c>
      <c r="C24" s="36">
        <v>18487</v>
      </c>
      <c r="D24" s="36">
        <v>17892</v>
      </c>
      <c r="E24" s="136">
        <v>17798</v>
      </c>
      <c r="F24" s="36">
        <v>8890</v>
      </c>
      <c r="G24" s="36">
        <v>8832</v>
      </c>
      <c r="H24" s="36">
        <v>8481</v>
      </c>
      <c r="I24" s="136">
        <v>8011</v>
      </c>
    </row>
    <row r="25" spans="1:9" s="16" customFormat="1" ht="15" customHeight="1">
      <c r="A25" s="13" t="s">
        <v>21</v>
      </c>
      <c r="B25" s="45"/>
      <c r="C25" s="45"/>
      <c r="D25" s="45"/>
      <c r="E25" s="366"/>
      <c r="F25" s="45"/>
      <c r="G25" s="45"/>
      <c r="H25" s="45"/>
      <c r="I25" s="366"/>
    </row>
    <row r="26" spans="1:9" s="16" customFormat="1" ht="15" customHeight="1">
      <c r="A26" s="17" t="s">
        <v>20</v>
      </c>
      <c r="B26" s="36">
        <v>53164</v>
      </c>
      <c r="C26" s="36">
        <v>53644</v>
      </c>
      <c r="D26" s="36">
        <v>53231</v>
      </c>
      <c r="E26" s="136">
        <v>52735</v>
      </c>
      <c r="F26" s="36">
        <v>26549</v>
      </c>
      <c r="G26" s="36">
        <v>26060</v>
      </c>
      <c r="H26" s="36">
        <v>25438</v>
      </c>
      <c r="I26" s="136">
        <v>23738</v>
      </c>
    </row>
    <row r="27" spans="1:9" s="16" customFormat="1" ht="15" customHeight="1">
      <c r="A27" s="10" t="s">
        <v>19</v>
      </c>
      <c r="B27" s="45"/>
      <c r="C27" s="45"/>
      <c r="D27" s="45"/>
      <c r="E27" s="229"/>
      <c r="F27" s="45"/>
      <c r="G27" s="45"/>
      <c r="H27" s="45"/>
      <c r="I27" s="229"/>
    </row>
    <row r="28" spans="1:9" s="16" customFormat="1" ht="10.5" customHeight="1">
      <c r="A28" s="16" t="s">
        <v>18</v>
      </c>
      <c r="B28" s="45">
        <v>9726</v>
      </c>
      <c r="C28" s="45">
        <v>9897</v>
      </c>
      <c r="D28" s="45">
        <v>10072</v>
      </c>
      <c r="E28" s="147">
        <v>9860</v>
      </c>
      <c r="F28" s="45">
        <v>4755</v>
      </c>
      <c r="G28" s="45">
        <v>4772</v>
      </c>
      <c r="H28" s="45">
        <v>4827</v>
      </c>
      <c r="I28" s="147">
        <v>4524</v>
      </c>
    </row>
    <row r="29" spans="1:9" s="16" customFormat="1" ht="10.5" customHeight="1">
      <c r="A29" s="16" t="s">
        <v>17</v>
      </c>
      <c r="B29" s="45">
        <v>5009</v>
      </c>
      <c r="C29" s="45">
        <v>5079</v>
      </c>
      <c r="D29" s="45">
        <v>5100</v>
      </c>
      <c r="E29" s="147">
        <v>5171</v>
      </c>
      <c r="F29" s="45">
        <v>2815</v>
      </c>
      <c r="G29" s="45">
        <v>2790</v>
      </c>
      <c r="H29" s="45">
        <v>2763</v>
      </c>
      <c r="I29" s="147">
        <v>2644</v>
      </c>
    </row>
    <row r="30" spans="1:9" s="16" customFormat="1" ht="10.5" customHeight="1">
      <c r="A30" s="16" t="s">
        <v>16</v>
      </c>
      <c r="B30" s="45">
        <v>2979</v>
      </c>
      <c r="C30" s="45">
        <v>3061</v>
      </c>
      <c r="D30" s="45">
        <v>3065</v>
      </c>
      <c r="E30" s="147">
        <v>3053</v>
      </c>
      <c r="F30" s="45">
        <v>1642</v>
      </c>
      <c r="G30" s="45">
        <v>1655</v>
      </c>
      <c r="H30" s="45">
        <v>1626</v>
      </c>
      <c r="I30" s="147">
        <v>1527</v>
      </c>
    </row>
    <row r="31" spans="1:9" s="16" customFormat="1" ht="11.1" customHeight="1">
      <c r="A31" s="15" t="s">
        <v>15</v>
      </c>
      <c r="B31" s="36">
        <v>17714</v>
      </c>
      <c r="C31" s="36">
        <v>18037</v>
      </c>
      <c r="D31" s="36">
        <v>18237</v>
      </c>
      <c r="E31" s="136">
        <v>18084</v>
      </c>
      <c r="F31" s="36">
        <v>9212</v>
      </c>
      <c r="G31" s="36">
        <v>9217</v>
      </c>
      <c r="H31" s="36">
        <v>9216</v>
      </c>
      <c r="I31" s="136">
        <v>8695</v>
      </c>
    </row>
    <row r="32" spans="1:9" s="16" customFormat="1" ht="15" customHeight="1">
      <c r="A32" s="13" t="s">
        <v>14</v>
      </c>
      <c r="B32" s="45"/>
      <c r="C32" s="45"/>
      <c r="D32" s="45"/>
      <c r="E32" s="229"/>
      <c r="F32" s="45"/>
      <c r="G32" s="45"/>
      <c r="H32" s="45"/>
      <c r="I32" s="229"/>
    </row>
    <row r="33" spans="1:9" s="16" customFormat="1" ht="10.5" customHeight="1">
      <c r="A33" s="16" t="s">
        <v>13</v>
      </c>
      <c r="B33" s="45">
        <v>8269</v>
      </c>
      <c r="C33" s="45">
        <v>8444</v>
      </c>
      <c r="D33" s="45">
        <v>8584</v>
      </c>
      <c r="E33" s="147">
        <v>8616</v>
      </c>
      <c r="F33" s="45">
        <v>4019</v>
      </c>
      <c r="G33" s="45">
        <v>3992</v>
      </c>
      <c r="H33" s="45">
        <v>3949</v>
      </c>
      <c r="I33" s="147">
        <v>3803</v>
      </c>
    </row>
    <row r="34" spans="1:9" s="16" customFormat="1" ht="10.5" customHeight="1">
      <c r="A34" s="16" t="s">
        <v>12</v>
      </c>
      <c r="B34" s="45">
        <v>5955</v>
      </c>
      <c r="C34" s="45">
        <v>6124</v>
      </c>
      <c r="D34" s="45">
        <v>6114</v>
      </c>
      <c r="E34" s="147">
        <v>6169</v>
      </c>
      <c r="F34" s="45">
        <v>3061</v>
      </c>
      <c r="G34" s="45">
        <v>3107</v>
      </c>
      <c r="H34" s="45">
        <v>3009</v>
      </c>
      <c r="I34" s="147">
        <v>2872</v>
      </c>
    </row>
    <row r="35" spans="1:9" s="16" customFormat="1" ht="10.5" customHeight="1">
      <c r="A35" s="16" t="s">
        <v>11</v>
      </c>
      <c r="B35" s="45">
        <v>9404</v>
      </c>
      <c r="C35" s="45">
        <v>9533</v>
      </c>
      <c r="D35" s="45">
        <v>9688</v>
      </c>
      <c r="E35" s="147">
        <v>9791</v>
      </c>
      <c r="F35" s="45">
        <v>5440</v>
      </c>
      <c r="G35" s="45">
        <v>5437</v>
      </c>
      <c r="H35" s="45">
        <v>5432</v>
      </c>
      <c r="I35" s="147">
        <v>5227</v>
      </c>
    </row>
    <row r="36" spans="1:9" s="16" customFormat="1" ht="11.1" customHeight="1">
      <c r="A36" s="15" t="s">
        <v>10</v>
      </c>
      <c r="B36" s="36">
        <v>23628</v>
      </c>
      <c r="C36" s="36">
        <v>24101</v>
      </c>
      <c r="D36" s="36">
        <v>24386</v>
      </c>
      <c r="E36" s="136">
        <v>24576</v>
      </c>
      <c r="F36" s="36">
        <v>12520</v>
      </c>
      <c r="G36" s="36">
        <v>12536</v>
      </c>
      <c r="H36" s="36">
        <v>12390</v>
      </c>
      <c r="I36" s="136">
        <v>11902</v>
      </c>
    </row>
    <row r="37" spans="1:9" s="16" customFormat="1" ht="15" customHeight="1">
      <c r="A37" s="13" t="s">
        <v>9</v>
      </c>
      <c r="B37" s="45"/>
      <c r="C37" s="45"/>
      <c r="D37" s="45"/>
      <c r="E37" s="229"/>
      <c r="F37" s="45"/>
      <c r="G37" s="45"/>
      <c r="H37" s="45"/>
      <c r="I37" s="229"/>
    </row>
    <row r="38" spans="1:9" s="16" customFormat="1" ht="10.5" customHeight="1">
      <c r="A38" s="16" t="s">
        <v>8</v>
      </c>
      <c r="B38" s="45">
        <v>8951</v>
      </c>
      <c r="C38" s="45">
        <v>9097</v>
      </c>
      <c r="D38" s="45">
        <v>9163</v>
      </c>
      <c r="E38" s="147">
        <v>9499</v>
      </c>
      <c r="F38" s="45">
        <v>4615</v>
      </c>
      <c r="G38" s="45">
        <v>4589</v>
      </c>
      <c r="H38" s="45">
        <v>4523</v>
      </c>
      <c r="I38" s="147">
        <v>4451</v>
      </c>
    </row>
    <row r="39" spans="1:9" s="16" customFormat="1" ht="10.5" customHeight="1">
      <c r="A39" s="16" t="s">
        <v>7</v>
      </c>
      <c r="B39" s="45">
        <v>5881</v>
      </c>
      <c r="C39" s="45">
        <v>5951</v>
      </c>
      <c r="D39" s="45">
        <v>6048</v>
      </c>
      <c r="E39" s="147">
        <v>5995</v>
      </c>
      <c r="F39" s="45">
        <v>3436</v>
      </c>
      <c r="G39" s="45">
        <v>3465</v>
      </c>
      <c r="H39" s="45">
        <v>3484</v>
      </c>
      <c r="I39" s="147">
        <v>3369</v>
      </c>
    </row>
    <row r="40" spans="1:9" s="16" customFormat="1" ht="10.5" customHeight="1">
      <c r="A40" s="16" t="s">
        <v>6</v>
      </c>
      <c r="B40" s="45">
        <v>6775</v>
      </c>
      <c r="C40" s="45">
        <v>6901</v>
      </c>
      <c r="D40" s="45">
        <v>7040</v>
      </c>
      <c r="E40" s="147">
        <v>7007</v>
      </c>
      <c r="F40" s="45">
        <v>3397</v>
      </c>
      <c r="G40" s="45">
        <v>3416</v>
      </c>
      <c r="H40" s="45">
        <v>3434</v>
      </c>
      <c r="I40" s="147">
        <v>3308</v>
      </c>
    </row>
    <row r="41" spans="1:9" s="16" customFormat="1" ht="11.1" customHeight="1">
      <c r="A41" s="15" t="s">
        <v>5</v>
      </c>
      <c r="B41" s="36">
        <v>21607</v>
      </c>
      <c r="C41" s="36">
        <v>21949</v>
      </c>
      <c r="D41" s="36">
        <v>22251</v>
      </c>
      <c r="E41" s="136">
        <v>22501</v>
      </c>
      <c r="F41" s="36">
        <v>11448</v>
      </c>
      <c r="G41" s="36">
        <v>11470</v>
      </c>
      <c r="H41" s="36">
        <v>11441</v>
      </c>
      <c r="I41" s="136">
        <v>11128</v>
      </c>
    </row>
    <row r="42" spans="1:9" s="16" customFormat="1" ht="15" customHeight="1">
      <c r="A42" s="13" t="s">
        <v>4</v>
      </c>
      <c r="B42" s="45"/>
      <c r="C42" s="45"/>
      <c r="D42" s="45"/>
      <c r="E42" s="229"/>
      <c r="F42" s="45"/>
      <c r="G42" s="45"/>
      <c r="H42" s="45"/>
      <c r="I42" s="229"/>
    </row>
    <row r="43" spans="1:9" s="16" customFormat="1" ht="15" customHeight="1">
      <c r="A43" s="12" t="s">
        <v>3</v>
      </c>
      <c r="B43" s="36">
        <v>62949</v>
      </c>
      <c r="C43" s="36">
        <v>64087</v>
      </c>
      <c r="D43" s="36">
        <v>64874</v>
      </c>
      <c r="E43" s="136">
        <v>65161</v>
      </c>
      <c r="F43" s="36">
        <v>33180</v>
      </c>
      <c r="G43" s="36">
        <v>33223</v>
      </c>
      <c r="H43" s="36">
        <v>33047</v>
      </c>
      <c r="I43" s="136">
        <v>31725</v>
      </c>
    </row>
    <row r="44" spans="1:9" s="16" customFormat="1" ht="15" customHeight="1">
      <c r="A44" s="10" t="s">
        <v>2</v>
      </c>
      <c r="B44" s="45"/>
      <c r="C44" s="45"/>
      <c r="D44" s="45"/>
      <c r="E44" s="136"/>
      <c r="F44" s="45"/>
      <c r="G44" s="45"/>
      <c r="H44" s="45"/>
      <c r="I44" s="136"/>
    </row>
    <row r="45" spans="1:9" s="16" customFormat="1" ht="15" customHeight="1">
      <c r="A45" s="8" t="s">
        <v>1</v>
      </c>
      <c r="B45" s="36">
        <v>160546</v>
      </c>
      <c r="C45" s="36">
        <v>163400</v>
      </c>
      <c r="D45" s="36">
        <v>165244</v>
      </c>
      <c r="E45" s="136">
        <v>166738</v>
      </c>
      <c r="F45" s="36">
        <v>75425</v>
      </c>
      <c r="G45" s="36">
        <v>74465</v>
      </c>
      <c r="H45" s="36">
        <v>73323</v>
      </c>
      <c r="I45" s="136">
        <v>69170</v>
      </c>
    </row>
    <row r="46" spans="1:9" s="16" customFormat="1" ht="15" customHeight="1">
      <c r="A46" s="13" t="s">
        <v>0</v>
      </c>
      <c r="B46" s="135"/>
      <c r="C46" s="135"/>
      <c r="D46" s="135"/>
      <c r="E46" s="135"/>
      <c r="F46" s="135"/>
      <c r="G46" s="135"/>
      <c r="H46" s="135"/>
      <c r="I46" s="135"/>
    </row>
  </sheetData>
  <mergeCells count="6">
    <mergeCell ref="A5:A6"/>
    <mergeCell ref="A3:A4"/>
    <mergeCell ref="B3:E3"/>
    <mergeCell ref="F3:I3"/>
    <mergeCell ref="B5:E5"/>
    <mergeCell ref="F5:I5"/>
  </mergeCells>
  <pageMargins left="0.75" right="0.75" top="1" bottom="1" header="0.5" footer="0.5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8DE92-7504-4BE2-99D9-DF197A01F82A}">
  <dimension ref="A1:I46"/>
  <sheetViews>
    <sheetView zoomScaleNormal="100" workbookViewId="0"/>
  </sheetViews>
  <sheetFormatPr defaultRowHeight="15"/>
  <cols>
    <col min="1" max="1" width="21.7109375" style="1" customWidth="1"/>
    <col min="2" max="5" width="8.28515625" style="1" customWidth="1"/>
    <col min="6" max="9" width="7.7109375" style="1" customWidth="1"/>
    <col min="10" max="16384" width="9.140625" style="1"/>
  </cols>
  <sheetData>
    <row r="1" spans="1:9" s="52" customFormat="1" ht="15" customHeight="1">
      <c r="A1" s="52" t="s">
        <v>406</v>
      </c>
    </row>
    <row r="2" spans="1:9" ht="15" customHeight="1" thickBot="1">
      <c r="A2" s="185" t="s">
        <v>405</v>
      </c>
      <c r="H2" s="46"/>
    </row>
    <row r="3" spans="1:9" s="46" customFormat="1" ht="12.95" customHeight="1">
      <c r="A3" s="479" t="s">
        <v>53</v>
      </c>
      <c r="B3" s="517" t="s">
        <v>404</v>
      </c>
      <c r="C3" s="478"/>
      <c r="D3" s="478"/>
      <c r="E3" s="479"/>
      <c r="F3" s="478" t="s">
        <v>403</v>
      </c>
      <c r="G3" s="478"/>
      <c r="H3" s="478"/>
      <c r="I3" s="478"/>
    </row>
    <row r="4" spans="1:9" s="46" customFormat="1" ht="12.95" customHeight="1">
      <c r="A4" s="480"/>
      <c r="B4" s="49">
        <v>2001</v>
      </c>
      <c r="C4" s="49">
        <v>2002</v>
      </c>
      <c r="D4" s="49">
        <v>2003</v>
      </c>
      <c r="E4" s="49">
        <v>2005</v>
      </c>
      <c r="F4" s="49">
        <v>2001</v>
      </c>
      <c r="G4" s="49">
        <v>2002</v>
      </c>
      <c r="H4" s="49">
        <v>2003</v>
      </c>
      <c r="I4" s="51">
        <v>2005</v>
      </c>
    </row>
    <row r="5" spans="1:9" s="46" customFormat="1" ht="9.75">
      <c r="A5" s="492" t="s">
        <v>47</v>
      </c>
      <c r="B5" s="624" t="s">
        <v>402</v>
      </c>
      <c r="C5" s="623"/>
      <c r="D5" s="623"/>
      <c r="E5" s="625"/>
      <c r="F5" s="623" t="s">
        <v>397</v>
      </c>
      <c r="G5" s="623"/>
      <c r="H5" s="623"/>
      <c r="I5" s="623"/>
    </row>
    <row r="6" spans="1:9" s="46" customFormat="1" ht="9.75">
      <c r="A6" s="493"/>
      <c r="B6" s="160">
        <v>2001</v>
      </c>
      <c r="C6" s="160">
        <v>2002</v>
      </c>
      <c r="D6" s="160">
        <v>2003</v>
      </c>
      <c r="E6" s="160">
        <v>2005</v>
      </c>
      <c r="F6" s="160">
        <v>2001</v>
      </c>
      <c r="G6" s="160">
        <v>2002</v>
      </c>
      <c r="H6" s="160">
        <v>2003</v>
      </c>
      <c r="I6" s="150">
        <v>2005</v>
      </c>
    </row>
    <row r="7" spans="1:9" s="16" customFormat="1" ht="15" customHeight="1">
      <c r="A7" s="16" t="s">
        <v>41</v>
      </c>
      <c r="B7" s="45">
        <v>7933</v>
      </c>
      <c r="C7" s="45">
        <v>8267</v>
      </c>
      <c r="D7" s="45">
        <v>8684</v>
      </c>
      <c r="E7" s="45">
        <v>8953</v>
      </c>
      <c r="F7" s="45">
        <v>2223</v>
      </c>
      <c r="G7" s="45">
        <v>2114</v>
      </c>
      <c r="H7" s="45">
        <v>2013</v>
      </c>
      <c r="I7" s="45">
        <v>1752</v>
      </c>
    </row>
    <row r="8" spans="1:9" s="16" customFormat="1" ht="10.5" customHeight="1">
      <c r="A8" s="16" t="s">
        <v>39</v>
      </c>
      <c r="B8" s="45">
        <v>4871</v>
      </c>
      <c r="C8" s="45">
        <v>5064</v>
      </c>
      <c r="D8" s="45">
        <v>5182</v>
      </c>
      <c r="E8" s="45">
        <v>5393</v>
      </c>
      <c r="F8" s="45">
        <v>2972</v>
      </c>
      <c r="G8" s="45">
        <v>2942</v>
      </c>
      <c r="H8" s="45">
        <v>2835</v>
      </c>
      <c r="I8" s="45">
        <v>2673</v>
      </c>
    </row>
    <row r="9" spans="1:9" s="16" customFormat="1" ht="15" customHeight="1">
      <c r="A9" s="17" t="s">
        <v>37</v>
      </c>
      <c r="B9" s="36">
        <v>12804</v>
      </c>
      <c r="C9" s="36">
        <v>13331</v>
      </c>
      <c r="D9" s="36">
        <v>13866</v>
      </c>
      <c r="E9" s="36">
        <v>14346</v>
      </c>
      <c r="F9" s="36">
        <v>5195</v>
      </c>
      <c r="G9" s="36">
        <v>5056</v>
      </c>
      <c r="H9" s="36">
        <v>4848</v>
      </c>
      <c r="I9" s="36">
        <v>4425</v>
      </c>
    </row>
    <row r="10" spans="1:9" s="16" customFormat="1" ht="15" customHeight="1">
      <c r="A10" s="10" t="s">
        <v>36</v>
      </c>
      <c r="B10" s="45"/>
      <c r="C10" s="45"/>
      <c r="D10" s="45"/>
      <c r="E10" s="45"/>
      <c r="F10" s="45"/>
      <c r="G10" s="45"/>
      <c r="H10" s="45"/>
      <c r="I10" s="45"/>
    </row>
    <row r="11" spans="1:9" s="16" customFormat="1" ht="10.5" customHeight="1">
      <c r="A11" s="16" t="s">
        <v>35</v>
      </c>
      <c r="B11" s="45">
        <v>1857</v>
      </c>
      <c r="C11" s="45">
        <v>1950</v>
      </c>
      <c r="D11" s="45">
        <v>1976</v>
      </c>
      <c r="E11" s="45">
        <v>1994</v>
      </c>
      <c r="F11" s="45">
        <v>1102</v>
      </c>
      <c r="G11" s="45">
        <v>1113</v>
      </c>
      <c r="H11" s="45">
        <v>1077</v>
      </c>
      <c r="I11" s="45">
        <v>1014</v>
      </c>
    </row>
    <row r="12" spans="1:9" s="16" customFormat="1" ht="10.5" customHeight="1">
      <c r="A12" s="16" t="s">
        <v>34</v>
      </c>
      <c r="B12" s="45">
        <v>1625</v>
      </c>
      <c r="C12" s="45">
        <v>1691</v>
      </c>
      <c r="D12" s="45">
        <v>1708</v>
      </c>
      <c r="E12" s="45">
        <v>1698</v>
      </c>
      <c r="F12" s="45">
        <v>1025</v>
      </c>
      <c r="G12" s="45">
        <v>1016</v>
      </c>
      <c r="H12" s="45">
        <v>985</v>
      </c>
      <c r="I12" s="45">
        <v>898</v>
      </c>
    </row>
    <row r="13" spans="1:9" s="16" customFormat="1" ht="10.5" customHeight="1">
      <c r="A13" s="16" t="s">
        <v>33</v>
      </c>
      <c r="B13" s="45">
        <v>2870</v>
      </c>
      <c r="C13" s="45">
        <v>2896</v>
      </c>
      <c r="D13" s="45">
        <v>2934</v>
      </c>
      <c r="E13" s="45">
        <v>2889</v>
      </c>
      <c r="F13" s="45">
        <v>1650</v>
      </c>
      <c r="G13" s="45">
        <v>1614</v>
      </c>
      <c r="H13" s="45">
        <v>1619</v>
      </c>
      <c r="I13" s="45">
        <v>1513</v>
      </c>
    </row>
    <row r="14" spans="1:9" s="16" customFormat="1" ht="11.1" customHeight="1">
      <c r="A14" s="15" t="s">
        <v>32</v>
      </c>
      <c r="B14" s="36">
        <v>6352</v>
      </c>
      <c r="C14" s="36">
        <v>6537</v>
      </c>
      <c r="D14" s="36">
        <v>6618</v>
      </c>
      <c r="E14" s="36">
        <v>6581</v>
      </c>
      <c r="F14" s="36">
        <v>3777</v>
      </c>
      <c r="G14" s="36">
        <v>3743</v>
      </c>
      <c r="H14" s="36">
        <v>3681</v>
      </c>
      <c r="I14" s="36">
        <v>3425</v>
      </c>
    </row>
    <row r="15" spans="1:9" s="16" customFormat="1" ht="15" customHeight="1">
      <c r="A15" s="13" t="s">
        <v>31</v>
      </c>
      <c r="B15" s="45"/>
      <c r="C15" s="45"/>
      <c r="D15" s="45"/>
      <c r="E15" s="45"/>
      <c r="F15" s="45"/>
      <c r="G15" s="45"/>
      <c r="H15" s="45"/>
      <c r="I15" s="45"/>
    </row>
    <row r="16" spans="1:9" s="16" customFormat="1" ht="10.5" customHeight="1">
      <c r="A16" s="16" t="s">
        <v>30</v>
      </c>
      <c r="B16" s="45">
        <v>2585</v>
      </c>
      <c r="C16" s="45">
        <v>2661</v>
      </c>
      <c r="D16" s="45">
        <v>2792</v>
      </c>
      <c r="E16" s="45">
        <v>2876</v>
      </c>
      <c r="F16" s="45">
        <v>1536</v>
      </c>
      <c r="G16" s="45">
        <v>1522</v>
      </c>
      <c r="H16" s="45">
        <v>1518</v>
      </c>
      <c r="I16" s="45">
        <v>1427</v>
      </c>
    </row>
    <row r="17" spans="1:9" s="16" customFormat="1" ht="10.5" customHeight="1">
      <c r="A17" s="16" t="s">
        <v>29</v>
      </c>
      <c r="B17" s="45">
        <v>1382</v>
      </c>
      <c r="C17" s="45">
        <v>1417</v>
      </c>
      <c r="D17" s="45">
        <v>1486</v>
      </c>
      <c r="E17" s="45">
        <v>1553</v>
      </c>
      <c r="F17" s="45">
        <v>885</v>
      </c>
      <c r="G17" s="45">
        <v>862</v>
      </c>
      <c r="H17" s="45">
        <v>863</v>
      </c>
      <c r="I17" s="45">
        <v>854</v>
      </c>
    </row>
    <row r="18" spans="1:9" s="16" customFormat="1" ht="10.5" customHeight="1">
      <c r="A18" s="16" t="s">
        <v>28</v>
      </c>
      <c r="B18" s="45">
        <v>1895</v>
      </c>
      <c r="C18" s="45">
        <v>1965</v>
      </c>
      <c r="D18" s="45">
        <v>2017</v>
      </c>
      <c r="E18" s="45">
        <v>2115</v>
      </c>
      <c r="F18" s="45">
        <v>1142</v>
      </c>
      <c r="G18" s="45">
        <v>1139</v>
      </c>
      <c r="H18" s="45">
        <v>1110</v>
      </c>
      <c r="I18" s="45">
        <v>1104</v>
      </c>
    </row>
    <row r="19" spans="1:9" s="16" customFormat="1" ht="11.1" customHeight="1">
      <c r="A19" s="15" t="s">
        <v>27</v>
      </c>
      <c r="B19" s="36">
        <v>5862</v>
      </c>
      <c r="C19" s="36">
        <v>6043</v>
      </c>
      <c r="D19" s="36">
        <v>6295</v>
      </c>
      <c r="E19" s="36">
        <v>6544</v>
      </c>
      <c r="F19" s="36">
        <v>3563</v>
      </c>
      <c r="G19" s="36">
        <v>3523</v>
      </c>
      <c r="H19" s="36">
        <v>3491</v>
      </c>
      <c r="I19" s="36">
        <v>3385</v>
      </c>
    </row>
    <row r="20" spans="1:9" s="16" customFormat="1" ht="15" customHeight="1">
      <c r="A20" s="13" t="s">
        <v>26</v>
      </c>
      <c r="B20" s="45"/>
      <c r="C20" s="45"/>
      <c r="D20" s="45"/>
      <c r="E20" s="45"/>
      <c r="F20" s="45"/>
      <c r="G20" s="45"/>
      <c r="H20" s="45"/>
      <c r="I20" s="45"/>
    </row>
    <row r="21" spans="1:9" s="16" customFormat="1" ht="10.5" customHeight="1">
      <c r="A21" s="16" t="s">
        <v>25</v>
      </c>
      <c r="B21" s="45">
        <v>2101</v>
      </c>
      <c r="C21" s="45">
        <v>2161</v>
      </c>
      <c r="D21" s="45">
        <v>2138</v>
      </c>
      <c r="E21" s="45">
        <v>2268</v>
      </c>
      <c r="F21" s="45">
        <v>1196</v>
      </c>
      <c r="G21" s="45">
        <v>1181</v>
      </c>
      <c r="H21" s="45">
        <v>1123</v>
      </c>
      <c r="I21" s="45">
        <v>1087</v>
      </c>
    </row>
    <row r="22" spans="1:9" s="16" customFormat="1" ht="10.5" customHeight="1">
      <c r="A22" s="16" t="s">
        <v>24</v>
      </c>
      <c r="B22" s="45">
        <v>3039</v>
      </c>
      <c r="C22" s="45">
        <v>3193</v>
      </c>
      <c r="D22" s="45">
        <v>3169</v>
      </c>
      <c r="E22" s="45">
        <v>3155</v>
      </c>
      <c r="F22" s="45">
        <v>1813</v>
      </c>
      <c r="G22" s="45">
        <v>1786</v>
      </c>
      <c r="H22" s="45">
        <v>1740</v>
      </c>
      <c r="I22" s="45">
        <v>1694</v>
      </c>
    </row>
    <row r="23" spans="1:9" s="16" customFormat="1" ht="10.5" customHeight="1">
      <c r="A23" s="16" t="s">
        <v>23</v>
      </c>
      <c r="B23" s="45">
        <v>1136</v>
      </c>
      <c r="C23" s="45">
        <v>1170</v>
      </c>
      <c r="D23" s="45">
        <v>1190</v>
      </c>
      <c r="E23" s="45">
        <v>1205</v>
      </c>
      <c r="F23" s="45">
        <v>751</v>
      </c>
      <c r="G23" s="45">
        <v>742</v>
      </c>
      <c r="H23" s="45">
        <v>742</v>
      </c>
      <c r="I23" s="45">
        <v>729</v>
      </c>
    </row>
    <row r="24" spans="1:9" s="16" customFormat="1" ht="11.1" customHeight="1">
      <c r="A24" s="15" t="s">
        <v>22</v>
      </c>
      <c r="B24" s="36">
        <v>6276</v>
      </c>
      <c r="C24" s="36">
        <v>6524</v>
      </c>
      <c r="D24" s="36">
        <v>6497</v>
      </c>
      <c r="E24" s="36">
        <v>6628</v>
      </c>
      <c r="F24" s="36">
        <v>3760</v>
      </c>
      <c r="G24" s="36">
        <v>3709</v>
      </c>
      <c r="H24" s="36">
        <v>3605</v>
      </c>
      <c r="I24" s="36">
        <v>3510</v>
      </c>
    </row>
    <row r="25" spans="1:9" s="16" customFormat="1" ht="15" customHeight="1">
      <c r="A25" s="13" t="s">
        <v>21</v>
      </c>
      <c r="B25" s="45"/>
      <c r="C25" s="45"/>
      <c r="D25" s="45"/>
      <c r="E25" s="45"/>
      <c r="F25" s="45"/>
      <c r="G25" s="45"/>
      <c r="H25" s="45"/>
      <c r="I25" s="45"/>
    </row>
    <row r="26" spans="1:9" s="16" customFormat="1" ht="15" customHeight="1">
      <c r="A26" s="17" t="s">
        <v>20</v>
      </c>
      <c r="B26" s="136">
        <v>18490</v>
      </c>
      <c r="C26" s="136">
        <v>19104</v>
      </c>
      <c r="D26" s="136">
        <v>19410</v>
      </c>
      <c r="E26" s="136">
        <v>19753</v>
      </c>
      <c r="F26" s="136">
        <v>11100</v>
      </c>
      <c r="G26" s="136">
        <v>10975</v>
      </c>
      <c r="H26" s="136">
        <v>10777</v>
      </c>
      <c r="I26" s="136">
        <v>10320</v>
      </c>
    </row>
    <row r="27" spans="1:9" s="16" customFormat="1" ht="15" customHeight="1">
      <c r="A27" s="10" t="s">
        <v>19</v>
      </c>
      <c r="I27" s="45"/>
    </row>
    <row r="28" spans="1:9" s="16" customFormat="1" ht="10.5" customHeight="1">
      <c r="A28" s="16" t="s">
        <v>18</v>
      </c>
      <c r="B28" s="45">
        <v>3450</v>
      </c>
      <c r="C28" s="45">
        <v>3560</v>
      </c>
      <c r="D28" s="45">
        <v>3673</v>
      </c>
      <c r="E28" s="45">
        <v>3626</v>
      </c>
      <c r="F28" s="45">
        <v>2088</v>
      </c>
      <c r="G28" s="45">
        <v>2066</v>
      </c>
      <c r="H28" s="45">
        <v>2041</v>
      </c>
      <c r="I28" s="45">
        <v>1892</v>
      </c>
    </row>
    <row r="29" spans="1:9" s="16" customFormat="1" ht="10.5" customHeight="1">
      <c r="A29" s="16" t="s">
        <v>17</v>
      </c>
      <c r="B29" s="45">
        <v>1724</v>
      </c>
      <c r="C29" s="45">
        <v>1798</v>
      </c>
      <c r="D29" s="45">
        <v>1830</v>
      </c>
      <c r="E29" s="45">
        <v>1937</v>
      </c>
      <c r="F29" s="45">
        <v>1175</v>
      </c>
      <c r="G29" s="45">
        <v>1179</v>
      </c>
      <c r="H29" s="45">
        <v>1158</v>
      </c>
      <c r="I29" s="45">
        <v>1141</v>
      </c>
    </row>
    <row r="30" spans="1:9" s="16" customFormat="1" ht="10.5" customHeight="1">
      <c r="A30" s="16" t="s">
        <v>16</v>
      </c>
      <c r="B30" s="45">
        <v>1059</v>
      </c>
      <c r="C30" s="45">
        <v>1104</v>
      </c>
      <c r="D30" s="45">
        <v>1107</v>
      </c>
      <c r="E30" s="45">
        <v>1095</v>
      </c>
      <c r="F30" s="45">
        <v>720</v>
      </c>
      <c r="G30" s="45">
        <v>720</v>
      </c>
      <c r="H30" s="45">
        <v>679</v>
      </c>
      <c r="I30" s="45">
        <v>654</v>
      </c>
    </row>
    <row r="31" spans="1:9" s="16" customFormat="1" ht="11.1" customHeight="1">
      <c r="A31" s="15" t="s">
        <v>15</v>
      </c>
      <c r="B31" s="36">
        <v>6233</v>
      </c>
      <c r="C31" s="36">
        <v>6462</v>
      </c>
      <c r="D31" s="36">
        <v>6610</v>
      </c>
      <c r="E31" s="36">
        <v>6658</v>
      </c>
      <c r="F31" s="36">
        <v>3983</v>
      </c>
      <c r="G31" s="36">
        <v>3965</v>
      </c>
      <c r="H31" s="36">
        <v>3878</v>
      </c>
      <c r="I31" s="36">
        <v>3687</v>
      </c>
    </row>
    <row r="32" spans="1:9" s="16" customFormat="1" ht="15" customHeight="1">
      <c r="A32" s="13" t="s">
        <v>14</v>
      </c>
      <c r="B32" s="45"/>
      <c r="C32" s="45"/>
      <c r="D32" s="45"/>
      <c r="E32" s="45"/>
      <c r="F32" s="45"/>
      <c r="G32" s="45"/>
      <c r="H32" s="45"/>
      <c r="I32" s="45"/>
    </row>
    <row r="33" spans="1:9" s="16" customFormat="1" ht="10.5" customHeight="1">
      <c r="A33" s="16" t="s">
        <v>13</v>
      </c>
      <c r="B33" s="45">
        <v>2485</v>
      </c>
      <c r="C33" s="45">
        <v>2545</v>
      </c>
      <c r="D33" s="45">
        <v>2642</v>
      </c>
      <c r="E33" s="45">
        <v>2727</v>
      </c>
      <c r="F33" s="45">
        <v>1435</v>
      </c>
      <c r="G33" s="45">
        <v>1413</v>
      </c>
      <c r="H33" s="45">
        <v>1403</v>
      </c>
      <c r="I33" s="45">
        <v>1342</v>
      </c>
    </row>
    <row r="34" spans="1:9" s="16" customFormat="1" ht="10.5" customHeight="1">
      <c r="A34" s="16" t="s">
        <v>12</v>
      </c>
      <c r="B34" s="45">
        <v>2164</v>
      </c>
      <c r="C34" s="45">
        <v>2207</v>
      </c>
      <c r="D34" s="45">
        <v>2189</v>
      </c>
      <c r="E34" s="45">
        <v>2219</v>
      </c>
      <c r="F34" s="45">
        <v>1426</v>
      </c>
      <c r="G34" s="45">
        <v>1392</v>
      </c>
      <c r="H34" s="45">
        <v>1333</v>
      </c>
      <c r="I34" s="45">
        <v>1302</v>
      </c>
    </row>
    <row r="35" spans="1:9" s="16" customFormat="1" ht="10.5" customHeight="1">
      <c r="A35" s="16" t="s">
        <v>11</v>
      </c>
      <c r="B35" s="45">
        <v>3100</v>
      </c>
      <c r="C35" s="45">
        <v>3195</v>
      </c>
      <c r="D35" s="45">
        <v>3269</v>
      </c>
      <c r="E35" s="45">
        <v>3259</v>
      </c>
      <c r="F35" s="45">
        <v>2337</v>
      </c>
      <c r="G35" s="45">
        <v>2355</v>
      </c>
      <c r="H35" s="45">
        <v>2363</v>
      </c>
      <c r="I35" s="45">
        <v>2278</v>
      </c>
    </row>
    <row r="36" spans="1:9" s="16" customFormat="1" ht="11.1" customHeight="1">
      <c r="A36" s="15" t="s">
        <v>10</v>
      </c>
      <c r="B36" s="36">
        <v>7749</v>
      </c>
      <c r="C36" s="36">
        <v>7947</v>
      </c>
      <c r="D36" s="36">
        <v>8100</v>
      </c>
      <c r="E36" s="36">
        <v>8205</v>
      </c>
      <c r="F36" s="36">
        <v>5198</v>
      </c>
      <c r="G36" s="36">
        <v>5160</v>
      </c>
      <c r="H36" s="36">
        <v>5099</v>
      </c>
      <c r="I36" s="36">
        <v>4922</v>
      </c>
    </row>
    <row r="37" spans="1:9" s="16" customFormat="1" ht="15" customHeight="1">
      <c r="A37" s="13" t="s">
        <v>9</v>
      </c>
      <c r="B37" s="45"/>
      <c r="C37" s="45"/>
      <c r="D37" s="45"/>
      <c r="E37" s="45"/>
      <c r="F37" s="45"/>
      <c r="G37" s="45"/>
      <c r="H37" s="45"/>
      <c r="I37" s="45"/>
    </row>
    <row r="38" spans="1:9" s="16" customFormat="1" ht="10.5" customHeight="1">
      <c r="A38" s="16" t="s">
        <v>8</v>
      </c>
      <c r="B38" s="45">
        <v>2625</v>
      </c>
      <c r="C38" s="45">
        <v>2680</v>
      </c>
      <c r="D38" s="45">
        <v>2712</v>
      </c>
      <c r="E38" s="45">
        <v>2828</v>
      </c>
      <c r="F38" s="45">
        <v>1642</v>
      </c>
      <c r="G38" s="45">
        <v>1609</v>
      </c>
      <c r="H38" s="45">
        <v>1594</v>
      </c>
      <c r="I38" s="45">
        <v>1572</v>
      </c>
    </row>
    <row r="39" spans="1:9" s="16" customFormat="1" ht="10.5" customHeight="1">
      <c r="A39" s="16" t="s">
        <v>7</v>
      </c>
      <c r="B39" s="45">
        <v>2168</v>
      </c>
      <c r="C39" s="45">
        <v>2195</v>
      </c>
      <c r="D39" s="45">
        <v>2314</v>
      </c>
      <c r="E39" s="45">
        <v>2346</v>
      </c>
      <c r="F39" s="45">
        <v>1580</v>
      </c>
      <c r="G39" s="45">
        <v>1573</v>
      </c>
      <c r="H39" s="45">
        <v>1559</v>
      </c>
      <c r="I39" s="45">
        <v>1514</v>
      </c>
    </row>
    <row r="40" spans="1:9" s="16" customFormat="1" ht="10.5" customHeight="1">
      <c r="A40" s="16" t="s">
        <v>6</v>
      </c>
      <c r="B40" s="45">
        <v>1958</v>
      </c>
      <c r="C40" s="45">
        <v>2053</v>
      </c>
      <c r="D40" s="45">
        <v>2136</v>
      </c>
      <c r="E40" s="45">
        <v>2158</v>
      </c>
      <c r="F40" s="45">
        <v>1186</v>
      </c>
      <c r="G40" s="45">
        <v>1185</v>
      </c>
      <c r="H40" s="45">
        <v>1184</v>
      </c>
      <c r="I40" s="45">
        <v>1143</v>
      </c>
    </row>
    <row r="41" spans="1:9" s="16" customFormat="1" ht="11.1" customHeight="1">
      <c r="A41" s="15" t="s">
        <v>5</v>
      </c>
      <c r="B41" s="36">
        <v>6751</v>
      </c>
      <c r="C41" s="36">
        <v>6928</v>
      </c>
      <c r="D41" s="36">
        <v>7162</v>
      </c>
      <c r="E41" s="36">
        <v>7332</v>
      </c>
      <c r="F41" s="36">
        <v>4408</v>
      </c>
      <c r="G41" s="36">
        <v>4367</v>
      </c>
      <c r="H41" s="36">
        <v>4337</v>
      </c>
      <c r="I41" s="36">
        <v>4229</v>
      </c>
    </row>
    <row r="42" spans="1:9" s="16" customFormat="1" ht="15" customHeight="1">
      <c r="A42" s="13" t="s">
        <v>4</v>
      </c>
      <c r="B42" s="45"/>
      <c r="C42" s="45"/>
      <c r="D42" s="45"/>
      <c r="E42" s="45"/>
      <c r="F42" s="45"/>
      <c r="G42" s="45"/>
      <c r="H42" s="45"/>
      <c r="I42" s="135"/>
    </row>
    <row r="43" spans="1:9" s="16" customFormat="1" ht="15" customHeight="1">
      <c r="A43" s="12" t="s">
        <v>3</v>
      </c>
      <c r="B43" s="136">
        <v>20733</v>
      </c>
      <c r="C43" s="136">
        <v>21337</v>
      </c>
      <c r="D43" s="136">
        <v>21872</v>
      </c>
      <c r="E43" s="136">
        <v>22195</v>
      </c>
      <c r="F43" s="136">
        <v>13589</v>
      </c>
      <c r="G43" s="136">
        <v>13492</v>
      </c>
      <c r="H43" s="136">
        <v>13314</v>
      </c>
      <c r="I43" s="145">
        <v>12838</v>
      </c>
    </row>
    <row r="44" spans="1:9" s="16" customFormat="1" ht="15" customHeight="1">
      <c r="A44" s="10" t="s">
        <v>2</v>
      </c>
      <c r="B44" s="135"/>
      <c r="C44" s="135"/>
      <c r="D44" s="135"/>
      <c r="E44" s="135"/>
      <c r="F44" s="135"/>
      <c r="G44" s="135"/>
      <c r="H44" s="135"/>
      <c r="I44" s="135"/>
    </row>
    <row r="45" spans="1:9" s="16" customFormat="1" ht="15" customHeight="1">
      <c r="A45" s="8" t="s">
        <v>1</v>
      </c>
      <c r="B45" s="36">
        <v>52027</v>
      </c>
      <c r="C45" s="36">
        <v>53772</v>
      </c>
      <c r="D45" s="36">
        <v>55148</v>
      </c>
      <c r="E45" s="36">
        <v>56294</v>
      </c>
      <c r="F45" s="36">
        <v>29884</v>
      </c>
      <c r="G45" s="36">
        <v>29523</v>
      </c>
      <c r="H45" s="36">
        <v>28939</v>
      </c>
      <c r="I45" s="145">
        <v>27583</v>
      </c>
    </row>
    <row r="46" spans="1:9" s="16" customFormat="1" ht="15" customHeight="1">
      <c r="A46" s="13" t="s">
        <v>0</v>
      </c>
      <c r="B46" s="135"/>
      <c r="C46" s="135"/>
      <c r="D46" s="135"/>
      <c r="E46" s="135"/>
      <c r="F46" s="135"/>
      <c r="G46" s="135"/>
      <c r="H46" s="135"/>
      <c r="I46" s="135"/>
    </row>
  </sheetData>
  <mergeCells count="6">
    <mergeCell ref="A3:A4"/>
    <mergeCell ref="A5:A6"/>
    <mergeCell ref="B3:E3"/>
    <mergeCell ref="F3:I3"/>
    <mergeCell ref="B5:E5"/>
    <mergeCell ref="F5:I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D8FC2-0E62-4E1B-9B41-839951109F91}">
  <dimension ref="A1:F46"/>
  <sheetViews>
    <sheetView zoomScaleNormal="100" workbookViewId="0">
      <selection sqref="A1:F1"/>
    </sheetView>
  </sheetViews>
  <sheetFormatPr defaultRowHeight="15"/>
  <cols>
    <col min="1" max="1" width="21.7109375" style="1" customWidth="1"/>
    <col min="2" max="6" width="13.28515625" style="1" customWidth="1"/>
    <col min="7" max="16384" width="9.140625" style="1"/>
  </cols>
  <sheetData>
    <row r="1" spans="1:6" s="52" customFormat="1" ht="15" customHeight="1">
      <c r="A1" s="388" t="s">
        <v>69</v>
      </c>
      <c r="B1" s="388"/>
      <c r="C1" s="388"/>
      <c r="D1" s="388"/>
      <c r="E1" s="388"/>
      <c r="F1" s="388"/>
    </row>
    <row r="2" spans="1:6" s="52" customFormat="1" ht="24.95" customHeight="1" thickBot="1">
      <c r="A2" s="400" t="s">
        <v>68</v>
      </c>
      <c r="B2" s="400"/>
      <c r="C2" s="400"/>
      <c r="D2" s="400"/>
      <c r="E2" s="400"/>
      <c r="F2" s="400"/>
    </row>
    <row r="3" spans="1:6" s="46" customFormat="1" ht="9.9499999999999993" customHeight="1">
      <c r="A3" s="394" t="s">
        <v>53</v>
      </c>
      <c r="B3" s="401" t="s">
        <v>67</v>
      </c>
      <c r="C3" s="402"/>
      <c r="D3" s="401" t="s">
        <v>66</v>
      </c>
      <c r="E3" s="403"/>
      <c r="F3" s="406" t="s">
        <v>65</v>
      </c>
    </row>
    <row r="4" spans="1:6" s="46" customFormat="1" ht="11.1" customHeight="1">
      <c r="A4" s="395"/>
      <c r="B4" s="51" t="s">
        <v>64</v>
      </c>
      <c r="C4" s="51" t="s">
        <v>62</v>
      </c>
      <c r="D4" s="50" t="s">
        <v>63</v>
      </c>
      <c r="E4" s="49" t="s">
        <v>62</v>
      </c>
      <c r="F4" s="407"/>
    </row>
    <row r="5" spans="1:6" s="46" customFormat="1" ht="9.9499999999999993" customHeight="1">
      <c r="A5" s="396" t="s">
        <v>47</v>
      </c>
      <c r="B5" s="398" t="s">
        <v>61</v>
      </c>
      <c r="C5" s="399"/>
      <c r="D5" s="398" t="s">
        <v>60</v>
      </c>
      <c r="E5" s="387"/>
      <c r="F5" s="404" t="s">
        <v>59</v>
      </c>
    </row>
    <row r="6" spans="1:6" s="46" customFormat="1" ht="11.1" customHeight="1">
      <c r="A6" s="397"/>
      <c r="B6" s="48" t="s">
        <v>58</v>
      </c>
      <c r="C6" s="47" t="s">
        <v>56</v>
      </c>
      <c r="D6" s="48" t="s">
        <v>57</v>
      </c>
      <c r="E6" s="47" t="s">
        <v>56</v>
      </c>
      <c r="F6" s="405"/>
    </row>
    <row r="7" spans="1:6" ht="15" customHeight="1">
      <c r="A7" s="16" t="s">
        <v>41</v>
      </c>
      <c r="B7" s="45">
        <v>525.1</v>
      </c>
      <c r="C7" s="29">
        <v>0.56445116449360311</v>
      </c>
      <c r="D7" s="45">
        <v>1698106</v>
      </c>
      <c r="E7" s="29">
        <v>16.852005655489695</v>
      </c>
      <c r="F7" s="44">
        <v>3233.8716434964767</v>
      </c>
    </row>
    <row r="8" spans="1:6" ht="10.5" customHeight="1">
      <c r="A8" s="16" t="s">
        <v>39</v>
      </c>
      <c r="B8" s="41">
        <v>6393.25</v>
      </c>
      <c r="C8" s="29">
        <v>6.872362230810757</v>
      </c>
      <c r="D8" s="41">
        <v>1157564</v>
      </c>
      <c r="E8" s="29">
        <v>11.487666302687389</v>
      </c>
      <c r="F8" s="40">
        <v>181.060337074258</v>
      </c>
    </row>
    <row r="9" spans="1:6" s="6" customFormat="1" ht="15" customHeight="1">
      <c r="A9" s="17" t="s">
        <v>37</v>
      </c>
      <c r="B9" s="36">
        <v>6918.35</v>
      </c>
      <c r="C9" s="34">
        <v>7.4368133953043598</v>
      </c>
      <c r="D9" s="36">
        <v>2855670</v>
      </c>
      <c r="E9" s="34">
        <v>28.339671958177085</v>
      </c>
      <c r="F9" s="33">
        <v>412.76749513973704</v>
      </c>
    </row>
    <row r="10" spans="1:6" ht="15" customHeight="1">
      <c r="A10" s="10" t="s">
        <v>36</v>
      </c>
      <c r="B10" s="43"/>
      <c r="C10" s="29"/>
      <c r="D10" s="42"/>
      <c r="E10" s="29"/>
      <c r="F10" s="42"/>
    </row>
    <row r="11" spans="1:6" ht="10.5" customHeight="1">
      <c r="A11" s="16" t="s">
        <v>35</v>
      </c>
      <c r="B11" s="41">
        <v>4358.49</v>
      </c>
      <c r="C11" s="29">
        <v>4.6851166557488559</v>
      </c>
      <c r="D11" s="41">
        <v>428332</v>
      </c>
      <c r="E11" s="29">
        <v>4.2507671997079166</v>
      </c>
      <c r="F11" s="40">
        <v>98.275320122335955</v>
      </c>
    </row>
    <row r="12" spans="1:6" ht="10.5" customHeight="1">
      <c r="A12" s="16" t="s">
        <v>34</v>
      </c>
      <c r="B12" s="41">
        <v>2265.08</v>
      </c>
      <c r="C12" s="29">
        <v>2.4348258306440118</v>
      </c>
      <c r="D12" s="41">
        <v>314783</v>
      </c>
      <c r="E12" s="29">
        <v>3.1239068092639757</v>
      </c>
      <c r="F12" s="40">
        <v>138.97213343458068</v>
      </c>
    </row>
    <row r="13" spans="1:6" ht="10.5" customHeight="1">
      <c r="A13" s="16" t="s">
        <v>33</v>
      </c>
      <c r="B13" s="41">
        <v>4492.76</v>
      </c>
      <c r="C13" s="29">
        <v>4.8294488931446971</v>
      </c>
      <c r="D13" s="41">
        <v>365009</v>
      </c>
      <c r="E13" s="29">
        <v>3.622349683885834</v>
      </c>
      <c r="F13" s="40">
        <v>81.243823395863558</v>
      </c>
    </row>
    <row r="14" spans="1:6" s="6" customFormat="1" ht="10.5" customHeight="1">
      <c r="A14" s="15" t="s">
        <v>32</v>
      </c>
      <c r="B14" s="35">
        <v>11116.33</v>
      </c>
      <c r="C14" s="34">
        <v>11.949391379537564</v>
      </c>
      <c r="D14" s="35">
        <v>1108124</v>
      </c>
      <c r="E14" s="34">
        <v>10.997023692857725</v>
      </c>
      <c r="F14" s="39">
        <v>99.684338266316317</v>
      </c>
    </row>
    <row r="15" spans="1:6" ht="15" customHeight="1">
      <c r="A15" s="13" t="s">
        <v>31</v>
      </c>
      <c r="B15" s="38"/>
      <c r="C15" s="29"/>
      <c r="D15" s="37"/>
      <c r="E15" s="29"/>
      <c r="F15" s="37"/>
    </row>
    <row r="16" spans="1:6" ht="10.5" customHeight="1">
      <c r="A16" s="16" t="s">
        <v>30</v>
      </c>
      <c r="B16" s="41">
        <v>4208.4799999999996</v>
      </c>
      <c r="C16" s="29">
        <v>4.5238648576424279</v>
      </c>
      <c r="D16" s="41">
        <v>441606</v>
      </c>
      <c r="E16" s="29">
        <v>4.3824983890865363</v>
      </c>
      <c r="F16" s="40">
        <v>104.93242215716839</v>
      </c>
    </row>
    <row r="17" spans="1:6" ht="10.5" customHeight="1">
      <c r="A17" s="16" t="s">
        <v>29</v>
      </c>
      <c r="B17" s="41">
        <v>3336.13</v>
      </c>
      <c r="C17" s="29">
        <v>3.5861406654009604</v>
      </c>
      <c r="D17" s="41">
        <v>264361</v>
      </c>
      <c r="E17" s="29">
        <v>2.6235188304445725</v>
      </c>
      <c r="F17" s="40">
        <v>79.241816116278443</v>
      </c>
    </row>
    <row r="18" spans="1:6" ht="10.5" customHeight="1">
      <c r="A18" s="16" t="s">
        <v>28</v>
      </c>
      <c r="B18" s="41">
        <v>3784.13</v>
      </c>
      <c r="C18" s="29">
        <v>4.0677139308611281</v>
      </c>
      <c r="D18" s="41">
        <v>294175</v>
      </c>
      <c r="E18" s="29">
        <v>2.9193929964935528</v>
      </c>
      <c r="F18" s="40">
        <v>77.739136868976487</v>
      </c>
    </row>
    <row r="19" spans="1:6" s="6" customFormat="1" ht="10.5" customHeight="1">
      <c r="A19" s="15" t="s">
        <v>27</v>
      </c>
      <c r="B19" s="35">
        <v>11328.74</v>
      </c>
      <c r="C19" s="34">
        <v>12.177719453904517</v>
      </c>
      <c r="D19" s="35">
        <v>1000142</v>
      </c>
      <c r="E19" s="34">
        <v>9.9254102160246607</v>
      </c>
      <c r="F19" s="39">
        <v>88.283604354941502</v>
      </c>
    </row>
    <row r="20" spans="1:6" ht="15" customHeight="1">
      <c r="A20" s="13" t="s">
        <v>26</v>
      </c>
      <c r="B20" s="38"/>
      <c r="C20" s="29"/>
      <c r="D20" s="37"/>
      <c r="E20" s="29"/>
      <c r="F20" s="37"/>
    </row>
    <row r="21" spans="1:6" ht="10.5" customHeight="1">
      <c r="A21" s="16" t="s">
        <v>25</v>
      </c>
      <c r="B21" s="41">
        <v>4429.47</v>
      </c>
      <c r="C21" s="29">
        <v>4.7614159199952013</v>
      </c>
      <c r="D21" s="41">
        <v>398355</v>
      </c>
      <c r="E21" s="29">
        <v>3.9532754214946517</v>
      </c>
      <c r="F21" s="40">
        <v>89.932881360523936</v>
      </c>
    </row>
    <row r="22" spans="1:6" ht="10.5" customHeight="1">
      <c r="A22" s="16" t="s">
        <v>24</v>
      </c>
      <c r="B22" s="41">
        <v>6035.87</v>
      </c>
      <c r="C22" s="29">
        <v>6.4882000575738035</v>
      </c>
      <c r="D22" s="41">
        <v>329399</v>
      </c>
      <c r="E22" s="29">
        <v>3.2689560079951723</v>
      </c>
      <c r="F22" s="40">
        <v>54.573574314887502</v>
      </c>
    </row>
    <row r="23" spans="1:6" ht="10.5" customHeight="1">
      <c r="A23" s="16" t="s">
        <v>23</v>
      </c>
      <c r="B23" s="41">
        <v>3703.18</v>
      </c>
      <c r="C23" s="29">
        <v>3.9806975115776448</v>
      </c>
      <c r="D23" s="41">
        <v>242946</v>
      </c>
      <c r="E23" s="29">
        <v>2.4109963488607891</v>
      </c>
      <c r="F23" s="40">
        <v>65.60469650408568</v>
      </c>
    </row>
    <row r="24" spans="1:6" s="6" customFormat="1" ht="10.5" customHeight="1">
      <c r="A24" s="15" t="s">
        <v>22</v>
      </c>
      <c r="B24" s="35">
        <v>14168.52</v>
      </c>
      <c r="C24" s="34">
        <v>15.230313489146651</v>
      </c>
      <c r="D24" s="35">
        <v>970700</v>
      </c>
      <c r="E24" s="34">
        <v>9.6332277783506139</v>
      </c>
      <c r="F24" s="39">
        <v>68.511037144317115</v>
      </c>
    </row>
    <row r="25" spans="1:6" ht="15" customHeight="1">
      <c r="A25" s="13" t="s">
        <v>21</v>
      </c>
      <c r="B25" s="38"/>
      <c r="C25" s="29"/>
      <c r="D25" s="37"/>
      <c r="E25" s="29"/>
      <c r="F25" s="37"/>
    </row>
    <row r="26" spans="1:6" ht="15" customHeight="1">
      <c r="A26" s="17" t="s">
        <v>20</v>
      </c>
      <c r="B26" s="36">
        <v>36613.589999999997</v>
      </c>
      <c r="C26" s="34">
        <v>39.357424322588727</v>
      </c>
      <c r="D26" s="36">
        <v>3078966</v>
      </c>
      <c r="E26" s="34">
        <v>30.555661687233002</v>
      </c>
      <c r="F26" s="33">
        <v>84.093529205958774</v>
      </c>
    </row>
    <row r="27" spans="1:6" ht="15" customHeight="1">
      <c r="A27" s="10" t="s">
        <v>19</v>
      </c>
      <c r="B27" s="38"/>
      <c r="C27" s="29"/>
      <c r="D27" s="37"/>
      <c r="E27" s="29"/>
      <c r="F27" s="37"/>
    </row>
    <row r="28" spans="1:6" ht="10.5" customHeight="1">
      <c r="A28" s="16" t="s">
        <v>18</v>
      </c>
      <c r="B28" s="41">
        <v>7247.28</v>
      </c>
      <c r="C28" s="29">
        <v>7.7903935163039426</v>
      </c>
      <c r="D28" s="41">
        <v>725779</v>
      </c>
      <c r="E28" s="29">
        <v>7.2026315274992578</v>
      </c>
      <c r="F28" s="40">
        <v>100.14501992471659</v>
      </c>
    </row>
    <row r="29" spans="1:6" ht="10.5" customHeight="1">
      <c r="A29" s="16" t="s">
        <v>17</v>
      </c>
      <c r="B29" s="41">
        <v>3637.23</v>
      </c>
      <c r="C29" s="29">
        <v>3.9098051971644794</v>
      </c>
      <c r="D29" s="41">
        <v>320886</v>
      </c>
      <c r="E29" s="29">
        <v>3.1844729874150768</v>
      </c>
      <c r="F29" s="40">
        <v>88.222630958174221</v>
      </c>
    </row>
    <row r="30" spans="1:6" ht="10.5" customHeight="1">
      <c r="A30" s="16" t="s">
        <v>16</v>
      </c>
      <c r="B30" s="41">
        <v>2545.56</v>
      </c>
      <c r="C30" s="29">
        <v>2.7363250929124669</v>
      </c>
      <c r="D30" s="41">
        <v>214824</v>
      </c>
      <c r="E30" s="29">
        <v>2.1319135925171446</v>
      </c>
      <c r="F30" s="40">
        <v>84.391646631782393</v>
      </c>
    </row>
    <row r="31" spans="1:6" s="6" customFormat="1" ht="10.5" customHeight="1">
      <c r="A31" s="15" t="s">
        <v>15</v>
      </c>
      <c r="B31" s="35">
        <v>13430.07</v>
      </c>
      <c r="C31" s="34">
        <v>14.436523806380889</v>
      </c>
      <c r="D31" s="35">
        <v>1261489</v>
      </c>
      <c r="E31" s="34">
        <v>12.51901810743148</v>
      </c>
      <c r="F31" s="39">
        <v>93.9301880034877</v>
      </c>
    </row>
    <row r="32" spans="1:6" ht="15" customHeight="1">
      <c r="A32" s="13" t="s">
        <v>14</v>
      </c>
      <c r="B32" s="38"/>
      <c r="C32" s="29"/>
      <c r="D32" s="37"/>
      <c r="E32" s="29"/>
      <c r="F32" s="37"/>
    </row>
    <row r="33" spans="1:6" ht="10.5" customHeight="1">
      <c r="A33" s="16" t="s">
        <v>13</v>
      </c>
      <c r="B33" s="41">
        <v>6210.56</v>
      </c>
      <c r="C33" s="29">
        <v>6.6759813828935286</v>
      </c>
      <c r="D33" s="41">
        <v>547357</v>
      </c>
      <c r="E33" s="29">
        <v>5.4319714196710178</v>
      </c>
      <c r="F33" s="40">
        <v>88.133276226298435</v>
      </c>
    </row>
    <row r="34" spans="1:6" ht="10.5" customHeight="1">
      <c r="A34" s="16" t="s">
        <v>12</v>
      </c>
      <c r="B34" s="41">
        <v>5581.69</v>
      </c>
      <c r="C34" s="29">
        <v>5.9999836609070645</v>
      </c>
      <c r="D34" s="41">
        <v>407232</v>
      </c>
      <c r="E34" s="29">
        <v>4.0413707784416166</v>
      </c>
      <c r="F34" s="40">
        <v>72.958548396632565</v>
      </c>
    </row>
    <row r="35" spans="1:6" ht="10.5" customHeight="1">
      <c r="A35" s="16" t="s">
        <v>11</v>
      </c>
      <c r="B35" s="41">
        <v>5936.5</v>
      </c>
      <c r="C35" s="29">
        <v>6.3813832375095698</v>
      </c>
      <c r="D35" s="41">
        <v>578573</v>
      </c>
      <c r="E35" s="29">
        <v>5.7417590351330476</v>
      </c>
      <c r="F35" s="40">
        <v>97.460288048513434</v>
      </c>
    </row>
    <row r="36" spans="1:6" s="6" customFormat="1" ht="10.5" customHeight="1">
      <c r="A36" s="15" t="s">
        <v>10</v>
      </c>
      <c r="B36" s="35">
        <v>17728.75</v>
      </c>
      <c r="C36" s="34">
        <v>19.057348281310162</v>
      </c>
      <c r="D36" s="35">
        <v>1533162</v>
      </c>
      <c r="E36" s="34">
        <v>15.215101233245681</v>
      </c>
      <c r="F36" s="39">
        <v>86.478854967214275</v>
      </c>
    </row>
    <row r="37" spans="1:6" ht="15" customHeight="1">
      <c r="A37" s="13" t="s">
        <v>9</v>
      </c>
      <c r="B37" s="38"/>
      <c r="C37" s="29"/>
      <c r="D37" s="37"/>
      <c r="E37" s="29"/>
      <c r="F37" s="37"/>
    </row>
    <row r="38" spans="1:6" ht="10.5" customHeight="1">
      <c r="A38" s="16" t="s">
        <v>8</v>
      </c>
      <c r="B38" s="41">
        <v>8445.15</v>
      </c>
      <c r="C38" s="29">
        <v>9.0780322830378068</v>
      </c>
      <c r="D38" s="41">
        <v>537862</v>
      </c>
      <c r="E38" s="29">
        <v>5.3377430301011826</v>
      </c>
      <c r="F38" s="40">
        <v>63.688862838433899</v>
      </c>
    </row>
    <row r="39" spans="1:6" ht="10.5" customHeight="1">
      <c r="A39" s="16" t="s">
        <v>7</v>
      </c>
      <c r="B39" s="41">
        <v>5629.69</v>
      </c>
      <c r="C39" s="29">
        <v>6.0515807964920825</v>
      </c>
      <c r="D39" s="41">
        <v>385847</v>
      </c>
      <c r="E39" s="29">
        <v>3.8291460168880693</v>
      </c>
      <c r="F39" s="40">
        <v>68.537876863557329</v>
      </c>
    </row>
    <row r="40" spans="1:6" ht="10.5" customHeight="1">
      <c r="A40" s="16" t="s">
        <v>6</v>
      </c>
      <c r="B40" s="41">
        <v>4262.82</v>
      </c>
      <c r="C40" s="29">
        <v>4.5822771148859669</v>
      </c>
      <c r="D40" s="41">
        <v>423585</v>
      </c>
      <c r="E40" s="29">
        <v>4.2036579669235028</v>
      </c>
      <c r="F40" s="40">
        <v>99.367320224640039</v>
      </c>
    </row>
    <row r="41" spans="1:6" s="6" customFormat="1" ht="10.5" customHeight="1">
      <c r="A41" s="15" t="s">
        <v>5</v>
      </c>
      <c r="B41" s="35">
        <v>18337.66</v>
      </c>
      <c r="C41" s="34">
        <v>19.711890194415858</v>
      </c>
      <c r="D41" s="35">
        <v>1347294</v>
      </c>
      <c r="E41" s="34">
        <v>13.370547013912756</v>
      </c>
      <c r="F41" s="39">
        <v>73.471424380209911</v>
      </c>
    </row>
    <row r="42" spans="1:6" ht="15" customHeight="1">
      <c r="A42" s="13" t="s">
        <v>4</v>
      </c>
      <c r="B42" s="38"/>
      <c r="C42" s="29"/>
      <c r="D42" s="37"/>
      <c r="E42" s="29"/>
      <c r="F42" s="37"/>
    </row>
    <row r="43" spans="1:6" ht="15" customHeight="1">
      <c r="A43" s="12" t="s">
        <v>3</v>
      </c>
      <c r="B43" s="36">
        <v>49496.480000000003</v>
      </c>
      <c r="C43" s="34">
        <v>53.20576228210691</v>
      </c>
      <c r="D43" s="36">
        <v>4141945</v>
      </c>
      <c r="E43" s="34">
        <v>41.104666354589916</v>
      </c>
      <c r="F43" s="33">
        <v>83.681607257728217</v>
      </c>
    </row>
    <row r="44" spans="1:6" ht="15" customHeight="1">
      <c r="A44" s="10" t="s">
        <v>2</v>
      </c>
      <c r="B44" s="38"/>
      <c r="C44" s="29"/>
      <c r="D44" s="37"/>
      <c r="E44" s="29"/>
      <c r="F44" s="37"/>
    </row>
    <row r="45" spans="1:6" s="6" customFormat="1" ht="10.5" customHeight="1">
      <c r="A45" s="15" t="s">
        <v>1</v>
      </c>
      <c r="B45" s="36">
        <v>93028.42</v>
      </c>
      <c r="C45" s="34">
        <v>100</v>
      </c>
      <c r="D45" s="35">
        <v>10076581</v>
      </c>
      <c r="E45" s="34">
        <v>100</v>
      </c>
      <c r="F45" s="33">
        <v>108.31723251883672</v>
      </c>
    </row>
    <row r="46" spans="1:6" ht="10.5" customHeight="1">
      <c r="A46" s="5" t="s">
        <v>0</v>
      </c>
      <c r="B46" s="32"/>
      <c r="C46" s="31"/>
      <c r="D46" s="30"/>
      <c r="E46" s="29"/>
      <c r="F46" s="28"/>
    </row>
  </sheetData>
  <mergeCells count="10">
    <mergeCell ref="A5:A6"/>
    <mergeCell ref="B5:C5"/>
    <mergeCell ref="D5:E5"/>
    <mergeCell ref="A1:F1"/>
    <mergeCell ref="A2:F2"/>
    <mergeCell ref="B3:C3"/>
    <mergeCell ref="D3:E3"/>
    <mergeCell ref="F5:F6"/>
    <mergeCell ref="F3:F4"/>
    <mergeCell ref="A3:A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22 | ÖSSZEFOGLALÓ ADATOK  &amp;R  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8CDC3-1964-4AE7-BCAF-5BB71CC97609}">
  <dimension ref="A1:I46"/>
  <sheetViews>
    <sheetView zoomScaleNormal="100" workbookViewId="0"/>
  </sheetViews>
  <sheetFormatPr defaultRowHeight="15"/>
  <cols>
    <col min="1" max="1" width="21.7109375" style="1" customWidth="1"/>
    <col min="2" max="5" width="8.28515625" style="1" customWidth="1"/>
    <col min="6" max="9" width="7.7109375" style="1" customWidth="1"/>
    <col min="10" max="16384" width="9.140625" style="1"/>
  </cols>
  <sheetData>
    <row r="1" spans="1:9" s="52" customFormat="1" ht="15" customHeight="1">
      <c r="A1" s="52" t="s">
        <v>412</v>
      </c>
    </row>
    <row r="2" spans="1:9" s="206" customFormat="1" ht="15" customHeight="1" thickBot="1">
      <c r="A2" s="214" t="s">
        <v>411</v>
      </c>
    </row>
    <row r="3" spans="1:9" s="46" customFormat="1" ht="12" customHeight="1">
      <c r="A3" s="479" t="s">
        <v>53</v>
      </c>
      <c r="B3" s="517" t="s">
        <v>410</v>
      </c>
      <c r="C3" s="478"/>
      <c r="D3" s="478"/>
      <c r="E3" s="479"/>
      <c r="F3" s="478" t="s">
        <v>409</v>
      </c>
      <c r="G3" s="478"/>
      <c r="H3" s="478"/>
      <c r="I3" s="478"/>
    </row>
    <row r="4" spans="1:9" s="46" customFormat="1" ht="12" customHeight="1">
      <c r="A4" s="480"/>
      <c r="B4" s="49">
        <v>1990</v>
      </c>
      <c r="C4" s="49">
        <v>1995</v>
      </c>
      <c r="D4" s="49">
        <v>2000</v>
      </c>
      <c r="E4" s="49">
        <v>2005</v>
      </c>
      <c r="F4" s="49">
        <v>1990</v>
      </c>
      <c r="G4" s="49">
        <v>1995</v>
      </c>
      <c r="H4" s="49">
        <v>2000</v>
      </c>
      <c r="I4" s="51">
        <v>2005</v>
      </c>
    </row>
    <row r="5" spans="1:9" s="46" customFormat="1" ht="20.100000000000001" customHeight="1">
      <c r="A5" s="492" t="s">
        <v>47</v>
      </c>
      <c r="B5" s="405" t="s">
        <v>408</v>
      </c>
      <c r="C5" s="626"/>
      <c r="D5" s="626"/>
      <c r="E5" s="538"/>
      <c r="F5" s="627" t="s">
        <v>407</v>
      </c>
      <c r="G5" s="627"/>
      <c r="H5" s="627"/>
      <c r="I5" s="627"/>
    </row>
    <row r="6" spans="1:9" s="46" customFormat="1" ht="12" customHeight="1">
      <c r="A6" s="493"/>
      <c r="B6" s="160">
        <v>1990</v>
      </c>
      <c r="C6" s="160">
        <v>1995</v>
      </c>
      <c r="D6" s="160">
        <v>2000</v>
      </c>
      <c r="E6" s="160">
        <v>2005</v>
      </c>
      <c r="F6" s="160">
        <v>1990</v>
      </c>
      <c r="G6" s="160">
        <v>1995</v>
      </c>
      <c r="H6" s="160">
        <v>2000</v>
      </c>
      <c r="I6" s="150">
        <v>2005</v>
      </c>
    </row>
    <row r="7" spans="1:9" s="16" customFormat="1" ht="15" customHeight="1">
      <c r="A7" s="16" t="s">
        <v>41</v>
      </c>
      <c r="B7" s="45">
        <v>49132</v>
      </c>
      <c r="C7" s="45">
        <v>40596</v>
      </c>
      <c r="D7" s="45">
        <v>40261</v>
      </c>
      <c r="E7" s="45">
        <v>40547</v>
      </c>
      <c r="F7" s="45">
        <v>20451</v>
      </c>
      <c r="G7" s="45">
        <v>26411</v>
      </c>
      <c r="H7" s="45">
        <v>28760</v>
      </c>
      <c r="I7" s="45">
        <v>33578</v>
      </c>
    </row>
    <row r="8" spans="1:9" s="16" customFormat="1" ht="10.5" customHeight="1">
      <c r="A8" s="16" t="s">
        <v>39</v>
      </c>
      <c r="B8" s="45">
        <v>7404</v>
      </c>
      <c r="C8" s="45">
        <v>10316</v>
      </c>
      <c r="D8" s="45">
        <v>9960</v>
      </c>
      <c r="E8" s="45">
        <v>7361</v>
      </c>
      <c r="F8" s="45">
        <v>1747</v>
      </c>
      <c r="G8" s="45">
        <v>3259</v>
      </c>
      <c r="H8" s="45">
        <v>3127</v>
      </c>
      <c r="I8" s="45">
        <v>3355</v>
      </c>
    </row>
    <row r="9" spans="1:9" s="16" customFormat="1" ht="15" customHeight="1">
      <c r="A9" s="17" t="s">
        <v>37</v>
      </c>
      <c r="B9" s="36">
        <v>56536</v>
      </c>
      <c r="C9" s="36">
        <v>50912</v>
      </c>
      <c r="D9" s="36">
        <v>50221</v>
      </c>
      <c r="E9" s="36">
        <v>47908</v>
      </c>
      <c r="F9" s="36">
        <v>22198</v>
      </c>
      <c r="G9" s="36">
        <v>29670</v>
      </c>
      <c r="H9" s="36">
        <v>31887</v>
      </c>
      <c r="I9" s="36">
        <v>36933</v>
      </c>
    </row>
    <row r="10" spans="1:9" s="16" customFormat="1" ht="15" customHeight="1">
      <c r="A10" s="10" t="s">
        <v>36</v>
      </c>
      <c r="B10" s="45"/>
      <c r="C10" s="45"/>
      <c r="D10" s="45"/>
      <c r="E10" s="45"/>
      <c r="F10" s="45"/>
      <c r="G10" s="45"/>
      <c r="H10" s="45"/>
      <c r="I10" s="45"/>
    </row>
    <row r="11" spans="1:9" s="16" customFormat="1" ht="10.5" customHeight="1">
      <c r="A11" s="16" t="s">
        <v>35</v>
      </c>
      <c r="B11" s="45">
        <v>9842</v>
      </c>
      <c r="C11" s="45">
        <v>12842</v>
      </c>
      <c r="D11" s="45">
        <v>10862</v>
      </c>
      <c r="E11" s="45">
        <v>11584</v>
      </c>
      <c r="F11" s="45">
        <v>1243</v>
      </c>
      <c r="G11" s="45">
        <v>1468</v>
      </c>
      <c r="H11" s="45">
        <v>1502</v>
      </c>
      <c r="I11" s="45">
        <v>2525</v>
      </c>
    </row>
    <row r="12" spans="1:9" s="16" customFormat="1" ht="10.5" customHeight="1">
      <c r="A12" s="16" t="s">
        <v>34</v>
      </c>
      <c r="B12" s="45">
        <v>6903</v>
      </c>
      <c r="C12" s="45">
        <v>7137</v>
      </c>
      <c r="D12" s="45">
        <v>8946</v>
      </c>
      <c r="E12" s="45">
        <v>10206</v>
      </c>
      <c r="F12" s="45">
        <v>805</v>
      </c>
      <c r="G12" s="45">
        <v>847</v>
      </c>
      <c r="H12" s="45">
        <v>993</v>
      </c>
      <c r="I12" s="45">
        <v>1837</v>
      </c>
    </row>
    <row r="13" spans="1:9" s="16" customFormat="1" ht="10.5" customHeight="1">
      <c r="A13" s="16" t="s">
        <v>33</v>
      </c>
      <c r="B13" s="45">
        <v>36910</v>
      </c>
      <c r="C13" s="45">
        <v>32548</v>
      </c>
      <c r="D13" s="45">
        <v>37123</v>
      </c>
      <c r="E13" s="45">
        <v>39227</v>
      </c>
      <c r="F13" s="45">
        <v>5058</v>
      </c>
      <c r="G13" s="45">
        <v>8248</v>
      </c>
      <c r="H13" s="45">
        <v>9764</v>
      </c>
      <c r="I13" s="45">
        <v>11579</v>
      </c>
    </row>
    <row r="14" spans="1:9" s="16" customFormat="1" ht="12" customHeight="1">
      <c r="A14" s="15" t="s">
        <v>32</v>
      </c>
      <c r="B14" s="36">
        <v>53655</v>
      </c>
      <c r="C14" s="36">
        <v>52527</v>
      </c>
      <c r="D14" s="36">
        <v>56931</v>
      </c>
      <c r="E14" s="36">
        <v>61017</v>
      </c>
      <c r="F14" s="36">
        <v>7106</v>
      </c>
      <c r="G14" s="36">
        <v>10563</v>
      </c>
      <c r="H14" s="36">
        <v>12259</v>
      </c>
      <c r="I14" s="36">
        <v>15941</v>
      </c>
    </row>
    <row r="15" spans="1:9" s="16" customFormat="1" ht="15" customHeight="1">
      <c r="A15" s="13" t="s">
        <v>31</v>
      </c>
      <c r="B15" s="45"/>
      <c r="C15" s="45"/>
      <c r="D15" s="45"/>
      <c r="E15" s="45"/>
      <c r="F15" s="45"/>
      <c r="G15" s="45"/>
      <c r="H15" s="45"/>
      <c r="I15" s="45"/>
    </row>
    <row r="16" spans="1:9" s="16" customFormat="1" ht="10.5" customHeight="1">
      <c r="A16" s="16" t="s">
        <v>30</v>
      </c>
      <c r="B16" s="45">
        <v>8957</v>
      </c>
      <c r="C16" s="45">
        <v>10246</v>
      </c>
      <c r="D16" s="45">
        <v>14323</v>
      </c>
      <c r="E16" s="45">
        <v>20487</v>
      </c>
      <c r="F16" s="45">
        <v>2385</v>
      </c>
      <c r="G16" s="45">
        <v>3376</v>
      </c>
      <c r="H16" s="45">
        <v>5680</v>
      </c>
      <c r="I16" s="45">
        <v>4703</v>
      </c>
    </row>
    <row r="17" spans="1:9" s="16" customFormat="1" ht="10.5" customHeight="1">
      <c r="A17" s="16" t="s">
        <v>29</v>
      </c>
      <c r="B17" s="45">
        <v>8974</v>
      </c>
      <c r="C17" s="45">
        <v>8590</v>
      </c>
      <c r="D17" s="45">
        <v>11887</v>
      </c>
      <c r="E17" s="45">
        <v>11484</v>
      </c>
      <c r="F17" s="45">
        <v>2511</v>
      </c>
      <c r="G17" s="45">
        <v>2663</v>
      </c>
      <c r="H17" s="45">
        <v>2847</v>
      </c>
      <c r="I17" s="45">
        <v>4103</v>
      </c>
    </row>
    <row r="18" spans="1:9" s="16" customFormat="1" ht="10.5" customHeight="1">
      <c r="A18" s="16" t="s">
        <v>28</v>
      </c>
      <c r="B18" s="45">
        <v>17810</v>
      </c>
      <c r="C18" s="45">
        <v>23472</v>
      </c>
      <c r="D18" s="45">
        <v>22840</v>
      </c>
      <c r="E18" s="45">
        <v>26154</v>
      </c>
      <c r="F18" s="45">
        <v>4094</v>
      </c>
      <c r="G18" s="45">
        <v>6635</v>
      </c>
      <c r="H18" s="45">
        <v>9095</v>
      </c>
      <c r="I18" s="45">
        <v>11362</v>
      </c>
    </row>
    <row r="19" spans="1:9" s="16" customFormat="1" ht="12" customHeight="1">
      <c r="A19" s="15" t="s">
        <v>27</v>
      </c>
      <c r="B19" s="36">
        <v>35741</v>
      </c>
      <c r="C19" s="36">
        <v>42308</v>
      </c>
      <c r="D19" s="36">
        <v>49050</v>
      </c>
      <c r="E19" s="36">
        <v>58125</v>
      </c>
      <c r="F19" s="36">
        <v>8990</v>
      </c>
      <c r="G19" s="36">
        <v>12674</v>
      </c>
      <c r="H19" s="36">
        <v>17622</v>
      </c>
      <c r="I19" s="36">
        <v>20168</v>
      </c>
    </row>
    <row r="20" spans="1:9" s="16" customFormat="1" ht="15" customHeight="1">
      <c r="A20" s="13" t="s">
        <v>26</v>
      </c>
      <c r="B20" s="45"/>
      <c r="C20" s="45"/>
      <c r="D20" s="45"/>
      <c r="E20" s="45"/>
      <c r="F20" s="45"/>
      <c r="G20" s="45"/>
      <c r="H20" s="45"/>
      <c r="I20" s="45"/>
    </row>
    <row r="21" spans="1:9" s="16" customFormat="1" ht="10.5" customHeight="1">
      <c r="A21" s="16" t="s">
        <v>25</v>
      </c>
      <c r="B21" s="45">
        <v>14356</v>
      </c>
      <c r="C21" s="45">
        <v>14682</v>
      </c>
      <c r="D21" s="45">
        <v>16450</v>
      </c>
      <c r="E21" s="45">
        <v>13929</v>
      </c>
      <c r="F21" s="45">
        <v>2756</v>
      </c>
      <c r="G21" s="45">
        <v>4403</v>
      </c>
      <c r="H21" s="45">
        <v>2799</v>
      </c>
      <c r="I21" s="45">
        <v>2910</v>
      </c>
    </row>
    <row r="22" spans="1:9" s="16" customFormat="1" ht="10.5" customHeight="1">
      <c r="A22" s="16" t="s">
        <v>24</v>
      </c>
      <c r="B22" s="45">
        <v>66502</v>
      </c>
      <c r="C22" s="45">
        <v>48776</v>
      </c>
      <c r="D22" s="45">
        <v>43237</v>
      </c>
      <c r="E22" s="45">
        <v>42049</v>
      </c>
      <c r="F22" s="45">
        <v>4737</v>
      </c>
      <c r="G22" s="45">
        <v>12382</v>
      </c>
      <c r="H22" s="45">
        <v>15603</v>
      </c>
      <c r="I22" s="45">
        <v>15736</v>
      </c>
    </row>
    <row r="23" spans="1:9" s="16" customFormat="1" ht="10.5" customHeight="1">
      <c r="A23" s="16" t="s">
        <v>23</v>
      </c>
      <c r="B23" s="45">
        <v>3298</v>
      </c>
      <c r="C23" s="45">
        <v>3141</v>
      </c>
      <c r="D23" s="45">
        <v>3582</v>
      </c>
      <c r="E23" s="45">
        <v>5043</v>
      </c>
      <c r="F23" s="45">
        <v>528</v>
      </c>
      <c r="G23" s="45">
        <v>784</v>
      </c>
      <c r="H23" s="45">
        <v>1218</v>
      </c>
      <c r="I23" s="45">
        <v>1418</v>
      </c>
    </row>
    <row r="24" spans="1:9" s="16" customFormat="1" ht="12" customHeight="1">
      <c r="A24" s="15" t="s">
        <v>22</v>
      </c>
      <c r="B24" s="36">
        <v>84156</v>
      </c>
      <c r="C24" s="36">
        <v>66599</v>
      </c>
      <c r="D24" s="36">
        <v>63269</v>
      </c>
      <c r="E24" s="36">
        <v>61021</v>
      </c>
      <c r="F24" s="36">
        <v>8021</v>
      </c>
      <c r="G24" s="36">
        <v>17569</v>
      </c>
      <c r="H24" s="36">
        <v>19620</v>
      </c>
      <c r="I24" s="36">
        <v>20064</v>
      </c>
    </row>
    <row r="25" spans="1:9" s="16" customFormat="1" ht="15" customHeight="1">
      <c r="A25" s="13" t="s">
        <v>21</v>
      </c>
      <c r="B25" s="45"/>
      <c r="C25" s="45"/>
      <c r="D25" s="45"/>
      <c r="E25" s="45"/>
      <c r="F25" s="45"/>
      <c r="G25" s="45"/>
      <c r="H25" s="45"/>
      <c r="I25" s="45"/>
    </row>
    <row r="26" spans="1:9" s="16" customFormat="1" ht="15" customHeight="1">
      <c r="A26" s="17" t="s">
        <v>20</v>
      </c>
      <c r="B26" s="145">
        <v>173552</v>
      </c>
      <c r="C26" s="145">
        <v>161434</v>
      </c>
      <c r="D26" s="145">
        <v>169250</v>
      </c>
      <c r="E26" s="145">
        <v>180163</v>
      </c>
      <c r="F26" s="145">
        <v>24117</v>
      </c>
      <c r="G26" s="145">
        <v>40806</v>
      </c>
      <c r="H26" s="145">
        <v>49501</v>
      </c>
      <c r="I26" s="145">
        <v>56173</v>
      </c>
    </row>
    <row r="27" spans="1:9" s="16" customFormat="1" ht="15" customHeight="1">
      <c r="A27" s="10" t="s">
        <v>19</v>
      </c>
      <c r="B27" s="135"/>
      <c r="C27" s="135"/>
      <c r="D27" s="135"/>
      <c r="E27" s="135"/>
      <c r="F27" s="135"/>
      <c r="G27" s="135"/>
      <c r="H27" s="135"/>
      <c r="I27" s="135"/>
    </row>
    <row r="28" spans="1:9" s="16" customFormat="1" ht="10.5" customHeight="1">
      <c r="A28" s="16" t="s">
        <v>18</v>
      </c>
      <c r="B28" s="45">
        <v>12712</v>
      </c>
      <c r="C28" s="45">
        <v>12746</v>
      </c>
      <c r="D28" s="45">
        <v>16405</v>
      </c>
      <c r="E28" s="45">
        <v>18795</v>
      </c>
      <c r="F28" s="45">
        <v>1861</v>
      </c>
      <c r="G28" s="45">
        <v>2098</v>
      </c>
      <c r="H28" s="45">
        <v>2455</v>
      </c>
      <c r="I28" s="45">
        <v>3163</v>
      </c>
    </row>
    <row r="29" spans="1:9" s="16" customFormat="1" ht="10.5" customHeight="1">
      <c r="A29" s="16" t="s">
        <v>17</v>
      </c>
      <c r="B29" s="45">
        <v>8878</v>
      </c>
      <c r="C29" s="45">
        <v>10988</v>
      </c>
      <c r="D29" s="45">
        <v>12425</v>
      </c>
      <c r="E29" s="45">
        <v>13744</v>
      </c>
      <c r="F29" s="45">
        <v>1244</v>
      </c>
      <c r="G29" s="45">
        <v>2971</v>
      </c>
      <c r="H29" s="45">
        <v>3104</v>
      </c>
      <c r="I29" s="45">
        <v>3615</v>
      </c>
    </row>
    <row r="30" spans="1:9" s="16" customFormat="1" ht="10.5" customHeight="1">
      <c r="A30" s="16" t="s">
        <v>16</v>
      </c>
      <c r="B30" s="45">
        <v>3198</v>
      </c>
      <c r="C30" s="45">
        <v>3750</v>
      </c>
      <c r="D30" s="45">
        <v>4592</v>
      </c>
      <c r="E30" s="45">
        <v>4092</v>
      </c>
      <c r="F30" s="45">
        <v>374</v>
      </c>
      <c r="G30" s="45">
        <v>631</v>
      </c>
      <c r="H30" s="45">
        <v>483</v>
      </c>
      <c r="I30" s="45">
        <v>535</v>
      </c>
    </row>
    <row r="31" spans="1:9" s="16" customFormat="1" ht="12" customHeight="1">
      <c r="A31" s="15" t="s">
        <v>15</v>
      </c>
      <c r="B31" s="36">
        <v>24788</v>
      </c>
      <c r="C31" s="36">
        <v>27484</v>
      </c>
      <c r="D31" s="36">
        <v>33422</v>
      </c>
      <c r="E31" s="36">
        <v>36631</v>
      </c>
      <c r="F31" s="36">
        <v>3479</v>
      </c>
      <c r="G31" s="36">
        <v>5700</v>
      </c>
      <c r="H31" s="36">
        <v>6042</v>
      </c>
      <c r="I31" s="36">
        <v>7313</v>
      </c>
    </row>
    <row r="32" spans="1:9" s="16" customFormat="1" ht="15" customHeight="1">
      <c r="A32" s="13" t="s">
        <v>14</v>
      </c>
      <c r="B32" s="45"/>
      <c r="C32" s="45"/>
      <c r="D32" s="45"/>
      <c r="E32" s="45"/>
      <c r="F32" s="45"/>
      <c r="G32" s="45"/>
      <c r="H32" s="45"/>
      <c r="I32" s="45"/>
    </row>
    <row r="33" spans="1:9" s="16" customFormat="1" ht="10.5" customHeight="1">
      <c r="A33" s="16" t="s">
        <v>13</v>
      </c>
      <c r="B33" s="45">
        <v>18500</v>
      </c>
      <c r="C33" s="45">
        <v>14887</v>
      </c>
      <c r="D33" s="45">
        <v>15521</v>
      </c>
      <c r="E33" s="45">
        <v>17330</v>
      </c>
      <c r="F33" s="45">
        <v>1916</v>
      </c>
      <c r="G33" s="45">
        <v>4128</v>
      </c>
      <c r="H33" s="45">
        <v>4926</v>
      </c>
      <c r="I33" s="45">
        <v>5826</v>
      </c>
    </row>
    <row r="34" spans="1:9" s="16" customFormat="1" ht="10.5" customHeight="1">
      <c r="A34" s="16" t="s">
        <v>12</v>
      </c>
      <c r="B34" s="45">
        <v>10520</v>
      </c>
      <c r="C34" s="45">
        <v>10477</v>
      </c>
      <c r="D34" s="45">
        <v>11375</v>
      </c>
      <c r="E34" s="45">
        <v>11019</v>
      </c>
      <c r="F34" s="45">
        <v>954</v>
      </c>
      <c r="G34" s="45">
        <v>902</v>
      </c>
      <c r="H34" s="45">
        <v>1168</v>
      </c>
      <c r="I34" s="45">
        <v>1669</v>
      </c>
    </row>
    <row r="35" spans="1:9" s="16" customFormat="1" ht="10.5" customHeight="1">
      <c r="A35" s="16" t="s">
        <v>11</v>
      </c>
      <c r="B35" s="45">
        <v>3398</v>
      </c>
      <c r="C35" s="45">
        <v>5848</v>
      </c>
      <c r="D35" s="45">
        <v>8738</v>
      </c>
      <c r="E35" s="45">
        <v>8155</v>
      </c>
      <c r="F35" s="45">
        <v>745</v>
      </c>
      <c r="G35" s="45">
        <v>689</v>
      </c>
      <c r="H35" s="45">
        <v>1076</v>
      </c>
      <c r="I35" s="45">
        <v>1016</v>
      </c>
    </row>
    <row r="36" spans="1:9" s="16" customFormat="1" ht="12" customHeight="1">
      <c r="A36" s="15" t="s">
        <v>10</v>
      </c>
      <c r="B36" s="36">
        <v>32418</v>
      </c>
      <c r="C36" s="36">
        <v>31212</v>
      </c>
      <c r="D36" s="36">
        <v>35634</v>
      </c>
      <c r="E36" s="36">
        <v>36504</v>
      </c>
      <c r="F36" s="36">
        <v>3615</v>
      </c>
      <c r="G36" s="36">
        <v>5719</v>
      </c>
      <c r="H36" s="36">
        <v>7170</v>
      </c>
      <c r="I36" s="36">
        <v>8511</v>
      </c>
    </row>
    <row r="37" spans="1:9" s="16" customFormat="1" ht="15" customHeight="1">
      <c r="A37" s="13" t="s">
        <v>9</v>
      </c>
      <c r="B37" s="45"/>
      <c r="C37" s="45"/>
      <c r="D37" s="45"/>
      <c r="E37" s="45"/>
      <c r="F37" s="45"/>
      <c r="G37" s="45"/>
      <c r="H37" s="45"/>
      <c r="I37" s="45"/>
    </row>
    <row r="38" spans="1:9" s="16" customFormat="1" ht="10.5" customHeight="1">
      <c r="A38" s="16" t="s">
        <v>8</v>
      </c>
      <c r="B38" s="45">
        <v>7485</v>
      </c>
      <c r="C38" s="45">
        <v>10133</v>
      </c>
      <c r="D38" s="45">
        <v>10106</v>
      </c>
      <c r="E38" s="45">
        <v>9569</v>
      </c>
      <c r="F38" s="45">
        <v>1040</v>
      </c>
      <c r="G38" s="45">
        <v>1208</v>
      </c>
      <c r="H38" s="45">
        <v>1812</v>
      </c>
      <c r="I38" s="45">
        <v>2259</v>
      </c>
    </row>
    <row r="39" spans="1:9" s="16" customFormat="1" ht="10.5" customHeight="1">
      <c r="A39" s="16" t="s">
        <v>7</v>
      </c>
      <c r="B39" s="45">
        <v>3432</v>
      </c>
      <c r="C39" s="45">
        <v>5053</v>
      </c>
      <c r="D39" s="45">
        <v>5440</v>
      </c>
      <c r="E39" s="45">
        <v>7474</v>
      </c>
      <c r="F39" s="45">
        <v>1068</v>
      </c>
      <c r="G39" s="45">
        <v>2416</v>
      </c>
      <c r="H39" s="45">
        <v>2521</v>
      </c>
      <c r="I39" s="45">
        <v>2484</v>
      </c>
    </row>
    <row r="40" spans="1:9" s="16" customFormat="1" ht="10.5" customHeight="1">
      <c r="A40" s="16" t="s">
        <v>6</v>
      </c>
      <c r="B40" s="45">
        <v>7759</v>
      </c>
      <c r="C40" s="45">
        <v>6185</v>
      </c>
      <c r="D40" s="45">
        <v>8641</v>
      </c>
      <c r="E40" s="45">
        <v>11041</v>
      </c>
      <c r="F40" s="45">
        <v>1138</v>
      </c>
      <c r="G40" s="45">
        <v>1557</v>
      </c>
      <c r="H40" s="45">
        <v>1671</v>
      </c>
      <c r="I40" s="45">
        <v>2222</v>
      </c>
    </row>
    <row r="41" spans="1:9" s="16" customFormat="1" ht="12" customHeight="1">
      <c r="A41" s="15" t="s">
        <v>5</v>
      </c>
      <c r="B41" s="36">
        <v>18676</v>
      </c>
      <c r="C41" s="36">
        <v>21371</v>
      </c>
      <c r="D41" s="36">
        <v>24187</v>
      </c>
      <c r="E41" s="36">
        <v>28084</v>
      </c>
      <c r="F41" s="36">
        <v>3246</v>
      </c>
      <c r="G41" s="36">
        <v>5181</v>
      </c>
      <c r="H41" s="36">
        <v>6004</v>
      </c>
      <c r="I41" s="36">
        <v>6965</v>
      </c>
    </row>
    <row r="42" spans="1:9" s="16" customFormat="1" ht="15" customHeight="1">
      <c r="A42" s="13" t="s">
        <v>4</v>
      </c>
      <c r="B42" s="45"/>
      <c r="C42" s="45"/>
      <c r="D42" s="45"/>
      <c r="E42" s="45"/>
      <c r="F42" s="45"/>
      <c r="G42" s="45"/>
      <c r="H42" s="45"/>
      <c r="I42" s="45"/>
    </row>
    <row r="43" spans="1:9" s="16" customFormat="1" ht="15" customHeight="1">
      <c r="A43" s="12" t="s">
        <v>3</v>
      </c>
      <c r="B43" s="145">
        <v>75882</v>
      </c>
      <c r="C43" s="145">
        <v>80067</v>
      </c>
      <c r="D43" s="145">
        <v>93243</v>
      </c>
      <c r="E43" s="145">
        <v>101219</v>
      </c>
      <c r="F43" s="145">
        <v>10340</v>
      </c>
      <c r="G43" s="145">
        <v>16600</v>
      </c>
      <c r="H43" s="145">
        <v>19216</v>
      </c>
      <c r="I43" s="145">
        <v>22789</v>
      </c>
    </row>
    <row r="44" spans="1:9" s="16" customFormat="1" ht="15" customHeight="1">
      <c r="A44" s="10" t="s">
        <v>2</v>
      </c>
      <c r="B44" s="36"/>
      <c r="C44" s="36"/>
      <c r="D44" s="36"/>
      <c r="E44" s="36"/>
      <c r="F44" s="36"/>
      <c r="G44" s="36"/>
      <c r="H44" s="36"/>
      <c r="I44" s="36"/>
    </row>
    <row r="45" spans="1:9" s="16" customFormat="1" ht="15" customHeight="1">
      <c r="A45" s="8" t="s">
        <v>1</v>
      </c>
      <c r="B45" s="36">
        <v>305970</v>
      </c>
      <c r="C45" s="36">
        <v>292413</v>
      </c>
      <c r="D45" s="36">
        <v>312714</v>
      </c>
      <c r="E45" s="36">
        <v>329290</v>
      </c>
      <c r="F45" s="36">
        <v>56655</v>
      </c>
      <c r="G45" s="36">
        <v>87076</v>
      </c>
      <c r="H45" s="36">
        <v>100604</v>
      </c>
      <c r="I45" s="36">
        <v>115895</v>
      </c>
    </row>
    <row r="46" spans="1:9" s="16" customFormat="1" ht="15" customHeight="1">
      <c r="A46" s="13" t="s">
        <v>0</v>
      </c>
      <c r="B46" s="78"/>
      <c r="C46" s="78"/>
      <c r="D46" s="78"/>
      <c r="E46" s="78"/>
      <c r="F46" s="78"/>
      <c r="G46" s="78"/>
      <c r="H46" s="78"/>
      <c r="I46" s="78"/>
    </row>
  </sheetData>
  <mergeCells count="6">
    <mergeCell ref="A5:A6"/>
    <mergeCell ref="A3:A4"/>
    <mergeCell ref="B3:E3"/>
    <mergeCell ref="F3:I3"/>
    <mergeCell ref="B5:E5"/>
    <mergeCell ref="F5:I5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CB853-27D0-44A1-9584-62A769229696}">
  <dimension ref="A1:F48"/>
  <sheetViews>
    <sheetView zoomScaleNormal="100" workbookViewId="0"/>
  </sheetViews>
  <sheetFormatPr defaultRowHeight="15"/>
  <cols>
    <col min="1" max="1" width="22" style="1" customWidth="1"/>
    <col min="2" max="5" width="12.7109375" style="1" customWidth="1"/>
    <col min="6" max="6" width="11.5703125" style="1" customWidth="1"/>
    <col min="7" max="16384" width="9.140625" style="1"/>
  </cols>
  <sheetData>
    <row r="1" spans="1:6">
      <c r="A1" s="206" t="s">
        <v>422</v>
      </c>
      <c r="B1" s="52"/>
      <c r="C1" s="52"/>
    </row>
    <row r="2" spans="1:6" s="52" customFormat="1" ht="15" customHeight="1" thickBot="1">
      <c r="A2" s="185" t="s">
        <v>421</v>
      </c>
    </row>
    <row r="3" spans="1:6" s="46" customFormat="1" ht="9.9499999999999993" customHeight="1">
      <c r="A3" s="394" t="s">
        <v>420</v>
      </c>
      <c r="B3" s="494" t="s">
        <v>419</v>
      </c>
      <c r="C3" s="445"/>
      <c r="D3" s="445"/>
      <c r="E3" s="594"/>
      <c r="F3" s="406" t="s">
        <v>418</v>
      </c>
    </row>
    <row r="4" spans="1:6" s="46" customFormat="1" ht="9.9499999999999993" customHeight="1">
      <c r="A4" s="395"/>
      <c r="B4" s="49">
        <v>1990</v>
      </c>
      <c r="C4" s="49">
        <v>1995</v>
      </c>
      <c r="D4" s="49">
        <v>2000</v>
      </c>
      <c r="E4" s="49">
        <v>2005</v>
      </c>
      <c r="F4" s="407"/>
    </row>
    <row r="5" spans="1:6" s="46" customFormat="1" ht="9.9499999999999993" customHeight="1">
      <c r="A5" s="492" t="s">
        <v>47</v>
      </c>
      <c r="B5" s="489" t="s">
        <v>417</v>
      </c>
      <c r="C5" s="490"/>
      <c r="D5" s="490"/>
      <c r="E5" s="491"/>
      <c r="F5" s="628" t="s">
        <v>416</v>
      </c>
    </row>
    <row r="6" spans="1:6" s="46" customFormat="1" ht="9.75">
      <c r="A6" s="493"/>
      <c r="B6" s="160">
        <v>1990</v>
      </c>
      <c r="C6" s="160">
        <v>1995</v>
      </c>
      <c r="D6" s="160">
        <v>2000</v>
      </c>
      <c r="E6" s="160">
        <v>2005</v>
      </c>
      <c r="F6" s="509"/>
    </row>
    <row r="7" spans="1:6" s="16" customFormat="1" ht="15" customHeight="1">
      <c r="A7" s="16" t="s">
        <v>41</v>
      </c>
      <c r="B7" s="45">
        <v>471799</v>
      </c>
      <c r="C7" s="45">
        <v>569543</v>
      </c>
      <c r="D7" s="45">
        <v>559100</v>
      </c>
      <c r="E7" s="374">
        <v>596280</v>
      </c>
      <c r="F7" s="367">
        <v>106.6</v>
      </c>
    </row>
    <row r="8" spans="1:6" s="16" customFormat="1" ht="10.5" customHeight="1">
      <c r="A8" s="16" t="s">
        <v>39</v>
      </c>
      <c r="B8" s="45">
        <v>169187</v>
      </c>
      <c r="C8" s="45">
        <v>213836</v>
      </c>
      <c r="D8" s="45">
        <v>268279</v>
      </c>
      <c r="E8" s="374">
        <v>383518</v>
      </c>
      <c r="F8" s="367">
        <v>143</v>
      </c>
    </row>
    <row r="9" spans="1:6" s="16" customFormat="1" ht="15" customHeight="1">
      <c r="A9" s="17" t="s">
        <v>37</v>
      </c>
      <c r="B9" s="36">
        <v>640986</v>
      </c>
      <c r="C9" s="36">
        <v>783379</v>
      </c>
      <c r="D9" s="36">
        <v>827379</v>
      </c>
      <c r="E9" s="373">
        <v>979798</v>
      </c>
      <c r="F9" s="372">
        <v>118.4</v>
      </c>
    </row>
    <row r="10" spans="1:6" s="16" customFormat="1" ht="15" customHeight="1">
      <c r="A10" s="10" t="s">
        <v>36</v>
      </c>
      <c r="B10" s="45"/>
      <c r="C10" s="45"/>
      <c r="D10" s="45"/>
      <c r="E10" s="368"/>
      <c r="F10" s="367"/>
    </row>
    <row r="11" spans="1:6" s="16" customFormat="1" ht="10.5" customHeight="1">
      <c r="A11" s="16" t="s">
        <v>35</v>
      </c>
      <c r="B11" s="45">
        <v>77389</v>
      </c>
      <c r="C11" s="45">
        <v>91583</v>
      </c>
      <c r="D11" s="45">
        <v>98050</v>
      </c>
      <c r="E11" s="374">
        <v>123219</v>
      </c>
      <c r="F11" s="367">
        <v>125.7</v>
      </c>
    </row>
    <row r="12" spans="1:6" s="16" customFormat="1" ht="10.5" customHeight="1">
      <c r="A12" s="16" t="s">
        <v>34</v>
      </c>
      <c r="B12" s="45">
        <v>61865</v>
      </c>
      <c r="C12" s="45">
        <v>65300</v>
      </c>
      <c r="D12" s="45">
        <v>71365</v>
      </c>
      <c r="E12" s="374">
        <v>89693</v>
      </c>
      <c r="F12" s="367">
        <v>125.7</v>
      </c>
    </row>
    <row r="13" spans="1:6" s="16" customFormat="1" ht="10.5" customHeight="1">
      <c r="A13" s="16" t="s">
        <v>33</v>
      </c>
      <c r="B13" s="45">
        <v>74714</v>
      </c>
      <c r="C13" s="45">
        <v>83468</v>
      </c>
      <c r="D13" s="45">
        <v>86629</v>
      </c>
      <c r="E13" s="374">
        <v>105173</v>
      </c>
      <c r="F13" s="367">
        <v>121.4</v>
      </c>
    </row>
    <row r="14" spans="1:6" s="16" customFormat="1" ht="11.1" customHeight="1">
      <c r="A14" s="15" t="s">
        <v>32</v>
      </c>
      <c r="B14" s="36">
        <v>213968</v>
      </c>
      <c r="C14" s="36">
        <v>240351</v>
      </c>
      <c r="D14" s="36">
        <v>256044</v>
      </c>
      <c r="E14" s="373">
        <v>318085</v>
      </c>
      <c r="F14" s="372">
        <v>124.2</v>
      </c>
    </row>
    <row r="15" spans="1:6" s="16" customFormat="1" ht="15" customHeight="1">
      <c r="A15" s="13" t="s">
        <v>31</v>
      </c>
      <c r="B15" s="45"/>
      <c r="C15" s="45"/>
      <c r="D15" s="45"/>
      <c r="E15" s="368"/>
      <c r="F15" s="367"/>
    </row>
    <row r="16" spans="1:6" s="16" customFormat="1" ht="10.5" customHeight="1">
      <c r="A16" s="16" t="s">
        <v>30</v>
      </c>
      <c r="B16" s="45">
        <v>84157</v>
      </c>
      <c r="C16" s="45">
        <v>100281</v>
      </c>
      <c r="D16" s="45">
        <v>109112</v>
      </c>
      <c r="E16" s="374">
        <v>133633</v>
      </c>
      <c r="F16" s="367">
        <v>122.5</v>
      </c>
    </row>
    <row r="17" spans="1:6" s="16" customFormat="1" ht="10.5" customHeight="1">
      <c r="A17" s="16" t="s">
        <v>29</v>
      </c>
      <c r="B17" s="45">
        <v>52819</v>
      </c>
      <c r="C17" s="45">
        <v>59076</v>
      </c>
      <c r="D17" s="45">
        <v>64439</v>
      </c>
      <c r="E17" s="374">
        <v>77672</v>
      </c>
      <c r="F17" s="367">
        <v>120.5</v>
      </c>
    </row>
    <row r="18" spans="1:6" s="16" customFormat="1" ht="10.5" customHeight="1">
      <c r="A18" s="16" t="s">
        <v>28</v>
      </c>
      <c r="B18" s="45">
        <v>61238</v>
      </c>
      <c r="C18" s="45">
        <v>65659</v>
      </c>
      <c r="D18" s="45">
        <v>73537</v>
      </c>
      <c r="E18" s="374">
        <v>86865</v>
      </c>
      <c r="F18" s="367">
        <v>118.1</v>
      </c>
    </row>
    <row r="19" spans="1:6" s="16" customFormat="1" ht="11.1" customHeight="1">
      <c r="A19" s="15" t="s">
        <v>27</v>
      </c>
      <c r="B19" s="36">
        <v>198214</v>
      </c>
      <c r="C19" s="36">
        <v>225016</v>
      </c>
      <c r="D19" s="36">
        <v>247088</v>
      </c>
      <c r="E19" s="373">
        <v>298170</v>
      </c>
      <c r="F19" s="372">
        <v>120.7</v>
      </c>
    </row>
    <row r="20" spans="1:6" s="16" customFormat="1" ht="15" customHeight="1">
      <c r="A20" s="13" t="s">
        <v>26</v>
      </c>
      <c r="B20" s="45"/>
      <c r="C20" s="45"/>
      <c r="D20" s="45"/>
      <c r="E20" s="368"/>
      <c r="F20" s="367"/>
    </row>
    <row r="21" spans="1:6" s="16" customFormat="1" ht="10.5" customHeight="1">
      <c r="A21" s="16" t="s">
        <v>25</v>
      </c>
      <c r="B21" s="45">
        <v>85341</v>
      </c>
      <c r="C21" s="45">
        <v>90576</v>
      </c>
      <c r="D21" s="45">
        <v>91660</v>
      </c>
      <c r="E21" s="374">
        <v>109542</v>
      </c>
      <c r="F21" s="367">
        <v>119.5</v>
      </c>
    </row>
    <row r="22" spans="1:6" s="16" customFormat="1" ht="10.5" customHeight="1">
      <c r="A22" s="16" t="s">
        <v>24</v>
      </c>
      <c r="B22" s="45">
        <v>67616</v>
      </c>
      <c r="C22" s="45">
        <v>71834</v>
      </c>
      <c r="D22" s="45">
        <v>75372</v>
      </c>
      <c r="E22" s="374">
        <v>90556</v>
      </c>
      <c r="F22" s="367">
        <v>120.1</v>
      </c>
    </row>
    <row r="23" spans="1:6" s="16" customFormat="1" ht="10.5" customHeight="1">
      <c r="A23" s="16" t="s">
        <v>23</v>
      </c>
      <c r="B23" s="45">
        <v>51051</v>
      </c>
      <c r="C23" s="45">
        <v>54683</v>
      </c>
      <c r="D23" s="45">
        <v>56191</v>
      </c>
      <c r="E23" s="374">
        <v>67442</v>
      </c>
      <c r="F23" s="367">
        <v>120</v>
      </c>
    </row>
    <row r="24" spans="1:6" s="16" customFormat="1" ht="11.1" customHeight="1">
      <c r="A24" s="15" t="s">
        <v>22</v>
      </c>
      <c r="B24" s="36">
        <v>204008</v>
      </c>
      <c r="C24" s="36">
        <v>217093</v>
      </c>
      <c r="D24" s="36">
        <v>223223</v>
      </c>
      <c r="E24" s="373">
        <v>267540</v>
      </c>
      <c r="F24" s="372">
        <v>119.9</v>
      </c>
    </row>
    <row r="25" spans="1:6" s="16" customFormat="1" ht="15" customHeight="1">
      <c r="A25" s="13" t="s">
        <v>21</v>
      </c>
      <c r="B25" s="45"/>
      <c r="C25" s="45"/>
      <c r="D25" s="45"/>
      <c r="E25" s="368"/>
      <c r="F25" s="367"/>
    </row>
    <row r="26" spans="1:6" s="16" customFormat="1" ht="15" customHeight="1">
      <c r="A26" s="17" t="s">
        <v>20</v>
      </c>
      <c r="B26" s="145">
        <v>616190</v>
      </c>
      <c r="C26" s="145">
        <v>682460</v>
      </c>
      <c r="D26" s="145">
        <v>726355</v>
      </c>
      <c r="E26" s="373">
        <v>883795</v>
      </c>
      <c r="F26" s="372">
        <v>121.7</v>
      </c>
    </row>
    <row r="27" spans="1:6" s="16" customFormat="1" ht="15" customHeight="1">
      <c r="A27" s="10" t="s">
        <v>19</v>
      </c>
      <c r="B27" s="135"/>
      <c r="C27" s="135"/>
      <c r="D27" s="135"/>
      <c r="E27" s="368"/>
      <c r="F27" s="367"/>
    </row>
    <row r="28" spans="1:6" s="16" customFormat="1" ht="10.5" customHeight="1">
      <c r="A28" s="16" t="s">
        <v>18</v>
      </c>
      <c r="B28" s="45">
        <v>109672</v>
      </c>
      <c r="C28" s="45">
        <v>118895</v>
      </c>
      <c r="D28" s="45">
        <v>121125</v>
      </c>
      <c r="E28" s="374">
        <v>157460</v>
      </c>
      <c r="F28" s="367">
        <v>130</v>
      </c>
    </row>
    <row r="29" spans="1:6" s="16" customFormat="1" ht="10.5" customHeight="1">
      <c r="A29" s="16" t="s">
        <v>17</v>
      </c>
      <c r="B29" s="45">
        <v>59706</v>
      </c>
      <c r="C29" s="45">
        <v>63971</v>
      </c>
      <c r="D29" s="45">
        <v>68059</v>
      </c>
      <c r="E29" s="374">
        <v>85831</v>
      </c>
      <c r="F29" s="367">
        <v>126.1</v>
      </c>
    </row>
    <row r="30" spans="1:6" s="16" customFormat="1" ht="10.5" customHeight="1">
      <c r="A30" s="16" t="s">
        <v>16</v>
      </c>
      <c r="B30" s="45">
        <v>40060</v>
      </c>
      <c r="C30" s="45">
        <v>42458</v>
      </c>
      <c r="D30" s="45">
        <v>42318</v>
      </c>
      <c r="E30" s="374">
        <v>52676</v>
      </c>
      <c r="F30" s="367">
        <v>124.5</v>
      </c>
    </row>
    <row r="31" spans="1:6" s="16" customFormat="1" ht="11.1" customHeight="1">
      <c r="A31" s="15" t="s">
        <v>15</v>
      </c>
      <c r="B31" s="36">
        <v>209438</v>
      </c>
      <c r="C31" s="36">
        <v>225324</v>
      </c>
      <c r="D31" s="36">
        <v>231502</v>
      </c>
      <c r="E31" s="373">
        <v>295967</v>
      </c>
      <c r="F31" s="372">
        <v>127.8</v>
      </c>
    </row>
    <row r="32" spans="1:6" s="16" customFormat="1" ht="15" customHeight="1">
      <c r="A32" s="13" t="s">
        <v>14</v>
      </c>
      <c r="B32" s="45"/>
      <c r="C32" s="45"/>
      <c r="D32" s="45"/>
      <c r="E32" s="368"/>
      <c r="F32" s="367"/>
    </row>
    <row r="33" spans="1:6" s="16" customFormat="1" ht="10.5" customHeight="1">
      <c r="A33" s="16" t="s">
        <v>13</v>
      </c>
      <c r="B33" s="45">
        <v>79931</v>
      </c>
      <c r="C33" s="45">
        <v>90838</v>
      </c>
      <c r="D33" s="45">
        <v>99691</v>
      </c>
      <c r="E33" s="374">
        <v>133986</v>
      </c>
      <c r="F33" s="367">
        <v>134.4</v>
      </c>
    </row>
    <row r="34" spans="1:6" s="16" customFormat="1" ht="10.5" customHeight="1">
      <c r="A34" s="16" t="s">
        <v>12</v>
      </c>
      <c r="B34" s="45">
        <v>60350</v>
      </c>
      <c r="C34" s="45">
        <v>65535</v>
      </c>
      <c r="D34" s="45">
        <v>70457</v>
      </c>
      <c r="E34" s="374">
        <v>91156</v>
      </c>
      <c r="F34" s="367">
        <v>129.4</v>
      </c>
    </row>
    <row r="35" spans="1:6" s="16" customFormat="1" ht="10.5" customHeight="1">
      <c r="A35" s="16" t="s">
        <v>11</v>
      </c>
      <c r="B35" s="45">
        <v>76173</v>
      </c>
      <c r="C35" s="45">
        <v>101641</v>
      </c>
      <c r="D35" s="45">
        <v>107174</v>
      </c>
      <c r="E35" s="374">
        <v>139533</v>
      </c>
      <c r="F35" s="367">
        <v>130.19999999999999</v>
      </c>
    </row>
    <row r="36" spans="1:6" s="16" customFormat="1" ht="11.1" customHeight="1">
      <c r="A36" s="15" t="s">
        <v>10</v>
      </c>
      <c r="B36" s="36">
        <v>216454</v>
      </c>
      <c r="C36" s="36">
        <v>258014</v>
      </c>
      <c r="D36" s="36">
        <v>277322</v>
      </c>
      <c r="E36" s="373">
        <v>364675</v>
      </c>
      <c r="F36" s="372">
        <v>131.5</v>
      </c>
    </row>
    <row r="37" spans="1:6" s="16" customFormat="1" ht="15" customHeight="1">
      <c r="A37" s="13" t="s">
        <v>9</v>
      </c>
      <c r="B37" s="45"/>
      <c r="C37" s="45"/>
      <c r="D37" s="45"/>
      <c r="E37" s="368"/>
      <c r="F37" s="367"/>
    </row>
    <row r="38" spans="1:6" s="16" customFormat="1" ht="10.5" customHeight="1">
      <c r="A38" s="16" t="s">
        <v>8</v>
      </c>
      <c r="B38" s="45">
        <v>114971</v>
      </c>
      <c r="C38" s="45">
        <v>130458</v>
      </c>
      <c r="D38" s="45">
        <v>132855</v>
      </c>
      <c r="E38" s="374">
        <v>161019</v>
      </c>
      <c r="F38" s="367">
        <v>121.2</v>
      </c>
    </row>
    <row r="39" spans="1:6" s="16" customFormat="1" ht="10.5" customHeight="1">
      <c r="A39" s="16" t="s">
        <v>7</v>
      </c>
      <c r="B39" s="45">
        <v>66606</v>
      </c>
      <c r="C39" s="45">
        <v>70673</v>
      </c>
      <c r="D39" s="45">
        <v>75166</v>
      </c>
      <c r="E39" s="374">
        <v>93330</v>
      </c>
      <c r="F39" s="367">
        <v>124.2</v>
      </c>
    </row>
    <row r="40" spans="1:6" s="16" customFormat="1" ht="10.5" customHeight="1">
      <c r="A40" s="16" t="s">
        <v>6</v>
      </c>
      <c r="B40" s="45">
        <v>79908</v>
      </c>
      <c r="C40" s="45">
        <v>93338</v>
      </c>
      <c r="D40" s="45">
        <v>93579</v>
      </c>
      <c r="E40" s="374">
        <v>110114</v>
      </c>
      <c r="F40" s="367">
        <v>117.7</v>
      </c>
    </row>
    <row r="41" spans="1:6" s="16" customFormat="1" ht="11.1" customHeight="1">
      <c r="A41" s="15" t="s">
        <v>5</v>
      </c>
      <c r="B41" s="36">
        <v>261485</v>
      </c>
      <c r="C41" s="36">
        <v>294469</v>
      </c>
      <c r="D41" s="36">
        <v>301600</v>
      </c>
      <c r="E41" s="373">
        <v>364463</v>
      </c>
      <c r="F41" s="372">
        <v>120.8</v>
      </c>
    </row>
    <row r="42" spans="1:6" s="16" customFormat="1" ht="15" customHeight="1">
      <c r="A42" s="13" t="s">
        <v>4</v>
      </c>
      <c r="B42" s="45"/>
      <c r="C42" s="45"/>
      <c r="D42" s="45"/>
      <c r="E42" s="368"/>
      <c r="F42" s="367"/>
    </row>
    <row r="43" spans="1:6" s="16" customFormat="1" ht="15" customHeight="1">
      <c r="A43" s="12" t="s">
        <v>3</v>
      </c>
      <c r="B43" s="36">
        <v>687377</v>
      </c>
      <c r="C43" s="36">
        <v>777807</v>
      </c>
      <c r="D43" s="36">
        <v>810424</v>
      </c>
      <c r="E43" s="373">
        <v>1025105</v>
      </c>
      <c r="F43" s="372">
        <v>126.5</v>
      </c>
    </row>
    <row r="44" spans="1:6" s="16" customFormat="1" ht="15" customHeight="1">
      <c r="A44" s="10" t="s">
        <v>2</v>
      </c>
      <c r="B44" s="45"/>
      <c r="C44" s="45"/>
      <c r="D44" s="45"/>
      <c r="E44" s="368"/>
      <c r="F44" s="367"/>
    </row>
    <row r="45" spans="1:6" s="16" customFormat="1" ht="11.1" customHeight="1">
      <c r="A45" s="16" t="s">
        <v>415</v>
      </c>
      <c r="B45" s="45" t="s">
        <v>414</v>
      </c>
      <c r="C45" s="45">
        <v>1749</v>
      </c>
      <c r="D45" s="45">
        <v>548</v>
      </c>
      <c r="E45" s="368">
        <v>37</v>
      </c>
      <c r="F45" s="367">
        <v>6.8</v>
      </c>
    </row>
    <row r="46" spans="1:6" s="16" customFormat="1" ht="11.1" customHeight="1">
      <c r="A46" s="371" t="s">
        <v>413</v>
      </c>
      <c r="B46" s="45"/>
      <c r="C46" s="45"/>
      <c r="D46" s="45"/>
      <c r="E46" s="368"/>
      <c r="F46" s="367"/>
    </row>
    <row r="47" spans="1:6" s="156" customFormat="1" ht="15" customHeight="1">
      <c r="A47" s="8" t="s">
        <v>1</v>
      </c>
      <c r="B47" s="36">
        <v>1944553</v>
      </c>
      <c r="C47" s="36">
        <v>2245395</v>
      </c>
      <c r="D47" s="36">
        <v>2364706</v>
      </c>
      <c r="E47" s="370">
        <v>2888735</v>
      </c>
      <c r="F47" s="369">
        <v>122.2</v>
      </c>
    </row>
    <row r="48" spans="1:6" s="16" customFormat="1" ht="11.1" customHeight="1">
      <c r="A48" s="5" t="s">
        <v>0</v>
      </c>
      <c r="B48" s="45"/>
      <c r="C48" s="45"/>
      <c r="D48" s="45"/>
      <c r="E48" s="368"/>
      <c r="F48" s="367"/>
    </row>
  </sheetData>
  <mergeCells count="6">
    <mergeCell ref="F3:F4"/>
    <mergeCell ref="F5:F6"/>
    <mergeCell ref="B3:E3"/>
    <mergeCell ref="A5:A6"/>
    <mergeCell ref="A3:A4"/>
    <mergeCell ref="B5:E5"/>
  </mergeCells>
  <pageMargins left="0.75" right="0.75" top="1" bottom="1" header="0.5" footer="0.5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D3F4C-9082-4F3D-8A1B-F75C361670C3}">
  <dimension ref="A1:F48"/>
  <sheetViews>
    <sheetView zoomScaleNormal="100" workbookViewId="0"/>
  </sheetViews>
  <sheetFormatPr defaultRowHeight="15"/>
  <cols>
    <col min="1" max="1" width="22.42578125" style="1" customWidth="1"/>
    <col min="2" max="2" width="13.42578125" style="1" customWidth="1"/>
    <col min="3" max="3" width="13.140625" style="1" customWidth="1"/>
    <col min="4" max="5" width="13" style="1" customWidth="1"/>
    <col min="6" max="6" width="11.7109375" style="1" customWidth="1"/>
    <col min="7" max="16384" width="9.140625" style="1"/>
  </cols>
  <sheetData>
    <row r="1" spans="1:6" s="52" customFormat="1" ht="15" customHeight="1">
      <c r="A1" s="52" t="s">
        <v>427</v>
      </c>
    </row>
    <row r="2" spans="1:6" s="52" customFormat="1" ht="15" customHeight="1" thickBot="1">
      <c r="A2" s="185" t="s">
        <v>425</v>
      </c>
    </row>
    <row r="3" spans="1:6" s="46" customFormat="1" ht="9.9499999999999993" customHeight="1">
      <c r="A3" s="394" t="s">
        <v>420</v>
      </c>
      <c r="B3" s="481" t="s">
        <v>426</v>
      </c>
      <c r="C3" s="630"/>
      <c r="D3" s="630"/>
      <c r="E3" s="631"/>
      <c r="F3" s="406" t="s">
        <v>418</v>
      </c>
    </row>
    <row r="4" spans="1:6" s="46" customFormat="1" ht="9.9499999999999993" customHeight="1">
      <c r="A4" s="395"/>
      <c r="B4" s="49">
        <v>1990</v>
      </c>
      <c r="C4" s="49">
        <v>1995</v>
      </c>
      <c r="D4" s="49">
        <v>2000</v>
      </c>
      <c r="E4" s="49">
        <v>2005</v>
      </c>
      <c r="F4" s="407"/>
    </row>
    <row r="5" spans="1:6" s="46" customFormat="1" ht="9.9499999999999993" customHeight="1">
      <c r="A5" s="473" t="s">
        <v>47</v>
      </c>
      <c r="B5" s="489" t="s">
        <v>425</v>
      </c>
      <c r="C5" s="490"/>
      <c r="D5" s="490"/>
      <c r="E5" s="491"/>
      <c r="F5" s="535" t="s">
        <v>424</v>
      </c>
    </row>
    <row r="6" spans="1:6" s="46" customFormat="1" ht="9.9499999999999993" customHeight="1">
      <c r="A6" s="474"/>
      <c r="B6" s="160">
        <v>1990</v>
      </c>
      <c r="C6" s="160">
        <v>1995</v>
      </c>
      <c r="D6" s="160">
        <v>2000</v>
      </c>
      <c r="E6" s="160">
        <v>2005</v>
      </c>
      <c r="F6" s="629"/>
    </row>
    <row r="7" spans="1:6" s="16" customFormat="1" ht="15" customHeight="1">
      <c r="A7" s="16" t="s">
        <v>41</v>
      </c>
      <c r="B7" s="45">
        <v>50854</v>
      </c>
      <c r="C7" s="45">
        <v>69712</v>
      </c>
      <c r="D7" s="45">
        <v>72865</v>
      </c>
      <c r="E7" s="379">
        <v>82112</v>
      </c>
      <c r="F7" s="375">
        <v>112.7</v>
      </c>
    </row>
    <row r="8" spans="1:6" s="16" customFormat="1" ht="10.5" customHeight="1">
      <c r="A8" s="16" t="s">
        <v>39</v>
      </c>
      <c r="B8" s="45">
        <v>17504</v>
      </c>
      <c r="C8" s="45">
        <v>27875</v>
      </c>
      <c r="D8" s="45">
        <v>44431</v>
      </c>
      <c r="E8" s="379">
        <v>59298</v>
      </c>
      <c r="F8" s="375">
        <v>133.5</v>
      </c>
    </row>
    <row r="9" spans="1:6" s="16" customFormat="1" ht="15" customHeight="1">
      <c r="A9" s="17" t="s">
        <v>37</v>
      </c>
      <c r="B9" s="36">
        <v>68358</v>
      </c>
      <c r="C9" s="36">
        <v>97587</v>
      </c>
      <c r="D9" s="36">
        <v>117296</v>
      </c>
      <c r="E9" s="378">
        <v>141410</v>
      </c>
      <c r="F9" s="377">
        <v>120.6</v>
      </c>
    </row>
    <row r="10" spans="1:6" s="16" customFormat="1" ht="15" customHeight="1">
      <c r="A10" s="10" t="s">
        <v>36</v>
      </c>
      <c r="B10" s="45"/>
      <c r="C10" s="45"/>
      <c r="D10" s="45"/>
      <c r="E10" s="376"/>
      <c r="F10" s="375"/>
    </row>
    <row r="11" spans="1:6" s="16" customFormat="1" ht="10.5" customHeight="1">
      <c r="A11" s="16" t="s">
        <v>35</v>
      </c>
      <c r="B11" s="45">
        <v>10061</v>
      </c>
      <c r="C11" s="45">
        <v>12454</v>
      </c>
      <c r="D11" s="45">
        <v>14663</v>
      </c>
      <c r="E11" s="379">
        <v>17658</v>
      </c>
      <c r="F11" s="375">
        <v>120.4</v>
      </c>
    </row>
    <row r="12" spans="1:6" s="16" customFormat="1" ht="10.5" customHeight="1">
      <c r="A12" s="16" t="s">
        <v>34</v>
      </c>
      <c r="B12" s="45">
        <v>8747</v>
      </c>
      <c r="C12" s="45">
        <v>9800</v>
      </c>
      <c r="D12" s="45">
        <v>11908</v>
      </c>
      <c r="E12" s="379">
        <v>13377</v>
      </c>
      <c r="F12" s="375">
        <v>112.3</v>
      </c>
    </row>
    <row r="13" spans="1:6" s="16" customFormat="1" ht="10.5" customHeight="1">
      <c r="A13" s="16" t="s">
        <v>33</v>
      </c>
      <c r="B13" s="45">
        <v>9406</v>
      </c>
      <c r="C13" s="45">
        <v>11386</v>
      </c>
      <c r="D13" s="45">
        <v>13234</v>
      </c>
      <c r="E13" s="379">
        <v>15305</v>
      </c>
      <c r="F13" s="375">
        <v>115.6</v>
      </c>
    </row>
    <row r="14" spans="1:6" s="16" customFormat="1" ht="10.5" customHeight="1">
      <c r="A14" s="15" t="s">
        <v>32</v>
      </c>
      <c r="B14" s="36">
        <v>28214</v>
      </c>
      <c r="C14" s="36">
        <v>33640</v>
      </c>
      <c r="D14" s="36">
        <v>39805</v>
      </c>
      <c r="E14" s="378">
        <v>46340</v>
      </c>
      <c r="F14" s="377">
        <v>116.4</v>
      </c>
    </row>
    <row r="15" spans="1:6" s="16" customFormat="1" ht="10.5" customHeight="1">
      <c r="A15" s="13" t="s">
        <v>31</v>
      </c>
      <c r="B15" s="45"/>
      <c r="C15" s="45"/>
      <c r="D15" s="45"/>
      <c r="E15" s="376"/>
      <c r="F15" s="375"/>
    </row>
    <row r="16" spans="1:6" s="16" customFormat="1" ht="10.5" customHeight="1">
      <c r="A16" s="16" t="s">
        <v>30</v>
      </c>
      <c r="B16" s="45">
        <v>10469</v>
      </c>
      <c r="C16" s="45">
        <v>14855</v>
      </c>
      <c r="D16" s="45">
        <v>17454</v>
      </c>
      <c r="E16" s="379">
        <v>20241</v>
      </c>
      <c r="F16" s="375">
        <v>116</v>
      </c>
    </row>
    <row r="17" spans="1:6" s="16" customFormat="1" ht="10.5" customHeight="1">
      <c r="A17" s="16" t="s">
        <v>29</v>
      </c>
      <c r="B17" s="45">
        <v>6519</v>
      </c>
      <c r="C17" s="45">
        <v>7739</v>
      </c>
      <c r="D17" s="45">
        <v>8856</v>
      </c>
      <c r="E17" s="379">
        <v>10361</v>
      </c>
      <c r="F17" s="375">
        <v>117</v>
      </c>
    </row>
    <row r="18" spans="1:6" s="16" customFormat="1" ht="10.5" customHeight="1">
      <c r="A18" s="16" t="s">
        <v>28</v>
      </c>
      <c r="B18" s="45">
        <v>8238</v>
      </c>
      <c r="C18" s="45">
        <v>8807</v>
      </c>
      <c r="D18" s="45">
        <v>11694</v>
      </c>
      <c r="E18" s="379">
        <v>12906</v>
      </c>
      <c r="F18" s="375">
        <v>110.4</v>
      </c>
    </row>
    <row r="19" spans="1:6" s="16" customFormat="1" ht="10.5" customHeight="1">
      <c r="A19" s="15" t="s">
        <v>27</v>
      </c>
      <c r="B19" s="36">
        <v>25226</v>
      </c>
      <c r="C19" s="36">
        <v>31401</v>
      </c>
      <c r="D19" s="36">
        <v>38004</v>
      </c>
      <c r="E19" s="378">
        <v>43508</v>
      </c>
      <c r="F19" s="377">
        <v>114.5</v>
      </c>
    </row>
    <row r="20" spans="1:6" s="16" customFormat="1" ht="10.5" customHeight="1">
      <c r="A20" s="13" t="s">
        <v>26</v>
      </c>
      <c r="B20" s="45"/>
      <c r="C20" s="45"/>
      <c r="D20" s="45"/>
      <c r="E20" s="376"/>
      <c r="F20" s="375"/>
    </row>
    <row r="21" spans="1:6" s="16" customFormat="1" ht="10.5" customHeight="1">
      <c r="A21" s="16" t="s">
        <v>25</v>
      </c>
      <c r="B21" s="45">
        <v>12262</v>
      </c>
      <c r="C21" s="45">
        <v>13835</v>
      </c>
      <c r="D21" s="45">
        <v>13668</v>
      </c>
      <c r="E21" s="379">
        <v>15498</v>
      </c>
      <c r="F21" s="375">
        <v>113.4</v>
      </c>
    </row>
    <row r="22" spans="1:6" s="16" customFormat="1" ht="10.5" customHeight="1">
      <c r="A22" s="16" t="s">
        <v>24</v>
      </c>
      <c r="B22" s="45">
        <v>10801</v>
      </c>
      <c r="C22" s="45">
        <v>11748</v>
      </c>
      <c r="D22" s="45">
        <v>12179</v>
      </c>
      <c r="E22" s="379">
        <v>13661</v>
      </c>
      <c r="F22" s="375">
        <v>112.2</v>
      </c>
    </row>
    <row r="23" spans="1:6" s="16" customFormat="1" ht="10.5" customHeight="1">
      <c r="A23" s="16" t="s">
        <v>23</v>
      </c>
      <c r="B23" s="45">
        <v>7328</v>
      </c>
      <c r="C23" s="45">
        <v>8507</v>
      </c>
      <c r="D23" s="45">
        <v>9191</v>
      </c>
      <c r="E23" s="379">
        <v>10364</v>
      </c>
      <c r="F23" s="375">
        <v>112.8</v>
      </c>
    </row>
    <row r="24" spans="1:6" s="16" customFormat="1" ht="10.5" customHeight="1">
      <c r="A24" s="15" t="s">
        <v>22</v>
      </c>
      <c r="B24" s="36">
        <v>30391</v>
      </c>
      <c r="C24" s="36">
        <v>34090</v>
      </c>
      <c r="D24" s="36">
        <v>35038</v>
      </c>
      <c r="E24" s="378">
        <v>39523</v>
      </c>
      <c r="F24" s="377">
        <v>112.8</v>
      </c>
    </row>
    <row r="25" spans="1:6" s="16" customFormat="1" ht="15" customHeight="1">
      <c r="A25" s="13" t="s">
        <v>21</v>
      </c>
      <c r="B25" s="45"/>
      <c r="C25" s="45"/>
      <c r="D25" s="45"/>
      <c r="E25" s="376"/>
      <c r="F25" s="375"/>
    </row>
    <row r="26" spans="1:6" s="16" customFormat="1" ht="15" customHeight="1">
      <c r="A26" s="17" t="s">
        <v>20</v>
      </c>
      <c r="B26" s="145">
        <v>83831</v>
      </c>
      <c r="C26" s="145">
        <v>99131</v>
      </c>
      <c r="D26" s="145">
        <v>112847</v>
      </c>
      <c r="E26" s="378">
        <v>129371</v>
      </c>
      <c r="F26" s="377">
        <v>114.6</v>
      </c>
    </row>
    <row r="27" spans="1:6" s="16" customFormat="1" ht="15" customHeight="1">
      <c r="A27" s="10" t="s">
        <v>19</v>
      </c>
      <c r="B27" s="135"/>
      <c r="C27" s="135"/>
      <c r="D27" s="135"/>
      <c r="E27" s="376"/>
      <c r="F27" s="375"/>
    </row>
    <row r="28" spans="1:6" s="16" customFormat="1" ht="12" customHeight="1">
      <c r="A28" s="16" t="s">
        <v>18</v>
      </c>
      <c r="B28" s="45">
        <v>17063</v>
      </c>
      <c r="C28" s="45">
        <v>17450</v>
      </c>
      <c r="D28" s="45">
        <v>18758</v>
      </c>
      <c r="E28" s="379">
        <v>22363</v>
      </c>
      <c r="F28" s="375">
        <v>119.2</v>
      </c>
    </row>
    <row r="29" spans="1:6" s="16" customFormat="1" ht="12" customHeight="1">
      <c r="A29" s="16" t="s">
        <v>17</v>
      </c>
      <c r="B29" s="45">
        <v>8600</v>
      </c>
      <c r="C29" s="45">
        <v>9599</v>
      </c>
      <c r="D29" s="45">
        <v>10580</v>
      </c>
      <c r="E29" s="379">
        <v>12762</v>
      </c>
      <c r="F29" s="375">
        <v>120.6</v>
      </c>
    </row>
    <row r="30" spans="1:6" s="16" customFormat="1" ht="12" customHeight="1">
      <c r="A30" s="16" t="s">
        <v>16</v>
      </c>
      <c r="B30" s="45">
        <v>5830</v>
      </c>
      <c r="C30" s="45">
        <v>6140</v>
      </c>
      <c r="D30" s="45">
        <v>6490</v>
      </c>
      <c r="E30" s="379">
        <v>6960</v>
      </c>
      <c r="F30" s="375">
        <v>107.2</v>
      </c>
    </row>
    <row r="31" spans="1:6" s="16" customFormat="1" ht="12" customHeight="1">
      <c r="A31" s="15" t="s">
        <v>15</v>
      </c>
      <c r="B31" s="36">
        <v>31493</v>
      </c>
      <c r="C31" s="36">
        <v>33189</v>
      </c>
      <c r="D31" s="36">
        <v>35828</v>
      </c>
      <c r="E31" s="378">
        <v>42085</v>
      </c>
      <c r="F31" s="377">
        <v>117.5</v>
      </c>
    </row>
    <row r="32" spans="1:6" s="16" customFormat="1" ht="12" customHeight="1">
      <c r="A32" s="13" t="s">
        <v>14</v>
      </c>
      <c r="B32" s="45"/>
      <c r="C32" s="45"/>
      <c r="D32" s="45"/>
      <c r="E32" s="376"/>
      <c r="F32" s="375"/>
    </row>
    <row r="33" spans="1:6" s="16" customFormat="1" ht="12" customHeight="1">
      <c r="A33" s="16" t="s">
        <v>13</v>
      </c>
      <c r="B33" s="45">
        <v>13516</v>
      </c>
      <c r="C33" s="45">
        <v>15256</v>
      </c>
      <c r="D33" s="45">
        <v>17948</v>
      </c>
      <c r="E33" s="379">
        <v>21799</v>
      </c>
      <c r="F33" s="375">
        <v>121.5</v>
      </c>
    </row>
    <row r="34" spans="1:6" s="16" customFormat="1" ht="12" customHeight="1">
      <c r="A34" s="16" t="s">
        <v>12</v>
      </c>
      <c r="B34" s="45">
        <v>11748</v>
      </c>
      <c r="C34" s="45">
        <v>13093</v>
      </c>
      <c r="D34" s="45">
        <v>12872</v>
      </c>
      <c r="E34" s="379">
        <v>14039</v>
      </c>
      <c r="F34" s="375">
        <v>109.1</v>
      </c>
    </row>
    <row r="35" spans="1:6" s="16" customFormat="1" ht="12" customHeight="1">
      <c r="A35" s="16" t="s">
        <v>11</v>
      </c>
      <c r="B35" s="45">
        <v>13377</v>
      </c>
      <c r="C35" s="45">
        <v>17535</v>
      </c>
      <c r="D35" s="45">
        <v>17633</v>
      </c>
      <c r="E35" s="379">
        <v>19697</v>
      </c>
      <c r="F35" s="375">
        <v>111.7</v>
      </c>
    </row>
    <row r="36" spans="1:6" s="16" customFormat="1" ht="12" customHeight="1">
      <c r="A36" s="15" t="s">
        <v>10</v>
      </c>
      <c r="B36" s="36">
        <v>38641</v>
      </c>
      <c r="C36" s="36">
        <v>45884</v>
      </c>
      <c r="D36" s="36">
        <v>48453</v>
      </c>
      <c r="E36" s="378">
        <v>55535</v>
      </c>
      <c r="F36" s="377">
        <v>114.6</v>
      </c>
    </row>
    <row r="37" spans="1:6" s="16" customFormat="1" ht="12" customHeight="1">
      <c r="A37" s="13" t="s">
        <v>9</v>
      </c>
      <c r="B37" s="45"/>
      <c r="C37" s="45"/>
      <c r="D37" s="45"/>
      <c r="E37" s="376"/>
      <c r="F37" s="375"/>
    </row>
    <row r="38" spans="1:6" s="16" customFormat="1" ht="12" customHeight="1">
      <c r="A38" s="16" t="s">
        <v>8</v>
      </c>
      <c r="B38" s="45">
        <v>16799</v>
      </c>
      <c r="C38" s="45">
        <v>21112</v>
      </c>
      <c r="D38" s="45">
        <v>22874</v>
      </c>
      <c r="E38" s="379">
        <v>26555</v>
      </c>
      <c r="F38" s="375">
        <v>116.1</v>
      </c>
    </row>
    <row r="39" spans="1:6" s="16" customFormat="1" ht="12" customHeight="1">
      <c r="A39" s="16" t="s">
        <v>7</v>
      </c>
      <c r="B39" s="45">
        <v>11595</v>
      </c>
      <c r="C39" s="45">
        <v>12034</v>
      </c>
      <c r="D39" s="45">
        <v>12778</v>
      </c>
      <c r="E39" s="379">
        <v>14101</v>
      </c>
      <c r="F39" s="375">
        <v>110.4</v>
      </c>
    </row>
    <row r="40" spans="1:6" s="16" customFormat="1" ht="12" customHeight="1">
      <c r="A40" s="16" t="s">
        <v>6</v>
      </c>
      <c r="B40" s="45">
        <v>11728</v>
      </c>
      <c r="C40" s="45">
        <v>15423</v>
      </c>
      <c r="D40" s="45">
        <v>16269</v>
      </c>
      <c r="E40" s="379">
        <v>18562</v>
      </c>
      <c r="F40" s="375">
        <v>114.1</v>
      </c>
    </row>
    <row r="41" spans="1:6" s="16" customFormat="1" ht="12" customHeight="1">
      <c r="A41" s="15" t="s">
        <v>5</v>
      </c>
      <c r="B41" s="36">
        <v>40122</v>
      </c>
      <c r="C41" s="36">
        <v>48569</v>
      </c>
      <c r="D41" s="36">
        <v>51921</v>
      </c>
      <c r="E41" s="378">
        <v>59218</v>
      </c>
      <c r="F41" s="377">
        <v>114.1</v>
      </c>
    </row>
    <row r="42" spans="1:6" s="16" customFormat="1" ht="12" customHeight="1">
      <c r="A42" s="13" t="s">
        <v>4</v>
      </c>
      <c r="B42" s="45"/>
      <c r="C42" s="45"/>
      <c r="D42" s="45"/>
      <c r="E42" s="376"/>
      <c r="F42" s="375"/>
    </row>
    <row r="43" spans="1:6" s="16" customFormat="1" ht="15" customHeight="1">
      <c r="A43" s="12" t="s">
        <v>3</v>
      </c>
      <c r="B43" s="36">
        <v>110256</v>
      </c>
      <c r="C43" s="36">
        <v>127642</v>
      </c>
      <c r="D43" s="36">
        <v>136202</v>
      </c>
      <c r="E43" s="378">
        <v>156838</v>
      </c>
      <c r="F43" s="377">
        <v>115.2</v>
      </c>
    </row>
    <row r="44" spans="1:6" s="16" customFormat="1" ht="15" customHeight="1">
      <c r="A44" s="10" t="s">
        <v>2</v>
      </c>
      <c r="B44" s="45"/>
      <c r="C44" s="45"/>
      <c r="D44" s="45"/>
      <c r="E44" s="376"/>
      <c r="F44" s="375"/>
    </row>
    <row r="45" spans="1:6" s="16" customFormat="1" ht="12" customHeight="1">
      <c r="A45" s="16" t="s">
        <v>415</v>
      </c>
      <c r="B45" s="45" t="s">
        <v>423</v>
      </c>
      <c r="C45" s="45">
        <v>397</v>
      </c>
      <c r="D45" s="45">
        <v>88</v>
      </c>
      <c r="E45" s="376">
        <v>29</v>
      </c>
      <c r="F45" s="375">
        <v>33</v>
      </c>
    </row>
    <row r="46" spans="1:6" s="16" customFormat="1" ht="12" customHeight="1">
      <c r="A46" s="371" t="s">
        <v>413</v>
      </c>
      <c r="B46" s="45"/>
      <c r="C46" s="45"/>
      <c r="D46" s="45"/>
      <c r="E46" s="376"/>
      <c r="F46" s="375"/>
    </row>
    <row r="47" spans="1:6" s="16" customFormat="1" ht="15" customHeight="1">
      <c r="A47" s="8" t="s">
        <v>1</v>
      </c>
      <c r="B47" s="36">
        <v>262445</v>
      </c>
      <c r="C47" s="36">
        <v>324757</v>
      </c>
      <c r="D47" s="36">
        <v>366433</v>
      </c>
      <c r="E47" s="378">
        <v>427648</v>
      </c>
      <c r="F47" s="377">
        <v>116.7</v>
      </c>
    </row>
    <row r="48" spans="1:6" s="16" customFormat="1" ht="12" customHeight="1">
      <c r="A48" s="5" t="s">
        <v>0</v>
      </c>
      <c r="B48" s="45"/>
      <c r="C48" s="45"/>
      <c r="D48" s="45"/>
      <c r="E48" s="376"/>
      <c r="F48" s="375"/>
    </row>
  </sheetData>
  <mergeCells count="6">
    <mergeCell ref="F3:F4"/>
    <mergeCell ref="F5:F6"/>
    <mergeCell ref="A3:A4"/>
    <mergeCell ref="A5:A6"/>
    <mergeCell ref="B3:E3"/>
    <mergeCell ref="B5:E5"/>
  </mergeCells>
  <pageMargins left="0.75" right="0.75" top="1" bottom="1" header="0.5" footer="0.5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13608-6D5F-4CFE-91F6-98143B2EF3D1}">
  <dimension ref="A1:I46"/>
  <sheetViews>
    <sheetView zoomScaleNormal="100" workbookViewId="0"/>
  </sheetViews>
  <sheetFormatPr defaultRowHeight="15"/>
  <cols>
    <col min="1" max="1" width="22.140625" style="1" customWidth="1"/>
    <col min="2" max="5" width="8.5703125" style="1" customWidth="1"/>
    <col min="6" max="6" width="7.7109375" style="1" customWidth="1"/>
    <col min="7" max="7" width="7.5703125" style="1" customWidth="1"/>
    <col min="8" max="9" width="7.7109375" style="1" customWidth="1"/>
    <col min="10" max="16384" width="9.140625" style="1"/>
  </cols>
  <sheetData>
    <row r="1" spans="1:9" s="52" customFormat="1" ht="15" customHeight="1">
      <c r="A1" s="52" t="s">
        <v>433</v>
      </c>
    </row>
    <row r="2" spans="1:9" s="52" customFormat="1" ht="24.95" customHeight="1" thickBot="1">
      <c r="A2" s="124" t="s">
        <v>432</v>
      </c>
    </row>
    <row r="3" spans="1:9" s="46" customFormat="1" ht="9.9499999999999993" customHeight="1">
      <c r="A3" s="479" t="s">
        <v>53</v>
      </c>
      <c r="B3" s="494" t="s">
        <v>431</v>
      </c>
      <c r="C3" s="495"/>
      <c r="D3" s="495"/>
      <c r="E3" s="496"/>
      <c r="F3" s="494" t="s">
        <v>430</v>
      </c>
      <c r="G3" s="495"/>
      <c r="H3" s="495"/>
      <c r="I3" s="495"/>
    </row>
    <row r="4" spans="1:9" s="46" customFormat="1" ht="9.9499999999999993" customHeight="1">
      <c r="A4" s="480"/>
      <c r="B4" s="101">
        <v>1990</v>
      </c>
      <c r="C4" s="101">
        <v>1995</v>
      </c>
      <c r="D4" s="101">
        <v>2000</v>
      </c>
      <c r="E4" s="101">
        <v>2005</v>
      </c>
      <c r="F4" s="101">
        <v>1990</v>
      </c>
      <c r="G4" s="101">
        <v>1995</v>
      </c>
      <c r="H4" s="101">
        <v>2000</v>
      </c>
      <c r="I4" s="99">
        <v>2005</v>
      </c>
    </row>
    <row r="5" spans="1:9" s="46" customFormat="1" ht="9.75" customHeight="1">
      <c r="A5" s="492" t="s">
        <v>47</v>
      </c>
      <c r="B5" s="632" t="s">
        <v>429</v>
      </c>
      <c r="C5" s="633"/>
      <c r="D5" s="633"/>
      <c r="E5" s="634"/>
      <c r="F5" s="489" t="s">
        <v>428</v>
      </c>
      <c r="G5" s="490"/>
      <c r="H5" s="490"/>
      <c r="I5" s="490"/>
    </row>
    <row r="6" spans="1:9" s="46" customFormat="1" ht="11.1" customHeight="1">
      <c r="A6" s="493"/>
      <c r="B6" s="101">
        <v>1990</v>
      </c>
      <c r="C6" s="101">
        <v>1995</v>
      </c>
      <c r="D6" s="101">
        <v>2000</v>
      </c>
      <c r="E6" s="101">
        <v>2005</v>
      </c>
      <c r="F6" s="101">
        <v>1990</v>
      </c>
      <c r="G6" s="101">
        <v>1995</v>
      </c>
      <c r="H6" s="101">
        <v>2000</v>
      </c>
      <c r="I6" s="99">
        <v>2005</v>
      </c>
    </row>
    <row r="7" spans="1:9" s="16" customFormat="1" ht="15" customHeight="1">
      <c r="A7" s="16" t="s">
        <v>41</v>
      </c>
      <c r="B7" s="135">
        <v>459058</v>
      </c>
      <c r="C7" s="135">
        <v>743981</v>
      </c>
      <c r="D7" s="135">
        <v>1031112</v>
      </c>
      <c r="E7" s="83">
        <v>966694</v>
      </c>
      <c r="F7" s="135">
        <v>228</v>
      </c>
      <c r="G7" s="135">
        <v>392</v>
      </c>
      <c r="H7" s="135">
        <v>586.12251301579283</v>
      </c>
      <c r="I7" s="350">
        <v>569</v>
      </c>
    </row>
    <row r="8" spans="1:9" s="16" customFormat="1" ht="10.5" customHeight="1">
      <c r="A8" s="16" t="s">
        <v>39</v>
      </c>
      <c r="B8" s="135">
        <v>32700</v>
      </c>
      <c r="C8" s="135">
        <v>157240</v>
      </c>
      <c r="D8" s="135">
        <v>370675</v>
      </c>
      <c r="E8" s="83">
        <v>349653</v>
      </c>
      <c r="F8" s="135">
        <v>34</v>
      </c>
      <c r="G8" s="135">
        <v>158</v>
      </c>
      <c r="H8" s="135">
        <v>345.81182164720894</v>
      </c>
      <c r="I8" s="350">
        <v>302</v>
      </c>
    </row>
    <row r="9" spans="1:9" s="16" customFormat="1" ht="15" customHeight="1">
      <c r="A9" s="17" t="s">
        <v>37</v>
      </c>
      <c r="B9" s="146">
        <v>491758</v>
      </c>
      <c r="C9" s="146">
        <v>901221</v>
      </c>
      <c r="D9" s="146">
        <v>1401787</v>
      </c>
      <c r="E9" s="81">
        <v>1316347</v>
      </c>
      <c r="F9" s="146">
        <v>166</v>
      </c>
      <c r="G9" s="146">
        <v>311</v>
      </c>
      <c r="H9" s="146">
        <v>495.13741444600998</v>
      </c>
      <c r="I9" s="380">
        <v>461</v>
      </c>
    </row>
    <row r="10" spans="1:9" s="16" customFormat="1" ht="15" customHeight="1">
      <c r="A10" s="10" t="s">
        <v>36</v>
      </c>
      <c r="B10" s="135"/>
      <c r="C10" s="135"/>
      <c r="D10" s="135"/>
      <c r="F10" s="135"/>
      <c r="G10" s="135"/>
      <c r="H10" s="135"/>
    </row>
    <row r="11" spans="1:9" s="16" customFormat="1" ht="10.5" customHeight="1">
      <c r="A11" s="16" t="s">
        <v>35</v>
      </c>
      <c r="B11" s="135">
        <v>22696</v>
      </c>
      <c r="C11" s="135">
        <v>71251</v>
      </c>
      <c r="D11" s="135">
        <v>146839</v>
      </c>
      <c r="E11" s="83">
        <v>131244</v>
      </c>
      <c r="F11" s="135">
        <v>54</v>
      </c>
      <c r="G11" s="135">
        <v>167</v>
      </c>
      <c r="H11" s="135">
        <v>342.98961727573197</v>
      </c>
      <c r="I11" s="350">
        <v>306</v>
      </c>
    </row>
    <row r="12" spans="1:9" s="16" customFormat="1" ht="10.5" customHeight="1">
      <c r="A12" s="16" t="s">
        <v>34</v>
      </c>
      <c r="B12" s="135">
        <v>20464</v>
      </c>
      <c r="C12" s="135">
        <v>51897</v>
      </c>
      <c r="D12" s="135">
        <v>108004</v>
      </c>
      <c r="E12" s="83">
        <v>98717</v>
      </c>
      <c r="F12" s="135">
        <v>65</v>
      </c>
      <c r="G12" s="135">
        <v>165</v>
      </c>
      <c r="H12" s="135">
        <v>340.70877418784977</v>
      </c>
      <c r="I12" s="350">
        <v>314</v>
      </c>
    </row>
    <row r="13" spans="1:9" s="16" customFormat="1" ht="10.5" customHeight="1">
      <c r="A13" s="16" t="s">
        <v>33</v>
      </c>
      <c r="B13" s="135">
        <v>27167</v>
      </c>
      <c r="C13" s="135">
        <v>50575</v>
      </c>
      <c r="D13" s="135">
        <v>130119</v>
      </c>
      <c r="E13" s="83">
        <v>109035</v>
      </c>
      <c r="F13" s="135">
        <v>71</v>
      </c>
      <c r="G13" s="135">
        <v>133</v>
      </c>
      <c r="H13" s="135">
        <v>346.41403344364073</v>
      </c>
      <c r="I13" s="350">
        <v>299</v>
      </c>
    </row>
    <row r="14" spans="1:9" s="16" customFormat="1" ht="12" customHeight="1">
      <c r="A14" s="8" t="s">
        <v>32</v>
      </c>
      <c r="B14" s="146">
        <v>70327</v>
      </c>
      <c r="C14" s="146">
        <v>173723</v>
      </c>
      <c r="D14" s="146">
        <v>384962</v>
      </c>
      <c r="E14" s="127">
        <v>338996</v>
      </c>
      <c r="F14" s="146">
        <v>63</v>
      </c>
      <c r="G14" s="146">
        <v>155</v>
      </c>
      <c r="H14" s="146">
        <v>343.49218812738127</v>
      </c>
      <c r="I14" s="381">
        <v>306</v>
      </c>
    </row>
    <row r="15" spans="1:9" s="16" customFormat="1" ht="15" customHeight="1">
      <c r="A15" s="13" t="s">
        <v>31</v>
      </c>
      <c r="B15" s="135"/>
      <c r="C15" s="135"/>
      <c r="D15" s="135"/>
      <c r="F15" s="135"/>
      <c r="G15" s="135"/>
      <c r="H15" s="135"/>
    </row>
    <row r="16" spans="1:9" s="16" customFormat="1" ht="10.5" customHeight="1">
      <c r="A16" s="16" t="s">
        <v>30</v>
      </c>
      <c r="B16" s="135">
        <v>37493</v>
      </c>
      <c r="C16" s="135">
        <v>107267</v>
      </c>
      <c r="D16" s="135">
        <v>168451</v>
      </c>
      <c r="E16" s="83">
        <v>160157</v>
      </c>
      <c r="F16" s="135">
        <v>88</v>
      </c>
      <c r="G16" s="135">
        <v>249</v>
      </c>
      <c r="H16" s="135">
        <v>387.94912127569904</v>
      </c>
      <c r="I16" s="350">
        <v>363</v>
      </c>
    </row>
    <row r="17" spans="1:9" s="16" customFormat="1" ht="10.5" customHeight="1">
      <c r="A17" s="16" t="s">
        <v>29</v>
      </c>
      <c r="B17" s="135">
        <v>22522</v>
      </c>
      <c r="C17" s="135">
        <v>50923</v>
      </c>
      <c r="D17" s="135">
        <v>95538</v>
      </c>
      <c r="E17" s="83">
        <v>88591</v>
      </c>
      <c r="F17" s="135">
        <v>82</v>
      </c>
      <c r="G17" s="135">
        <v>186</v>
      </c>
      <c r="H17" s="135">
        <v>354.96323597709818</v>
      </c>
      <c r="I17" s="350">
        <v>335</v>
      </c>
    </row>
    <row r="18" spans="1:9" s="16" customFormat="1" ht="10.5" customHeight="1">
      <c r="A18" s="16" t="s">
        <v>28</v>
      </c>
      <c r="B18" s="135">
        <v>18532</v>
      </c>
      <c r="C18" s="135">
        <v>65168</v>
      </c>
      <c r="D18" s="135">
        <v>106180</v>
      </c>
      <c r="E18" s="83">
        <v>99729</v>
      </c>
      <c r="F18" s="135">
        <v>61</v>
      </c>
      <c r="G18" s="135">
        <v>213</v>
      </c>
      <c r="H18" s="135">
        <v>353.34912943932699</v>
      </c>
      <c r="I18" s="350">
        <v>339</v>
      </c>
    </row>
    <row r="19" spans="1:9" s="16" customFormat="1" ht="12" customHeight="1">
      <c r="A19" s="15" t="s">
        <v>27</v>
      </c>
      <c r="B19" s="146">
        <v>78547</v>
      </c>
      <c r="C19" s="146">
        <v>223358</v>
      </c>
      <c r="D19" s="146">
        <v>370169</v>
      </c>
      <c r="E19" s="81">
        <v>348477</v>
      </c>
      <c r="F19" s="146">
        <v>78</v>
      </c>
      <c r="G19" s="146">
        <v>221</v>
      </c>
      <c r="H19" s="146">
        <v>368.74784580227805</v>
      </c>
      <c r="I19" s="380">
        <v>348</v>
      </c>
    </row>
    <row r="20" spans="1:9" s="16" customFormat="1" ht="15" customHeight="1">
      <c r="A20" s="13" t="s">
        <v>26</v>
      </c>
      <c r="B20" s="135"/>
      <c r="C20" s="135"/>
      <c r="D20" s="135"/>
      <c r="F20" s="135"/>
      <c r="G20" s="135"/>
      <c r="H20" s="135"/>
    </row>
    <row r="21" spans="1:9" s="16" customFormat="1" ht="10.5" customHeight="1">
      <c r="A21" s="16" t="s">
        <v>25</v>
      </c>
      <c r="B21" s="135">
        <v>39880</v>
      </c>
      <c r="C21" s="135">
        <v>86559</v>
      </c>
      <c r="D21" s="135">
        <v>141907</v>
      </c>
      <c r="E21" s="83">
        <v>129780</v>
      </c>
      <c r="F21" s="135">
        <v>95</v>
      </c>
      <c r="G21" s="135">
        <v>209</v>
      </c>
      <c r="H21" s="135">
        <v>347.68600528731071</v>
      </c>
      <c r="I21" s="350">
        <v>326</v>
      </c>
    </row>
    <row r="22" spans="1:9" s="16" customFormat="1" ht="10.5" customHeight="1">
      <c r="A22" s="16" t="s">
        <v>24</v>
      </c>
      <c r="B22" s="135">
        <v>25158</v>
      </c>
      <c r="C22" s="135">
        <v>63175</v>
      </c>
      <c r="D22" s="135">
        <v>117233</v>
      </c>
      <c r="E22" s="83">
        <v>103823</v>
      </c>
      <c r="F22" s="135">
        <v>73</v>
      </c>
      <c r="G22" s="135">
        <v>185</v>
      </c>
      <c r="H22" s="135">
        <v>346.91504157665787</v>
      </c>
      <c r="I22" s="350">
        <v>315</v>
      </c>
    </row>
    <row r="23" spans="1:9" s="16" customFormat="1" ht="10.5" customHeight="1">
      <c r="A23" s="16" t="s">
        <v>23</v>
      </c>
      <c r="B23" s="135">
        <v>15261</v>
      </c>
      <c r="C23" s="135">
        <v>50976</v>
      </c>
      <c r="D23" s="135">
        <v>82785</v>
      </c>
      <c r="E23" s="83">
        <v>76502</v>
      </c>
      <c r="F23" s="135">
        <v>60</v>
      </c>
      <c r="G23" s="135">
        <v>201</v>
      </c>
      <c r="H23" s="135">
        <v>329.04202802928529</v>
      </c>
      <c r="I23" s="350">
        <v>315</v>
      </c>
    </row>
    <row r="24" spans="1:9" s="16" customFormat="1" ht="12" customHeight="1">
      <c r="A24" s="8" t="s">
        <v>22</v>
      </c>
      <c r="B24" s="146">
        <v>80299</v>
      </c>
      <c r="C24" s="146">
        <v>200710</v>
      </c>
      <c r="D24" s="146">
        <v>341925</v>
      </c>
      <c r="E24" s="127">
        <v>310105</v>
      </c>
      <c r="F24" s="146">
        <v>79</v>
      </c>
      <c r="G24" s="146">
        <v>199</v>
      </c>
      <c r="H24" s="146">
        <v>342.72320233824576</v>
      </c>
      <c r="I24" s="353">
        <v>319</v>
      </c>
    </row>
    <row r="25" spans="1:9" s="16" customFormat="1" ht="15" customHeight="1">
      <c r="A25" s="13" t="s">
        <v>21</v>
      </c>
      <c r="B25" s="135"/>
      <c r="C25" s="135"/>
      <c r="D25" s="135"/>
      <c r="E25" s="350"/>
      <c r="F25" s="135"/>
      <c r="G25" s="135"/>
      <c r="H25" s="135"/>
      <c r="I25" s="350"/>
    </row>
    <row r="26" spans="1:9" s="16" customFormat="1" ht="15" customHeight="1">
      <c r="A26" s="17" t="s">
        <v>20</v>
      </c>
      <c r="B26" s="145">
        <v>229173</v>
      </c>
      <c r="C26" s="145">
        <v>597791</v>
      </c>
      <c r="D26" s="145">
        <v>1097056</v>
      </c>
      <c r="E26" s="81">
        <v>997578</v>
      </c>
      <c r="F26" s="145">
        <v>220</v>
      </c>
      <c r="G26" s="145">
        <v>575</v>
      </c>
      <c r="H26" s="145">
        <v>1054.9632362679051</v>
      </c>
      <c r="I26" s="380">
        <v>324</v>
      </c>
    </row>
    <row r="27" spans="1:9" s="16" customFormat="1" ht="15" customHeight="1">
      <c r="A27" s="10" t="s">
        <v>19</v>
      </c>
      <c r="B27" s="135"/>
      <c r="C27" s="135"/>
      <c r="D27" s="135"/>
      <c r="E27" s="350"/>
      <c r="F27" s="135"/>
      <c r="G27" s="135"/>
      <c r="H27" s="135"/>
      <c r="I27" s="350"/>
    </row>
    <row r="28" spans="1:9" s="16" customFormat="1" ht="10.5" customHeight="1">
      <c r="A28" s="16" t="s">
        <v>18</v>
      </c>
      <c r="B28" s="135">
        <v>64387</v>
      </c>
      <c r="C28" s="135">
        <v>145512</v>
      </c>
      <c r="D28" s="135">
        <v>225529</v>
      </c>
      <c r="E28" s="83">
        <v>205914</v>
      </c>
      <c r="F28" s="135">
        <v>85</v>
      </c>
      <c r="G28" s="135">
        <v>191</v>
      </c>
      <c r="H28" s="135">
        <v>299.30975173092929</v>
      </c>
      <c r="I28" s="350">
        <v>284</v>
      </c>
    </row>
    <row r="29" spans="1:9" s="16" customFormat="1" ht="10.5" customHeight="1">
      <c r="A29" s="16" t="s">
        <v>17</v>
      </c>
      <c r="B29" s="135">
        <v>23822</v>
      </c>
      <c r="C29" s="135">
        <v>69461</v>
      </c>
      <c r="D29" s="135">
        <v>111614</v>
      </c>
      <c r="E29" s="83">
        <v>105402</v>
      </c>
      <c r="F29" s="135">
        <v>71</v>
      </c>
      <c r="G29" s="135">
        <v>209</v>
      </c>
      <c r="H29" s="135">
        <v>340.56381261575734</v>
      </c>
      <c r="I29" s="350">
        <v>328</v>
      </c>
    </row>
    <row r="30" spans="1:9" s="16" customFormat="1" ht="10.5" customHeight="1">
      <c r="A30" s="16" t="s">
        <v>16</v>
      </c>
      <c r="B30" s="135">
        <v>12535</v>
      </c>
      <c r="C30" s="135">
        <v>26065</v>
      </c>
      <c r="D30" s="135">
        <v>68901</v>
      </c>
      <c r="E30" s="83">
        <v>59515</v>
      </c>
      <c r="F30" s="135">
        <v>55</v>
      </c>
      <c r="G30" s="135">
        <v>115</v>
      </c>
      <c r="H30" s="135">
        <v>310.91807495318244</v>
      </c>
      <c r="I30" s="350">
        <v>277</v>
      </c>
    </row>
    <row r="31" spans="1:9" s="16" customFormat="1" ht="12" customHeight="1">
      <c r="A31" s="15" t="s">
        <v>15</v>
      </c>
      <c r="B31" s="146">
        <v>100744</v>
      </c>
      <c r="C31" s="146">
        <v>241038</v>
      </c>
      <c r="D31" s="146">
        <v>406044</v>
      </c>
      <c r="E31" s="81">
        <v>370831</v>
      </c>
      <c r="F31" s="146">
        <v>76</v>
      </c>
      <c r="G31" s="146">
        <v>183</v>
      </c>
      <c r="H31" s="146">
        <v>311.66187583231954</v>
      </c>
      <c r="I31" s="380">
        <v>294</v>
      </c>
    </row>
    <row r="32" spans="1:9" s="16" customFormat="1" ht="15" customHeight="1">
      <c r="A32" s="13" t="s">
        <v>14</v>
      </c>
      <c r="B32" s="135"/>
      <c r="C32" s="135"/>
      <c r="D32" s="135"/>
      <c r="F32" s="135"/>
      <c r="G32" s="135"/>
      <c r="H32" s="135"/>
    </row>
    <row r="33" spans="1:9" s="16" customFormat="1" ht="10.5" customHeight="1">
      <c r="A33" s="16" t="s">
        <v>13</v>
      </c>
      <c r="B33" s="135">
        <v>34745</v>
      </c>
      <c r="C33" s="135">
        <v>88234</v>
      </c>
      <c r="D33" s="135">
        <v>174336</v>
      </c>
      <c r="E33" s="83">
        <v>156929</v>
      </c>
      <c r="F33" s="135">
        <v>63</v>
      </c>
      <c r="G33" s="135">
        <v>158</v>
      </c>
      <c r="H33" s="135">
        <v>315.10454321987334</v>
      </c>
      <c r="I33" s="350">
        <v>287</v>
      </c>
    </row>
    <row r="34" spans="1:9" s="16" customFormat="1" ht="10.5" customHeight="1">
      <c r="A34" s="16" t="s">
        <v>12</v>
      </c>
      <c r="B34" s="135">
        <v>21317</v>
      </c>
      <c r="C34" s="135">
        <v>62379</v>
      </c>
      <c r="D34" s="135">
        <v>130329</v>
      </c>
      <c r="E34" s="83">
        <v>115155</v>
      </c>
      <c r="F34" s="135">
        <v>50</v>
      </c>
      <c r="G34" s="135">
        <v>146</v>
      </c>
      <c r="H34" s="135">
        <v>309.96691726462143</v>
      </c>
      <c r="I34" s="350">
        <v>283</v>
      </c>
    </row>
    <row r="35" spans="1:9" s="16" customFormat="1" ht="10.5" customHeight="1">
      <c r="A35" s="16" t="s">
        <v>11</v>
      </c>
      <c r="B35" s="135">
        <v>19037</v>
      </c>
      <c r="C35" s="135">
        <v>66887</v>
      </c>
      <c r="D35" s="135">
        <v>154936</v>
      </c>
      <c r="E35" s="83">
        <v>136388</v>
      </c>
      <c r="F35" s="135">
        <v>33</v>
      </c>
      <c r="G35" s="135">
        <v>114</v>
      </c>
      <c r="H35" s="135">
        <v>262.60828591719502</v>
      </c>
      <c r="I35" s="350">
        <v>236</v>
      </c>
    </row>
    <row r="36" spans="1:9" s="16" customFormat="1" ht="12" customHeight="1">
      <c r="A36" s="15" t="s">
        <v>10</v>
      </c>
      <c r="B36" s="146">
        <v>75099</v>
      </c>
      <c r="C36" s="146">
        <v>217500</v>
      </c>
      <c r="D36" s="146">
        <v>459601</v>
      </c>
      <c r="E36" s="81">
        <v>408472</v>
      </c>
      <c r="F36" s="146">
        <v>49</v>
      </c>
      <c r="G36" s="146">
        <v>139</v>
      </c>
      <c r="H36" s="146">
        <v>293.91627880801735</v>
      </c>
      <c r="I36" s="380">
        <v>266</v>
      </c>
    </row>
    <row r="37" spans="1:9" s="16" customFormat="1" ht="15" customHeight="1">
      <c r="A37" s="13" t="s">
        <v>9</v>
      </c>
      <c r="B37" s="135"/>
      <c r="C37" s="135"/>
      <c r="D37" s="135"/>
      <c r="F37" s="135"/>
      <c r="G37" s="135"/>
      <c r="H37" s="135"/>
    </row>
    <row r="38" spans="1:9" s="16" customFormat="1" ht="10.5" customHeight="1">
      <c r="A38" s="16" t="s">
        <v>8</v>
      </c>
      <c r="B38" s="135">
        <v>36352</v>
      </c>
      <c r="C38" s="135">
        <v>84393</v>
      </c>
      <c r="D38" s="135">
        <v>174445</v>
      </c>
      <c r="E38" s="83">
        <v>150981</v>
      </c>
      <c r="F38" s="135">
        <v>67</v>
      </c>
      <c r="G38" s="135">
        <v>153</v>
      </c>
      <c r="H38" s="135">
        <v>318.35701536990331</v>
      </c>
      <c r="I38" s="350">
        <v>281</v>
      </c>
    </row>
    <row r="39" spans="1:9" s="16" customFormat="1" ht="10.5" customHeight="1">
      <c r="A39" s="16" t="s">
        <v>7</v>
      </c>
      <c r="B39" s="135">
        <v>23379</v>
      </c>
      <c r="C39" s="135">
        <v>42008</v>
      </c>
      <c r="D39" s="135">
        <v>116754</v>
      </c>
      <c r="E39" s="83">
        <v>92954</v>
      </c>
      <c r="F39" s="135">
        <v>57</v>
      </c>
      <c r="G39" s="135">
        <v>103</v>
      </c>
      <c r="H39" s="135">
        <v>290.4913676636337</v>
      </c>
      <c r="I39" s="350">
        <v>241</v>
      </c>
    </row>
    <row r="40" spans="1:9" s="16" customFormat="1" ht="10.5" customHeight="1">
      <c r="A40" s="16" t="s">
        <v>6</v>
      </c>
      <c r="B40" s="135">
        <v>39334</v>
      </c>
      <c r="C40" s="135">
        <v>73251</v>
      </c>
      <c r="D40" s="135">
        <v>143377</v>
      </c>
      <c r="E40" s="83">
        <v>115984</v>
      </c>
      <c r="F40" s="135">
        <v>89</v>
      </c>
      <c r="G40" s="135">
        <v>168</v>
      </c>
      <c r="H40" s="135">
        <v>333.03678858294967</v>
      </c>
      <c r="I40" s="350">
        <v>274</v>
      </c>
    </row>
    <row r="41" spans="1:9" s="16" customFormat="1" ht="12" customHeight="1">
      <c r="A41" s="15" t="s">
        <v>5</v>
      </c>
      <c r="B41" s="146">
        <v>99065</v>
      </c>
      <c r="C41" s="146">
        <v>199652</v>
      </c>
      <c r="D41" s="146">
        <v>434576</v>
      </c>
      <c r="E41" s="81">
        <v>359919</v>
      </c>
      <c r="F41" s="146">
        <v>71</v>
      </c>
      <c r="G41" s="146">
        <v>143</v>
      </c>
      <c r="H41" s="146">
        <v>314.82185792824771</v>
      </c>
      <c r="I41" s="350">
        <v>267</v>
      </c>
    </row>
    <row r="42" spans="1:9" s="16" customFormat="1" ht="15" customHeight="1">
      <c r="A42" s="13" t="s">
        <v>4</v>
      </c>
      <c r="B42" s="135"/>
      <c r="C42" s="135"/>
      <c r="D42" s="135"/>
      <c r="F42" s="135"/>
      <c r="G42" s="135"/>
      <c r="H42" s="135"/>
    </row>
    <row r="43" spans="1:9" s="16" customFormat="1" ht="15" customHeight="1">
      <c r="A43" s="12" t="s">
        <v>3</v>
      </c>
      <c r="B43" s="145">
        <v>274908</v>
      </c>
      <c r="C43" s="145">
        <v>658190</v>
      </c>
      <c r="D43" s="145">
        <v>1300221</v>
      </c>
      <c r="E43" s="81">
        <v>1139222</v>
      </c>
      <c r="F43" s="145">
        <v>196</v>
      </c>
      <c r="G43" s="145">
        <v>465</v>
      </c>
      <c r="H43" s="145">
        <v>920.40001256858454</v>
      </c>
      <c r="I43" s="380">
        <v>275</v>
      </c>
    </row>
    <row r="44" spans="1:9" s="16" customFormat="1" ht="15" customHeight="1">
      <c r="A44" s="10" t="s">
        <v>2</v>
      </c>
      <c r="B44" s="146"/>
      <c r="C44" s="146"/>
      <c r="D44" s="146"/>
      <c r="E44" s="350"/>
      <c r="F44" s="146"/>
      <c r="G44" s="146"/>
      <c r="H44" s="146"/>
      <c r="I44" s="350"/>
    </row>
    <row r="45" spans="1:9" s="16" customFormat="1" ht="15" customHeight="1">
      <c r="A45" s="8" t="s">
        <v>1</v>
      </c>
      <c r="B45" s="146">
        <v>995839</v>
      </c>
      <c r="C45" s="146">
        <v>2157202</v>
      </c>
      <c r="D45" s="146">
        <v>3799064</v>
      </c>
      <c r="E45" s="81">
        <v>3453147</v>
      </c>
      <c r="F45" s="146">
        <v>96</v>
      </c>
      <c r="G45" s="146">
        <v>209</v>
      </c>
      <c r="H45" s="146">
        <v>372.44637362555488</v>
      </c>
      <c r="I45" s="380">
        <v>343</v>
      </c>
    </row>
    <row r="46" spans="1:9" s="16" customFormat="1" ht="15" customHeight="1">
      <c r="A46" s="13" t="s">
        <v>0</v>
      </c>
      <c r="B46" s="146"/>
      <c r="C46" s="146"/>
      <c r="D46" s="146"/>
      <c r="E46" s="146"/>
      <c r="F46" s="7"/>
      <c r="G46" s="7"/>
      <c r="H46" s="7"/>
      <c r="I46" s="7"/>
    </row>
  </sheetData>
  <mergeCells count="6">
    <mergeCell ref="A3:A4"/>
    <mergeCell ref="A5:A6"/>
    <mergeCell ref="B3:E3"/>
    <mergeCell ref="F3:I3"/>
    <mergeCell ref="B5:E5"/>
    <mergeCell ref="F5:I5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0E066-8761-47A6-9619-FA2B66D68F00}">
  <dimension ref="A1:Q47"/>
  <sheetViews>
    <sheetView zoomScaleNormal="100" workbookViewId="0">
      <selection sqref="A1:I1"/>
    </sheetView>
  </sheetViews>
  <sheetFormatPr defaultRowHeight="15"/>
  <cols>
    <col min="1" max="1" width="21.7109375" style="1" customWidth="1"/>
    <col min="2" max="9" width="8.28515625" style="1" customWidth="1"/>
    <col min="10" max="10" width="9" style="1" customWidth="1"/>
    <col min="11" max="11" width="8" style="1" customWidth="1"/>
    <col min="12" max="12" width="8.7109375" style="1" customWidth="1"/>
    <col min="13" max="13" width="8.5703125" style="1" customWidth="1"/>
    <col min="14" max="17" width="8" style="1" customWidth="1"/>
    <col min="18" max="16384" width="9.140625" style="1"/>
  </cols>
  <sheetData>
    <row r="1" spans="1:17" s="52" customFormat="1" ht="15" customHeight="1">
      <c r="A1" s="388" t="s">
        <v>108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</row>
    <row r="2" spans="1:17" s="52" customFormat="1" ht="15" customHeight="1">
      <c r="A2" s="400" t="s">
        <v>107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</row>
    <row r="3" spans="1:17" s="52" customFormat="1" ht="9.9499999999999993" customHeight="1" thickBot="1">
      <c r="A3" s="414" t="s">
        <v>106</v>
      </c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</row>
    <row r="4" spans="1:17" s="46" customFormat="1" ht="9.9499999999999993" customHeight="1">
      <c r="A4" s="394" t="s">
        <v>53</v>
      </c>
      <c r="B4" s="421" t="s">
        <v>105</v>
      </c>
      <c r="C4" s="412" t="s">
        <v>104</v>
      </c>
      <c r="D4" s="413"/>
      <c r="E4" s="421" t="s">
        <v>103</v>
      </c>
      <c r="F4" s="421" t="s">
        <v>102</v>
      </c>
      <c r="G4" s="417" t="s">
        <v>101</v>
      </c>
      <c r="H4" s="408" t="s">
        <v>100</v>
      </c>
      <c r="I4" s="410" t="s">
        <v>99</v>
      </c>
      <c r="J4" s="424" t="s">
        <v>98</v>
      </c>
      <c r="K4" s="426" t="s">
        <v>97</v>
      </c>
      <c r="L4" s="427"/>
      <c r="M4" s="428" t="s">
        <v>96</v>
      </c>
      <c r="N4" s="424" t="s">
        <v>95</v>
      </c>
      <c r="O4" s="424" t="s">
        <v>94</v>
      </c>
      <c r="P4" s="408" t="s">
        <v>93</v>
      </c>
      <c r="Q4" s="431" t="s">
        <v>92</v>
      </c>
    </row>
    <row r="5" spans="1:17" s="46" customFormat="1" ht="48" customHeight="1">
      <c r="A5" s="395"/>
      <c r="B5" s="422"/>
      <c r="C5" s="75" t="s">
        <v>91</v>
      </c>
      <c r="D5" s="74" t="s">
        <v>90</v>
      </c>
      <c r="E5" s="423"/>
      <c r="F5" s="422"/>
      <c r="G5" s="418"/>
      <c r="H5" s="409"/>
      <c r="I5" s="411"/>
      <c r="J5" s="425"/>
      <c r="K5" s="73" t="s">
        <v>89</v>
      </c>
      <c r="L5" s="72" t="s">
        <v>88</v>
      </c>
      <c r="M5" s="429"/>
      <c r="N5" s="425"/>
      <c r="O5" s="425"/>
      <c r="P5" s="430"/>
      <c r="Q5" s="432"/>
    </row>
    <row r="6" spans="1:17" s="46" customFormat="1" ht="20.100000000000001" customHeight="1">
      <c r="A6" s="396" t="s">
        <v>47</v>
      </c>
      <c r="B6" s="415" t="s">
        <v>87</v>
      </c>
      <c r="C6" s="419" t="s">
        <v>86</v>
      </c>
      <c r="D6" s="420"/>
      <c r="E6" s="415" t="s">
        <v>85</v>
      </c>
      <c r="F6" s="415" t="s">
        <v>84</v>
      </c>
      <c r="G6" s="415" t="s">
        <v>83</v>
      </c>
      <c r="H6" s="404" t="s">
        <v>82</v>
      </c>
      <c r="I6" s="404" t="s">
        <v>81</v>
      </c>
      <c r="J6" s="437" t="s">
        <v>80</v>
      </c>
      <c r="K6" s="439" t="s">
        <v>79</v>
      </c>
      <c r="L6" s="440"/>
      <c r="M6" s="441" t="s">
        <v>78</v>
      </c>
      <c r="N6" s="433" t="s">
        <v>77</v>
      </c>
      <c r="O6" s="433" t="s">
        <v>76</v>
      </c>
      <c r="P6" s="415" t="s">
        <v>75</v>
      </c>
      <c r="Q6" s="435" t="s">
        <v>74</v>
      </c>
    </row>
    <row r="7" spans="1:17" s="46" customFormat="1" ht="60" customHeight="1">
      <c r="A7" s="397"/>
      <c r="B7" s="416"/>
      <c r="C7" s="70" t="s">
        <v>73</v>
      </c>
      <c r="D7" s="70" t="s">
        <v>72</v>
      </c>
      <c r="E7" s="416"/>
      <c r="F7" s="416"/>
      <c r="G7" s="416"/>
      <c r="H7" s="405"/>
      <c r="I7" s="405"/>
      <c r="J7" s="438"/>
      <c r="K7" s="71" t="s">
        <v>71</v>
      </c>
      <c r="L7" s="70" t="s">
        <v>70</v>
      </c>
      <c r="M7" s="442"/>
      <c r="N7" s="434"/>
      <c r="O7" s="434"/>
      <c r="P7" s="416"/>
      <c r="Q7" s="436"/>
    </row>
    <row r="8" spans="1:17" ht="15" customHeight="1">
      <c r="A8" s="16" t="s">
        <v>41</v>
      </c>
      <c r="B8" s="29">
        <v>28.051379408730771</v>
      </c>
      <c r="C8" s="29">
        <v>3.3796520431392341</v>
      </c>
      <c r="D8" s="29">
        <v>15.555896008046521</v>
      </c>
      <c r="E8" s="29">
        <v>12.405396512010531</v>
      </c>
      <c r="F8" s="29">
        <v>38.370335792305283</v>
      </c>
      <c r="G8" s="29">
        <v>54.143980641258317</v>
      </c>
      <c r="H8" s="55">
        <v>29.945964365689807</v>
      </c>
      <c r="I8" s="29">
        <v>20.564224202647864</v>
      </c>
      <c r="J8" s="65">
        <v>29.290027962077463</v>
      </c>
      <c r="K8" s="69">
        <v>57.074272804292569</v>
      </c>
      <c r="L8" s="65">
        <v>60.384869751703143</v>
      </c>
      <c r="M8" s="65">
        <v>34.558267239225557</v>
      </c>
      <c r="N8" s="65">
        <v>0.98870056497175152</v>
      </c>
      <c r="O8" s="65">
        <v>0.31144562678432391</v>
      </c>
      <c r="P8" s="65">
        <v>14.991663555098928</v>
      </c>
      <c r="Q8" s="65">
        <v>12.3</v>
      </c>
    </row>
    <row r="9" spans="1:17" ht="10.5" customHeight="1">
      <c r="A9" s="16" t="s">
        <v>39</v>
      </c>
      <c r="B9" s="29">
        <v>8.3943111735399345</v>
      </c>
      <c r="C9" s="29">
        <v>6.1793759850022143</v>
      </c>
      <c r="D9" s="29">
        <v>9.4990241595449199</v>
      </c>
      <c r="E9" s="29">
        <v>9.7729516288252718</v>
      </c>
      <c r="F9" s="29">
        <v>4.479666918929369</v>
      </c>
      <c r="G9" s="29">
        <v>4.0022924825675803</v>
      </c>
      <c r="H9" s="55">
        <v>16.838671989095509</v>
      </c>
      <c r="I9" s="29">
        <v>8.8316248562843089</v>
      </c>
      <c r="J9" s="65">
        <v>10.958321613527689</v>
      </c>
      <c r="K9" s="65">
        <v>8.4479767620123454</v>
      </c>
      <c r="L9" s="65">
        <v>10.874464656063591</v>
      </c>
      <c r="M9" s="65">
        <v>9.9891597700888362</v>
      </c>
      <c r="N9" s="65">
        <v>6.9209039548022595</v>
      </c>
      <c r="O9" s="65">
        <v>4.4381001816766155</v>
      </c>
      <c r="P9" s="65">
        <v>9.1980518582858153</v>
      </c>
      <c r="Q9" s="65">
        <v>2.2000000000000002</v>
      </c>
    </row>
    <row r="10" spans="1:17" s="6" customFormat="1" ht="14.1" customHeight="1">
      <c r="A10" s="17" t="s">
        <v>37</v>
      </c>
      <c r="B10" s="34">
        <v>36.4456905822707</v>
      </c>
      <c r="C10" s="34">
        <v>9.5590280281414497</v>
      </c>
      <c r="D10" s="34">
        <v>25.054920167591437</v>
      </c>
      <c r="E10" s="34">
        <v>22.178348140835805</v>
      </c>
      <c r="F10" s="34">
        <v>42.850002711234652</v>
      </c>
      <c r="G10" s="34">
        <v>58.1462731238259</v>
      </c>
      <c r="H10" s="67">
        <v>46.78463635478532</v>
      </c>
      <c r="I10" s="34">
        <v>29.395849058932171</v>
      </c>
      <c r="J10" s="59">
        <v>40.248349575605161</v>
      </c>
      <c r="K10" s="59">
        <v>65.522249566304907</v>
      </c>
      <c r="L10" s="59">
        <v>71.259334407766744</v>
      </c>
      <c r="M10" s="59">
        <v>44.547427009314397</v>
      </c>
      <c r="N10" s="59">
        <v>7.9096045197740121</v>
      </c>
      <c r="O10" s="59">
        <v>4.7495458084609394</v>
      </c>
      <c r="P10" s="59">
        <v>24.189715413384739</v>
      </c>
      <c r="Q10" s="59">
        <v>14.5</v>
      </c>
    </row>
    <row r="11" spans="1:17" ht="14.1" customHeight="1">
      <c r="A11" s="10" t="s">
        <v>36</v>
      </c>
      <c r="B11" s="34"/>
      <c r="C11" s="34"/>
      <c r="D11" s="34"/>
      <c r="E11" s="34"/>
      <c r="F11" s="34"/>
      <c r="G11" s="34"/>
      <c r="H11" s="55"/>
      <c r="I11" s="34"/>
      <c r="J11" s="65"/>
      <c r="K11" s="65"/>
      <c r="L11" s="65"/>
      <c r="M11" s="65"/>
      <c r="N11" s="65"/>
      <c r="O11" s="65"/>
      <c r="P11" s="65"/>
      <c r="Q11" s="65"/>
    </row>
    <row r="12" spans="1:17" ht="10.5" customHeight="1">
      <c r="A12" s="16" t="s">
        <v>35</v>
      </c>
      <c r="B12" s="29">
        <v>4.3570075134063462</v>
      </c>
      <c r="C12" s="29">
        <v>6.2267590980727432</v>
      </c>
      <c r="D12" s="29">
        <v>6.6616930998421333</v>
      </c>
      <c r="E12" s="29">
        <v>3.8170450806186249</v>
      </c>
      <c r="F12" s="29">
        <v>3.1801603636355065</v>
      </c>
      <c r="G12" s="29">
        <v>2.4771547744133473</v>
      </c>
      <c r="H12" s="55">
        <v>2.6190244377373184</v>
      </c>
      <c r="I12" s="29">
        <v>3.889064855626148</v>
      </c>
      <c r="J12" s="65">
        <v>3.7717367924684395</v>
      </c>
      <c r="K12" s="65">
        <v>1.4846492112801064</v>
      </c>
      <c r="L12" s="65">
        <v>3.4698634271001212</v>
      </c>
      <c r="M12" s="65">
        <v>4.1596898125921715</v>
      </c>
      <c r="N12" s="65">
        <v>6.638418079096045</v>
      </c>
      <c r="O12" s="65">
        <v>3.944977939268103</v>
      </c>
      <c r="P12" s="65">
        <v>9.069674504198149</v>
      </c>
      <c r="Q12" s="65">
        <v>3.5</v>
      </c>
    </row>
    <row r="13" spans="1:17" ht="10.5" customHeight="1">
      <c r="A13" s="16" t="s">
        <v>34</v>
      </c>
      <c r="B13" s="29">
        <v>3.3081667142198716</v>
      </c>
      <c r="C13" s="29">
        <v>3.1509770191901607</v>
      </c>
      <c r="D13" s="29">
        <v>5.5866033425033468</v>
      </c>
      <c r="E13" s="29">
        <v>3.5538005923000995</v>
      </c>
      <c r="F13" s="29">
        <v>0.98193846204625135</v>
      </c>
      <c r="G13" s="29">
        <v>0.69092877384022666</v>
      </c>
      <c r="H13" s="55">
        <v>1.6454094051212151</v>
      </c>
      <c r="I13" s="29">
        <v>2.9967421015501756</v>
      </c>
      <c r="J13" s="65">
        <v>2.7675011168285377</v>
      </c>
      <c r="K13" s="65">
        <v>2.3359018840521242</v>
      </c>
      <c r="L13" s="65">
        <v>3.6066289544821211</v>
      </c>
      <c r="M13" s="65">
        <v>3.5064320851225803</v>
      </c>
      <c r="N13" s="65">
        <v>1.977401129943503</v>
      </c>
      <c r="O13" s="65">
        <v>4.3861925772125616</v>
      </c>
      <c r="P13" s="65">
        <v>14.600614743942424</v>
      </c>
      <c r="Q13" s="65">
        <v>3.1</v>
      </c>
    </row>
    <row r="14" spans="1:17" ht="10.5" customHeight="1">
      <c r="A14" s="16" t="s">
        <v>33</v>
      </c>
      <c r="B14" s="29">
        <v>3.3448924200191676</v>
      </c>
      <c r="C14" s="29">
        <v>3.3188780502879038</v>
      </c>
      <c r="D14" s="29">
        <v>4.3373943394592578</v>
      </c>
      <c r="E14" s="29">
        <v>2.7969726883843373</v>
      </c>
      <c r="F14" s="29">
        <v>2.7659308611588527</v>
      </c>
      <c r="G14" s="29">
        <v>2.2096984748622921</v>
      </c>
      <c r="H14" s="55">
        <v>2.7480284295589521</v>
      </c>
      <c r="I14" s="29">
        <v>3.4787424182903024</v>
      </c>
      <c r="J14" s="65">
        <v>3.6617084994788134</v>
      </c>
      <c r="K14" s="65">
        <v>2.5981361197401864</v>
      </c>
      <c r="L14" s="65">
        <v>0.98625281717723645</v>
      </c>
      <c r="M14" s="65">
        <v>2.8525086522127658</v>
      </c>
      <c r="N14" s="65">
        <v>4.3785310734463279</v>
      </c>
      <c r="O14" s="65">
        <v>3.5816247080197248</v>
      </c>
      <c r="P14" s="65">
        <v>2.9051078742929501</v>
      </c>
      <c r="Q14" s="65">
        <v>11.9</v>
      </c>
    </row>
    <row r="15" spans="1:17" s="6" customFormat="1" ht="10.5" customHeight="1">
      <c r="A15" s="15" t="s">
        <v>32</v>
      </c>
      <c r="B15" s="34">
        <v>11.010066647645385</v>
      </c>
      <c r="C15" s="34">
        <v>12.696614167550807</v>
      </c>
      <c r="D15" s="34">
        <v>16.585690781804736</v>
      </c>
      <c r="E15" s="34">
        <v>10.167818361303061</v>
      </c>
      <c r="F15" s="34">
        <v>6.9280296868406106</v>
      </c>
      <c r="G15" s="34">
        <v>5.3777820231158664</v>
      </c>
      <c r="H15" s="67">
        <v>7.0124622724174852</v>
      </c>
      <c r="I15" s="34">
        <v>10.364549375466627</v>
      </c>
      <c r="J15" s="59">
        <v>10.20094640877579</v>
      </c>
      <c r="K15" s="59">
        <v>6.4186872150724179</v>
      </c>
      <c r="L15" s="59">
        <v>8.0627451987594778</v>
      </c>
      <c r="M15" s="59">
        <v>10.518630549927517</v>
      </c>
      <c r="N15" s="59">
        <v>12.994350282485875</v>
      </c>
      <c r="O15" s="59">
        <v>11.912795224500389</v>
      </c>
      <c r="P15" s="59">
        <v>26.575397122433525</v>
      </c>
      <c r="Q15" s="59">
        <v>18.5</v>
      </c>
    </row>
    <row r="16" spans="1:17" ht="14.1" customHeight="1">
      <c r="A16" s="13" t="s">
        <v>31</v>
      </c>
      <c r="B16" s="29"/>
      <c r="C16" s="29"/>
      <c r="D16" s="29"/>
      <c r="E16" s="29"/>
      <c r="F16" s="29"/>
      <c r="G16" s="29"/>
      <c r="H16" s="55"/>
      <c r="I16" s="34"/>
      <c r="J16" s="65"/>
      <c r="K16" s="65"/>
      <c r="L16" s="65"/>
      <c r="M16" s="65"/>
      <c r="N16" s="65"/>
      <c r="O16" s="65"/>
      <c r="P16" s="65"/>
      <c r="Q16" s="65"/>
    </row>
    <row r="17" spans="1:17" ht="10.5" customHeight="1">
      <c r="A17" s="16" t="s">
        <v>30</v>
      </c>
      <c r="B17" s="29">
        <v>4.7477119592651933</v>
      </c>
      <c r="C17" s="29">
        <v>5.3213296113554662</v>
      </c>
      <c r="D17" s="29">
        <v>6.4611961872281469</v>
      </c>
      <c r="E17" s="29">
        <v>2.7640671273445214</v>
      </c>
      <c r="F17" s="29">
        <v>6.1731276567152573</v>
      </c>
      <c r="G17" s="29">
        <v>3.4</v>
      </c>
      <c r="H17" s="55">
        <v>4.9459643656898065</v>
      </c>
      <c r="I17" s="29">
        <v>3.978122306937637</v>
      </c>
      <c r="J17" s="65">
        <v>4.2949916444679763</v>
      </c>
      <c r="K17" s="65">
        <v>4.4579820066970584</v>
      </c>
      <c r="L17" s="65">
        <v>6.2257209084313061</v>
      </c>
      <c r="M17" s="65">
        <v>5.0325226476906684</v>
      </c>
      <c r="N17" s="65">
        <v>7.9096045197740121</v>
      </c>
      <c r="O17" s="65">
        <v>5.0609914352452634</v>
      </c>
      <c r="P17" s="65">
        <v>10.228713148618951</v>
      </c>
      <c r="Q17" s="65">
        <v>6.2</v>
      </c>
    </row>
    <row r="18" spans="1:17" ht="10.5" customHeight="1">
      <c r="A18" s="16" t="s">
        <v>29</v>
      </c>
      <c r="B18" s="29">
        <v>2.9000139001675338</v>
      </c>
      <c r="C18" s="29">
        <v>3.2447131776557718</v>
      </c>
      <c r="D18" s="29">
        <v>4.3773605014421122</v>
      </c>
      <c r="E18" s="29">
        <v>3.1918394208621259</v>
      </c>
      <c r="F18" s="29">
        <v>1.5779385657804468</v>
      </c>
      <c r="G18" s="29">
        <v>0.99340911261820619</v>
      </c>
      <c r="H18" s="55">
        <v>2.5435692727095707</v>
      </c>
      <c r="I18" s="29">
        <v>2.5281363957030294</v>
      </c>
      <c r="J18" s="65">
        <v>2.3897648869107697</v>
      </c>
      <c r="K18" s="65">
        <v>2.6747892040182353</v>
      </c>
      <c r="L18" s="65">
        <v>1.8896758079118539</v>
      </c>
      <c r="M18" s="65">
        <v>2.6522879512797597</v>
      </c>
      <c r="N18" s="65">
        <v>3.3898305084745761</v>
      </c>
      <c r="O18" s="65">
        <v>1.6091357383856735</v>
      </c>
      <c r="P18" s="65">
        <v>3.4845005646549034</v>
      </c>
      <c r="Q18" s="65">
        <v>3.5</v>
      </c>
    </row>
    <row r="19" spans="1:17" ht="10.5" customHeight="1">
      <c r="A19" s="16" t="s">
        <v>28</v>
      </c>
      <c r="B19" s="29">
        <v>2.829598577793385</v>
      </c>
      <c r="C19" s="29">
        <v>3.07372194353169</v>
      </c>
      <c r="D19" s="29">
        <v>3.3720783070333784</v>
      </c>
      <c r="E19" s="29">
        <v>2.8627838104639682</v>
      </c>
      <c r="F19" s="68" t="s">
        <v>38</v>
      </c>
      <c r="G19" s="29">
        <v>0.48078453847868313</v>
      </c>
      <c r="H19" s="55">
        <v>3.2518742089377861</v>
      </c>
      <c r="I19" s="29">
        <v>2.8548260705919133</v>
      </c>
      <c r="J19" s="65">
        <v>3.1118152186502095</v>
      </c>
      <c r="K19" s="65">
        <v>2.7514422882962841</v>
      </c>
      <c r="L19" s="65">
        <v>0.35957133959586751</v>
      </c>
      <c r="M19" s="65">
        <v>2.6646867151039166</v>
      </c>
      <c r="N19" s="65">
        <v>3.3898305084745761</v>
      </c>
      <c r="O19" s="65">
        <v>2.309888398650402</v>
      </c>
      <c r="P19" s="65">
        <v>3.1360303450689573</v>
      </c>
      <c r="Q19" s="65">
        <v>7.9</v>
      </c>
    </row>
    <row r="20" spans="1:17" s="6" customFormat="1" ht="10.5" customHeight="1">
      <c r="A20" s="15" t="s">
        <v>27</v>
      </c>
      <c r="B20" s="34">
        <v>10.477324437226113</v>
      </c>
      <c r="C20" s="34">
        <v>11.639764732542929</v>
      </c>
      <c r="D20" s="34">
        <v>14.210634995703639</v>
      </c>
      <c r="E20" s="34">
        <v>8.8186903586706169</v>
      </c>
      <c r="F20" s="34">
        <v>7.7510662224957043</v>
      </c>
      <c r="G20" s="34">
        <v>4.9352055274301909</v>
      </c>
      <c r="H20" s="67">
        <v>10.741407847337163</v>
      </c>
      <c r="I20" s="34">
        <v>9.3610847732325801</v>
      </c>
      <c r="J20" s="59">
        <v>9.7965717500289546</v>
      </c>
      <c r="K20" s="59">
        <v>9.8842134990115795</v>
      </c>
      <c r="L20" s="59">
        <v>8.4749680559390281</v>
      </c>
      <c r="M20" s="59">
        <v>10.349497314074345</v>
      </c>
      <c r="N20" s="59">
        <v>14.689265536723164</v>
      </c>
      <c r="O20" s="59">
        <v>8.9800155722813404</v>
      </c>
      <c r="P20" s="59">
        <v>16.849244058342812</v>
      </c>
      <c r="Q20" s="59">
        <v>17.7</v>
      </c>
    </row>
    <row r="21" spans="1:17" ht="14.1" customHeight="1">
      <c r="A21" s="13" t="s">
        <v>26</v>
      </c>
      <c r="B21" s="29"/>
      <c r="C21" s="29"/>
      <c r="D21" s="29"/>
      <c r="E21" s="29"/>
      <c r="F21" s="29"/>
      <c r="G21" s="29"/>
      <c r="H21" s="55"/>
      <c r="I21" s="34"/>
      <c r="J21" s="65"/>
      <c r="K21" s="65"/>
      <c r="L21" s="65"/>
      <c r="M21" s="65"/>
      <c r="N21" s="65"/>
      <c r="O21" s="65"/>
      <c r="P21" s="65"/>
      <c r="Q21" s="65"/>
    </row>
    <row r="22" spans="1:17" ht="10.5" customHeight="1">
      <c r="A22" s="16" t="s">
        <v>25</v>
      </c>
      <c r="B22" s="29">
        <v>3.6010944552963298</v>
      </c>
      <c r="C22" s="29">
        <v>6.1237523305281156</v>
      </c>
      <c r="D22" s="29">
        <v>3.2592405097017858</v>
      </c>
      <c r="E22" s="29">
        <v>4.3764396182954926</v>
      </c>
      <c r="F22" s="29">
        <v>8.2350805472450332</v>
      </c>
      <c r="G22" s="29">
        <v>6.4253191963575</v>
      </c>
      <c r="H22" s="55">
        <v>3.1082659916269106</v>
      </c>
      <c r="I22" s="29">
        <v>3.8804264885243405</v>
      </c>
      <c r="J22" s="65">
        <v>3.7711576961895461</v>
      </c>
      <c r="K22" s="65">
        <v>2.3278331383386455</v>
      </c>
      <c r="L22" s="65">
        <v>0.46037973301828033</v>
      </c>
      <c r="M22" s="65">
        <v>2.9464710171430899</v>
      </c>
      <c r="N22" s="65">
        <v>4.0960451977401124</v>
      </c>
      <c r="O22" s="65">
        <v>9.1876459901375558</v>
      </c>
      <c r="P22" s="65">
        <v>1.7011529807231431</v>
      </c>
      <c r="Q22" s="65">
        <v>4.2</v>
      </c>
    </row>
    <row r="23" spans="1:17" ht="10.5" customHeight="1">
      <c r="A23" s="16" t="s">
        <v>24</v>
      </c>
      <c r="B23" s="29">
        <v>2.7067284126740265</v>
      </c>
      <c r="C23" s="29">
        <v>5.7179056664022827</v>
      </c>
      <c r="D23" s="29">
        <v>2.3846476649769861</v>
      </c>
      <c r="E23" s="29">
        <v>3.8828562026982567</v>
      </c>
      <c r="F23" s="29">
        <v>1.1203293089180759</v>
      </c>
      <c r="G23" s="29">
        <v>1.09211322316681</v>
      </c>
      <c r="H23" s="55">
        <v>2.5995521370849968</v>
      </c>
      <c r="I23" s="29">
        <v>3.2528336929225037</v>
      </c>
      <c r="J23" s="65">
        <v>3.2780158506924337</v>
      </c>
      <c r="K23" s="65">
        <v>1.8235365312462177</v>
      </c>
      <c r="L23" s="65">
        <v>0.69731156214484302</v>
      </c>
      <c r="M23" s="65">
        <v>2.2577987392322143</v>
      </c>
      <c r="N23" s="65">
        <v>4.3785310734463279</v>
      </c>
      <c r="O23" s="65">
        <v>4.3083311705164808</v>
      </c>
      <c r="P23" s="65">
        <v>1.8146899971789137</v>
      </c>
      <c r="Q23" s="65">
        <v>12.8</v>
      </c>
    </row>
    <row r="24" spans="1:17" ht="10.5" customHeight="1">
      <c r="A24" s="16" t="s">
        <v>23</v>
      </c>
      <c r="B24" s="29">
        <v>1.9321232871701455</v>
      </c>
      <c r="C24" s="29">
        <v>3.8009497223967612</v>
      </c>
      <c r="D24" s="29">
        <v>2.2137257122303118</v>
      </c>
      <c r="E24" s="29">
        <v>2.9615004935834159</v>
      </c>
      <c r="F24" s="68" t="s">
        <v>38</v>
      </c>
      <c r="G24" s="29">
        <v>0.26427229598497148</v>
      </c>
      <c r="H24" s="55">
        <v>1.1391295881608412</v>
      </c>
      <c r="I24" s="29">
        <v>2.4250673072770015</v>
      </c>
      <c r="J24" s="65">
        <v>2.0396598223001705</v>
      </c>
      <c r="K24" s="65">
        <v>1.0449025698955097</v>
      </c>
      <c r="L24" s="65">
        <v>0.10337676013381192</v>
      </c>
      <c r="M24" s="65">
        <v>1.7171137596615396</v>
      </c>
      <c r="N24" s="65">
        <v>3.8135593220338984</v>
      </c>
      <c r="O24" s="65">
        <v>5.1388528419413442</v>
      </c>
      <c r="P24" s="65">
        <v>1.284258775135672</v>
      </c>
      <c r="Q24" s="65">
        <v>1.5</v>
      </c>
    </row>
    <row r="25" spans="1:17" s="6" customFormat="1" ht="10.5" customHeight="1">
      <c r="A25" s="15" t="s">
        <v>22</v>
      </c>
      <c r="B25" s="34">
        <v>8.2399461551405011</v>
      </c>
      <c r="C25" s="34">
        <v>15.64260771932716</v>
      </c>
      <c r="D25" s="34">
        <v>7.8576138869090828</v>
      </c>
      <c r="E25" s="34">
        <v>11.220796314577164</v>
      </c>
      <c r="F25" s="34">
        <v>9.3554098561631083</v>
      </c>
      <c r="G25" s="34">
        <v>7.7817047155092816</v>
      </c>
      <c r="H25" s="67">
        <v>6.8469477168727488</v>
      </c>
      <c r="I25" s="34">
        <v>9.5583274887238456</v>
      </c>
      <c r="J25" s="59">
        <v>9.0888333691821508</v>
      </c>
      <c r="K25" s="59">
        <v>5.1962722394803729</v>
      </c>
      <c r="L25" s="59">
        <v>1.2610680552969353</v>
      </c>
      <c r="M25" s="59">
        <v>6.921383516036844</v>
      </c>
      <c r="N25" s="59">
        <v>12.288135593220339</v>
      </c>
      <c r="O25" s="59">
        <v>18.660783804827407</v>
      </c>
      <c r="P25" s="59">
        <v>4.8001017530377288</v>
      </c>
      <c r="Q25" s="59">
        <v>18.5</v>
      </c>
    </row>
    <row r="26" spans="1:17" ht="14.1" customHeight="1">
      <c r="A26" s="13" t="s">
        <v>21</v>
      </c>
      <c r="B26" s="29"/>
      <c r="C26" s="29"/>
      <c r="D26" s="29"/>
      <c r="E26" s="29"/>
      <c r="F26" s="29"/>
      <c r="G26" s="29"/>
      <c r="H26" s="55"/>
      <c r="I26" s="34"/>
      <c r="J26" s="65"/>
      <c r="K26" s="65"/>
      <c r="L26" s="65"/>
      <c r="M26" s="65"/>
      <c r="N26" s="65"/>
      <c r="O26" s="65"/>
      <c r="P26" s="65"/>
      <c r="Q26" s="65"/>
    </row>
    <row r="27" spans="1:17" ht="15" customHeight="1">
      <c r="A27" s="17" t="s">
        <v>20</v>
      </c>
      <c r="B27" s="34">
        <v>29.727337240011998</v>
      </c>
      <c r="C27" s="34">
        <v>39.978986619420894</v>
      </c>
      <c r="D27" s="34">
        <v>38.653939664417457</v>
      </c>
      <c r="E27" s="34">
        <v>30.207305034550842</v>
      </c>
      <c r="F27" s="34">
        <v>24.034505765499421</v>
      </c>
      <c r="G27" s="34">
        <v>12.716910242939472</v>
      </c>
      <c r="H27" s="67">
        <v>24.6008178366274</v>
      </c>
      <c r="I27" s="34">
        <v>29.283961637423051</v>
      </c>
      <c r="J27" s="59">
        <v>29.086351527986899</v>
      </c>
      <c r="K27" s="59">
        <v>21.499172953564369</v>
      </c>
      <c r="L27" s="59">
        <v>17.798781309995441</v>
      </c>
      <c r="M27" s="59">
        <v>27.789511380038707</v>
      </c>
      <c r="N27" s="59">
        <v>39.971751412429377</v>
      </c>
      <c r="O27" s="59">
        <v>39.553594601609134</v>
      </c>
      <c r="P27" s="59">
        <v>48.224742933814063</v>
      </c>
      <c r="Q27" s="59">
        <v>54.7</v>
      </c>
    </row>
    <row r="28" spans="1:17" ht="14.1" customHeight="1">
      <c r="A28" s="10" t="s">
        <v>19</v>
      </c>
      <c r="B28" s="29"/>
      <c r="C28" s="29"/>
      <c r="D28" s="29"/>
      <c r="E28" s="29"/>
      <c r="F28" s="29"/>
      <c r="G28" s="29"/>
      <c r="H28" s="55"/>
      <c r="I28" s="34"/>
      <c r="J28" s="65"/>
      <c r="K28" s="65"/>
      <c r="L28" s="65"/>
      <c r="M28" s="65"/>
      <c r="N28" s="65"/>
      <c r="O28" s="65"/>
      <c r="P28" s="65"/>
      <c r="Q28" s="65"/>
    </row>
    <row r="29" spans="1:17" ht="10.5" customHeight="1">
      <c r="A29" s="16" t="s">
        <v>18</v>
      </c>
      <c r="B29" s="29">
        <v>5.8524460636920308</v>
      </c>
      <c r="C29" s="29">
        <v>5.2564353478023502</v>
      </c>
      <c r="D29" s="29">
        <v>6.4013801647938076</v>
      </c>
      <c r="E29" s="29">
        <v>10.431062849621586</v>
      </c>
      <c r="F29" s="29">
        <v>3.5246050438394856</v>
      </c>
      <c r="G29" s="29">
        <v>3.4355398478046295</v>
      </c>
      <c r="H29" s="55">
        <v>3.1788530814915781</v>
      </c>
      <c r="I29" s="29">
        <v>6.9981828577775129</v>
      </c>
      <c r="J29" s="65">
        <v>4.6339284236999294</v>
      </c>
      <c r="K29" s="65">
        <v>1.3192399241537902</v>
      </c>
      <c r="L29" s="65">
        <v>3.3035616825370324</v>
      </c>
      <c r="M29" s="65">
        <v>4.8765860432113319</v>
      </c>
      <c r="N29" s="65">
        <v>5.6497175141242941</v>
      </c>
      <c r="O29" s="65">
        <v>2.8030106410589153</v>
      </c>
      <c r="P29" s="65">
        <v>7.5372179780050867</v>
      </c>
      <c r="Q29" s="65">
        <v>5.7</v>
      </c>
    </row>
    <row r="30" spans="1:17" ht="10.5" customHeight="1">
      <c r="A30" s="16" t="s">
        <v>17</v>
      </c>
      <c r="B30" s="29">
        <v>2.7129834880641459</v>
      </c>
      <c r="C30" s="29">
        <v>3.0994736354178469</v>
      </c>
      <c r="D30" s="29">
        <v>3.3763413643115499</v>
      </c>
      <c r="E30" s="29">
        <v>3.3892727871010204</v>
      </c>
      <c r="F30" s="29">
        <v>6.484330242525834</v>
      </c>
      <c r="G30" s="29">
        <v>1.563345750947241</v>
      </c>
      <c r="H30" s="55">
        <v>2.584947911595755</v>
      </c>
      <c r="I30" s="29">
        <v>3.2873614519038341</v>
      </c>
      <c r="J30" s="65">
        <v>2.4579327917404323</v>
      </c>
      <c r="K30" s="65">
        <v>0.92790575705006662</v>
      </c>
      <c r="L30" s="65">
        <v>1.0844928438882504</v>
      </c>
      <c r="M30" s="65">
        <v>2.3455054309816181</v>
      </c>
      <c r="N30" s="65">
        <v>1.5536723163841808</v>
      </c>
      <c r="O30" s="65">
        <v>1.4534129249935115</v>
      </c>
      <c r="P30" s="65">
        <v>2.7405611499871041</v>
      </c>
      <c r="Q30" s="65">
        <v>4.2</v>
      </c>
    </row>
    <row r="31" spans="1:17" ht="10.5" customHeight="1">
      <c r="A31" s="16" t="s">
        <v>16</v>
      </c>
      <c r="B31" s="29">
        <v>1.5023886340524841</v>
      </c>
      <c r="C31" s="29">
        <v>1.1660366086051854</v>
      </c>
      <c r="D31" s="29">
        <v>1.8501668587262785</v>
      </c>
      <c r="E31" s="29">
        <v>2.5337282000658115</v>
      </c>
      <c r="F31" s="68" t="s">
        <v>38</v>
      </c>
      <c r="G31" s="29">
        <v>3.1840035660839941E-2</v>
      </c>
      <c r="H31" s="55">
        <v>0.73994742478823872</v>
      </c>
      <c r="I31" s="29">
        <v>2.2238396307715091</v>
      </c>
      <c r="J31" s="65">
        <v>1.3608762553980045</v>
      </c>
      <c r="K31" s="65">
        <v>0.49219348852220918</v>
      </c>
      <c r="L31" s="65">
        <v>0.3576450645623182</v>
      </c>
      <c r="M31" s="65">
        <v>1.1641768630549927</v>
      </c>
      <c r="N31" s="65">
        <v>1.8361581920903955</v>
      </c>
      <c r="O31" s="65">
        <v>0.96029068258499872</v>
      </c>
      <c r="P31" s="65">
        <v>0.92947465854083222</v>
      </c>
      <c r="Q31" s="65">
        <v>1.2</v>
      </c>
    </row>
    <row r="32" spans="1:17" s="6" customFormat="1" ht="10.5" customHeight="1">
      <c r="A32" s="15" t="s">
        <v>15</v>
      </c>
      <c r="B32" s="34">
        <v>10.06781818580866</v>
      </c>
      <c r="C32" s="34">
        <v>9.5219455918253821</v>
      </c>
      <c r="D32" s="34">
        <v>11.627888387831636</v>
      </c>
      <c r="E32" s="34">
        <v>16.35406383678842</v>
      </c>
      <c r="F32" s="34">
        <v>10.00893528636532</v>
      </c>
      <c r="G32" s="34">
        <v>5.0307256344127103</v>
      </c>
      <c r="H32" s="67">
        <v>6.5037484178755722</v>
      </c>
      <c r="I32" s="34">
        <v>12.509383940452857</v>
      </c>
      <c r="J32" s="59">
        <v>8.4527374708383665</v>
      </c>
      <c r="K32" s="59">
        <v>2.7393391697260663</v>
      </c>
      <c r="L32" s="59">
        <v>4.7456995909876012</v>
      </c>
      <c r="M32" s="59">
        <v>8.3862683372479427</v>
      </c>
      <c r="N32" s="59">
        <v>8.898305084745763</v>
      </c>
      <c r="O32" s="59">
        <v>5.2167142486374249</v>
      </c>
      <c r="P32" s="59">
        <v>11.207253786533023</v>
      </c>
      <c r="Q32" s="59">
        <v>11.1</v>
      </c>
    </row>
    <row r="33" spans="1:17" ht="14.1" customHeight="1">
      <c r="A33" s="13" t="s">
        <v>14</v>
      </c>
      <c r="B33" s="29"/>
      <c r="C33" s="29"/>
      <c r="D33" s="29"/>
      <c r="E33" s="29"/>
      <c r="F33" s="29"/>
      <c r="G33" s="29"/>
      <c r="H33" s="55"/>
      <c r="I33" s="34"/>
      <c r="J33" s="65"/>
      <c r="K33" s="65"/>
      <c r="L33" s="65"/>
      <c r="M33" s="65"/>
      <c r="N33" s="65"/>
      <c r="O33" s="65"/>
      <c r="P33" s="65"/>
      <c r="Q33" s="65"/>
    </row>
    <row r="34" spans="1:17" ht="10.5" customHeight="1">
      <c r="A34" s="16" t="s">
        <v>13</v>
      </c>
      <c r="B34" s="29">
        <v>4.4951678628126626</v>
      </c>
      <c r="C34" s="29">
        <v>8.6299069848889083</v>
      </c>
      <c r="D34" s="29">
        <v>4.0801454768296175</v>
      </c>
      <c r="E34" s="29">
        <v>5.7913787430075692</v>
      </c>
      <c r="F34" s="29">
        <v>7.2092908117436547</v>
      </c>
      <c r="G34" s="29">
        <v>6.5</v>
      </c>
      <c r="H34" s="55">
        <v>5.9317495862136109</v>
      </c>
      <c r="I34" s="29">
        <v>5.1827631668253797</v>
      </c>
      <c r="J34" s="65">
        <v>4.2060590016380148</v>
      </c>
      <c r="K34" s="65">
        <v>0.99649009561463675</v>
      </c>
      <c r="L34" s="65">
        <v>1.4010440410681837</v>
      </c>
      <c r="M34" s="65">
        <v>4.1389207818357958</v>
      </c>
      <c r="N34" s="65">
        <v>11.72316384180791</v>
      </c>
      <c r="O34" s="65">
        <v>11.497534388787956</v>
      </c>
      <c r="P34" s="65">
        <v>3.1413815004145316</v>
      </c>
      <c r="Q34" s="65">
        <v>5.3</v>
      </c>
    </row>
    <row r="35" spans="1:17" ht="10.5" customHeight="1">
      <c r="A35" s="16" t="s">
        <v>12</v>
      </c>
      <c r="B35" s="29">
        <v>3.3684129666615457</v>
      </c>
      <c r="C35" s="29">
        <v>5.6808232300862169</v>
      </c>
      <c r="D35" s="29">
        <v>4.2103019443537804</v>
      </c>
      <c r="E35" s="29">
        <v>4.2119118130964139</v>
      </c>
      <c r="F35" s="29">
        <v>1.2969132004121078</v>
      </c>
      <c r="G35" s="29">
        <v>0.81828891648358648</v>
      </c>
      <c r="H35" s="55">
        <v>2.2806932139032225</v>
      </c>
      <c r="I35" s="29">
        <v>4.2386873384162582</v>
      </c>
      <c r="J35" s="65">
        <v>2.6839457965882958</v>
      </c>
      <c r="K35" s="65">
        <v>0.80687457134788387</v>
      </c>
      <c r="L35" s="65">
        <v>1.03119923462672</v>
      </c>
      <c r="M35" s="65">
        <v>2.6390619505482671</v>
      </c>
      <c r="N35" s="65">
        <v>7.3446327683615822</v>
      </c>
      <c r="O35" s="65">
        <v>6.7220347780949918</v>
      </c>
      <c r="P35" s="65">
        <v>3.603601032552751</v>
      </c>
      <c r="Q35" s="65">
        <v>3.3</v>
      </c>
    </row>
    <row r="36" spans="1:17" ht="10.5" customHeight="1">
      <c r="A36" s="16" t="s">
        <v>11</v>
      </c>
      <c r="B36" s="29">
        <v>4.3427415519902848</v>
      </c>
      <c r="C36" s="29">
        <v>4.8104160443341124</v>
      </c>
      <c r="D36" s="29">
        <v>4.0569651028795617</v>
      </c>
      <c r="E36" s="29">
        <v>6.9759789404409354</v>
      </c>
      <c r="F36" s="29">
        <v>3.1398454832009546</v>
      </c>
      <c r="G36" s="29">
        <v>1.8116980291017926</v>
      </c>
      <c r="H36" s="55">
        <v>5.6688735274072632</v>
      </c>
      <c r="I36" s="29">
        <v>5.0197654066305635</v>
      </c>
      <c r="J36" s="65">
        <v>3.9772332434355304</v>
      </c>
      <c r="K36" s="65">
        <v>3.1306733368297897</v>
      </c>
      <c r="L36" s="65">
        <v>0.59714526040027993</v>
      </c>
      <c r="M36" s="65">
        <v>3.225709974851998</v>
      </c>
      <c r="N36" s="65">
        <v>4.6610169491525424</v>
      </c>
      <c r="O36" s="65">
        <v>5.7098364910459383</v>
      </c>
      <c r="P36" s="65">
        <v>2.3725611432710316</v>
      </c>
      <c r="Q36" s="65">
        <v>2.5</v>
      </c>
    </row>
    <row r="37" spans="1:17" s="6" customFormat="1" ht="10.5" customHeight="1">
      <c r="A37" s="15" t="s">
        <v>10</v>
      </c>
      <c r="B37" s="34">
        <v>12.206322381464492</v>
      </c>
      <c r="C37" s="34">
        <v>19.121146259309239</v>
      </c>
      <c r="D37" s="34">
        <v>12.34741252406296</v>
      </c>
      <c r="E37" s="34">
        <v>16.979269496544919</v>
      </c>
      <c r="F37" s="34">
        <v>11.646049495356717</v>
      </c>
      <c r="G37" s="34">
        <v>9.0680421562072144</v>
      </c>
      <c r="H37" s="67">
        <v>13.881316327524097</v>
      </c>
      <c r="I37" s="34">
        <v>14.441215911872202</v>
      </c>
      <c r="J37" s="59">
        <v>10.867238041661841</v>
      </c>
      <c r="K37" s="59">
        <v>4.9340380037923106</v>
      </c>
      <c r="L37" s="59">
        <v>3.0293885360951833</v>
      </c>
      <c r="M37" s="59">
        <v>10.003692707236061</v>
      </c>
      <c r="N37" s="59">
        <v>23.728813559322035</v>
      </c>
      <c r="O37" s="59">
        <v>23.903451855696858</v>
      </c>
      <c r="P37" s="59">
        <v>9.1175436762383164</v>
      </c>
      <c r="Q37" s="59">
        <v>11.1</v>
      </c>
    </row>
    <row r="38" spans="1:17" ht="14.1" customHeight="1">
      <c r="A38" s="13" t="s">
        <v>9</v>
      </c>
      <c r="B38" s="29"/>
      <c r="C38" s="29"/>
      <c r="D38" s="29"/>
      <c r="E38" s="29"/>
      <c r="F38" s="29"/>
      <c r="G38" s="29"/>
      <c r="H38" s="55"/>
      <c r="I38" s="34"/>
      <c r="J38" s="65"/>
      <c r="K38" s="65"/>
      <c r="L38" s="65"/>
      <c r="M38" s="65"/>
      <c r="N38" s="65"/>
      <c r="O38" s="65"/>
      <c r="P38" s="65"/>
      <c r="Q38" s="65"/>
    </row>
    <row r="39" spans="1:17" ht="10.5" customHeight="1">
      <c r="A39" s="16" t="s">
        <v>8</v>
      </c>
      <c r="B39" s="29">
        <v>4.4604906027551596</v>
      </c>
      <c r="C39" s="29">
        <v>8.2745336368599425</v>
      </c>
      <c r="D39" s="29">
        <v>5.3386799176697064</v>
      </c>
      <c r="E39" s="29">
        <v>6.0875287923659105</v>
      </c>
      <c r="F39" s="29">
        <v>2.1949212681033856</v>
      </c>
      <c r="G39" s="29">
        <v>2.0250262680294204</v>
      </c>
      <c r="H39" s="55">
        <v>3.3492357121993965</v>
      </c>
      <c r="I39" s="29">
        <v>5.6490807337675832</v>
      </c>
      <c r="J39" s="65">
        <v>4.4688032561756481</v>
      </c>
      <c r="K39" s="65">
        <v>2.3964174769032156</v>
      </c>
      <c r="L39" s="65">
        <v>0.57274577664198889</v>
      </c>
      <c r="M39" s="65">
        <v>3.6545907047157788</v>
      </c>
      <c r="N39" s="65">
        <v>6.7796610169491522</v>
      </c>
      <c r="O39" s="65">
        <v>10.225798079418635</v>
      </c>
      <c r="P39" s="65">
        <v>2.9720842508632761</v>
      </c>
      <c r="Q39" s="65">
        <v>2.9</v>
      </c>
    </row>
    <row r="40" spans="1:17" ht="10.5" customHeight="1">
      <c r="A40" s="16" t="s">
        <v>7</v>
      </c>
      <c r="B40" s="29">
        <v>3.1459005479592359</v>
      </c>
      <c r="C40" s="29">
        <v>7.7471389870314473</v>
      </c>
      <c r="D40" s="29">
        <v>3.1488006820891643</v>
      </c>
      <c r="E40" s="29">
        <v>3.9486673247778881</v>
      </c>
      <c r="F40" s="29">
        <v>1.7415556828657044</v>
      </c>
      <c r="G40" s="29">
        <v>0.6750087560098067</v>
      </c>
      <c r="H40" s="55">
        <v>1.7013922694966412</v>
      </c>
      <c r="I40" s="29">
        <v>4.1922818246699425</v>
      </c>
      <c r="J40" s="65">
        <v>2.9037541984480217</v>
      </c>
      <c r="K40" s="65">
        <v>0.65760277564852543</v>
      </c>
      <c r="L40" s="65">
        <v>0.38525500670985802</v>
      </c>
      <c r="M40" s="65">
        <v>2.3643654534902936</v>
      </c>
      <c r="N40" s="65">
        <v>6.9209039548022595</v>
      </c>
      <c r="O40" s="65">
        <v>8.9540617700493126</v>
      </c>
      <c r="P40" s="65">
        <v>1.6974411035627142</v>
      </c>
      <c r="Q40" s="65">
        <v>2.2999999999999998</v>
      </c>
    </row>
    <row r="41" spans="1:17" ht="10.5" customHeight="1">
      <c r="A41" s="16" t="s">
        <v>6</v>
      </c>
      <c r="B41" s="29">
        <v>3.8587596661033441</v>
      </c>
      <c r="C41" s="29">
        <v>5.7972208774116467</v>
      </c>
      <c r="D41" s="29">
        <v>3.5651148694105657</v>
      </c>
      <c r="E41" s="29">
        <v>4.2448173741362298</v>
      </c>
      <c r="F41" s="29">
        <v>7.5240297905748061</v>
      </c>
      <c r="G41" s="29">
        <v>6.9602317954596113</v>
      </c>
      <c r="H41" s="55">
        <v>3.1788530814915781</v>
      </c>
      <c r="I41" s="29">
        <v>4.5282268928821905</v>
      </c>
      <c r="J41" s="65">
        <v>3.8729131851949901</v>
      </c>
      <c r="K41" s="65">
        <v>2.2511800540605962</v>
      </c>
      <c r="L41" s="65">
        <v>0.85141356482878616</v>
      </c>
      <c r="M41" s="65">
        <v>3.2541444079568245</v>
      </c>
      <c r="N41" s="65">
        <v>5.9322033898305087</v>
      </c>
      <c r="O41" s="65">
        <v>7.3968336361276918</v>
      </c>
      <c r="P41" s="65">
        <v>2.5004569890928638</v>
      </c>
      <c r="Q41" s="65">
        <v>3.4</v>
      </c>
    </row>
    <row r="42" spans="1:17" s="6" customFormat="1" ht="10.5" customHeight="1">
      <c r="A42" s="15" t="s">
        <v>5</v>
      </c>
      <c r="B42" s="34">
        <v>11.46515081681774</v>
      </c>
      <c r="C42" s="34">
        <v>21.818893501303034</v>
      </c>
      <c r="D42" s="34">
        <v>12.052595469169436</v>
      </c>
      <c r="E42" s="34">
        <v>14.281013491280028</v>
      </c>
      <c r="F42" s="34">
        <v>11.460506741543895</v>
      </c>
      <c r="G42" s="34">
        <v>9.6602668194988386</v>
      </c>
      <c r="H42" s="67">
        <v>8.2294810631876167</v>
      </c>
      <c r="I42" s="34">
        <v>14.369589451319717</v>
      </c>
      <c r="J42" s="59">
        <v>11.245470639818659</v>
      </c>
      <c r="K42" s="59">
        <v>5.3052003066123374</v>
      </c>
      <c r="L42" s="59">
        <v>1.8094143481806328</v>
      </c>
      <c r="M42" s="59">
        <v>9.2731005661628974</v>
      </c>
      <c r="N42" s="59">
        <v>19.491525423728813</v>
      </c>
      <c r="O42" s="59">
        <v>26.576693485595637</v>
      </c>
      <c r="P42" s="59">
        <v>7.1699823435188552</v>
      </c>
      <c r="Q42" s="59">
        <v>8.5</v>
      </c>
    </row>
    <row r="43" spans="1:17" ht="14.1" customHeight="1">
      <c r="A43" s="13" t="s">
        <v>4</v>
      </c>
      <c r="B43" s="29"/>
      <c r="C43" s="29"/>
      <c r="D43" s="29"/>
      <c r="E43" s="29"/>
      <c r="F43" s="29"/>
      <c r="G43" s="29"/>
      <c r="H43" s="55"/>
      <c r="I43" s="34"/>
      <c r="J43" s="65"/>
      <c r="K43" s="65"/>
      <c r="L43" s="65"/>
      <c r="M43" s="65"/>
      <c r="N43" s="65"/>
      <c r="O43" s="65"/>
      <c r="P43" s="65"/>
      <c r="Q43" s="65"/>
    </row>
    <row r="44" spans="1:17" ht="15" customHeight="1">
      <c r="A44" s="12" t="s">
        <v>3</v>
      </c>
      <c r="B44" s="34">
        <v>33.73929138409089</v>
      </c>
      <c r="C44" s="34">
        <v>50.461985352437658</v>
      </c>
      <c r="D44" s="34">
        <v>36.027896381064032</v>
      </c>
      <c r="E44" s="34">
        <v>47.614346824613364</v>
      </c>
      <c r="F44" s="34">
        <v>33.115491523265931</v>
      </c>
      <c r="G44" s="34">
        <v>23.759034610118764</v>
      </c>
      <c r="H44" s="67">
        <v>28.614545808587284</v>
      </c>
      <c r="I44" s="34">
        <v>41.320189303644774</v>
      </c>
      <c r="J44" s="59">
        <v>30.565446152318863</v>
      </c>
      <c r="K44" s="59">
        <v>12.978577480130712</v>
      </c>
      <c r="L44" s="59">
        <v>9.5845024752634185</v>
      </c>
      <c r="M44" s="59">
        <v>27.663061610646899</v>
      </c>
      <c r="N44" s="59">
        <v>52.118644067796616</v>
      </c>
      <c r="O44" s="59">
        <v>55.696859589929929</v>
      </c>
      <c r="P44" s="59">
        <v>27.494779806290193</v>
      </c>
      <c r="Q44" s="59">
        <v>30.7</v>
      </c>
    </row>
    <row r="45" spans="1:17" ht="15" customHeight="1">
      <c r="A45" s="10" t="s">
        <v>2</v>
      </c>
      <c r="B45" s="29"/>
      <c r="C45" s="29"/>
      <c r="D45" s="29"/>
      <c r="E45" s="29"/>
      <c r="F45" s="29"/>
      <c r="G45" s="29"/>
      <c r="H45" s="55"/>
      <c r="I45" s="34"/>
      <c r="J45" s="55"/>
      <c r="K45" s="65"/>
      <c r="L45" s="54"/>
      <c r="M45" s="65"/>
      <c r="N45" s="65"/>
      <c r="O45" s="65"/>
      <c r="P45" s="66"/>
      <c r="Q45" s="65"/>
    </row>
    <row r="46" spans="1:17" s="6" customFormat="1" ht="15" customHeight="1">
      <c r="A46" s="8" t="s">
        <v>1</v>
      </c>
      <c r="B46" s="64">
        <v>100</v>
      </c>
      <c r="C46" s="64">
        <v>100</v>
      </c>
      <c r="D46" s="64">
        <v>100</v>
      </c>
      <c r="E46" s="63">
        <v>100</v>
      </c>
      <c r="F46" s="60">
        <v>100</v>
      </c>
      <c r="G46" s="62">
        <v>100</v>
      </c>
      <c r="H46" s="62">
        <v>100</v>
      </c>
      <c r="I46" s="34">
        <v>100</v>
      </c>
      <c r="J46" s="60">
        <v>100</v>
      </c>
      <c r="K46" s="59">
        <v>100</v>
      </c>
      <c r="L46" s="61">
        <v>100</v>
      </c>
      <c r="M46" s="59">
        <v>100</v>
      </c>
      <c r="N46" s="59">
        <v>100</v>
      </c>
      <c r="O46" s="59">
        <v>100</v>
      </c>
      <c r="P46" s="60">
        <v>100</v>
      </c>
      <c r="Q46" s="59">
        <v>100</v>
      </c>
    </row>
    <row r="47" spans="1:17" ht="10.5" customHeight="1">
      <c r="A47" s="5" t="s">
        <v>0</v>
      </c>
      <c r="B47" s="58"/>
      <c r="C47" s="57"/>
      <c r="D47" s="56"/>
      <c r="E47" s="38"/>
      <c r="F47" s="37"/>
      <c r="G47" s="37"/>
      <c r="J47" s="55"/>
      <c r="K47" s="54"/>
      <c r="L47" s="54"/>
      <c r="M47" s="16"/>
      <c r="N47" s="53"/>
      <c r="O47" s="53"/>
      <c r="P47" s="53"/>
      <c r="Q47" s="16"/>
    </row>
  </sheetData>
  <mergeCells count="35">
    <mergeCell ref="O6:O7"/>
    <mergeCell ref="P6:P7"/>
    <mergeCell ref="Q6:Q7"/>
    <mergeCell ref="J6:J7"/>
    <mergeCell ref="K6:L6"/>
    <mergeCell ref="M6:M7"/>
    <mergeCell ref="N6:N7"/>
    <mergeCell ref="B4:B5"/>
    <mergeCell ref="E4:E5"/>
    <mergeCell ref="F4:F5"/>
    <mergeCell ref="J1:Q1"/>
    <mergeCell ref="J2:Q2"/>
    <mergeCell ref="J4:J5"/>
    <mergeCell ref="K4:L4"/>
    <mergeCell ref="M4:M5"/>
    <mergeCell ref="N4:N5"/>
    <mergeCell ref="O4:O5"/>
    <mergeCell ref="P4:P5"/>
    <mergeCell ref="Q4:Q5"/>
    <mergeCell ref="H6:H7"/>
    <mergeCell ref="A1:I1"/>
    <mergeCell ref="A2:I2"/>
    <mergeCell ref="H4:H5"/>
    <mergeCell ref="I4:I5"/>
    <mergeCell ref="C4:D4"/>
    <mergeCell ref="A3:Q3"/>
    <mergeCell ref="I6:I7"/>
    <mergeCell ref="G6:G7"/>
    <mergeCell ref="F6:F7"/>
    <mergeCell ref="G4:G5"/>
    <mergeCell ref="A4:A5"/>
    <mergeCell ref="B6:B7"/>
    <mergeCell ref="C6:D6"/>
    <mergeCell ref="E6:E7"/>
    <mergeCell ref="A6:A7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CE,Félkövér"&amp;8ÖSSZEFOGLALÓ ADATOK  |&amp;9 23&amp;"Arial CE,Normál"&amp;10 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BC5A6-A9D7-4ADA-8848-00E8CA222D05}">
  <dimension ref="A1:I44"/>
  <sheetViews>
    <sheetView zoomScaleNormal="100" workbookViewId="0">
      <selection sqref="A1:I1"/>
    </sheetView>
  </sheetViews>
  <sheetFormatPr defaultRowHeight="15"/>
  <cols>
    <col min="1" max="1" width="21.7109375" style="1" customWidth="1"/>
    <col min="2" max="7" width="8.42578125" style="1" customWidth="1"/>
    <col min="8" max="8" width="7.85546875" style="76" customWidth="1"/>
    <col min="9" max="9" width="8.85546875" style="1" customWidth="1"/>
    <col min="10" max="16384" width="9.140625" style="1"/>
  </cols>
  <sheetData>
    <row r="1" spans="1:9" s="52" customFormat="1" ht="15" customHeight="1">
      <c r="A1" s="388" t="s">
        <v>128</v>
      </c>
      <c r="B1" s="388"/>
      <c r="C1" s="388"/>
      <c r="D1" s="388"/>
      <c r="E1" s="388"/>
      <c r="F1" s="388"/>
      <c r="G1" s="388"/>
      <c r="H1" s="388"/>
      <c r="I1" s="388"/>
    </row>
    <row r="2" spans="1:9" ht="24.95" customHeight="1" thickBot="1">
      <c r="A2" s="443" t="s">
        <v>127</v>
      </c>
      <c r="B2" s="443"/>
      <c r="C2" s="443"/>
      <c r="D2" s="443"/>
      <c r="E2" s="443"/>
      <c r="F2" s="443"/>
      <c r="G2" s="443"/>
      <c r="H2" s="443"/>
      <c r="I2" s="443"/>
    </row>
    <row r="3" spans="1:9" s="46" customFormat="1" ht="30" customHeight="1">
      <c r="A3" s="92" t="s">
        <v>53</v>
      </c>
      <c r="B3" s="74" t="s">
        <v>126</v>
      </c>
      <c r="C3" s="74" t="s">
        <v>125</v>
      </c>
      <c r="D3" s="91" t="s">
        <v>124</v>
      </c>
      <c r="E3" s="74" t="s">
        <v>123</v>
      </c>
      <c r="F3" s="90" t="s">
        <v>122</v>
      </c>
      <c r="G3" s="74" t="s">
        <v>121</v>
      </c>
      <c r="H3" s="89" t="s">
        <v>120</v>
      </c>
      <c r="I3" s="74" t="s">
        <v>119</v>
      </c>
    </row>
    <row r="4" spans="1:9" s="46" customFormat="1" ht="20.100000000000001" customHeight="1">
      <c r="A4" s="88" t="s">
        <v>47</v>
      </c>
      <c r="B4" s="86" t="s">
        <v>118</v>
      </c>
      <c r="C4" s="86" t="s">
        <v>117</v>
      </c>
      <c r="D4" s="87" t="s">
        <v>116</v>
      </c>
      <c r="E4" s="86" t="s">
        <v>115</v>
      </c>
      <c r="F4" s="87" t="s">
        <v>114</v>
      </c>
      <c r="G4" s="86" t="s">
        <v>113</v>
      </c>
      <c r="H4" s="85" t="s">
        <v>112</v>
      </c>
      <c r="I4" s="84" t="s">
        <v>111</v>
      </c>
    </row>
    <row r="5" spans="1:9" s="16" customFormat="1" ht="15" customHeight="1">
      <c r="A5" s="16" t="s">
        <v>41</v>
      </c>
      <c r="B5" s="83">
        <v>2059347</v>
      </c>
      <c r="C5" s="83">
        <v>2016774</v>
      </c>
      <c r="D5" s="83">
        <v>1791098</v>
      </c>
      <c r="E5" s="83">
        <v>1705309</v>
      </c>
      <c r="F5" s="83">
        <v>1697343</v>
      </c>
      <c r="G5" s="83">
        <v>1698106</v>
      </c>
      <c r="H5" s="82">
        <v>88.8</v>
      </c>
      <c r="I5" s="82">
        <v>94.808100952600029</v>
      </c>
    </row>
    <row r="6" spans="1:9" s="16" customFormat="1" ht="10.5" customHeight="1">
      <c r="A6" s="16" t="s">
        <v>39</v>
      </c>
      <c r="B6" s="83">
        <v>973709</v>
      </c>
      <c r="C6" s="83">
        <v>949749</v>
      </c>
      <c r="D6" s="83">
        <v>1053641</v>
      </c>
      <c r="E6" s="83">
        <v>1124395</v>
      </c>
      <c r="F6" s="83">
        <v>1143629</v>
      </c>
      <c r="G6" s="83">
        <v>1157564</v>
      </c>
      <c r="H6" s="82">
        <v>110.9</v>
      </c>
      <c r="I6" s="82">
        <v>109.86322665879555</v>
      </c>
    </row>
    <row r="7" spans="1:9" s="16" customFormat="1" ht="15" customHeight="1">
      <c r="A7" s="17" t="s">
        <v>37</v>
      </c>
      <c r="B7" s="81">
        <v>3033056</v>
      </c>
      <c r="C7" s="81">
        <v>2966523</v>
      </c>
      <c r="D7" s="81">
        <v>2844739</v>
      </c>
      <c r="E7" s="81">
        <v>2829704</v>
      </c>
      <c r="F7" s="81">
        <v>2840972</v>
      </c>
      <c r="G7" s="81">
        <v>2855670</v>
      </c>
      <c r="H7" s="80">
        <v>95.9</v>
      </c>
      <c r="I7" s="80">
        <v>100.38425317753229</v>
      </c>
    </row>
    <row r="8" spans="1:9" s="16" customFormat="1" ht="15" customHeight="1">
      <c r="A8" s="10" t="s">
        <v>36</v>
      </c>
      <c r="B8" s="83"/>
      <c r="C8" s="83"/>
      <c r="D8" s="83"/>
      <c r="E8" s="83"/>
      <c r="F8" s="83"/>
      <c r="G8" s="83"/>
      <c r="H8" s="82"/>
      <c r="I8" s="82"/>
    </row>
    <row r="9" spans="1:9" s="16" customFormat="1" ht="10.5" customHeight="1">
      <c r="A9" s="16" t="s">
        <v>35</v>
      </c>
      <c r="B9" s="83">
        <v>421740</v>
      </c>
      <c r="C9" s="83">
        <v>420628</v>
      </c>
      <c r="D9" s="83">
        <v>426156</v>
      </c>
      <c r="E9" s="83">
        <v>428579</v>
      </c>
      <c r="F9" s="83">
        <v>428798</v>
      </c>
      <c r="G9" s="83">
        <v>428332</v>
      </c>
      <c r="H9" s="82">
        <v>101.3</v>
      </c>
      <c r="I9" s="82">
        <v>100.51061113770544</v>
      </c>
    </row>
    <row r="10" spans="1:9" s="16" customFormat="1" ht="10.5" customHeight="1">
      <c r="A10" s="16" t="s">
        <v>34</v>
      </c>
      <c r="B10" s="83">
        <v>321470</v>
      </c>
      <c r="C10" s="83">
        <v>315208</v>
      </c>
      <c r="D10" s="83">
        <v>316531</v>
      </c>
      <c r="E10" s="83">
        <v>315886</v>
      </c>
      <c r="F10" s="83">
        <v>315544</v>
      </c>
      <c r="G10" s="83">
        <v>314783</v>
      </c>
      <c r="H10" s="82">
        <v>100.4</v>
      </c>
      <c r="I10" s="82">
        <v>99.447763410218897</v>
      </c>
    </row>
    <row r="11" spans="1:9" s="16" customFormat="1" ht="10.5" customHeight="1">
      <c r="A11" s="16" t="s">
        <v>33</v>
      </c>
      <c r="B11" s="83">
        <v>386462</v>
      </c>
      <c r="C11" s="83">
        <v>379246</v>
      </c>
      <c r="D11" s="83">
        <v>376528</v>
      </c>
      <c r="E11" s="83">
        <v>368519</v>
      </c>
      <c r="F11" s="83">
        <v>366555</v>
      </c>
      <c r="G11" s="83">
        <v>365009</v>
      </c>
      <c r="H11" s="82">
        <v>99.3</v>
      </c>
      <c r="I11" s="82">
        <v>96.940732163345089</v>
      </c>
    </row>
    <row r="12" spans="1:9" s="16" customFormat="1" ht="10.5" customHeight="1">
      <c r="A12" s="15" t="s">
        <v>32</v>
      </c>
      <c r="B12" s="81">
        <v>1129672</v>
      </c>
      <c r="C12" s="81">
        <v>1115082</v>
      </c>
      <c r="D12" s="81">
        <v>1119215</v>
      </c>
      <c r="E12" s="81">
        <v>1112984</v>
      </c>
      <c r="F12" s="81">
        <v>1110897</v>
      </c>
      <c r="G12" s="81">
        <v>1108124</v>
      </c>
      <c r="H12" s="80">
        <v>100.4</v>
      </c>
      <c r="I12" s="80">
        <v>99.009037584378333</v>
      </c>
    </row>
    <row r="13" spans="1:9" s="16" customFormat="1" ht="15" customHeight="1">
      <c r="A13" s="13" t="s">
        <v>31</v>
      </c>
      <c r="B13" s="83"/>
      <c r="C13" s="83"/>
      <c r="D13" s="83"/>
      <c r="E13" s="83"/>
      <c r="F13" s="83"/>
      <c r="G13" s="83"/>
      <c r="H13" s="82"/>
      <c r="I13" s="82"/>
    </row>
    <row r="14" spans="1:9" s="16" customFormat="1" ht="10.5" customHeight="1">
      <c r="A14" s="16" t="s">
        <v>30</v>
      </c>
      <c r="B14" s="83">
        <v>429141</v>
      </c>
      <c r="C14" s="83">
        <v>427346</v>
      </c>
      <c r="D14" s="83">
        <v>433682</v>
      </c>
      <c r="E14" s="83">
        <v>440138</v>
      </c>
      <c r="F14" s="83">
        <v>439922</v>
      </c>
      <c r="G14" s="83">
        <v>441606</v>
      </c>
      <c r="H14" s="82">
        <v>101.5</v>
      </c>
      <c r="I14" s="82">
        <v>101.82714523544901</v>
      </c>
    </row>
    <row r="15" spans="1:9" s="16" customFormat="1" ht="10.5" customHeight="1">
      <c r="A15" s="16" t="s">
        <v>29</v>
      </c>
      <c r="B15" s="83">
        <v>285498</v>
      </c>
      <c r="C15" s="83">
        <v>275944</v>
      </c>
      <c r="D15" s="83">
        <v>269838</v>
      </c>
      <c r="E15" s="83">
        <v>266342</v>
      </c>
      <c r="F15" s="83">
        <v>265229</v>
      </c>
      <c r="G15" s="83">
        <v>264361</v>
      </c>
      <c r="H15" s="82">
        <v>97.8</v>
      </c>
      <c r="I15" s="82">
        <v>97.970263639665276</v>
      </c>
    </row>
    <row r="16" spans="1:9" s="16" customFormat="1" ht="10.5" customHeight="1">
      <c r="A16" s="16" t="s">
        <v>28</v>
      </c>
      <c r="B16" s="83">
        <v>317298</v>
      </c>
      <c r="C16" s="83">
        <v>306398</v>
      </c>
      <c r="D16" s="83">
        <v>301214</v>
      </c>
      <c r="E16" s="83">
        <v>296705</v>
      </c>
      <c r="F16" s="83">
        <v>295197</v>
      </c>
      <c r="G16" s="83">
        <v>294175</v>
      </c>
      <c r="H16" s="82">
        <v>98.3</v>
      </c>
      <c r="I16" s="82">
        <v>97.663123228004011</v>
      </c>
    </row>
    <row r="17" spans="1:9" s="16" customFormat="1" ht="10.5" customHeight="1">
      <c r="A17" s="15" t="s">
        <v>27</v>
      </c>
      <c r="B17" s="81">
        <v>1031937</v>
      </c>
      <c r="C17" s="81">
        <v>1009688</v>
      </c>
      <c r="D17" s="81">
        <v>1004734</v>
      </c>
      <c r="E17" s="81">
        <v>1003185</v>
      </c>
      <c r="F17" s="81">
        <v>1000348</v>
      </c>
      <c r="G17" s="81">
        <v>1000142</v>
      </c>
      <c r="H17" s="80">
        <v>99.5</v>
      </c>
      <c r="I17" s="80">
        <v>99.542963610268984</v>
      </c>
    </row>
    <row r="18" spans="1:9" s="16" customFormat="1" ht="15" customHeight="1">
      <c r="A18" s="13" t="s">
        <v>26</v>
      </c>
      <c r="B18" s="83"/>
      <c r="C18" s="83"/>
      <c r="D18" s="83"/>
      <c r="E18" s="83"/>
      <c r="F18" s="83"/>
      <c r="G18" s="83"/>
      <c r="H18" s="82"/>
      <c r="I18" s="82"/>
    </row>
    <row r="19" spans="1:9" s="16" customFormat="1" ht="10.5" customHeight="1">
      <c r="A19" s="16" t="s">
        <v>25</v>
      </c>
      <c r="B19" s="83">
        <v>432617</v>
      </c>
      <c r="C19" s="83">
        <v>417400</v>
      </c>
      <c r="D19" s="83">
        <v>409373</v>
      </c>
      <c r="E19" s="83">
        <v>402260</v>
      </c>
      <c r="F19" s="83">
        <v>400313</v>
      </c>
      <c r="G19" s="83">
        <v>398355</v>
      </c>
      <c r="H19" s="82">
        <v>98.1</v>
      </c>
      <c r="I19" s="82">
        <v>97.308567003686122</v>
      </c>
    </row>
    <row r="20" spans="1:9" s="16" customFormat="1" ht="15" customHeight="1">
      <c r="A20" s="16" t="s">
        <v>24</v>
      </c>
      <c r="B20" s="83">
        <v>360270</v>
      </c>
      <c r="C20" s="83">
        <v>344708</v>
      </c>
      <c r="D20" s="83">
        <v>338460</v>
      </c>
      <c r="E20" s="83">
        <v>334065</v>
      </c>
      <c r="F20" s="83">
        <v>331802</v>
      </c>
      <c r="G20" s="83">
        <v>329399</v>
      </c>
      <c r="H20" s="82">
        <v>98.2</v>
      </c>
      <c r="I20" s="82">
        <v>97.322874194882701</v>
      </c>
    </row>
    <row r="21" spans="1:9" s="16" customFormat="1" ht="10.5" customHeight="1">
      <c r="A21" s="16" t="s">
        <v>23</v>
      </c>
      <c r="B21" s="83">
        <v>266273</v>
      </c>
      <c r="C21" s="83">
        <v>253675</v>
      </c>
      <c r="D21" s="83">
        <v>251939</v>
      </c>
      <c r="E21" s="83">
        <v>247287</v>
      </c>
      <c r="F21" s="83">
        <v>245350</v>
      </c>
      <c r="G21" s="83">
        <v>242946</v>
      </c>
      <c r="H21" s="82">
        <v>99.3</v>
      </c>
      <c r="I21" s="82">
        <v>96.430485157121367</v>
      </c>
    </row>
    <row r="22" spans="1:9" s="16" customFormat="1" ht="10.5" customHeight="1">
      <c r="A22" s="15" t="s">
        <v>22</v>
      </c>
      <c r="B22" s="81">
        <v>1059160</v>
      </c>
      <c r="C22" s="81">
        <v>1015783</v>
      </c>
      <c r="D22" s="81">
        <v>999773</v>
      </c>
      <c r="E22" s="81">
        <v>983612</v>
      </c>
      <c r="F22" s="81">
        <v>977465</v>
      </c>
      <c r="G22" s="81">
        <v>970700</v>
      </c>
      <c r="H22" s="80">
        <v>98.4</v>
      </c>
      <c r="I22" s="80">
        <v>97.092039893055727</v>
      </c>
    </row>
    <row r="23" spans="1:9" s="16" customFormat="1" ht="10.5" customHeight="1">
      <c r="A23" s="13" t="s">
        <v>21</v>
      </c>
      <c r="B23" s="83"/>
      <c r="C23" s="83"/>
      <c r="D23" s="83"/>
      <c r="E23" s="83"/>
      <c r="F23" s="83"/>
      <c r="G23" s="83"/>
      <c r="H23" s="82"/>
      <c r="I23" s="82"/>
    </row>
    <row r="24" spans="1:9" s="16" customFormat="1" ht="15" customHeight="1">
      <c r="A24" s="17" t="s">
        <v>20</v>
      </c>
      <c r="B24" s="81">
        <v>3220769</v>
      </c>
      <c r="C24" s="81">
        <v>3140553</v>
      </c>
      <c r="D24" s="81">
        <v>3123722</v>
      </c>
      <c r="E24" s="81">
        <v>3099781</v>
      </c>
      <c r="F24" s="81">
        <v>3088710</v>
      </c>
      <c r="G24" s="81">
        <v>3078966</v>
      </c>
      <c r="H24" s="80">
        <v>99.46407527591478</v>
      </c>
      <c r="I24" s="80">
        <v>98.567222051130031</v>
      </c>
    </row>
    <row r="25" spans="1:9" s="16" customFormat="1" ht="15" customHeight="1">
      <c r="A25" s="10" t="s">
        <v>19</v>
      </c>
      <c r="B25" s="83"/>
      <c r="C25" s="83"/>
      <c r="D25" s="83"/>
      <c r="E25" s="83"/>
      <c r="F25" s="83"/>
      <c r="G25" s="83"/>
      <c r="H25" s="82"/>
      <c r="I25" s="82"/>
    </row>
    <row r="26" spans="1:9" s="16" customFormat="1" ht="10.5" customHeight="1">
      <c r="A26" s="16" t="s">
        <v>18</v>
      </c>
      <c r="B26" s="83">
        <v>809468</v>
      </c>
      <c r="C26" s="83">
        <v>761963</v>
      </c>
      <c r="D26" s="83">
        <v>755170</v>
      </c>
      <c r="E26" s="83">
        <v>738143</v>
      </c>
      <c r="F26" s="83">
        <v>731854</v>
      </c>
      <c r="G26" s="83">
        <v>725779</v>
      </c>
      <c r="H26" s="82">
        <v>99.1</v>
      </c>
      <c r="I26" s="82">
        <v>96.108028655799359</v>
      </c>
    </row>
    <row r="27" spans="1:9" s="16" customFormat="1" ht="10.5" customHeight="1">
      <c r="A27" s="16" t="s">
        <v>17</v>
      </c>
      <c r="B27" s="83">
        <v>350360</v>
      </c>
      <c r="C27" s="83">
        <v>334408</v>
      </c>
      <c r="D27" s="83">
        <v>327998</v>
      </c>
      <c r="E27" s="83">
        <v>323769</v>
      </c>
      <c r="F27" s="83">
        <v>322756</v>
      </c>
      <c r="G27" s="83">
        <v>320886</v>
      </c>
      <c r="H27" s="82">
        <v>98.1</v>
      </c>
      <c r="I27" s="82">
        <v>97.83169409569571</v>
      </c>
    </row>
    <row r="28" spans="1:9" s="16" customFormat="1" ht="10.5" customHeight="1">
      <c r="A28" s="16" t="s">
        <v>16</v>
      </c>
      <c r="B28" s="83">
        <v>240251</v>
      </c>
      <c r="C28" s="83">
        <v>227137</v>
      </c>
      <c r="D28" s="83">
        <v>221944</v>
      </c>
      <c r="E28" s="83">
        <v>218128</v>
      </c>
      <c r="F28" s="83">
        <v>216501</v>
      </c>
      <c r="G28" s="83">
        <v>214824</v>
      </c>
      <c r="H28" s="82">
        <v>97.7</v>
      </c>
      <c r="I28" s="82">
        <v>96.791983563421397</v>
      </c>
    </row>
    <row r="29" spans="1:9" s="16" customFormat="1" ht="10.5" customHeight="1">
      <c r="A29" s="15" t="s">
        <v>15</v>
      </c>
      <c r="B29" s="81">
        <v>1400079</v>
      </c>
      <c r="C29" s="81">
        <v>1323508</v>
      </c>
      <c r="D29" s="81">
        <v>1305112</v>
      </c>
      <c r="E29" s="81">
        <v>1280040</v>
      </c>
      <c r="F29" s="81">
        <v>1271111</v>
      </c>
      <c r="G29" s="81">
        <v>1261489</v>
      </c>
      <c r="H29" s="80">
        <v>98.6</v>
      </c>
      <c r="I29" s="80">
        <v>96.657528242786825</v>
      </c>
    </row>
    <row r="30" spans="1:9" s="16" customFormat="1" ht="15" customHeight="1">
      <c r="A30" s="13" t="s">
        <v>14</v>
      </c>
      <c r="B30" s="83"/>
      <c r="C30" s="83"/>
      <c r="D30" s="83"/>
      <c r="E30" s="83"/>
      <c r="F30" s="83"/>
      <c r="G30" s="83"/>
      <c r="H30" s="82"/>
      <c r="I30" s="82"/>
    </row>
    <row r="31" spans="1:9" s="16" customFormat="1" ht="10.5" customHeight="1">
      <c r="A31" s="16" t="s">
        <v>13</v>
      </c>
      <c r="B31" s="83">
        <v>551448</v>
      </c>
      <c r="C31" s="83">
        <v>548728</v>
      </c>
      <c r="D31" s="83">
        <v>553368</v>
      </c>
      <c r="E31" s="83">
        <v>550265</v>
      </c>
      <c r="F31" s="83">
        <v>549372</v>
      </c>
      <c r="G31" s="83">
        <v>547357</v>
      </c>
      <c r="H31" s="82">
        <v>100.8</v>
      </c>
      <c r="I31" s="82">
        <v>98.913742753466053</v>
      </c>
    </row>
    <row r="32" spans="1:9" s="16" customFormat="1" ht="10.5" customHeight="1">
      <c r="A32" s="16" t="s">
        <v>12</v>
      </c>
      <c r="B32" s="83">
        <v>446708</v>
      </c>
      <c r="C32" s="83">
        <v>426491</v>
      </c>
      <c r="D32" s="83">
        <v>421412</v>
      </c>
      <c r="E32" s="83">
        <v>413174</v>
      </c>
      <c r="F32" s="83">
        <v>410823</v>
      </c>
      <c r="G32" s="83">
        <v>407232</v>
      </c>
      <c r="H32" s="82">
        <v>98.8</v>
      </c>
      <c r="I32" s="82">
        <v>96.635121923438348</v>
      </c>
    </row>
    <row r="33" spans="1:9" s="16" customFormat="1" ht="10.5" customHeight="1">
      <c r="A33" s="16" t="s">
        <v>11</v>
      </c>
      <c r="B33" s="83">
        <v>593829</v>
      </c>
      <c r="C33" s="83">
        <v>572301</v>
      </c>
      <c r="D33" s="83">
        <v>589656</v>
      </c>
      <c r="E33" s="83">
        <v>583564</v>
      </c>
      <c r="F33" s="83">
        <v>581623</v>
      </c>
      <c r="G33" s="83">
        <v>578573</v>
      </c>
      <c r="H33" s="82">
        <v>103</v>
      </c>
      <c r="I33" s="82">
        <v>98.120429538578421</v>
      </c>
    </row>
    <row r="34" spans="1:9" s="16" customFormat="1" ht="10.5" customHeight="1">
      <c r="A34" s="15" t="s">
        <v>10</v>
      </c>
      <c r="B34" s="81">
        <v>1591985</v>
      </c>
      <c r="C34" s="81">
        <v>1547520</v>
      </c>
      <c r="D34" s="81">
        <v>1564436</v>
      </c>
      <c r="E34" s="81">
        <v>1547003</v>
      </c>
      <c r="F34" s="81">
        <v>1541818</v>
      </c>
      <c r="G34" s="81">
        <v>1533162</v>
      </c>
      <c r="H34" s="80">
        <v>101.1</v>
      </c>
      <c r="I34" s="80">
        <v>98.000940914169703</v>
      </c>
    </row>
    <row r="35" spans="1:9" s="16" customFormat="1" ht="15" customHeight="1">
      <c r="A35" s="13" t="s">
        <v>9</v>
      </c>
      <c r="B35" s="83"/>
      <c r="C35" s="83"/>
      <c r="D35" s="83"/>
      <c r="E35" s="83"/>
      <c r="F35" s="83"/>
      <c r="G35" s="83"/>
      <c r="H35" s="82"/>
      <c r="I35" s="82"/>
    </row>
    <row r="36" spans="1:9" s="16" customFormat="1" ht="10.5" customHeight="1">
      <c r="A36" s="16" t="s">
        <v>8</v>
      </c>
      <c r="B36" s="83">
        <v>570364</v>
      </c>
      <c r="C36" s="83">
        <v>545990</v>
      </c>
      <c r="D36" s="83">
        <v>547842</v>
      </c>
      <c r="E36" s="83">
        <v>541584</v>
      </c>
      <c r="F36" s="83">
        <v>540499</v>
      </c>
      <c r="G36" s="83">
        <v>537862</v>
      </c>
      <c r="H36" s="82">
        <v>100.3</v>
      </c>
      <c r="I36" s="82">
        <v>98.178306884101616</v>
      </c>
    </row>
    <row r="37" spans="1:9" s="16" customFormat="1" ht="10.5" customHeight="1">
      <c r="A37" s="16" t="s">
        <v>7</v>
      </c>
      <c r="B37" s="83">
        <v>436910</v>
      </c>
      <c r="C37" s="83">
        <v>411887</v>
      </c>
      <c r="D37" s="83">
        <v>403814</v>
      </c>
      <c r="E37" s="83">
        <v>392845</v>
      </c>
      <c r="F37" s="83">
        <v>389590</v>
      </c>
      <c r="G37" s="83">
        <v>385847</v>
      </c>
      <c r="H37" s="82">
        <v>98</v>
      </c>
      <c r="I37" s="82">
        <v>95.550674320355412</v>
      </c>
    </row>
    <row r="38" spans="1:9" s="16" customFormat="1" ht="10.5" customHeight="1">
      <c r="A38" s="16" t="s">
        <v>6</v>
      </c>
      <c r="B38" s="83">
        <v>456300</v>
      </c>
      <c r="C38" s="83">
        <v>438842</v>
      </c>
      <c r="D38" s="83">
        <v>431979</v>
      </c>
      <c r="E38" s="83">
        <v>425785</v>
      </c>
      <c r="F38" s="83">
        <v>424849</v>
      </c>
      <c r="G38" s="83">
        <v>423585</v>
      </c>
      <c r="H38" s="82">
        <v>98.4</v>
      </c>
      <c r="I38" s="82">
        <v>98.056849985763193</v>
      </c>
    </row>
    <row r="39" spans="1:9" s="16" customFormat="1" ht="10.5" customHeight="1">
      <c r="A39" s="15" t="s">
        <v>5</v>
      </c>
      <c r="B39" s="81">
        <v>1463574</v>
      </c>
      <c r="C39" s="81">
        <v>1396719</v>
      </c>
      <c r="D39" s="81">
        <v>1383635</v>
      </c>
      <c r="E39" s="81">
        <v>1360214</v>
      </c>
      <c r="F39" s="81">
        <v>1354938</v>
      </c>
      <c r="G39" s="81">
        <v>1347294</v>
      </c>
      <c r="H39" s="80">
        <v>99.1</v>
      </c>
      <c r="I39" s="80">
        <v>97.373512523172664</v>
      </c>
    </row>
    <row r="40" spans="1:9" s="16" customFormat="1" ht="15" customHeight="1">
      <c r="A40" s="13" t="s">
        <v>4</v>
      </c>
      <c r="B40" s="81"/>
      <c r="C40" s="81"/>
      <c r="D40" s="81"/>
      <c r="E40" s="81"/>
      <c r="F40" s="81"/>
      <c r="G40" s="81"/>
      <c r="H40" s="80"/>
      <c r="I40" s="82"/>
    </row>
    <row r="41" spans="1:9" s="16" customFormat="1" ht="15" customHeight="1">
      <c r="A41" s="12" t="s">
        <v>3</v>
      </c>
      <c r="B41" s="81">
        <v>4455638</v>
      </c>
      <c r="C41" s="81">
        <v>4267747</v>
      </c>
      <c r="D41" s="81">
        <v>4253183</v>
      </c>
      <c r="E41" s="81">
        <v>4187257</v>
      </c>
      <c r="F41" s="81">
        <v>4167867</v>
      </c>
      <c r="G41" s="81">
        <v>4141945</v>
      </c>
      <c r="H41" s="80">
        <v>99.658742657425563</v>
      </c>
      <c r="I41" s="80">
        <v>97.384594079304847</v>
      </c>
    </row>
    <row r="42" spans="1:9" s="16" customFormat="1" ht="12" customHeight="1">
      <c r="A42" s="10" t="s">
        <v>2</v>
      </c>
      <c r="B42" s="83"/>
      <c r="C42" s="83"/>
      <c r="D42" s="83"/>
      <c r="E42" s="83"/>
      <c r="F42" s="83"/>
      <c r="G42" s="83"/>
      <c r="H42" s="82"/>
      <c r="I42" s="82"/>
    </row>
    <row r="43" spans="1:9" s="16" customFormat="1" ht="15" customHeight="1">
      <c r="A43" s="8" t="s">
        <v>110</v>
      </c>
      <c r="B43" s="81">
        <v>10709463</v>
      </c>
      <c r="C43" s="81">
        <v>10374823</v>
      </c>
      <c r="D43" s="81">
        <v>10221644</v>
      </c>
      <c r="E43" s="81">
        <v>10116742</v>
      </c>
      <c r="F43" s="81">
        <v>10097549</v>
      </c>
      <c r="G43" s="81">
        <v>10076581</v>
      </c>
      <c r="H43" s="80">
        <v>98.5</v>
      </c>
      <c r="I43" s="80">
        <v>98.580825158849208</v>
      </c>
    </row>
    <row r="44" spans="1:9" s="16" customFormat="1" ht="15" customHeight="1">
      <c r="A44" s="79" t="s">
        <v>109</v>
      </c>
      <c r="B44" s="78"/>
      <c r="D44" s="78"/>
      <c r="G44" s="77"/>
      <c r="H44" s="77"/>
      <c r="I44" s="77"/>
    </row>
  </sheetData>
  <mergeCells count="3">
    <mergeCell ref="A1:I1"/>
    <mergeCell ref="A2:F2"/>
    <mergeCell ref="G2:I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CE,Félkövér"&amp;8ÖSSZEFOGLALÓ ADATOK  |&amp;9 25&amp;"Arial CE,Normál"&amp;10 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B3029-467C-4977-86E1-EDB5F0C0B397}">
  <dimension ref="A1:I46"/>
  <sheetViews>
    <sheetView zoomScaleNormal="100" workbookViewId="0">
      <selection sqref="A1:I1"/>
    </sheetView>
  </sheetViews>
  <sheetFormatPr defaultRowHeight="15"/>
  <cols>
    <col min="1" max="1" width="21.85546875" style="1" customWidth="1"/>
    <col min="2" max="9" width="8.28515625" style="93" customWidth="1"/>
    <col min="10" max="16384" width="9.140625" style="1"/>
  </cols>
  <sheetData>
    <row r="1" spans="1:9" s="52" customFormat="1" ht="15" customHeight="1">
      <c r="A1" s="388" t="s">
        <v>138</v>
      </c>
      <c r="B1" s="388"/>
      <c r="C1" s="388"/>
      <c r="D1" s="388"/>
      <c r="E1" s="388"/>
      <c r="F1" s="388"/>
      <c r="G1" s="388"/>
      <c r="H1" s="388"/>
      <c r="I1" s="388"/>
    </row>
    <row r="2" spans="1:9" s="102" customFormat="1" ht="24.95" customHeight="1" thickBot="1">
      <c r="A2" s="400" t="s">
        <v>137</v>
      </c>
      <c r="B2" s="400"/>
      <c r="C2" s="400"/>
      <c r="D2" s="400"/>
      <c r="E2" s="400"/>
      <c r="F2" s="400"/>
      <c r="G2" s="400"/>
      <c r="H2" s="400"/>
      <c r="I2" s="400"/>
    </row>
    <row r="3" spans="1:9" s="46" customFormat="1" ht="20.100000000000001" customHeight="1">
      <c r="A3" s="394" t="s">
        <v>53</v>
      </c>
      <c r="B3" s="426" t="s">
        <v>136</v>
      </c>
      <c r="C3" s="448"/>
      <c r="D3" s="426" t="s">
        <v>135</v>
      </c>
      <c r="E3" s="448"/>
      <c r="F3" s="426" t="s">
        <v>134</v>
      </c>
      <c r="G3" s="448"/>
      <c r="H3" s="444" t="s">
        <v>133</v>
      </c>
      <c r="I3" s="445"/>
    </row>
    <row r="4" spans="1:9" s="46" customFormat="1" ht="9.9499999999999993" customHeight="1">
      <c r="A4" s="395"/>
      <c r="B4" s="100">
        <v>1990</v>
      </c>
      <c r="C4" s="101">
        <v>2006</v>
      </c>
      <c r="D4" s="100">
        <v>1990</v>
      </c>
      <c r="E4" s="101">
        <v>2006</v>
      </c>
      <c r="F4" s="100">
        <v>1990</v>
      </c>
      <c r="G4" s="101">
        <v>2006</v>
      </c>
      <c r="H4" s="100">
        <v>1990</v>
      </c>
      <c r="I4" s="99">
        <v>2006</v>
      </c>
    </row>
    <row r="5" spans="1:9" s="46" customFormat="1" ht="12" customHeight="1">
      <c r="A5" s="396" t="s">
        <v>47</v>
      </c>
      <c r="B5" s="446" t="s">
        <v>132</v>
      </c>
      <c r="C5" s="451"/>
      <c r="D5" s="449" t="s">
        <v>131</v>
      </c>
      <c r="E5" s="450"/>
      <c r="F5" s="446" t="s">
        <v>130</v>
      </c>
      <c r="G5" s="451"/>
      <c r="H5" s="446" t="s">
        <v>129</v>
      </c>
      <c r="I5" s="447"/>
    </row>
    <row r="6" spans="1:9" s="95" customFormat="1" ht="9.75" customHeight="1">
      <c r="A6" s="397"/>
      <c r="B6" s="97">
        <v>1990</v>
      </c>
      <c r="C6" s="98">
        <v>2006</v>
      </c>
      <c r="D6" s="97">
        <v>1990</v>
      </c>
      <c r="E6" s="98">
        <v>2006</v>
      </c>
      <c r="F6" s="97">
        <v>1990</v>
      </c>
      <c r="G6" s="98">
        <v>2006</v>
      </c>
      <c r="H6" s="97">
        <v>1990</v>
      </c>
      <c r="I6" s="96">
        <v>2006</v>
      </c>
    </row>
    <row r="7" spans="1:9" s="16" customFormat="1" ht="15" customHeight="1">
      <c r="A7" s="16" t="s">
        <v>41</v>
      </c>
      <c r="B7" s="66">
        <v>26</v>
      </c>
      <c r="C7" s="66">
        <v>17.87525640927797</v>
      </c>
      <c r="D7" s="66">
        <v>23.4</v>
      </c>
      <c r="E7" s="66">
        <v>26.121480546814251</v>
      </c>
      <c r="F7" s="66">
        <v>49.5</v>
      </c>
      <c r="G7" s="66">
        <v>43.996736956092221</v>
      </c>
      <c r="H7" s="66">
        <v>90</v>
      </c>
      <c r="I7" s="66">
        <v>146.13206070295118</v>
      </c>
    </row>
    <row r="8" spans="1:9" s="16" customFormat="1" ht="10.5" customHeight="1">
      <c r="A8" s="16" t="s">
        <v>39</v>
      </c>
      <c r="B8" s="66">
        <v>31.4</v>
      </c>
      <c r="C8" s="66">
        <v>24.684594850320096</v>
      </c>
      <c r="D8" s="66">
        <v>18</v>
      </c>
      <c r="E8" s="66">
        <v>19.240366885785225</v>
      </c>
      <c r="F8" s="66">
        <v>49.4</v>
      </c>
      <c r="G8" s="66">
        <v>43.924961736105324</v>
      </c>
      <c r="H8" s="66">
        <v>57.2</v>
      </c>
      <c r="I8" s="66">
        <v>77.944835645279895</v>
      </c>
    </row>
    <row r="9" spans="1:9" s="16" customFormat="1" ht="15" customHeight="1">
      <c r="A9" s="17" t="s">
        <v>37</v>
      </c>
      <c r="B9" s="67">
        <v>27.8</v>
      </c>
      <c r="C9" s="67">
        <v>20.636283431221802</v>
      </c>
      <c r="D9" s="67">
        <v>21.7</v>
      </c>
      <c r="E9" s="67">
        <v>23.331350356683725</v>
      </c>
      <c r="F9" s="67">
        <v>49.4</v>
      </c>
      <c r="G9" s="67">
        <v>43.967633787905527</v>
      </c>
      <c r="H9" s="67">
        <v>78.099999999999994</v>
      </c>
      <c r="I9" s="67">
        <v>113.05984643234936</v>
      </c>
    </row>
    <row r="10" spans="1:9" s="16" customFormat="1" ht="12" customHeight="1">
      <c r="A10" s="10" t="s">
        <v>36</v>
      </c>
      <c r="B10" s="66"/>
      <c r="C10" s="66"/>
      <c r="D10" s="66"/>
      <c r="E10" s="66"/>
      <c r="F10" s="66"/>
      <c r="G10" s="66"/>
      <c r="H10" s="66"/>
      <c r="I10" s="66"/>
    </row>
    <row r="11" spans="1:9" s="16" customFormat="1" ht="10.5" customHeight="1">
      <c r="A11" s="16" t="s">
        <v>35</v>
      </c>
      <c r="B11" s="66">
        <v>33.4</v>
      </c>
      <c r="C11" s="66">
        <v>22.548027633897757</v>
      </c>
      <c r="D11" s="66">
        <v>15.7</v>
      </c>
      <c r="E11" s="66">
        <v>20.959279535235897</v>
      </c>
      <c r="F11" s="66">
        <v>49</v>
      </c>
      <c r="G11" s="66">
        <v>43.507307169133661</v>
      </c>
      <c r="H11" s="66">
        <v>46.9</v>
      </c>
      <c r="I11" s="66">
        <v>92.953937592867746</v>
      </c>
    </row>
    <row r="12" spans="1:9" s="16" customFormat="1" ht="10.5" customHeight="1">
      <c r="A12" s="16" t="s">
        <v>34</v>
      </c>
      <c r="B12" s="66">
        <v>31.6</v>
      </c>
      <c r="C12" s="55">
        <v>22.209168897874431</v>
      </c>
      <c r="D12" s="66">
        <v>16.3</v>
      </c>
      <c r="E12" s="55">
        <v>21.126805456896708</v>
      </c>
      <c r="F12" s="66">
        <v>47.9</v>
      </c>
      <c r="G12" s="55">
        <v>43.335974354771139</v>
      </c>
      <c r="H12" s="66">
        <v>51.6</v>
      </c>
      <c r="I12" s="55">
        <v>95.126501824742675</v>
      </c>
    </row>
    <row r="13" spans="1:9" s="16" customFormat="1" ht="10.5" customHeight="1">
      <c r="A13" s="16" t="s">
        <v>33</v>
      </c>
      <c r="B13" s="66">
        <v>33.200000000000003</v>
      </c>
      <c r="C13" s="66">
        <v>21.415787175624168</v>
      </c>
      <c r="D13" s="66">
        <v>17.399999999999999</v>
      </c>
      <c r="E13" s="66">
        <v>22.164747717519148</v>
      </c>
      <c r="F13" s="66">
        <v>50.6</v>
      </c>
      <c r="G13" s="66">
        <v>43.580534893143316</v>
      </c>
      <c r="H13" s="66">
        <v>52.4</v>
      </c>
      <c r="I13" s="66">
        <v>103.49723564094558</v>
      </c>
    </row>
    <row r="14" spans="1:9" s="16" customFormat="1" ht="10.5" customHeight="1">
      <c r="A14" s="15" t="s">
        <v>32</v>
      </c>
      <c r="B14" s="67">
        <v>32.799999999999997</v>
      </c>
      <c r="C14" s="67">
        <v>22.078971390836525</v>
      </c>
      <c r="D14" s="67">
        <v>16.399999999999999</v>
      </c>
      <c r="E14" s="67">
        <v>21.403720032888565</v>
      </c>
      <c r="F14" s="67">
        <v>49.2</v>
      </c>
      <c r="G14" s="67">
        <v>43.482691423725086</v>
      </c>
      <c r="H14" s="67">
        <v>50.1</v>
      </c>
      <c r="I14" s="67">
        <v>96.941653911340225</v>
      </c>
    </row>
    <row r="15" spans="1:9" s="16" customFormat="1" ht="15" customHeight="1">
      <c r="A15" s="13" t="s">
        <v>31</v>
      </c>
      <c r="B15" s="66"/>
      <c r="C15" s="66"/>
      <c r="D15" s="66"/>
      <c r="E15" s="66"/>
      <c r="F15" s="66"/>
      <c r="G15" s="66"/>
      <c r="H15" s="66"/>
      <c r="I15" s="66"/>
    </row>
    <row r="16" spans="1:9" s="16" customFormat="1" ht="10.5" customHeight="1">
      <c r="A16" s="16" t="s">
        <v>30</v>
      </c>
      <c r="B16" s="66">
        <v>32.200000000000003</v>
      </c>
      <c r="C16" s="66">
        <v>21.201194215036253</v>
      </c>
      <c r="D16" s="66">
        <v>19</v>
      </c>
      <c r="E16" s="66">
        <v>21.486177348687526</v>
      </c>
      <c r="F16" s="66">
        <v>51.2</v>
      </c>
      <c r="G16" s="66">
        <v>42.687371563723779</v>
      </c>
      <c r="H16" s="66">
        <v>59</v>
      </c>
      <c r="I16" s="66">
        <v>101.34418434528163</v>
      </c>
    </row>
    <row r="17" spans="1:9" s="16" customFormat="1" ht="10.5" customHeight="1">
      <c r="A17" s="16" t="s">
        <v>29</v>
      </c>
      <c r="B17" s="66">
        <v>31.1</v>
      </c>
      <c r="C17" s="66">
        <v>21.050483725283218</v>
      </c>
      <c r="D17" s="66">
        <v>20.9</v>
      </c>
      <c r="E17" s="66">
        <v>22.79439771033072</v>
      </c>
      <c r="F17" s="66">
        <v>52</v>
      </c>
      <c r="G17" s="66">
        <v>43.844881435613935</v>
      </c>
      <c r="H17" s="66">
        <v>67.3</v>
      </c>
      <c r="I17" s="66">
        <v>108.2844366324605</v>
      </c>
    </row>
    <row r="18" spans="1:9" s="16" customFormat="1" ht="10.5" customHeight="1">
      <c r="A18" s="16" t="s">
        <v>27</v>
      </c>
      <c r="B18" s="66">
        <v>31.4</v>
      </c>
      <c r="C18" s="55">
        <v>20.053348762632332</v>
      </c>
      <c r="D18" s="66">
        <v>21.3</v>
      </c>
      <c r="E18" s="55">
        <v>24.191800569772628</v>
      </c>
      <c r="F18" s="66">
        <v>52.7</v>
      </c>
      <c r="G18" s="55">
        <v>44.245149332404957</v>
      </c>
      <c r="H18" s="66">
        <v>67.8</v>
      </c>
      <c r="I18" s="55">
        <v>120.6372105533413</v>
      </c>
    </row>
    <row r="19" spans="1:9" s="16" customFormat="1" ht="10.5" customHeight="1">
      <c r="A19" s="15" t="s">
        <v>27</v>
      </c>
      <c r="B19" s="67">
        <v>31.7</v>
      </c>
      <c r="C19" s="67">
        <v>20.825713732492844</v>
      </c>
      <c r="D19" s="67">
        <v>20.2</v>
      </c>
      <c r="E19" s="67">
        <v>22.622433539152198</v>
      </c>
      <c r="F19" s="67">
        <v>51.9</v>
      </c>
      <c r="G19" s="67">
        <v>43.448147271645041</v>
      </c>
      <c r="H19" s="67">
        <v>63.8</v>
      </c>
      <c r="I19" s="67">
        <v>108.62741046831957</v>
      </c>
    </row>
    <row r="20" spans="1:9" s="16" customFormat="1" ht="15" customHeight="1">
      <c r="A20" s="13" t="s">
        <v>26</v>
      </c>
      <c r="B20" s="66"/>
      <c r="C20" s="66"/>
      <c r="D20" s="66"/>
      <c r="E20" s="66"/>
      <c r="F20" s="66"/>
      <c r="G20" s="66"/>
      <c r="H20" s="66"/>
      <c r="I20" s="66"/>
    </row>
    <row r="21" spans="1:9" s="16" customFormat="1" ht="10.5" customHeight="1">
      <c r="A21" s="16" t="s">
        <v>25</v>
      </c>
      <c r="B21" s="66">
        <v>29.7</v>
      </c>
      <c r="C21" s="66">
        <v>21.672496903254402</v>
      </c>
      <c r="D21" s="66">
        <v>18</v>
      </c>
      <c r="E21" s="66">
        <v>23.031795676543563</v>
      </c>
      <c r="F21" s="66">
        <v>47.7</v>
      </c>
      <c r="G21" s="66">
        <v>44.704292579797958</v>
      </c>
      <c r="H21" s="66">
        <v>60.5</v>
      </c>
      <c r="I21" s="66">
        <v>106.2719989272904</v>
      </c>
    </row>
    <row r="22" spans="1:9" s="16" customFormat="1" ht="10.5" customHeight="1">
      <c r="A22" s="16" t="s">
        <v>24</v>
      </c>
      <c r="B22" s="66">
        <v>30.5</v>
      </c>
      <c r="C22" s="66">
        <v>22.625405894565006</v>
      </c>
      <c r="D22" s="66">
        <v>20.7</v>
      </c>
      <c r="E22" s="66">
        <v>23.496193906701919</v>
      </c>
      <c r="F22" s="66">
        <v>51.3</v>
      </c>
      <c r="G22" s="66">
        <v>46.121599801266925</v>
      </c>
      <c r="H22" s="66">
        <v>68</v>
      </c>
      <c r="I22" s="66">
        <v>103.84871774762763</v>
      </c>
    </row>
    <row r="23" spans="1:9" s="16" customFormat="1" ht="10.5" customHeight="1">
      <c r="A23" s="16" t="s">
        <v>23</v>
      </c>
      <c r="B23" s="66">
        <v>32.1</v>
      </c>
      <c r="C23" s="66">
        <v>22.193876019712953</v>
      </c>
      <c r="D23" s="66">
        <v>20</v>
      </c>
      <c r="E23" s="66">
        <v>23.63993252936833</v>
      </c>
      <c r="F23" s="66">
        <v>52</v>
      </c>
      <c r="G23" s="66">
        <v>45.833808549081283</v>
      </c>
      <c r="H23" s="66">
        <v>62.3</v>
      </c>
      <c r="I23" s="66">
        <v>106.51556541259836</v>
      </c>
    </row>
    <row r="24" spans="1:9" s="16" customFormat="1" ht="10.5" customHeight="1">
      <c r="A24" s="15" t="s">
        <v>22</v>
      </c>
      <c r="B24" s="67">
        <v>30.6</v>
      </c>
      <c r="C24" s="67">
        <v>22.124566167347012</v>
      </c>
      <c r="D24" s="67">
        <v>19.399999999999999</v>
      </c>
      <c r="E24" s="67">
        <v>23.340496442422388</v>
      </c>
      <c r="F24" s="67">
        <v>50</v>
      </c>
      <c r="G24" s="67">
        <v>45.465062609769404</v>
      </c>
      <c r="H24" s="67">
        <v>63.5</v>
      </c>
      <c r="I24" s="67">
        <v>105.49583782063006</v>
      </c>
    </row>
    <row r="25" spans="1:9" s="16" customFormat="1" ht="10.5" customHeight="1">
      <c r="A25" s="13" t="s">
        <v>21</v>
      </c>
      <c r="B25" s="66"/>
      <c r="C25" s="66"/>
      <c r="D25" s="66"/>
      <c r="E25" s="66"/>
      <c r="F25" s="66"/>
      <c r="G25" s="66"/>
      <c r="H25" s="66"/>
      <c r="I25" s="66"/>
    </row>
    <row r="26" spans="1:9" s="16" customFormat="1" ht="15" customHeight="1">
      <c r="A26" s="17" t="s">
        <v>20</v>
      </c>
      <c r="B26" s="67">
        <v>31.71572720030812</v>
      </c>
      <c r="C26" s="67">
        <v>21.684290920935144</v>
      </c>
      <c r="D26" s="67">
        <v>18.601840577387261</v>
      </c>
      <c r="E26" s="67">
        <v>22.406202090200988</v>
      </c>
      <c r="F26" s="67">
        <v>50.31756777769538</v>
      </c>
      <c r="G26" s="67">
        <v>44.090493011136132</v>
      </c>
      <c r="H26" s="67">
        <v>58.651786414679918</v>
      </c>
      <c r="I26" s="67">
        <v>103.32918965115377</v>
      </c>
    </row>
    <row r="27" spans="1:9" s="16" customFormat="1" ht="15" customHeight="1">
      <c r="A27" s="10" t="s">
        <v>19</v>
      </c>
      <c r="B27" s="66"/>
      <c r="C27" s="66"/>
      <c r="D27" s="66"/>
      <c r="E27" s="66"/>
      <c r="F27" s="66"/>
      <c r="G27" s="66"/>
      <c r="H27" s="66"/>
      <c r="I27" s="66"/>
    </row>
    <row r="28" spans="1:9" s="16" customFormat="1" ht="10.5" customHeight="1">
      <c r="A28" s="16" t="s">
        <v>18</v>
      </c>
      <c r="B28" s="66">
        <v>33.799999999999997</v>
      </c>
      <c r="C28" s="66">
        <v>25.826649969358662</v>
      </c>
      <c r="D28" s="66">
        <v>18.100000000000001</v>
      </c>
      <c r="E28" s="66">
        <v>22.928123008056929</v>
      </c>
      <c r="F28" s="66">
        <v>52</v>
      </c>
      <c r="G28" s="66">
        <v>48.754772977415598</v>
      </c>
      <c r="H28" s="66">
        <v>53.6</v>
      </c>
      <c r="I28" s="66">
        <v>88.776992119610512</v>
      </c>
    </row>
    <row r="29" spans="1:9" s="16" customFormat="1" ht="10.5" customHeight="1">
      <c r="A29" s="16" t="s">
        <v>17</v>
      </c>
      <c r="B29" s="66">
        <v>30.6</v>
      </c>
      <c r="C29" s="66">
        <v>22.78828666648203</v>
      </c>
      <c r="D29" s="66">
        <v>21.6</v>
      </c>
      <c r="E29" s="66">
        <v>25.329806778002421</v>
      </c>
      <c r="F29" s="66">
        <v>52.2</v>
      </c>
      <c r="G29" s="66">
        <v>48.118093444484444</v>
      </c>
      <c r="H29" s="66">
        <v>70.7</v>
      </c>
      <c r="I29" s="66">
        <v>111.15274767566692</v>
      </c>
    </row>
    <row r="30" spans="1:9" s="16" customFormat="1" ht="10.5" customHeight="1">
      <c r="A30" s="16" t="s">
        <v>16</v>
      </c>
      <c r="B30" s="66">
        <v>30.5</v>
      </c>
      <c r="C30" s="66">
        <v>23.114844395483335</v>
      </c>
      <c r="D30" s="66">
        <v>20.5</v>
      </c>
      <c r="E30" s="66">
        <v>24.794822362985403</v>
      </c>
      <c r="F30" s="66">
        <v>50.9</v>
      </c>
      <c r="G30" s="66">
        <v>47.909666758468738</v>
      </c>
      <c r="H30" s="66">
        <v>67.099999999999994</v>
      </c>
      <c r="I30" s="66">
        <v>107.26796139640176</v>
      </c>
    </row>
    <row r="31" spans="1:9" s="16" customFormat="1" ht="10.5" customHeight="1">
      <c r="A31" s="15" t="s">
        <v>15</v>
      </c>
      <c r="B31" s="67">
        <v>32.4</v>
      </c>
      <c r="C31" s="67">
        <v>24.588572403607969</v>
      </c>
      <c r="D31" s="67">
        <v>19.399999999999999</v>
      </c>
      <c r="E31" s="67">
        <v>23.859446801249728</v>
      </c>
      <c r="F31" s="67">
        <v>51.8</v>
      </c>
      <c r="G31" s="67">
        <v>48.448019204857701</v>
      </c>
      <c r="H31" s="67">
        <v>59.8</v>
      </c>
      <c r="I31" s="67">
        <v>97.034697296003841</v>
      </c>
    </row>
    <row r="32" spans="1:9" s="16" customFormat="1" ht="15" customHeight="1">
      <c r="A32" s="13" t="s">
        <v>14</v>
      </c>
      <c r="B32" s="66"/>
      <c r="C32" s="66"/>
      <c r="D32" s="66"/>
      <c r="E32" s="66"/>
      <c r="F32" s="66"/>
      <c r="G32" s="66"/>
      <c r="H32" s="66"/>
      <c r="I32" s="66"/>
    </row>
    <row r="33" spans="1:9" s="16" customFormat="1" ht="10.5" customHeight="1">
      <c r="A33" s="16" t="s">
        <v>13</v>
      </c>
      <c r="B33" s="66">
        <v>33.799999999999997</v>
      </c>
      <c r="C33" s="66">
        <v>24.901537322614061</v>
      </c>
      <c r="D33" s="66">
        <v>18.100000000000001</v>
      </c>
      <c r="E33" s="66">
        <v>20.85704470831347</v>
      </c>
      <c r="F33" s="66">
        <v>51.9</v>
      </c>
      <c r="G33" s="66">
        <v>45.758582030927528</v>
      </c>
      <c r="H33" s="66">
        <v>53.5</v>
      </c>
      <c r="I33" s="66">
        <v>83.758060549026311</v>
      </c>
    </row>
    <row r="34" spans="1:9" s="16" customFormat="1" ht="10.5" customHeight="1">
      <c r="A34" s="16" t="s">
        <v>12</v>
      </c>
      <c r="B34" s="66">
        <v>33.200000000000003</v>
      </c>
      <c r="C34" s="66">
        <v>23.86115635030805</v>
      </c>
      <c r="D34" s="66">
        <v>20.5</v>
      </c>
      <c r="E34" s="66">
        <v>24.510779073622693</v>
      </c>
      <c r="F34" s="66">
        <v>53.6</v>
      </c>
      <c r="G34" s="66">
        <v>48.371935423930744</v>
      </c>
      <c r="H34" s="66">
        <v>61.7</v>
      </c>
      <c r="I34" s="66">
        <v>102.72251149012843</v>
      </c>
    </row>
    <row r="35" spans="1:9" s="16" customFormat="1" ht="10.5" customHeight="1">
      <c r="A35" s="16" t="s">
        <v>11</v>
      </c>
      <c r="B35" s="66">
        <v>37.4</v>
      </c>
      <c r="C35" s="55">
        <v>27.650982430394194</v>
      </c>
      <c r="D35" s="66">
        <v>17.3</v>
      </c>
      <c r="E35" s="55">
        <v>19.757653581182993</v>
      </c>
      <c r="F35" s="66">
        <v>54.7</v>
      </c>
      <c r="G35" s="55">
        <v>47.408636011577187</v>
      </c>
      <c r="H35" s="66">
        <v>46.3</v>
      </c>
      <c r="I35" s="55">
        <v>71.45371283251481</v>
      </c>
    </row>
    <row r="36" spans="1:9" s="16" customFormat="1" ht="10.5" customHeight="1">
      <c r="A36" s="15" t="s">
        <v>10</v>
      </c>
      <c r="B36" s="67">
        <v>34.9</v>
      </c>
      <c r="C36" s="67">
        <v>25.662790675366381</v>
      </c>
      <c r="D36" s="67">
        <v>18.5</v>
      </c>
      <c r="E36" s="67">
        <v>21.405083617429874</v>
      </c>
      <c r="F36" s="67">
        <v>53.4</v>
      </c>
      <c r="G36" s="67">
        <v>47.067874292796255</v>
      </c>
      <c r="H36" s="67">
        <v>52.8</v>
      </c>
      <c r="I36" s="67">
        <v>83.409025496110729</v>
      </c>
    </row>
    <row r="37" spans="1:9" s="16" customFormat="1" ht="15" customHeight="1">
      <c r="A37" s="13" t="s">
        <v>9</v>
      </c>
      <c r="B37" s="66"/>
      <c r="C37" s="66"/>
      <c r="D37" s="66"/>
      <c r="E37" s="66"/>
      <c r="F37" s="66"/>
      <c r="G37" s="66"/>
      <c r="H37" s="66"/>
      <c r="I37" s="66"/>
    </row>
    <row r="38" spans="1:9" s="16" customFormat="1" ht="10.5" customHeight="1">
      <c r="A38" s="16" t="s">
        <v>8</v>
      </c>
      <c r="B38" s="66">
        <v>31.4</v>
      </c>
      <c r="C38" s="66">
        <v>22.815764094349184</v>
      </c>
      <c r="D38" s="66">
        <v>20.9</v>
      </c>
      <c r="E38" s="66">
        <v>23.715884509973794</v>
      </c>
      <c r="F38" s="66">
        <v>52.3</v>
      </c>
      <c r="G38" s="66">
        <v>46.531648604322982</v>
      </c>
      <c r="H38" s="66">
        <v>66.400000000000006</v>
      </c>
      <c r="I38" s="66">
        <v>103.9451688398529</v>
      </c>
    </row>
    <row r="39" spans="1:9" s="16" customFormat="1" ht="10.5" customHeight="1">
      <c r="A39" s="16" t="s">
        <v>7</v>
      </c>
      <c r="B39" s="66">
        <v>31.2</v>
      </c>
      <c r="C39" s="66">
        <v>22.236483604320942</v>
      </c>
      <c r="D39" s="66">
        <v>23.1</v>
      </c>
      <c r="E39" s="66">
        <v>26.040173544794616</v>
      </c>
      <c r="F39" s="66">
        <v>54.3</v>
      </c>
      <c r="G39" s="66">
        <v>48.27665714911555</v>
      </c>
      <c r="H39" s="66">
        <v>73.900000000000006</v>
      </c>
      <c r="I39" s="66">
        <v>117.10562698741877</v>
      </c>
    </row>
    <row r="40" spans="1:9" s="16" customFormat="1" ht="10.5" customHeight="1">
      <c r="A40" s="16" t="s">
        <v>6</v>
      </c>
      <c r="B40" s="66">
        <v>29.5</v>
      </c>
      <c r="C40" s="66">
        <v>21.423687323500651</v>
      </c>
      <c r="D40" s="66">
        <v>21.9</v>
      </c>
      <c r="E40" s="66">
        <v>23.394667924812133</v>
      </c>
      <c r="F40" s="66">
        <v>51.4</v>
      </c>
      <c r="G40" s="66">
        <v>44.818355248312777</v>
      </c>
      <c r="H40" s="66">
        <v>74</v>
      </c>
      <c r="I40" s="66">
        <v>109.20000638335223</v>
      </c>
    </row>
    <row r="41" spans="1:9" s="16" customFormat="1" ht="10.5" customHeight="1">
      <c r="A41" s="15" t="s">
        <v>5</v>
      </c>
      <c r="B41" s="67">
        <v>30.8</v>
      </c>
      <c r="C41" s="67">
        <v>22.209187661791933</v>
      </c>
      <c r="D41" s="67">
        <v>21.8</v>
      </c>
      <c r="E41" s="67">
        <v>24.271317939022179</v>
      </c>
      <c r="F41" s="67">
        <v>52.6</v>
      </c>
      <c r="G41" s="67">
        <v>46.480505600814112</v>
      </c>
      <c r="H41" s="67">
        <v>70.900000000000006</v>
      </c>
      <c r="I41" s="67">
        <v>109.2850324317709</v>
      </c>
    </row>
    <row r="42" spans="1:9" s="16" customFormat="1" ht="15" customHeight="1">
      <c r="A42" s="13" t="s">
        <v>4</v>
      </c>
      <c r="B42" s="66"/>
      <c r="C42" s="66"/>
      <c r="D42" s="66"/>
      <c r="E42" s="66"/>
      <c r="F42" s="66"/>
      <c r="G42" s="66"/>
      <c r="H42" s="66"/>
      <c r="I42" s="66"/>
    </row>
    <row r="43" spans="1:9" s="16" customFormat="1" ht="15" customHeight="1">
      <c r="A43" s="12" t="s">
        <v>3</v>
      </c>
      <c r="B43" s="67">
        <v>32.790977810516992</v>
      </c>
      <c r="C43" s="67">
        <v>24.208548360483178</v>
      </c>
      <c r="D43" s="67">
        <v>19.848430479476438</v>
      </c>
      <c r="E43" s="67">
        <v>23.084278788982264</v>
      </c>
      <c r="F43" s="67">
        <v>52.639408289993426</v>
      </c>
      <c r="G43" s="67">
        <v>47.292827149465445</v>
      </c>
      <c r="H43" s="67">
        <v>60.530157393203702</v>
      </c>
      <c r="I43" s="67">
        <v>95.355898442320012</v>
      </c>
    </row>
    <row r="44" spans="1:9" s="16" customFormat="1" ht="15" customHeight="1">
      <c r="A44" s="10" t="s">
        <v>2</v>
      </c>
      <c r="B44" s="66"/>
      <c r="C44" s="66"/>
      <c r="D44" s="66"/>
      <c r="E44" s="66"/>
      <c r="F44" s="66"/>
      <c r="G44" s="66"/>
      <c r="H44" s="66"/>
      <c r="I44" s="66"/>
    </row>
    <row r="45" spans="1:9" s="16" customFormat="1" ht="15" customHeight="1">
      <c r="A45" s="8" t="s">
        <v>1</v>
      </c>
      <c r="B45" s="67">
        <v>31</v>
      </c>
      <c r="C45" s="67">
        <v>22.408360363312934</v>
      </c>
      <c r="D45" s="67">
        <v>20</v>
      </c>
      <c r="E45" s="67">
        <v>22.945964370914311</v>
      </c>
      <c r="F45" s="67">
        <v>51</v>
      </c>
      <c r="G45" s="67">
        <v>45.354324734227248</v>
      </c>
      <c r="H45" s="67">
        <v>64.5</v>
      </c>
      <c r="I45" s="67">
        <v>102.39912246538816</v>
      </c>
    </row>
    <row r="46" spans="1:9" s="16" customFormat="1" ht="10.5" customHeight="1">
      <c r="A46" s="5" t="s">
        <v>0</v>
      </c>
      <c r="B46" s="94"/>
      <c r="C46" s="94"/>
      <c r="D46" s="94"/>
      <c r="E46" s="44"/>
      <c r="F46" s="94"/>
      <c r="G46" s="44"/>
      <c r="H46" s="94"/>
      <c r="I46" s="94"/>
    </row>
  </sheetData>
  <mergeCells count="12">
    <mergeCell ref="A1:I1"/>
    <mergeCell ref="A2:I2"/>
    <mergeCell ref="H3:I3"/>
    <mergeCell ref="H5:I5"/>
    <mergeCell ref="D3:E3"/>
    <mergeCell ref="D5:E5"/>
    <mergeCell ref="F3:G3"/>
    <mergeCell ref="A3:A4"/>
    <mergeCell ref="A5:A6"/>
    <mergeCell ref="F5:G5"/>
    <mergeCell ref="B3:C3"/>
    <mergeCell ref="B5:C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26 | ÖSSZEFOGLALÓ ADATOK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B7F57-F2A6-4022-8E52-0329DAC456F8}">
  <dimension ref="A1:G48"/>
  <sheetViews>
    <sheetView zoomScaleNormal="100" workbookViewId="0"/>
  </sheetViews>
  <sheetFormatPr defaultRowHeight="15"/>
  <cols>
    <col min="1" max="1" width="23.5703125" style="1" customWidth="1"/>
    <col min="2" max="7" width="10.7109375" style="1" customWidth="1"/>
    <col min="8" max="16384" width="9.140625" style="1"/>
  </cols>
  <sheetData>
    <row r="1" spans="1:7" ht="15" customHeight="1">
      <c r="A1" s="125" t="s">
        <v>151</v>
      </c>
      <c r="B1" s="123"/>
      <c r="C1" s="123"/>
      <c r="D1" s="123"/>
      <c r="E1" s="123"/>
      <c r="F1" s="123"/>
      <c r="G1" s="123"/>
    </row>
    <row r="2" spans="1:7" ht="24.95" customHeight="1" thickBot="1">
      <c r="A2" s="124" t="s">
        <v>150</v>
      </c>
      <c r="B2" s="123"/>
      <c r="C2" s="123"/>
      <c r="D2" s="123"/>
      <c r="E2" s="123"/>
      <c r="F2" s="123"/>
      <c r="G2" s="123"/>
    </row>
    <row r="3" spans="1:7" ht="9.9499999999999993" customHeight="1">
      <c r="A3" s="394" t="s">
        <v>53</v>
      </c>
      <c r="B3" s="456" t="s">
        <v>149</v>
      </c>
      <c r="C3" s="458"/>
      <c r="D3" s="458"/>
      <c r="E3" s="459"/>
      <c r="F3" s="456" t="s">
        <v>148</v>
      </c>
      <c r="G3" s="457"/>
    </row>
    <row r="4" spans="1:7" ht="9.9499999999999993" customHeight="1">
      <c r="A4" s="395"/>
      <c r="B4" s="460" t="s">
        <v>147</v>
      </c>
      <c r="C4" s="461"/>
      <c r="D4" s="460" t="s">
        <v>146</v>
      </c>
      <c r="E4" s="466"/>
      <c r="F4" s="122" t="s">
        <v>145</v>
      </c>
      <c r="G4" s="122" t="s">
        <v>144</v>
      </c>
    </row>
    <row r="5" spans="1:7" ht="9.9499999999999993" customHeight="1">
      <c r="A5" s="395"/>
      <c r="B5" s="121">
        <v>2000</v>
      </c>
      <c r="C5" s="120">
        <v>2005</v>
      </c>
      <c r="D5" s="121">
        <v>2000</v>
      </c>
      <c r="E5" s="120">
        <v>2005</v>
      </c>
      <c r="F5" s="454" t="s">
        <v>48</v>
      </c>
      <c r="G5" s="455"/>
    </row>
    <row r="6" spans="1:7" ht="9.9499999999999993" customHeight="1">
      <c r="A6" s="396" t="s">
        <v>47</v>
      </c>
      <c r="B6" s="467" t="s">
        <v>143</v>
      </c>
      <c r="C6" s="468"/>
      <c r="D6" s="468"/>
      <c r="E6" s="469"/>
      <c r="F6" s="467" t="s">
        <v>142</v>
      </c>
      <c r="G6" s="468"/>
    </row>
    <row r="7" spans="1:7" ht="9.9499999999999993" customHeight="1">
      <c r="A7" s="396"/>
      <c r="B7" s="462" t="s">
        <v>140</v>
      </c>
      <c r="C7" s="463"/>
      <c r="D7" s="464" t="s">
        <v>141</v>
      </c>
      <c r="E7" s="465"/>
      <c r="F7" s="119" t="s">
        <v>140</v>
      </c>
      <c r="G7" s="119" t="s">
        <v>139</v>
      </c>
    </row>
    <row r="8" spans="1:7" s="118" customFormat="1" ht="9.9499999999999993" customHeight="1">
      <c r="A8" s="397"/>
      <c r="B8" s="96">
        <v>2000</v>
      </c>
      <c r="C8" s="98">
        <v>2005</v>
      </c>
      <c r="D8" s="98">
        <v>2000</v>
      </c>
      <c r="E8" s="98">
        <v>2005</v>
      </c>
      <c r="F8" s="452" t="s">
        <v>42</v>
      </c>
      <c r="G8" s="453"/>
    </row>
    <row r="9" spans="1:7" ht="15" customHeight="1">
      <c r="A9" s="16" t="s">
        <v>41</v>
      </c>
      <c r="B9" s="110">
        <v>68.56</v>
      </c>
      <c r="C9" s="109">
        <v>70.489999999999995</v>
      </c>
      <c r="D9" s="110">
        <v>75.98</v>
      </c>
      <c r="E9" s="109">
        <v>77.66</v>
      </c>
      <c r="F9" s="108">
        <v>39.865753355685207</v>
      </c>
      <c r="G9" s="108">
        <v>44.605719931783113</v>
      </c>
    </row>
    <row r="10" spans="1:7" ht="10.5" customHeight="1">
      <c r="A10" s="16" t="s">
        <v>39</v>
      </c>
      <c r="B10" s="110">
        <v>66.73</v>
      </c>
      <c r="C10" s="109">
        <v>69.010000000000005</v>
      </c>
      <c r="D10" s="110">
        <v>75.16</v>
      </c>
      <c r="E10" s="109">
        <v>77.11</v>
      </c>
      <c r="F10" s="108">
        <v>36.841664211441589</v>
      </c>
      <c r="G10" s="117">
        <v>40.431982533681236</v>
      </c>
    </row>
    <row r="11" spans="1:7" s="113" customFormat="1" ht="15" customHeight="1">
      <c r="A11" s="17" t="s">
        <v>37</v>
      </c>
      <c r="B11" s="116">
        <v>67.900000000000006</v>
      </c>
      <c r="C11" s="115">
        <v>69.92</v>
      </c>
      <c r="D11" s="116">
        <v>75.73</v>
      </c>
      <c r="E11" s="115">
        <v>77.510000000000005</v>
      </c>
      <c r="F11" s="114">
        <v>38.601258622748958</v>
      </c>
      <c r="G11" s="114">
        <v>42.960463786026857</v>
      </c>
    </row>
    <row r="12" spans="1:7" ht="15" customHeight="1">
      <c r="A12" s="10" t="s">
        <v>36</v>
      </c>
      <c r="B12" s="107"/>
      <c r="C12" s="106"/>
      <c r="D12" s="107"/>
      <c r="E12" s="106"/>
      <c r="F12" s="103"/>
      <c r="G12" s="103"/>
    </row>
    <row r="13" spans="1:7" ht="10.5" customHeight="1">
      <c r="A13" s="16" t="s">
        <v>35</v>
      </c>
      <c r="B13" s="110">
        <v>68</v>
      </c>
      <c r="C13" s="109">
        <v>68.569999999999993</v>
      </c>
      <c r="D13" s="110">
        <v>76.31</v>
      </c>
      <c r="E13" s="109">
        <v>77.25</v>
      </c>
      <c r="F13" s="108">
        <v>37.56197663823982</v>
      </c>
      <c r="G13" s="108">
        <v>41.352260988053359</v>
      </c>
    </row>
    <row r="14" spans="1:7" ht="10.5" customHeight="1">
      <c r="A14" s="16" t="s">
        <v>34</v>
      </c>
      <c r="B14" s="110">
        <v>66.61</v>
      </c>
      <c r="C14" s="109">
        <v>67.86</v>
      </c>
      <c r="D14" s="110">
        <v>74.77</v>
      </c>
      <c r="E14" s="109">
        <v>76.06</v>
      </c>
      <c r="F14" s="108">
        <v>37.691297635384778</v>
      </c>
      <c r="G14" s="108">
        <v>41.566178353705233</v>
      </c>
    </row>
    <row r="15" spans="1:7" ht="10.5" customHeight="1">
      <c r="A15" s="16" t="s">
        <v>33</v>
      </c>
      <c r="B15" s="110">
        <v>67.31</v>
      </c>
      <c r="C15" s="109">
        <v>69.48</v>
      </c>
      <c r="D15" s="110">
        <v>76.44</v>
      </c>
      <c r="E15" s="109">
        <v>77.03</v>
      </c>
      <c r="F15" s="108">
        <v>38.274920640309631</v>
      </c>
      <c r="G15" s="108">
        <v>41.911112586439486</v>
      </c>
    </row>
    <row r="16" spans="1:7" ht="10.5" customHeight="1">
      <c r="A16" s="15" t="s">
        <v>32</v>
      </c>
      <c r="B16" s="107">
        <v>67.36</v>
      </c>
      <c r="C16" s="106">
        <v>68.66</v>
      </c>
      <c r="D16" s="107">
        <v>75.92</v>
      </c>
      <c r="E16" s="106">
        <v>76.84</v>
      </c>
      <c r="F16" s="111">
        <v>37.833751455962727</v>
      </c>
      <c r="G16" s="111">
        <v>41.597084885289206</v>
      </c>
    </row>
    <row r="17" spans="1:7" ht="15" customHeight="1">
      <c r="A17" s="13" t="s">
        <v>31</v>
      </c>
      <c r="B17" s="107"/>
      <c r="C17" s="106"/>
      <c r="D17" s="107"/>
      <c r="E17" s="106"/>
      <c r="F17" s="112"/>
      <c r="G17" s="112"/>
    </row>
    <row r="18" spans="1:7" ht="10.5" customHeight="1">
      <c r="A18" s="16" t="s">
        <v>27</v>
      </c>
      <c r="B18" s="110">
        <v>68.180000000000007</v>
      </c>
      <c r="C18" s="109">
        <v>69.87</v>
      </c>
      <c r="D18" s="110">
        <v>77.03</v>
      </c>
      <c r="E18" s="109">
        <v>78.05</v>
      </c>
      <c r="F18" s="108">
        <v>38.058906443038445</v>
      </c>
      <c r="G18" s="108">
        <v>41.712110057125805</v>
      </c>
    </row>
    <row r="19" spans="1:7" ht="10.5" customHeight="1">
      <c r="A19" s="16" t="s">
        <v>29</v>
      </c>
      <c r="B19" s="110">
        <v>67.599999999999994</v>
      </c>
      <c r="C19" s="109">
        <v>68.88</v>
      </c>
      <c r="D19" s="110">
        <v>76.05</v>
      </c>
      <c r="E19" s="109">
        <v>77.319999999999993</v>
      </c>
      <c r="F19" s="108">
        <v>38.736283889037495</v>
      </c>
      <c r="G19" s="108">
        <v>42.639084914939346</v>
      </c>
    </row>
    <row r="20" spans="1:7" ht="10.5" customHeight="1">
      <c r="A20" s="16" t="s">
        <v>28</v>
      </c>
      <c r="B20" s="110">
        <v>67.040000000000006</v>
      </c>
      <c r="C20" s="109">
        <v>69.23</v>
      </c>
      <c r="D20" s="110">
        <v>76.67</v>
      </c>
      <c r="E20" s="109">
        <v>77.53</v>
      </c>
      <c r="F20" s="108">
        <v>38.965283958012435</v>
      </c>
      <c r="G20" s="108">
        <v>43.369606932436035</v>
      </c>
    </row>
    <row r="21" spans="1:7" ht="10.5" customHeight="1">
      <c r="A21" s="15" t="s">
        <v>27</v>
      </c>
      <c r="B21" s="107">
        <v>67.69</v>
      </c>
      <c r="C21" s="106">
        <v>69.400000000000006</v>
      </c>
      <c r="D21" s="107">
        <v>76.64</v>
      </c>
      <c r="E21" s="106">
        <v>77.709999999999994</v>
      </c>
      <c r="F21" s="111">
        <v>38.50212961461542</v>
      </c>
      <c r="G21" s="111">
        <v>42.448731497391719</v>
      </c>
    </row>
    <row r="22" spans="1:7" ht="15" customHeight="1">
      <c r="A22" s="13" t="s">
        <v>26</v>
      </c>
      <c r="B22" s="107"/>
      <c r="C22" s="106"/>
      <c r="D22" s="107"/>
      <c r="E22" s="106"/>
      <c r="F22" s="112"/>
      <c r="G22" s="112"/>
    </row>
    <row r="23" spans="1:7" ht="10.5" customHeight="1">
      <c r="A23" s="16" t="s">
        <v>25</v>
      </c>
      <c r="B23" s="110">
        <v>67.290000000000006</v>
      </c>
      <c r="C23" s="109">
        <v>68.62</v>
      </c>
      <c r="D23" s="110">
        <v>74.989999999999995</v>
      </c>
      <c r="E23" s="109">
        <v>77.040000000000006</v>
      </c>
      <c r="F23" s="108">
        <v>38.258801922344077</v>
      </c>
      <c r="G23" s="108">
        <v>42.248389114645761</v>
      </c>
    </row>
    <row r="24" spans="1:7" ht="10.5" customHeight="1">
      <c r="A24" s="16" t="s">
        <v>24</v>
      </c>
      <c r="B24" s="110">
        <v>66.510000000000005</v>
      </c>
      <c r="C24" s="109">
        <v>67.7</v>
      </c>
      <c r="D24" s="110">
        <v>74.38</v>
      </c>
      <c r="E24" s="109">
        <v>76.3</v>
      </c>
      <c r="F24" s="108">
        <v>38.309049975764687</v>
      </c>
      <c r="G24" s="108">
        <v>42.596929369709677</v>
      </c>
    </row>
    <row r="25" spans="1:7" ht="10.5" customHeight="1">
      <c r="A25" s="16" t="s">
        <v>23</v>
      </c>
      <c r="B25" s="110">
        <v>66.8</v>
      </c>
      <c r="C25" s="109">
        <v>68.760000000000005</v>
      </c>
      <c r="D25" s="110">
        <v>75.11</v>
      </c>
      <c r="E25" s="109">
        <v>77.38</v>
      </c>
      <c r="F25" s="108">
        <v>38.42139600110125</v>
      </c>
      <c r="G25" s="108">
        <v>42.736964344902695</v>
      </c>
    </row>
    <row r="26" spans="1:7" ht="10.5" customHeight="1">
      <c r="A26" s="15" t="s">
        <v>22</v>
      </c>
      <c r="B26" s="107">
        <v>66.91</v>
      </c>
      <c r="C26" s="106">
        <v>68.33</v>
      </c>
      <c r="D26" s="107">
        <v>74.81</v>
      </c>
      <c r="E26" s="106">
        <v>76.87</v>
      </c>
      <c r="F26" s="111">
        <v>38.316766025058229</v>
      </c>
      <c r="G26" s="111">
        <v>42.488333634733927</v>
      </c>
    </row>
    <row r="27" spans="1:7" ht="10.5" customHeight="1">
      <c r="A27" s="13" t="s">
        <v>21</v>
      </c>
      <c r="B27" s="107"/>
      <c r="C27" s="106"/>
      <c r="D27" s="107"/>
      <c r="E27" s="106"/>
      <c r="F27" s="112"/>
      <c r="G27" s="112"/>
    </row>
    <row r="28" spans="1:7" ht="15" customHeight="1">
      <c r="A28" s="17" t="s">
        <v>20</v>
      </c>
      <c r="B28" s="107">
        <v>67.319999999999993</v>
      </c>
      <c r="C28" s="106">
        <v>68.790000000000006</v>
      </c>
      <c r="D28" s="107">
        <v>75.77</v>
      </c>
      <c r="E28" s="106">
        <v>77.12</v>
      </c>
      <c r="F28" s="111">
        <v>36.799999999999997</v>
      </c>
      <c r="G28" s="111">
        <v>40.6</v>
      </c>
    </row>
    <row r="29" spans="1:7" ht="15" customHeight="1">
      <c r="A29" s="10" t="s">
        <v>19</v>
      </c>
      <c r="B29" s="107"/>
      <c r="C29" s="106"/>
      <c r="D29" s="107"/>
      <c r="E29" s="106"/>
      <c r="F29" s="112"/>
      <c r="G29" s="112"/>
    </row>
    <row r="30" spans="1:7" ht="10.5" customHeight="1">
      <c r="A30" s="16" t="s">
        <v>18</v>
      </c>
      <c r="B30" s="110">
        <v>65.67</v>
      </c>
      <c r="C30" s="109">
        <v>66.03</v>
      </c>
      <c r="D30" s="110">
        <v>74.72</v>
      </c>
      <c r="E30" s="109">
        <v>75.44</v>
      </c>
      <c r="F30" s="108">
        <v>36.809964932787842</v>
      </c>
      <c r="G30" s="108">
        <v>41.32100737326946</v>
      </c>
    </row>
    <row r="31" spans="1:7" ht="10.5" customHeight="1">
      <c r="A31" s="16" t="s">
        <v>17</v>
      </c>
      <c r="B31" s="110">
        <v>67.33</v>
      </c>
      <c r="C31" s="109">
        <v>68.010000000000005</v>
      </c>
      <c r="D31" s="110">
        <v>76.680000000000007</v>
      </c>
      <c r="E31" s="109">
        <v>76.73</v>
      </c>
      <c r="F31" s="108">
        <v>38.437457859494117</v>
      </c>
      <c r="G31" s="108">
        <v>43.065602726261453</v>
      </c>
    </row>
    <row r="32" spans="1:7" ht="10.5" customHeight="1">
      <c r="A32" s="16" t="s">
        <v>16</v>
      </c>
      <c r="B32" s="110">
        <v>66.260000000000005</v>
      </c>
      <c r="C32" s="109">
        <v>67.92</v>
      </c>
      <c r="D32" s="110">
        <v>74.95</v>
      </c>
      <c r="E32" s="109">
        <v>76.41</v>
      </c>
      <c r="F32" s="108">
        <v>38.488828024484384</v>
      </c>
      <c r="G32" s="108">
        <v>43.023965498806</v>
      </c>
    </row>
    <row r="33" spans="1:7" ht="10.5" customHeight="1">
      <c r="A33" s="15" t="s">
        <v>15</v>
      </c>
      <c r="B33" s="107">
        <v>66.2</v>
      </c>
      <c r="C33" s="106">
        <v>66.84</v>
      </c>
      <c r="D33" s="107">
        <v>75.25</v>
      </c>
      <c r="E33" s="106">
        <v>75.930000000000007</v>
      </c>
      <c r="F33" s="111">
        <v>37.507507831261961</v>
      </c>
      <c r="G33" s="111">
        <v>42.057139643176377</v>
      </c>
    </row>
    <row r="34" spans="1:7" ht="15" customHeight="1">
      <c r="A34" s="13" t="s">
        <v>14</v>
      </c>
      <c r="B34" s="107"/>
      <c r="C34" s="106"/>
      <c r="D34" s="107"/>
      <c r="E34" s="106"/>
      <c r="F34" s="112"/>
      <c r="G34" s="112"/>
    </row>
    <row r="35" spans="1:7" ht="10.5" customHeight="1">
      <c r="A35" s="16" t="s">
        <v>13</v>
      </c>
      <c r="B35" s="110">
        <v>67.319999999999993</v>
      </c>
      <c r="C35" s="109">
        <v>68.41</v>
      </c>
      <c r="D35" s="110">
        <v>75.180000000000007</v>
      </c>
      <c r="E35" s="109">
        <v>76.66</v>
      </c>
      <c r="F35" s="108">
        <v>36.717927331113678</v>
      </c>
      <c r="G35" s="108">
        <v>40.422649866387992</v>
      </c>
    </row>
    <row r="36" spans="1:7" ht="10.5" customHeight="1">
      <c r="A36" s="16" t="s">
        <v>12</v>
      </c>
      <c r="B36" s="110">
        <v>66.86</v>
      </c>
      <c r="C36" s="109">
        <v>67.59</v>
      </c>
      <c r="D36" s="110">
        <v>75.39</v>
      </c>
      <c r="E36" s="109">
        <v>76.44</v>
      </c>
      <c r="F36" s="108">
        <v>38.202386756821674</v>
      </c>
      <c r="G36" s="108">
        <v>42.143656679381195</v>
      </c>
    </row>
    <row r="37" spans="1:7" ht="10.5" customHeight="1">
      <c r="A37" s="16" t="s">
        <v>11</v>
      </c>
      <c r="B37" s="110">
        <v>65.27</v>
      </c>
      <c r="C37" s="109">
        <v>66.14</v>
      </c>
      <c r="D37" s="110">
        <v>74.72</v>
      </c>
      <c r="E37" s="109">
        <v>76.349999999999994</v>
      </c>
      <c r="F37" s="108">
        <v>35.494213844194178</v>
      </c>
      <c r="G37" s="108">
        <v>39.479258971756131</v>
      </c>
    </row>
    <row r="38" spans="1:7" ht="10.5" customHeight="1">
      <c r="A38" s="15" t="s">
        <v>10</v>
      </c>
      <c r="B38" s="107">
        <v>66.430000000000007</v>
      </c>
      <c r="C38" s="106">
        <v>67.34</v>
      </c>
      <c r="D38" s="107">
        <v>75.05</v>
      </c>
      <c r="E38" s="106">
        <v>76.489999999999995</v>
      </c>
      <c r="F38" s="111">
        <v>36.651708655728697</v>
      </c>
      <c r="G38" s="111">
        <v>40.522541341495348</v>
      </c>
    </row>
    <row r="39" spans="1:7" ht="15" customHeight="1">
      <c r="A39" s="13" t="s">
        <v>9</v>
      </c>
      <c r="B39" s="107"/>
      <c r="C39" s="106"/>
      <c r="D39" s="107"/>
      <c r="E39" s="106"/>
      <c r="F39" s="112"/>
      <c r="G39" s="112"/>
    </row>
    <row r="40" spans="1:7" ht="10.5" customHeight="1">
      <c r="A40" s="16" t="s">
        <v>8</v>
      </c>
      <c r="B40" s="110">
        <v>65.760000000000005</v>
      </c>
      <c r="C40" s="109">
        <v>67.97</v>
      </c>
      <c r="D40" s="110">
        <v>75.709999999999994</v>
      </c>
      <c r="E40" s="109">
        <v>76.61</v>
      </c>
      <c r="F40" s="108">
        <v>38.135327667670097</v>
      </c>
      <c r="G40" s="108">
        <v>42.361072927179052</v>
      </c>
    </row>
    <row r="41" spans="1:7" ht="10.5" customHeight="1">
      <c r="A41" s="16" t="s">
        <v>7</v>
      </c>
      <c r="B41" s="110">
        <v>67.31</v>
      </c>
      <c r="C41" s="109">
        <v>68.27</v>
      </c>
      <c r="D41" s="110">
        <v>75.489999999999995</v>
      </c>
      <c r="E41" s="109">
        <v>76.47</v>
      </c>
      <c r="F41" s="108">
        <v>39.342958059068074</v>
      </c>
      <c r="G41" s="108">
        <v>43.119336585268833</v>
      </c>
    </row>
    <row r="42" spans="1:7" ht="10.5" customHeight="1">
      <c r="A42" s="16" t="s">
        <v>6</v>
      </c>
      <c r="B42" s="110">
        <v>66.94</v>
      </c>
      <c r="C42" s="109">
        <v>69</v>
      </c>
      <c r="D42" s="110">
        <v>76.02</v>
      </c>
      <c r="E42" s="109">
        <v>76.98</v>
      </c>
      <c r="F42" s="108">
        <v>38.432581133243787</v>
      </c>
      <c r="G42" s="108">
        <v>42.446983360796679</v>
      </c>
    </row>
    <row r="43" spans="1:7" ht="10.5" customHeight="1">
      <c r="A43" s="15" t="s">
        <v>5</v>
      </c>
      <c r="B43" s="107">
        <v>66.58</v>
      </c>
      <c r="C43" s="106">
        <v>68.39</v>
      </c>
      <c r="D43" s="107">
        <v>75.760000000000005</v>
      </c>
      <c r="E43" s="106">
        <v>76.69</v>
      </c>
      <c r="F43" s="111">
        <v>38.576610976657037</v>
      </c>
      <c r="G43" s="111">
        <v>42.603957308826281</v>
      </c>
    </row>
    <row r="44" spans="1:7" ht="15" customHeight="1">
      <c r="A44" s="13" t="s">
        <v>4</v>
      </c>
      <c r="B44" s="110"/>
      <c r="C44" s="109"/>
      <c r="D44" s="109"/>
      <c r="E44" s="109"/>
      <c r="F44" s="108"/>
      <c r="G44" s="108"/>
    </row>
    <row r="45" spans="1:7" ht="15" customHeight="1">
      <c r="A45" s="12" t="s">
        <v>3</v>
      </c>
      <c r="B45" s="107">
        <v>66.42</v>
      </c>
      <c r="C45" s="106">
        <v>67.52</v>
      </c>
      <c r="D45" s="106">
        <v>75.33</v>
      </c>
      <c r="E45" s="106">
        <v>76.39</v>
      </c>
      <c r="F45" s="111">
        <v>36.5</v>
      </c>
      <c r="G45" s="111">
        <v>40.299999999999997</v>
      </c>
    </row>
    <row r="46" spans="1:7" ht="15" customHeight="1">
      <c r="A46" s="10" t="s">
        <v>2</v>
      </c>
      <c r="B46" s="110"/>
      <c r="C46" s="109"/>
      <c r="D46" s="109"/>
      <c r="E46" s="109"/>
      <c r="F46" s="108"/>
      <c r="G46" s="108"/>
    </row>
    <row r="47" spans="1:7" ht="15" customHeight="1">
      <c r="A47" s="8" t="s">
        <v>1</v>
      </c>
      <c r="B47" s="107">
        <v>67.11</v>
      </c>
      <c r="C47" s="106">
        <v>68.56</v>
      </c>
      <c r="D47" s="107">
        <v>75.59</v>
      </c>
      <c r="E47" s="106">
        <v>76.930000000000007</v>
      </c>
      <c r="F47" s="105">
        <v>38.038126154882171</v>
      </c>
      <c r="G47" s="105">
        <v>42.189043069144724</v>
      </c>
    </row>
    <row r="48" spans="1:7" ht="10.5" customHeight="1">
      <c r="A48" s="5" t="s">
        <v>0</v>
      </c>
      <c r="B48" s="104"/>
      <c r="C48" s="104"/>
      <c r="D48" s="104"/>
      <c r="E48" s="104"/>
      <c r="F48" s="103"/>
      <c r="G48" s="103"/>
    </row>
  </sheetData>
  <mergeCells count="12">
    <mergeCell ref="A3:A5"/>
    <mergeCell ref="A6:A8"/>
    <mergeCell ref="F8:G8"/>
    <mergeCell ref="F5:G5"/>
    <mergeCell ref="F3:G3"/>
    <mergeCell ref="B3:E3"/>
    <mergeCell ref="B4:C4"/>
    <mergeCell ref="B7:C7"/>
    <mergeCell ref="D7:E7"/>
    <mergeCell ref="D4:E4"/>
    <mergeCell ref="B6:E6"/>
    <mergeCell ref="F6:G6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CE,Félkövér"&amp;9 ÖSSZEFOGLALÓ ADATOK | 27&amp;"Arial CE,Normál"&amp;10 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9E988-945B-4ADF-95E8-8E1A61E67B31}">
  <dimension ref="A1:I46"/>
  <sheetViews>
    <sheetView zoomScaleNormal="100" workbookViewId="0"/>
  </sheetViews>
  <sheetFormatPr defaultRowHeight="15"/>
  <cols>
    <col min="1" max="1" width="22.7109375" style="1" customWidth="1"/>
    <col min="2" max="9" width="8.140625" style="1" customWidth="1"/>
    <col min="10" max="16384" width="9.140625" style="1"/>
  </cols>
  <sheetData>
    <row r="1" spans="1:9" s="52" customFormat="1" ht="15" customHeight="1">
      <c r="A1" s="52" t="s">
        <v>158</v>
      </c>
    </row>
    <row r="2" spans="1:9" ht="24.95" customHeight="1" thickBot="1">
      <c r="A2" s="124" t="s">
        <v>157</v>
      </c>
      <c r="H2" s="46"/>
    </row>
    <row r="3" spans="1:9" s="46" customFormat="1" ht="9.9499999999999993" customHeight="1">
      <c r="A3" s="394" t="s">
        <v>53</v>
      </c>
      <c r="B3" s="401" t="s">
        <v>156</v>
      </c>
      <c r="C3" s="402"/>
      <c r="D3" s="402"/>
      <c r="E3" s="402"/>
      <c r="F3" s="401" t="s">
        <v>155</v>
      </c>
      <c r="G3" s="402"/>
      <c r="H3" s="402"/>
      <c r="I3" s="402"/>
    </row>
    <row r="4" spans="1:9" s="46" customFormat="1" ht="9.9499999999999993" customHeight="1">
      <c r="A4" s="395"/>
      <c r="B4" s="100">
        <v>1990</v>
      </c>
      <c r="C4" s="101">
        <v>1995</v>
      </c>
      <c r="D4" s="101">
        <v>2000</v>
      </c>
      <c r="E4" s="101">
        <v>2005</v>
      </c>
      <c r="F4" s="99">
        <v>1990</v>
      </c>
      <c r="G4" s="101">
        <v>1995</v>
      </c>
      <c r="H4" s="101">
        <v>2000</v>
      </c>
      <c r="I4" s="99">
        <v>2005</v>
      </c>
    </row>
    <row r="5" spans="1:9" s="46" customFormat="1" ht="9.9499999999999993" customHeight="1">
      <c r="A5" s="396" t="s">
        <v>47</v>
      </c>
      <c r="B5" s="446" t="s">
        <v>154</v>
      </c>
      <c r="C5" s="447"/>
      <c r="D5" s="447"/>
      <c r="E5" s="447"/>
      <c r="F5" s="446" t="s">
        <v>153</v>
      </c>
      <c r="G5" s="447"/>
      <c r="H5" s="447"/>
      <c r="I5" s="447"/>
    </row>
    <row r="6" spans="1:9" s="95" customFormat="1" ht="9.9499999999999993" customHeight="1">
      <c r="A6" s="397"/>
      <c r="B6" s="97">
        <v>1990</v>
      </c>
      <c r="C6" s="98">
        <v>1995</v>
      </c>
      <c r="D6" s="98">
        <v>2000</v>
      </c>
      <c r="E6" s="98">
        <v>2005</v>
      </c>
      <c r="F6" s="96">
        <v>1990</v>
      </c>
      <c r="G6" s="98">
        <v>1995</v>
      </c>
      <c r="H6" s="98">
        <v>2000</v>
      </c>
      <c r="I6" s="96">
        <v>2005</v>
      </c>
    </row>
    <row r="7" spans="1:9" s="16" customFormat="1" ht="15" customHeight="1">
      <c r="A7" s="16" t="s">
        <v>41</v>
      </c>
      <c r="B7" s="83">
        <v>19438</v>
      </c>
      <c r="C7" s="83">
        <v>16593</v>
      </c>
      <c r="D7" s="83">
        <v>14737</v>
      </c>
      <c r="E7" s="83">
        <v>15911</v>
      </c>
      <c r="F7" s="82">
        <v>9.6389194193314935</v>
      </c>
      <c r="G7" s="82">
        <v>8.6919784604380084</v>
      </c>
      <c r="H7" s="82">
        <v>8.3018175979059272</v>
      </c>
      <c r="I7" s="82">
        <v>9.3719564039984107</v>
      </c>
    </row>
    <row r="8" spans="1:9" s="16" customFormat="1" ht="10.5" customHeight="1">
      <c r="A8" s="16" t="s">
        <v>39</v>
      </c>
      <c r="B8" s="83">
        <v>11501</v>
      </c>
      <c r="C8" s="83">
        <v>11462</v>
      </c>
      <c r="D8" s="83">
        <v>11043</v>
      </c>
      <c r="E8" s="83">
        <v>12238</v>
      </c>
      <c r="F8" s="82">
        <v>12.087847409403011</v>
      </c>
      <c r="G8" s="82">
        <v>11.569597254466538</v>
      </c>
      <c r="H8" s="82">
        <v>10.390775730477788</v>
      </c>
      <c r="I8" s="82">
        <v>10.636222168240561</v>
      </c>
    </row>
    <row r="9" spans="1:9" s="16" customFormat="1" ht="15" customHeight="1">
      <c r="A9" s="17" t="s">
        <v>37</v>
      </c>
      <c r="B9" s="127">
        <v>30939</v>
      </c>
      <c r="C9" s="127">
        <v>28055</v>
      </c>
      <c r="D9" s="127">
        <v>25780</v>
      </c>
      <c r="E9" s="127">
        <v>28149</v>
      </c>
      <c r="F9" s="126">
        <v>10.423954147331184</v>
      </c>
      <c r="G9" s="126">
        <v>9.6751337714504526</v>
      </c>
      <c r="H9" s="126">
        <v>9.0841084150760043</v>
      </c>
      <c r="I9" s="126">
        <v>9.8826642081422698</v>
      </c>
    </row>
    <row r="10" spans="1:9" s="16" customFormat="1" ht="15" customHeight="1">
      <c r="A10" s="10" t="s">
        <v>36</v>
      </c>
      <c r="B10" s="83"/>
      <c r="C10" s="83"/>
      <c r="D10" s="83"/>
      <c r="E10" s="83"/>
      <c r="F10" s="82"/>
      <c r="G10" s="82"/>
      <c r="H10" s="82"/>
      <c r="I10" s="82"/>
    </row>
    <row r="11" spans="1:9" s="16" customFormat="1" ht="10.5" customHeight="1">
      <c r="A11" s="16" t="s">
        <v>35</v>
      </c>
      <c r="B11" s="83">
        <v>5568</v>
      </c>
      <c r="C11" s="83">
        <v>4675</v>
      </c>
      <c r="D11" s="83">
        <v>3953</v>
      </c>
      <c r="E11" s="83">
        <v>4055</v>
      </c>
      <c r="F11" s="82">
        <v>13.210928911773241</v>
      </c>
      <c r="G11" s="82">
        <v>10.944838016397357</v>
      </c>
      <c r="H11" s="82">
        <v>9.2546793777061911</v>
      </c>
      <c r="I11" s="82">
        <v>9.461808593795574</v>
      </c>
    </row>
    <row r="12" spans="1:9" s="16" customFormat="1" ht="10.5" customHeight="1">
      <c r="A12" s="16" t="s">
        <v>34</v>
      </c>
      <c r="B12" s="83">
        <v>3944</v>
      </c>
      <c r="C12" s="83">
        <v>3381</v>
      </c>
      <c r="D12" s="83">
        <v>2960</v>
      </c>
      <c r="E12" s="83">
        <v>2974</v>
      </c>
      <c r="F12" s="82">
        <v>12.526637945832341</v>
      </c>
      <c r="G12" s="82">
        <v>10.731612868413158</v>
      </c>
      <c r="H12" s="82">
        <v>9.3444828089928578</v>
      </c>
      <c r="I12" s="82">
        <v>9.4363719148949681</v>
      </c>
    </row>
    <row r="13" spans="1:9" s="16" customFormat="1" ht="10.5" customHeight="1">
      <c r="A13" s="16" t="s">
        <v>33</v>
      </c>
      <c r="B13" s="83">
        <v>4756</v>
      </c>
      <c r="C13" s="83">
        <v>4198</v>
      </c>
      <c r="D13" s="83">
        <v>3224</v>
      </c>
      <c r="E13" s="83">
        <v>3285</v>
      </c>
      <c r="F13" s="82">
        <v>12.445299357669258</v>
      </c>
      <c r="G13" s="82">
        <v>11.012346261953761</v>
      </c>
      <c r="H13" s="82">
        <v>8.5728109375375823</v>
      </c>
      <c r="I13" s="82">
        <v>8.9807590313356034</v>
      </c>
    </row>
    <row r="14" spans="1:9" s="16" customFormat="1" ht="10.5" customHeight="1">
      <c r="A14" s="15" t="s">
        <v>32</v>
      </c>
      <c r="B14" s="129">
        <v>14268</v>
      </c>
      <c r="C14" s="129">
        <v>12254</v>
      </c>
      <c r="D14" s="129">
        <v>10137</v>
      </c>
      <c r="E14" s="129">
        <v>10314</v>
      </c>
      <c r="F14" s="128">
        <v>12.756705554862194</v>
      </c>
      <c r="G14" s="128">
        <v>10.907948274925873</v>
      </c>
      <c r="H14" s="128">
        <v>9.0511158290303655</v>
      </c>
      <c r="I14" s="128">
        <v>9.2959913403253065</v>
      </c>
    </row>
    <row r="15" spans="1:9" s="16" customFormat="1" ht="15" customHeight="1">
      <c r="A15" s="13" t="s">
        <v>31</v>
      </c>
      <c r="B15" s="83"/>
      <c r="C15" s="83"/>
      <c r="D15" s="83"/>
      <c r="E15" s="83"/>
      <c r="F15" s="82"/>
      <c r="G15" s="82"/>
      <c r="H15" s="82"/>
      <c r="I15" s="82"/>
    </row>
    <row r="16" spans="1:9" s="16" customFormat="1" ht="10.5" customHeight="1">
      <c r="A16" s="16" t="s">
        <v>30</v>
      </c>
      <c r="B16" s="83">
        <v>5056</v>
      </c>
      <c r="C16" s="83">
        <v>4498</v>
      </c>
      <c r="D16" s="83">
        <v>3831</v>
      </c>
      <c r="E16" s="83">
        <v>4356</v>
      </c>
      <c r="F16" s="82">
        <v>11.90524609155754</v>
      </c>
      <c r="G16" s="82">
        <v>10.442979197622584</v>
      </c>
      <c r="H16" s="82">
        <v>8.8283021864089282</v>
      </c>
      <c r="I16" s="82">
        <v>9.8828397963536041</v>
      </c>
    </row>
    <row r="17" spans="1:9" s="16" customFormat="1" ht="10.5" customHeight="1">
      <c r="A17" s="16" t="s">
        <v>29</v>
      </c>
      <c r="B17" s="83">
        <v>3132</v>
      </c>
      <c r="C17" s="83">
        <v>2856</v>
      </c>
      <c r="D17" s="83">
        <v>2248</v>
      </c>
      <c r="E17" s="83">
        <v>2228</v>
      </c>
      <c r="F17" s="82">
        <v>11.352829409008317</v>
      </c>
      <c r="G17" s="82">
        <v>10.422577872823384</v>
      </c>
      <c r="H17" s="82">
        <v>8.3415698802130613</v>
      </c>
      <c r="I17" s="82">
        <v>8.4140561566494831</v>
      </c>
    </row>
    <row r="18" spans="1:9" s="16" customFormat="1" ht="10.5" customHeight="1">
      <c r="A18" s="16" t="s">
        <v>27</v>
      </c>
      <c r="B18" s="83">
        <v>3450</v>
      </c>
      <c r="C18" s="83">
        <v>2960</v>
      </c>
      <c r="D18" s="83">
        <v>2413</v>
      </c>
      <c r="E18" s="83">
        <v>2437</v>
      </c>
      <c r="F18" s="82">
        <v>11.269812374699436</v>
      </c>
      <c r="G18" s="82">
        <v>9.6697739526997779</v>
      </c>
      <c r="H18" s="82">
        <v>8.0204761914114755</v>
      </c>
      <c r="I18" s="82">
        <v>8.2698194009895278</v>
      </c>
    </row>
    <row r="19" spans="1:9" s="16" customFormat="1" ht="10.5" customHeight="1">
      <c r="A19" s="15" t="s">
        <v>27</v>
      </c>
      <c r="B19" s="129">
        <v>11638</v>
      </c>
      <c r="C19" s="129">
        <v>10314</v>
      </c>
      <c r="D19" s="129">
        <v>8492</v>
      </c>
      <c r="E19" s="129">
        <v>9021</v>
      </c>
      <c r="F19" s="128">
        <v>11.560628914540045</v>
      </c>
      <c r="G19" s="128">
        <v>10.203304351094971</v>
      </c>
      <c r="H19" s="128">
        <v>8.4556924098411077</v>
      </c>
      <c r="I19" s="128">
        <v>9.0187903963528946</v>
      </c>
    </row>
    <row r="20" spans="1:9" s="16" customFormat="1" ht="15" customHeight="1">
      <c r="A20" s="13" t="s">
        <v>26</v>
      </c>
      <c r="B20" s="83"/>
      <c r="C20" s="83"/>
      <c r="D20" s="83"/>
      <c r="E20" s="83"/>
      <c r="F20" s="82"/>
      <c r="G20" s="82"/>
      <c r="H20" s="82"/>
      <c r="I20" s="82"/>
    </row>
    <row r="21" spans="1:9" s="16" customFormat="1" ht="10.5" customHeight="1">
      <c r="A21" s="16" t="s">
        <v>25</v>
      </c>
      <c r="B21" s="83">
        <v>5125</v>
      </c>
      <c r="C21" s="83">
        <v>4418</v>
      </c>
      <c r="D21" s="83">
        <v>3775</v>
      </c>
      <c r="E21" s="83">
        <v>3672</v>
      </c>
      <c r="F21" s="82">
        <v>12.238459241480378</v>
      </c>
      <c r="G21" s="82">
        <v>10.639437925574507</v>
      </c>
      <c r="H21" s="82">
        <v>9.2352449864184631</v>
      </c>
      <c r="I21" s="82">
        <v>9.1953101914687956</v>
      </c>
    </row>
    <row r="22" spans="1:9" s="16" customFormat="1" ht="10.5" customHeight="1">
      <c r="A22" s="16" t="s">
        <v>24</v>
      </c>
      <c r="B22" s="83">
        <v>4231</v>
      </c>
      <c r="C22" s="83">
        <v>3767</v>
      </c>
      <c r="D22" s="83">
        <v>3237</v>
      </c>
      <c r="E22" s="83">
        <v>3049</v>
      </c>
      <c r="F22" s="82">
        <v>12.284368305638228</v>
      </c>
      <c r="G22" s="82">
        <v>10.998508033553186</v>
      </c>
      <c r="H22" s="82">
        <v>9.5713998283131669</v>
      </c>
      <c r="I22" s="82">
        <v>9.2226115810472162</v>
      </c>
    </row>
    <row r="23" spans="1:9" s="16" customFormat="1" ht="10.5" customHeight="1">
      <c r="A23" s="16" t="s">
        <v>23</v>
      </c>
      <c r="B23" s="83">
        <v>3222</v>
      </c>
      <c r="C23" s="83">
        <v>2676</v>
      </c>
      <c r="D23" s="83">
        <v>2280</v>
      </c>
      <c r="E23" s="83">
        <v>2120</v>
      </c>
      <c r="F23" s="82">
        <v>12.700769869052202</v>
      </c>
      <c r="G23" s="82">
        <v>10.53195006375844</v>
      </c>
      <c r="H23" s="82">
        <v>9.0560069617150809</v>
      </c>
      <c r="I23" s="82">
        <v>8.6832576961515144</v>
      </c>
    </row>
    <row r="24" spans="1:9" s="16" customFormat="1" ht="10.5" customHeight="1">
      <c r="A24" s="15" t="s">
        <v>22</v>
      </c>
      <c r="B24" s="129">
        <v>12578</v>
      </c>
      <c r="C24" s="129">
        <v>10861</v>
      </c>
      <c r="D24" s="129">
        <v>9292</v>
      </c>
      <c r="E24" s="129">
        <v>8841</v>
      </c>
      <c r="F24" s="128">
        <v>12.3693448944335</v>
      </c>
      <c r="G24" s="128">
        <v>10.73399006258447</v>
      </c>
      <c r="H24" s="128">
        <v>9.3038924891221182</v>
      </c>
      <c r="I24" s="128">
        <v>9.0762332759288871</v>
      </c>
    </row>
    <row r="25" spans="1:9" s="16" customFormat="1" ht="10.5" customHeight="1">
      <c r="A25" s="13" t="s">
        <v>21</v>
      </c>
      <c r="B25" s="129"/>
      <c r="C25" s="129"/>
      <c r="D25" s="129"/>
      <c r="E25" s="129"/>
      <c r="F25" s="128"/>
      <c r="G25" s="128"/>
      <c r="H25" s="128"/>
      <c r="I25" s="128"/>
    </row>
    <row r="26" spans="1:9" s="16" customFormat="1" ht="15" customHeight="1">
      <c r="A26" s="17" t="s">
        <v>20</v>
      </c>
      <c r="B26" s="127">
        <v>38484</v>
      </c>
      <c r="C26" s="127">
        <v>33429</v>
      </c>
      <c r="D26" s="127">
        <v>27921</v>
      </c>
      <c r="E26" s="127">
        <v>28176</v>
      </c>
      <c r="F26" s="126">
        <v>12.248124957585715</v>
      </c>
      <c r="G26" s="126">
        <v>10.625595482635944</v>
      </c>
      <c r="H26" s="126">
        <v>8.9404761060928557</v>
      </c>
      <c r="I26" s="126">
        <v>9.1366667120646419</v>
      </c>
    </row>
    <row r="27" spans="1:9" s="16" customFormat="1" ht="15" customHeight="1">
      <c r="A27" s="10" t="s">
        <v>19</v>
      </c>
      <c r="B27" s="83"/>
      <c r="C27" s="83"/>
      <c r="D27" s="83"/>
      <c r="E27" s="83"/>
      <c r="F27" s="82"/>
      <c r="G27" s="82"/>
      <c r="H27" s="82"/>
      <c r="I27" s="82"/>
    </row>
    <row r="28" spans="1:9" s="16" customFormat="1" ht="10.5" customHeight="1">
      <c r="A28" s="16" t="s">
        <v>18</v>
      </c>
      <c r="B28" s="83">
        <v>10588</v>
      </c>
      <c r="C28" s="83">
        <v>9411</v>
      </c>
      <c r="D28" s="83">
        <v>8209</v>
      </c>
      <c r="E28" s="83">
        <v>7442</v>
      </c>
      <c r="F28" s="82">
        <v>13.918672541920458</v>
      </c>
      <c r="G28" s="82">
        <v>12.357732117825874</v>
      </c>
      <c r="H28" s="82">
        <v>10.882457789937556</v>
      </c>
      <c r="I28" s="82">
        <v>10.211075078569159</v>
      </c>
    </row>
    <row r="29" spans="1:9" s="16" customFormat="1" ht="10.5" customHeight="1">
      <c r="A29" s="16" t="s">
        <v>17</v>
      </c>
      <c r="B29" s="83">
        <v>3782</v>
      </c>
      <c r="C29" s="83">
        <v>3339</v>
      </c>
      <c r="D29" s="83">
        <v>3041</v>
      </c>
      <c r="E29" s="83">
        <v>3027</v>
      </c>
      <c r="F29" s="82">
        <v>11.317899199637189</v>
      </c>
      <c r="G29" s="82">
        <v>10.052066634454293</v>
      </c>
      <c r="H29" s="82">
        <v>9.2751435524706505</v>
      </c>
      <c r="I29" s="82">
        <v>9.4058498357782732</v>
      </c>
    </row>
    <row r="30" spans="1:9" s="16" customFormat="1" ht="10.5" customHeight="1">
      <c r="A30" s="16" t="s">
        <v>16</v>
      </c>
      <c r="B30" s="83">
        <v>2725</v>
      </c>
      <c r="C30" s="83">
        <v>2479</v>
      </c>
      <c r="D30" s="83">
        <v>2146</v>
      </c>
      <c r="E30" s="83">
        <v>1914</v>
      </c>
      <c r="F30" s="82">
        <v>12.01987660529011</v>
      </c>
      <c r="G30" s="82">
        <v>10.958770884769342</v>
      </c>
      <c r="H30" s="82">
        <v>9.6764877866417649</v>
      </c>
      <c r="I30" s="82">
        <v>8.8749782646496254</v>
      </c>
    </row>
    <row r="31" spans="1:9" s="16" customFormat="1" ht="10.5" customHeight="1">
      <c r="A31" s="15" t="s">
        <v>15</v>
      </c>
      <c r="B31" s="129">
        <v>17095</v>
      </c>
      <c r="C31" s="129">
        <v>15229</v>
      </c>
      <c r="D31" s="129">
        <v>13396</v>
      </c>
      <c r="E31" s="129">
        <v>12383</v>
      </c>
      <c r="F31" s="128">
        <v>12.935338064814404</v>
      </c>
      <c r="G31" s="128">
        <v>11.537737432188612</v>
      </c>
      <c r="H31" s="128">
        <v>10.27321490812505</v>
      </c>
      <c r="I31" s="128">
        <v>9.7788833609729142</v>
      </c>
    </row>
    <row r="32" spans="1:9" s="16" customFormat="1" ht="15" customHeight="1">
      <c r="A32" s="13" t="s">
        <v>14</v>
      </c>
      <c r="B32" s="83"/>
      <c r="C32" s="83"/>
      <c r="D32" s="83"/>
      <c r="E32" s="83"/>
      <c r="F32" s="82"/>
      <c r="G32" s="82"/>
      <c r="H32" s="82"/>
      <c r="I32" s="82"/>
    </row>
    <row r="33" spans="1:9" s="16" customFormat="1" ht="10.5" customHeight="1">
      <c r="A33" s="16" t="s">
        <v>13</v>
      </c>
      <c r="B33" s="83">
        <v>7879</v>
      </c>
      <c r="C33" s="83">
        <v>7135</v>
      </c>
      <c r="D33" s="83">
        <v>6023</v>
      </c>
      <c r="E33" s="83">
        <v>5685</v>
      </c>
      <c r="F33" s="82">
        <v>14.337045039220962</v>
      </c>
      <c r="G33" s="82">
        <v>12.826401354007778</v>
      </c>
      <c r="H33" s="82">
        <v>10.885278061078843</v>
      </c>
      <c r="I33" s="82">
        <v>10.367191895171915</v>
      </c>
    </row>
    <row r="34" spans="1:9" s="16" customFormat="1" ht="10.5" customHeight="1">
      <c r="A34" s="16" t="s">
        <v>12</v>
      </c>
      <c r="B34" s="83">
        <v>5531</v>
      </c>
      <c r="C34" s="83">
        <v>4899</v>
      </c>
      <c r="D34" s="83">
        <v>4159</v>
      </c>
      <c r="E34" s="83">
        <v>3792</v>
      </c>
      <c r="F34" s="82">
        <v>12.983677519262061</v>
      </c>
      <c r="G34" s="82">
        <v>11.454892997644253</v>
      </c>
      <c r="H34" s="82">
        <v>9.8803479902231004</v>
      </c>
      <c r="I34" s="82">
        <v>9.2707703027302575</v>
      </c>
    </row>
    <row r="35" spans="1:9" s="16" customFormat="1" ht="10.5" customHeight="1">
      <c r="A35" s="16" t="s">
        <v>11</v>
      </c>
      <c r="B35" s="83">
        <v>8420</v>
      </c>
      <c r="C35" s="83">
        <v>7904</v>
      </c>
      <c r="D35" s="83">
        <v>6836</v>
      </c>
      <c r="E35" s="83">
        <v>6347</v>
      </c>
      <c r="F35" s="82">
        <v>14.731495745449552</v>
      </c>
      <c r="G35" s="82">
        <v>13.54438166915997</v>
      </c>
      <c r="H35" s="82">
        <v>11.589927478181995</v>
      </c>
      <c r="I35" s="82">
        <v>10.941254753507165</v>
      </c>
    </row>
    <row r="36" spans="1:9" s="16" customFormat="1" ht="10.5" customHeight="1">
      <c r="A36" s="15" t="s">
        <v>10</v>
      </c>
      <c r="B36" s="129">
        <v>21830</v>
      </c>
      <c r="C36" s="129">
        <v>19938</v>
      </c>
      <c r="D36" s="129">
        <v>17018</v>
      </c>
      <c r="E36" s="129">
        <v>15824</v>
      </c>
      <c r="F36" s="128">
        <v>14.110122416021033</v>
      </c>
      <c r="G36" s="128">
        <v>12.719495507220028</v>
      </c>
      <c r="H36" s="128">
        <v>10.880550822145704</v>
      </c>
      <c r="I36" s="128">
        <v>10.292099460809501</v>
      </c>
    </row>
    <row r="37" spans="1:9" s="16" customFormat="1" ht="15" customHeight="1">
      <c r="A37" s="13" t="s">
        <v>9</v>
      </c>
      <c r="B37" s="83"/>
      <c r="C37" s="83"/>
      <c r="D37" s="83"/>
      <c r="E37" s="83"/>
      <c r="F37" s="82"/>
      <c r="G37" s="82"/>
      <c r="H37" s="82"/>
      <c r="I37" s="82"/>
    </row>
    <row r="38" spans="1:9" s="16" customFormat="1" ht="10.5" customHeight="1">
      <c r="A38" s="16" t="s">
        <v>8</v>
      </c>
      <c r="B38" s="83">
        <v>6956</v>
      </c>
      <c r="C38" s="83">
        <v>6099</v>
      </c>
      <c r="D38" s="83">
        <v>5263</v>
      </c>
      <c r="E38" s="83">
        <v>4895</v>
      </c>
      <c r="F38" s="82">
        <v>12.769339167172605</v>
      </c>
      <c r="G38" s="82">
        <v>11.09759570288867</v>
      </c>
      <c r="H38" s="82">
        <v>9.605800149148493</v>
      </c>
      <c r="I38" s="82">
        <v>9.0785924194216978</v>
      </c>
    </row>
    <row r="39" spans="1:9" s="16" customFormat="1" ht="10.5" customHeight="1">
      <c r="A39" s="16" t="s">
        <v>7</v>
      </c>
      <c r="B39" s="83">
        <v>4801</v>
      </c>
      <c r="C39" s="83">
        <v>4194</v>
      </c>
      <c r="D39" s="83">
        <v>3591</v>
      </c>
      <c r="E39" s="83">
        <v>3287</v>
      </c>
      <c r="F39" s="82">
        <v>11.676660144870977</v>
      </c>
      <c r="G39" s="82">
        <v>10.219833641382285</v>
      </c>
      <c r="H39" s="82">
        <v>8.913624762370473</v>
      </c>
      <c r="I39" s="82">
        <v>8.4778002597245177</v>
      </c>
    </row>
    <row r="40" spans="1:9" s="16" customFormat="1" ht="10.5" customHeight="1">
      <c r="A40" s="16" t="s">
        <v>6</v>
      </c>
      <c r="B40" s="83">
        <v>5152</v>
      </c>
      <c r="C40" s="83">
        <v>4701</v>
      </c>
      <c r="D40" s="83">
        <v>3841</v>
      </c>
      <c r="E40" s="83">
        <v>3931</v>
      </c>
      <c r="F40" s="82">
        <v>11.727907658454905</v>
      </c>
      <c r="G40" s="82">
        <v>10.787578107251612</v>
      </c>
      <c r="H40" s="82">
        <v>8.9067398920381109</v>
      </c>
      <c r="I40" s="82">
        <v>9.2664838985707796</v>
      </c>
    </row>
    <row r="41" spans="1:9" s="16" customFormat="1" ht="10.5" customHeight="1">
      <c r="A41" s="15" t="s">
        <v>5</v>
      </c>
      <c r="B41" s="129">
        <v>16909</v>
      </c>
      <c r="C41" s="129">
        <v>14994</v>
      </c>
      <c r="D41" s="129">
        <v>12695</v>
      </c>
      <c r="E41" s="129">
        <v>12113</v>
      </c>
      <c r="F41" s="128">
        <v>12.119422433438682</v>
      </c>
      <c r="G41" s="128">
        <v>10.742719253497796</v>
      </c>
      <c r="H41" s="128">
        <v>9.1858892584791292</v>
      </c>
      <c r="I41" s="128">
        <v>8.9651813759884433</v>
      </c>
    </row>
    <row r="42" spans="1:9" s="16" customFormat="1" ht="15" customHeight="1">
      <c r="A42" s="13" t="s">
        <v>4</v>
      </c>
      <c r="B42" s="129"/>
      <c r="C42" s="129"/>
      <c r="D42" s="129"/>
      <c r="E42" s="129"/>
      <c r="F42" s="128"/>
      <c r="G42" s="128"/>
      <c r="H42" s="128"/>
      <c r="I42" s="128"/>
    </row>
    <row r="43" spans="1:9" s="16" customFormat="1" ht="15" customHeight="1">
      <c r="A43" s="12" t="s">
        <v>3</v>
      </c>
      <c r="B43" s="127">
        <v>55834</v>
      </c>
      <c r="C43" s="127">
        <v>50161</v>
      </c>
      <c r="D43" s="127">
        <v>43109</v>
      </c>
      <c r="E43" s="127">
        <v>40320</v>
      </c>
      <c r="F43" s="126">
        <v>13.094620784771971</v>
      </c>
      <c r="G43" s="126">
        <v>11.711157164635019</v>
      </c>
      <c r="H43" s="126">
        <v>10.14315157111054</v>
      </c>
      <c r="I43" s="126">
        <v>9.7041906603903918</v>
      </c>
    </row>
    <row r="44" spans="1:9" s="16" customFormat="1" ht="15" customHeight="1">
      <c r="A44" s="10" t="s">
        <v>2</v>
      </c>
      <c r="B44" s="129"/>
      <c r="C44" s="129"/>
      <c r="D44" s="129"/>
      <c r="E44" s="129"/>
      <c r="F44" s="128"/>
      <c r="G44" s="128"/>
      <c r="H44" s="128"/>
      <c r="I44" s="128"/>
    </row>
    <row r="45" spans="1:9" s="16" customFormat="1" ht="15" customHeight="1">
      <c r="A45" s="8" t="s">
        <v>152</v>
      </c>
      <c r="B45" s="127">
        <v>125679</v>
      </c>
      <c r="C45" s="127">
        <v>112054</v>
      </c>
      <c r="D45" s="127">
        <v>97597</v>
      </c>
      <c r="E45" s="127">
        <v>97496</v>
      </c>
      <c r="F45" s="126">
        <v>12.114820525468922</v>
      </c>
      <c r="G45" s="126">
        <v>10.848522124249071</v>
      </c>
      <c r="H45" s="126">
        <v>9.558053038114716</v>
      </c>
      <c r="I45" s="126">
        <v>9.6654477789128954</v>
      </c>
    </row>
    <row r="46" spans="1:9" s="16" customFormat="1" ht="15" customHeight="1">
      <c r="A46" s="79" t="s">
        <v>109</v>
      </c>
      <c r="B46" s="78"/>
      <c r="C46" s="78"/>
      <c r="D46" s="78"/>
      <c r="E46" s="78"/>
    </row>
  </sheetData>
  <mergeCells count="6">
    <mergeCell ref="A3:A4"/>
    <mergeCell ref="A5:A6"/>
    <mergeCell ref="B3:E3"/>
    <mergeCell ref="F3:I3"/>
    <mergeCell ref="B5:E5"/>
    <mergeCell ref="F5:I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28 | &amp;8ÖSSZEFOGLALÓ ADATOK  &amp;R 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43</vt:i4>
      </vt:variant>
    </vt:vector>
  </HeadingPairs>
  <TitlesOfParts>
    <vt:vector size="43" baseType="lpstr">
      <vt:lpstr>Tartalom</vt:lpstr>
      <vt:lpstr>Table of Contents</vt:lpstr>
      <vt:lpstr>1.1.</vt:lpstr>
      <vt:lpstr>1.2.</vt:lpstr>
      <vt:lpstr>1.3.</vt:lpstr>
      <vt:lpstr>1.4.</vt:lpstr>
      <vt:lpstr>1.5.</vt:lpstr>
      <vt:lpstr>1.6.</vt:lpstr>
      <vt:lpstr>1.7.</vt:lpstr>
      <vt:lpstr>1.8.</vt:lpstr>
      <vt:lpstr>1.9.</vt:lpstr>
      <vt:lpstr>1.10.</vt:lpstr>
      <vt:lpstr>1.11.</vt:lpstr>
      <vt:lpstr>1.12.</vt:lpstr>
      <vt:lpstr>1.13.</vt:lpstr>
      <vt:lpstr>1.14.</vt:lpstr>
      <vt:lpstr>1.15.</vt:lpstr>
      <vt:lpstr>1.16.</vt:lpstr>
      <vt:lpstr>1.17.</vt:lpstr>
      <vt:lpstr>1.18.</vt:lpstr>
      <vt:lpstr>1.19.</vt:lpstr>
      <vt:lpstr>1.20.</vt:lpstr>
      <vt:lpstr>1.21.</vt:lpstr>
      <vt:lpstr>1.22.</vt:lpstr>
      <vt:lpstr>1.23.</vt:lpstr>
      <vt:lpstr>1.24.</vt:lpstr>
      <vt:lpstr>1.25.</vt:lpstr>
      <vt:lpstr>1.26.</vt:lpstr>
      <vt:lpstr>1.27.</vt:lpstr>
      <vt:lpstr>1.28.</vt:lpstr>
      <vt:lpstr>1.28.2.</vt:lpstr>
      <vt:lpstr>1.29.</vt:lpstr>
      <vt:lpstr>1.30.</vt:lpstr>
      <vt:lpstr>1.31.</vt:lpstr>
      <vt:lpstr>1.32.</vt:lpstr>
      <vt:lpstr>1.33.</vt:lpstr>
      <vt:lpstr>1.34.</vt:lpstr>
      <vt:lpstr>1.35.</vt:lpstr>
      <vt:lpstr>1.36.</vt:lpstr>
      <vt:lpstr>1.37.</vt:lpstr>
      <vt:lpstr>1.38.</vt:lpstr>
      <vt:lpstr>1.39.</vt:lpstr>
      <vt:lpstr>1.40.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2025-03-28T12:35:00Z</dcterms:created>
  <dcterms:modified xsi:type="dcterms:W3CDTF">2025-03-28T12:42:14Z</dcterms:modified>
</cp:coreProperties>
</file>