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2910A803-39CA-408F-88CE-A80E628A2405}" xr6:coauthVersionLast="36" xr6:coauthVersionMax="36" xr10:uidLastSave="{00000000-0000-0000-0000-000000000000}"/>
  <bookViews>
    <workbookView xWindow="0" yWindow="0" windowWidth="28800" windowHeight="13425" xr2:uid="{AEA6C3DD-C6C2-4250-B8AD-CA64D8E283E0}"/>
  </bookViews>
  <sheets>
    <sheet name="Tartalom" sheetId="24" r:id="rId1"/>
    <sheet name="3.7.1." sheetId="2" r:id="rId2"/>
    <sheet name="3.7.2." sheetId="3" r:id="rId3"/>
    <sheet name="3.7.3." sheetId="4" r:id="rId4"/>
    <sheet name="3.7.4." sheetId="5" r:id="rId5"/>
    <sheet name="3.7.5." sheetId="6" r:id="rId6"/>
    <sheet name="3.7.6." sheetId="7" r:id="rId7"/>
    <sheet name="3.7.7." sheetId="8" r:id="rId8"/>
    <sheet name="3.7.8." sheetId="9" r:id="rId9"/>
    <sheet name="3.7.9." sheetId="10" r:id="rId10"/>
    <sheet name="3.7.10." sheetId="11" r:id="rId11"/>
    <sheet name="3.7.11." sheetId="12" r:id="rId12"/>
    <sheet name="3.7.12." sheetId="13" r:id="rId13"/>
    <sheet name="3.7.13." sheetId="14" r:id="rId14"/>
    <sheet name="3.7.14." sheetId="15" r:id="rId15"/>
    <sheet name="3.7.15." sheetId="16" r:id="rId16"/>
    <sheet name="3.7.16." sheetId="17" r:id="rId17"/>
    <sheet name="3.7.17." sheetId="18" r:id="rId18"/>
    <sheet name="3.7.18." sheetId="19" r:id="rId19"/>
    <sheet name="3.7.19." sheetId="20" r:id="rId20"/>
    <sheet name="3.7.20." sheetId="21" r:id="rId21"/>
    <sheet name="3.7.21." sheetId="22" r:id="rId22"/>
    <sheet name="3.7.22." sheetId="23" r:id="rId2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0" l="1"/>
  <c r="C15" i="10"/>
  <c r="D15" i="10"/>
  <c r="E15" i="10"/>
  <c r="F15" i="10"/>
  <c r="G15" i="10"/>
  <c r="H15" i="10"/>
  <c r="I15" i="10"/>
  <c r="B13" i="9"/>
  <c r="C13" i="9"/>
  <c r="D13" i="9"/>
  <c r="E13" i="9"/>
  <c r="F13" i="9"/>
  <c r="B14" i="8"/>
  <c r="C14" i="8"/>
  <c r="D14" i="8"/>
  <c r="E14" i="8"/>
  <c r="F14" i="8"/>
  <c r="G14" i="8"/>
  <c r="H14" i="8"/>
  <c r="I14" i="8"/>
  <c r="J14" i="8"/>
  <c r="K14" i="8"/>
  <c r="F3" i="7"/>
  <c r="F4" i="7"/>
  <c r="F5" i="7"/>
  <c r="F6" i="7"/>
  <c r="B7" i="7"/>
  <c r="C7" i="7"/>
  <c r="D7" i="7"/>
  <c r="E7" i="7"/>
  <c r="F7" i="7"/>
  <c r="B8" i="7"/>
  <c r="C8" i="7"/>
  <c r="D8" i="7"/>
  <c r="E8" i="7"/>
  <c r="F8" i="7" s="1"/>
  <c r="B8" i="6"/>
  <c r="D8" i="6"/>
  <c r="E8" i="6"/>
  <c r="F8" i="6"/>
  <c r="G8" i="6"/>
  <c r="B27" i="5"/>
  <c r="C27" i="5"/>
  <c r="D27" i="5"/>
  <c r="E27" i="5"/>
  <c r="F27" i="5"/>
  <c r="G27" i="5"/>
  <c r="I7" i="4"/>
  <c r="J7" i="4" s="1"/>
  <c r="I8" i="4"/>
  <c r="B16" i="4" s="1"/>
  <c r="I9" i="4"/>
  <c r="B17" i="4" s="1"/>
  <c r="I10" i="4"/>
  <c r="B18" i="4" s="1"/>
  <c r="B14" i="4"/>
  <c r="C14" i="4"/>
  <c r="D14" i="4"/>
  <c r="E14" i="4"/>
  <c r="F14" i="4"/>
  <c r="G14" i="4"/>
  <c r="H14" i="4"/>
  <c r="I14" i="4"/>
  <c r="E15" i="4"/>
  <c r="C16" i="4"/>
  <c r="D16" i="4"/>
  <c r="E16" i="4"/>
  <c r="G16" i="4"/>
  <c r="H16" i="4"/>
  <c r="I16" i="4"/>
  <c r="D17" i="4"/>
  <c r="H17" i="4"/>
  <c r="I17" i="4"/>
  <c r="E18" i="4"/>
  <c r="I23" i="4"/>
  <c r="D31" i="4" s="1"/>
  <c r="J23" i="4"/>
  <c r="I24" i="4"/>
  <c r="E32" i="4" s="1"/>
  <c r="I25" i="4"/>
  <c r="E33" i="4" s="1"/>
  <c r="I26" i="4"/>
  <c r="B34" i="4" s="1"/>
  <c r="B31" i="4"/>
  <c r="C31" i="4"/>
  <c r="E31" i="4"/>
  <c r="F31" i="4"/>
  <c r="G31" i="4"/>
  <c r="I31" i="4"/>
  <c r="D32" i="4"/>
  <c r="D33" i="4"/>
  <c r="H33" i="4"/>
  <c r="C34" i="4"/>
  <c r="D34" i="4"/>
  <c r="E34" i="4"/>
  <c r="G34" i="4"/>
  <c r="H34" i="4"/>
  <c r="I34" i="4"/>
  <c r="D7" i="3"/>
  <c r="D8" i="3"/>
  <c r="D9" i="3"/>
  <c r="D10" i="3"/>
  <c r="D15" i="3"/>
  <c r="D16" i="3"/>
  <c r="D18" i="3"/>
  <c r="F4" i="2"/>
  <c r="F5" i="2"/>
  <c r="F6" i="2"/>
  <c r="F8" i="2"/>
  <c r="F9" i="2"/>
  <c r="F10" i="2"/>
  <c r="F11" i="2"/>
  <c r="F13" i="2"/>
  <c r="F14" i="2"/>
  <c r="F15" i="2"/>
  <c r="G15" i="2"/>
  <c r="F16" i="2"/>
  <c r="D17" i="2"/>
  <c r="G5" i="2" s="1"/>
  <c r="F17" i="2"/>
  <c r="C32" i="4" l="1"/>
  <c r="H32" i="4"/>
  <c r="F34" i="4"/>
  <c r="G32" i="4"/>
  <c r="H31" i="4"/>
  <c r="I18" i="4"/>
  <c r="E17" i="4"/>
  <c r="I15" i="4"/>
  <c r="G33" i="4"/>
  <c r="C33" i="4"/>
  <c r="H18" i="4"/>
  <c r="D18" i="4"/>
  <c r="H15" i="4"/>
  <c r="D15" i="4"/>
  <c r="F33" i="4"/>
  <c r="B33" i="4"/>
  <c r="F32" i="4"/>
  <c r="B32" i="4"/>
  <c r="G18" i="4"/>
  <c r="C18" i="4"/>
  <c r="G17" i="4"/>
  <c r="C17" i="4"/>
  <c r="G15" i="4"/>
  <c r="C15" i="4"/>
  <c r="I33" i="4"/>
  <c r="I32" i="4"/>
  <c r="F18" i="4"/>
  <c r="F17" i="4"/>
  <c r="F16" i="4"/>
  <c r="F15" i="4"/>
  <c r="B15" i="4"/>
  <c r="G11" i="2"/>
  <c r="G16" i="2"/>
  <c r="G14" i="2"/>
  <c r="G17" i="2"/>
  <c r="G9" i="2"/>
  <c r="G6" i="2"/>
  <c r="G4" i="2"/>
  <c r="G13" i="2"/>
  <c r="G10" i="2"/>
  <c r="G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1C46698-E461-4472-BD47-AF06C7C897CF}">
      <text>
        <r>
          <rPr>
            <sz val="8"/>
            <color indexed="81"/>
            <rFont val="Tahoma"/>
            <family val="2"/>
            <charset val="238"/>
          </rPr>
          <t>Forrás: Oktatási és Kulturális Minisztérium.</t>
        </r>
      </text>
    </comment>
    <comment ref="E7" authorId="0" shapeId="0" xr:uid="{B48E0772-9C4F-44D6-9BE3-E669DC14F62E}">
      <text>
        <r>
          <rPr>
            <sz val="8"/>
            <color indexed="81"/>
            <rFont val="Tahoma"/>
            <family val="2"/>
            <charset val="238"/>
          </rPr>
          <t>Helyben kölcsönzéssel együtt.</t>
        </r>
      </text>
    </comment>
    <comment ref="B19" authorId="0" shapeId="0" xr:uid="{C56EF7FA-4E45-4D12-B358-C51ADD4B0D6C}">
      <text>
        <r>
          <rPr>
            <sz val="8"/>
            <color indexed="81"/>
            <rFont val="Tahoma"/>
            <family val="2"/>
            <charset val="238"/>
          </rPr>
          <t>Becsült adat.</t>
        </r>
      </text>
    </comment>
    <comment ref="B20" authorId="0" shapeId="0" xr:uid="{3C235D83-A2E6-4DB0-9695-23D0982C2B92}">
      <text>
        <r>
          <rPr>
            <sz val="8"/>
            <color indexed="81"/>
            <rFont val="Tahoma"/>
            <family val="2"/>
            <charset val="238"/>
          </rPr>
          <t>Becsült adat.</t>
        </r>
      </text>
    </comment>
    <comment ref="B21" authorId="0" shapeId="0" xr:uid="{9ADC054D-2A95-4EF4-9024-70DAAA7BD573}">
      <text>
        <r>
          <rPr>
            <sz val="8"/>
            <color indexed="81"/>
            <rFont val="Tahoma"/>
            <family val="2"/>
            <charset val="238"/>
          </rPr>
          <t>Becsült adat.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EF8AAC62-3608-4D09-BDE5-AC0C5F133548}">
      <text>
        <r>
          <rPr>
            <sz val="8"/>
            <color indexed="81"/>
            <rFont val="Tahoma"/>
            <family val="2"/>
            <charset val="238"/>
          </rPr>
          <t>Körzeti adók műsorai nélkül.</t>
        </r>
      </text>
    </comment>
    <comment ref="A27" authorId="0" shapeId="0" xr:uid="{ED75035E-B529-4F11-ACE0-3A23D8DC3D03}">
      <text>
        <r>
          <rPr>
            <sz val="8"/>
            <color indexed="81"/>
            <rFont val="Tahoma"/>
            <family val="2"/>
            <charset val="238"/>
          </rPr>
          <t>Nyolc adatszolgáltató közlése alapján.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7BA9C4B-1641-432E-BEB7-41A1EFD6F260}">
      <text>
        <r>
          <rPr>
            <sz val="8"/>
            <color indexed="81"/>
            <rFont val="Tahoma"/>
            <family val="2"/>
            <charset val="238"/>
          </rPr>
          <t xml:space="preserve">Forrás: Oktatási és Kulturális Minisztérium.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70103F0-B3D3-4961-80D5-C66466ADF944}">
      <text>
        <r>
          <rPr>
            <sz val="8"/>
            <color indexed="81"/>
            <rFont val="Tahoma"/>
            <family val="2"/>
            <charset val="238"/>
          </rPr>
          <t>Forrás: Oktatási és Kulturális Minisztérium.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5D638D6-BA63-4525-8089-5AF0CE99F2C7}">
      <text>
        <r>
          <rPr>
            <sz val="8"/>
            <color indexed="81"/>
            <rFont val="Tahoma"/>
            <family val="2"/>
            <charset val="238"/>
          </rPr>
          <t>Forrás: Oktatási és Kulturális Minisztérium.</t>
        </r>
      </text>
    </comment>
    <comment ref="B25" authorId="0" shapeId="0" xr:uid="{EDEDB45D-D111-4A92-9534-6257CE62CF35}">
      <text>
        <r>
          <rPr>
            <sz val="8"/>
            <color indexed="81"/>
            <rFont val="Tahoma"/>
            <family val="2"/>
            <charset val="238"/>
          </rPr>
          <t>Csak a klubok adatai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BDEAC55-D331-4A87-B681-9BE9DFC8A2AC}">
      <text>
        <r>
          <rPr>
            <sz val="8"/>
            <color indexed="81"/>
            <rFont val="Tahoma"/>
            <family val="2"/>
            <charset val="238"/>
          </rPr>
          <t>Forrás: Kulturális Örökségvédelmi Hivatal Filmiroda Igazgatóság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4B5C310-617C-44CD-A77B-A59BAB56D965}">
      <text>
        <r>
          <rPr>
            <sz val="8"/>
            <color indexed="81"/>
            <rFont val="Tahoma"/>
            <family val="2"/>
            <charset val="238"/>
          </rPr>
          <t>Forrás:Kulturális Örökségvédelmi Hivatal Filmiroda Igazgatóság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C074360-F38C-4278-9D09-DE27D3328AFE}">
      <text>
        <r>
          <rPr>
            <sz val="8"/>
            <color indexed="81"/>
            <rFont val="Tahoma"/>
            <family val="2"/>
            <charset val="238"/>
          </rPr>
          <t>Forrás:Kulturális Örökségvédelmi Hivatal Filmiroda Igazgatóság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7EF18B1-DFF2-40EA-85E7-059632BE0BC9}">
      <text>
        <r>
          <rPr>
            <sz val="8"/>
            <color indexed="81"/>
            <rFont val="Tahoma"/>
            <family val="2"/>
            <charset val="238"/>
          </rPr>
          <t>Forrás: Oktatási és Kulturális Minisztérium.</t>
        </r>
      </text>
    </comment>
    <comment ref="A7" authorId="0" shapeId="0" xr:uid="{7B251808-F02E-4687-84BA-16B262467823}">
      <text>
        <r>
          <rPr>
            <sz val="8"/>
            <color indexed="81"/>
            <rFont val="Tahoma"/>
            <family val="2"/>
            <charset val="238"/>
          </rPr>
          <t xml:space="preserve">Az átépítés alatt lévő színházak férőhelyei nélkül.
</t>
        </r>
      </text>
    </comment>
    <comment ref="A14" authorId="0" shapeId="0" xr:uid="{24EEF12E-F750-4CCC-A776-5C353D9D07D4}">
      <text>
        <r>
          <rPr>
            <sz val="8"/>
            <color indexed="81"/>
            <rFont val="Tahoma"/>
            <family val="2"/>
            <charset val="238"/>
          </rPr>
          <t xml:space="preserve">Szabadtéri játékok adatai nélkül.
</t>
        </r>
      </text>
    </comment>
    <comment ref="A18" authorId="0" shapeId="0" xr:uid="{B2C0429B-6D88-4176-B1C1-B5E72888DAA2}">
      <text>
        <r>
          <rPr>
            <sz val="8"/>
            <color indexed="81"/>
            <rFont val="Tahoma"/>
            <family val="2"/>
            <charset val="238"/>
          </rPr>
          <t xml:space="preserve">Szabadtéri játékok adatai nélkül.
</t>
        </r>
      </text>
    </comment>
    <comment ref="A23" authorId="0" shapeId="0" xr:uid="{7D9DBC71-6D51-47B5-902F-C957B08F15A0}">
      <text>
        <r>
          <rPr>
            <sz val="8"/>
            <color indexed="81"/>
            <rFont val="Tahoma"/>
            <family val="2"/>
            <charset val="238"/>
          </rPr>
          <t xml:space="preserve">Szabadtéri játékok adatai nélkül.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353DC5C-6F76-4747-BB48-910D4BDF7BF1}">
      <text>
        <r>
          <rPr>
            <sz val="8"/>
            <color indexed="81"/>
            <rFont val="Tahoma"/>
            <family val="2"/>
            <charset val="238"/>
          </rPr>
          <t>Forrás: Oktatási és Kulturális Minisztérium.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C1EE267-3F7D-49A1-BB9A-B42613F1883E}">
      <text>
        <r>
          <rPr>
            <sz val="8"/>
            <color indexed="81"/>
            <rFont val="Tahoma"/>
            <family val="2"/>
            <charset val="238"/>
          </rPr>
          <t xml:space="preserve">A Nemzeti Filharmónia saját rendezvényei, a más szervek részére engedélyezett műsorok nélkül. 
Forrás: Oktatási és Kulturális Minisztérium. 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0056AB8-BF8D-47EB-B5E8-6FA9D0A38044}">
      <text>
        <r>
          <rPr>
            <sz val="8"/>
            <color indexed="81"/>
            <rFont val="Tahoma"/>
            <family val="2"/>
            <charset val="238"/>
          </rPr>
          <t>Forrás: Oktatási és Kulturális Minisztérium.</t>
        </r>
      </text>
    </comment>
    <comment ref="B2" authorId="0" shapeId="0" xr:uid="{E5A8C947-40B1-48B4-BC27-9E2252F3BB09}">
      <text>
        <r>
          <rPr>
            <sz val="8"/>
            <color indexed="81"/>
            <rFont val="Tahoma"/>
            <family val="2"/>
            <charset val="238"/>
          </rPr>
          <t>2003. évtől a működő intézmények száma.</t>
        </r>
      </text>
    </comment>
    <comment ref="E2" authorId="0" shapeId="0" xr:uid="{9452E404-9583-4DB1-AE52-E69AAEA7F2BB}">
      <text>
        <r>
          <rPr>
            <sz val="8"/>
            <color indexed="81"/>
            <rFont val="Tahoma"/>
            <family val="2"/>
            <charset val="238"/>
          </rPr>
          <t>2000. évtől a muzeális intézményben dolgozó kutatók tanulmányainak száma.</t>
        </r>
      </text>
    </comment>
    <comment ref="B9" authorId="0" shapeId="0" xr:uid="{B3D50611-EB17-4430-BBA6-5388F20903D9}">
      <text>
        <r>
          <rPr>
            <sz val="8"/>
            <color indexed="81"/>
            <rFont val="Tahoma"/>
            <family val="2"/>
            <charset val="238"/>
          </rPr>
          <t>Ezenkívül 196 intézmény rendelkezik működési engedéllyel.</t>
        </r>
      </text>
    </comment>
  </commentList>
</comments>
</file>

<file path=xl/sharedStrings.xml><?xml version="1.0" encoding="utf-8"?>
<sst xmlns="http://schemas.openxmlformats.org/spreadsheetml/2006/main" count="562" uniqueCount="296">
  <si>
    <t>Kulturális kiadások összesen</t>
  </si>
  <si>
    <t>Egyéb szórakoztatási és kulturális tevékenység</t>
  </si>
  <si>
    <t>Állat-, növénykertek és nemzeti parkok tevékenysége</t>
  </si>
  <si>
    <t>zene és táncművészet</t>
  </si>
  <si>
    <t>színházak</t>
  </si>
  <si>
    <t>Ebből:</t>
  </si>
  <si>
    <t>Művészeti tevékenység</t>
  </si>
  <si>
    <t>múzeumok, levéltárak</t>
  </si>
  <si>
    <t>könyvtárak</t>
  </si>
  <si>
    <t>művelődési központok, házak</t>
  </si>
  <si>
    <t>Közművelődési tevékenység</t>
  </si>
  <si>
    <t>Rádió-televízió műsorszolgáltatás</t>
  </si>
  <si>
    <t>Könyv, zenemű- és lapkiadás</t>
  </si>
  <si>
    <t>Százalékos megoszlás</t>
  </si>
  <si>
    <t>Folyó áron, millió Ft</t>
  </si>
  <si>
    <t>Megnevezés</t>
  </si>
  <si>
    <t>3.7.1. A költségvetés kulturális kiadásai</t>
  </si>
  <si>
    <t>..</t>
  </si>
  <si>
    <t>Példányszám, ezer</t>
  </si>
  <si>
    <t>Szám</t>
  </si>
  <si>
    <t>Térkép</t>
  </si>
  <si>
    <t>Zenemű, kotta</t>
  </si>
  <si>
    <t>Jegyzet</t>
  </si>
  <si>
    <t>Könyv és füzet</t>
  </si>
  <si>
    <t>Füzet</t>
  </si>
  <si>
    <t>Könyv</t>
  </si>
  <si>
    <t>Év</t>
  </si>
  <si>
    <t>3.7.2. Könyvkiadás kiadványfajták szerint</t>
  </si>
  <si>
    <t>X</t>
  </si>
  <si>
    <t xml:space="preserve">          X</t>
  </si>
  <si>
    <t>Százezer lakosra jutó kiadott könyv</t>
  </si>
  <si>
    <t>Összesen</t>
  </si>
  <si>
    <t>Egyéb</t>
  </si>
  <si>
    <t>Tankönyv</t>
  </si>
  <si>
    <t>Ifjúsági és gyermek-irodalom</t>
  </si>
  <si>
    <t>Szépirodalom</t>
  </si>
  <si>
    <t>Szakirodalom</t>
  </si>
  <si>
    <t>Ismeretterjesztő</t>
  </si>
  <si>
    <t>Tudományos</t>
  </si>
  <si>
    <t>3.7.3. Kiadott könyvek jelleg szerint</t>
  </si>
  <si>
    <t>Történelem</t>
  </si>
  <si>
    <t>Földrajz, utazás</t>
  </si>
  <si>
    <t>Irodalomtudomány</t>
  </si>
  <si>
    <t>Nyelvészet, nyelvtudomány</t>
  </si>
  <si>
    <t>Sport, játék</t>
  </si>
  <si>
    <t>Művészetek</t>
  </si>
  <si>
    <t>Üzemszervezés</t>
  </si>
  <si>
    <t>Háztartás</t>
  </si>
  <si>
    <t>Mezőgazdaság</t>
  </si>
  <si>
    <t>Műszaki, technika, ipar</t>
  </si>
  <si>
    <t>Orvostudomány, egészségügy</t>
  </si>
  <si>
    <t>Természettudományok</t>
  </si>
  <si>
    <t>Matematika</t>
  </si>
  <si>
    <t>Néprajz</t>
  </si>
  <si>
    <t>Kereskedelem, közlekedés</t>
  </si>
  <si>
    <t>Nevelés</t>
  </si>
  <si>
    <t>Honvédelem, hadtudomány</t>
  </si>
  <si>
    <t>Jog, közigazgatás</t>
  </si>
  <si>
    <t>Államtudományok (politika, politikai gazdaságtan, közgazdaság)</t>
  </si>
  <si>
    <t>Szociológia, statisztika</t>
  </si>
  <si>
    <t>Vallás</t>
  </si>
  <si>
    <t>Filozófia, pszichológia</t>
  </si>
  <si>
    <t>Általános témájú</t>
  </si>
  <si>
    <t>Tárgykör</t>
  </si>
  <si>
    <t>3.7.4. Tudományos, ismeretterjesztő és szakirodalmi művek [könyv, füzet]</t>
  </si>
  <si>
    <t>Felsőfokú</t>
  </si>
  <si>
    <t>Középfokú</t>
  </si>
  <si>
    <t>Alapfokú</t>
  </si>
  <si>
    <t>Oktatási szint</t>
  </si>
  <si>
    <t>3.7.5. Tankönyvkiadás [könyv, füzet]</t>
  </si>
  <si>
    <t>példányszáma, ezer</t>
  </si>
  <si>
    <t>Összes művek száma</t>
  </si>
  <si>
    <t>Az élő írók  műveinek száma</t>
  </si>
  <si>
    <t>A nem élő  írók műveinek száma</t>
  </si>
  <si>
    <t>Egyéb széppróza</t>
  </si>
  <si>
    <t>Színmű, műsorfüzet</t>
  </si>
  <si>
    <t>Regény, elbeszélés</t>
  </si>
  <si>
    <t>Verses mű, antológia</t>
  </si>
  <si>
    <t>3.7.6. Kiadott szépirodalmi művek műfaj és írók szerint, 2006 [könyv, füzet]</t>
  </si>
  <si>
    <t>Spanyol</t>
  </si>
  <si>
    <t>Orosz</t>
  </si>
  <si>
    <t>Olasz</t>
  </si>
  <si>
    <t>Német</t>
  </si>
  <si>
    <t>Lengyel</t>
  </si>
  <si>
    <t>Francia</t>
  </si>
  <si>
    <t>Cseh</t>
  </si>
  <si>
    <t>Angol</t>
  </si>
  <si>
    <t>Amerikai (USA)</t>
  </si>
  <si>
    <t>Magyar</t>
  </si>
  <si>
    <t>példányszám, ezer</t>
  </si>
  <si>
    <t>szám</t>
  </si>
  <si>
    <t>A szerző állampolgársága</t>
  </si>
  <si>
    <t>3.7.7. A kiadott szépirodalmi művek műfaj és a szerző állampolgársága szerint, 2006 [könyv, füzet]</t>
  </si>
  <si>
    <t>-</t>
  </si>
  <si>
    <t>40 000-nél több</t>
  </si>
  <si>
    <t>30 001–40 000</t>
  </si>
  <si>
    <t>20 001–30 000</t>
  </si>
  <si>
    <t>10 001–20 000</t>
  </si>
  <si>
    <t xml:space="preserve">  5 001–10 000</t>
  </si>
  <si>
    <t xml:space="preserve">  3 001–  5 000</t>
  </si>
  <si>
    <t xml:space="preserve">  2 001–  3 000</t>
  </si>
  <si>
    <t xml:space="preserve">  1 001–  2 000</t>
  </si>
  <si>
    <t xml:space="preserve">    501–  1 000</t>
  </si>
  <si>
    <t>500 és kevesebb</t>
  </si>
  <si>
    <t>Pédányszám-kategória</t>
  </si>
  <si>
    <t>3.7.8. A kiadott szépirodalmi művek megoszlása műfaj és példányszám kategória szerint, 2006 [könyv, füzet, %]</t>
  </si>
  <si>
    <t>Holland</t>
  </si>
  <si>
    <t>Dán</t>
  </si>
  <si>
    <t>14 éven felüliek részére</t>
  </si>
  <si>
    <t>6–14 évesek részére</t>
  </si>
  <si>
    <t>6 éven aluliak részére</t>
  </si>
  <si>
    <t>3.7.9. A kiadott ifjúsági és gyermekirodalmi művek a szerző állampolgársága szerint, 2006 [könyv, füzet]</t>
  </si>
  <si>
    <t>napi</t>
  </si>
  <si>
    <t>Ezer lakosra jutó átlagos megjelenési példányszám</t>
  </si>
  <si>
    <t>havi</t>
  </si>
  <si>
    <t>kétheti</t>
  </si>
  <si>
    <t>heti</t>
  </si>
  <si>
    <t>Sajtótermékek példányszáma, millió db</t>
  </si>
  <si>
    <t>Sajtótermékek száma</t>
  </si>
  <si>
    <t>3.7.10. Időszaki sajtótermékek</t>
  </si>
  <si>
    <t>Kutatók száma</t>
  </si>
  <si>
    <t>Fondok terjedelme (fm)</t>
  </si>
  <si>
    <t>Fondok és gyüjtemények száma</t>
  </si>
  <si>
    <t>Intézmények száma</t>
  </si>
  <si>
    <t>Levéltárak</t>
  </si>
  <si>
    <t>Kölcsönzött könyvtári egység, ezer</t>
  </si>
  <si>
    <t>Összes állomány, ezer könyvtári egység</t>
  </si>
  <si>
    <t>Könyvtár</t>
  </si>
  <si>
    <t>Iskolai könyvtárak</t>
  </si>
  <si>
    <t>Beiratkozott olvasó, ezer</t>
  </si>
  <si>
    <t>Egyéb szak- és munkahelyi  könyvtárak</t>
  </si>
  <si>
    <t>Összes állomány, ezer könyvtári</t>
  </si>
  <si>
    <t>Települési könyvtárak</t>
  </si>
  <si>
    <t>Nemzeti és országos szakkönyvtárak</t>
  </si>
  <si>
    <t>3.7.11. Könyvtárak, levéltárak</t>
  </si>
  <si>
    <t>Akreditált szakmai képzések</t>
  </si>
  <si>
    <t>közművelődési szakember</t>
  </si>
  <si>
    <t xml:space="preserve"> ebből: </t>
  </si>
  <si>
    <t xml:space="preserve">ebből: </t>
  </si>
  <si>
    <t xml:space="preserve"> résztvevői, fő</t>
  </si>
  <si>
    <t>OKJ-szakképesítést adó képzések száma</t>
  </si>
  <si>
    <t>Képzések</t>
  </si>
  <si>
    <t>látogatók, ezer  fő</t>
  </si>
  <si>
    <t xml:space="preserve">közösségi rendezvények száma </t>
  </si>
  <si>
    <t>népművészeti rendezvények száma</t>
  </si>
  <si>
    <t>szórakoztató rendezvények</t>
  </si>
  <si>
    <t xml:space="preserve">látogatók, ezer  fő </t>
  </si>
  <si>
    <t>művészeti események száma</t>
  </si>
  <si>
    <t>kiállítások száma</t>
  </si>
  <si>
    <t>Kiállítások, műsorok, rendezvények</t>
  </si>
  <si>
    <t>tagok, ezer  fő</t>
  </si>
  <si>
    <t>csoportok száma</t>
  </si>
  <si>
    <t>Klubok, körök, szakkörök</t>
  </si>
  <si>
    <t>résztvevők, ezer fő</t>
  </si>
  <si>
    <t xml:space="preserve">Nyelvtanfolyami csoportok </t>
  </si>
  <si>
    <t>tagok, ezer fő</t>
  </si>
  <si>
    <t>Tanfolyamok száma</t>
  </si>
  <si>
    <t>Tárgyalkotó népművészeti csoportok száma</t>
  </si>
  <si>
    <t>Népi előadó-művészeti csoportok száma</t>
  </si>
  <si>
    <t>Művészeti csoportok száma</t>
  </si>
  <si>
    <t>Alkotó művelődési közösségek száma</t>
  </si>
  <si>
    <t>résztvevő, ezer fő</t>
  </si>
  <si>
    <t>természettudományi előadások száma</t>
  </si>
  <si>
    <t>társadalomtudományi előadások száma</t>
  </si>
  <si>
    <t>Ismeretterjesztő előadások száma</t>
  </si>
  <si>
    <t>Intézmény</t>
  </si>
  <si>
    <t>3.7.12. Közművelődési intézmények, közművelődési tevékenységek</t>
  </si>
  <si>
    <t>Egy látogatóra jutó jegybevétel, Ft</t>
  </si>
  <si>
    <t>A magyar filmet látogatók aránya, %</t>
  </si>
  <si>
    <t>Ezer lakosra jutó látogatás</t>
  </si>
  <si>
    <t>Községben</t>
  </si>
  <si>
    <t>A többi városban</t>
  </si>
  <si>
    <t>Budapesten</t>
  </si>
  <si>
    <t>Látogatás, ezer</t>
  </si>
  <si>
    <t>Előadás, ezer</t>
  </si>
  <si>
    <t>Befogadóképesség</t>
  </si>
  <si>
    <t xml:space="preserve">Mozitermek </t>
  </si>
  <si>
    <t>3.7.13. Mozik</t>
  </si>
  <si>
    <t>Elkészült filmek száma</t>
  </si>
  <si>
    <t>Műsoridő (perc)</t>
  </si>
  <si>
    <t xml:space="preserve">videóművek </t>
  </si>
  <si>
    <t xml:space="preserve">hagyományos nyersanyagra készített </t>
  </si>
  <si>
    <t>Rövidfilm összesen</t>
  </si>
  <si>
    <t>Egész estés filmek összesen</t>
  </si>
  <si>
    <t>Egyéb filmek</t>
  </si>
  <si>
    <t>Animációs filmek</t>
  </si>
  <si>
    <t>Dokumentum-filmek</t>
  </si>
  <si>
    <t>Játékfilmek</t>
  </si>
  <si>
    <t>3.7.14. A bemutatásra elkészült filmek száma, 2006</t>
  </si>
  <si>
    <t>Japán</t>
  </si>
  <si>
    <t>Hong-Kong</t>
  </si>
  <si>
    <t>Dánia</t>
  </si>
  <si>
    <t>Kanada</t>
  </si>
  <si>
    <t>Amerikai Egyesült Államok</t>
  </si>
  <si>
    <t>Oroszország</t>
  </si>
  <si>
    <t>Olaszország</t>
  </si>
  <si>
    <t>Németország</t>
  </si>
  <si>
    <t>Nagy-Britannia</t>
  </si>
  <si>
    <t>Magyarország</t>
  </si>
  <si>
    <t>Franciaország</t>
  </si>
  <si>
    <t>Ausztrália</t>
  </si>
  <si>
    <t>Összes bemutatott játékfilm</t>
  </si>
  <si>
    <t xml:space="preserve">Ország </t>
  </si>
  <si>
    <t>3.7.15. A bemutatott új játékfilmek a filmeket gyártó országok szerint</t>
  </si>
  <si>
    <t>Látogatások, ezer</t>
  </si>
  <si>
    <t>Előadások</t>
  </si>
  <si>
    <t>Játszási helyek</t>
  </si>
  <si>
    <t>Szabadtéri játékok</t>
  </si>
  <si>
    <t>Társulatok száma</t>
  </si>
  <si>
    <t>Alternatív színházak</t>
  </si>
  <si>
    <r>
      <t>Egy fizető látogatóra jutó jegybevétel,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Ft</t>
    </r>
  </si>
  <si>
    <t>Ezer lakosra jutó látogatások</t>
  </si>
  <si>
    <r>
      <t>Látogatás,</t>
    </r>
    <r>
      <rPr>
        <b/>
        <vertAlign val="superscript"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ezer</t>
    </r>
  </si>
  <si>
    <t>Előadás</t>
  </si>
  <si>
    <t>dolgozó</t>
  </si>
  <si>
    <t>Állandó főfoglalkozású</t>
  </si>
  <si>
    <r>
      <t>Férőhely,</t>
    </r>
    <r>
      <rPr>
        <b/>
        <vertAlign val="superscript"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ezer</t>
    </r>
  </si>
  <si>
    <t>Színház</t>
  </si>
  <si>
    <t>3.7.16. Színházak</t>
  </si>
  <si>
    <t>vidéki színházban</t>
  </si>
  <si>
    <t>budapesti színházban</t>
  </si>
  <si>
    <t>Külföldi színházak hazai vendégszereplése</t>
  </si>
  <si>
    <t>vidéki színház</t>
  </si>
  <si>
    <t>budapesti színház</t>
  </si>
  <si>
    <t>Hazai színházak külföldi vendégszereplése</t>
  </si>
  <si>
    <t>Országok száma</t>
  </si>
  <si>
    <t>Vendégszereplő színház, társulat</t>
  </si>
  <si>
    <t>Látogatás</t>
  </si>
  <si>
    <t>Műsoron szereplő darab</t>
  </si>
  <si>
    <t>3.7.17. A színházak vendégszereplései, 2006</t>
  </si>
  <si>
    <t>vegyes</t>
  </si>
  <si>
    <t>hangszerszóló, ária- és dalest</t>
  </si>
  <si>
    <t>kamarazene</t>
  </si>
  <si>
    <t>énekkari hangverseny</t>
  </si>
  <si>
    <t>zenekari hangverseny</t>
  </si>
  <si>
    <t>oratórium</t>
  </si>
  <si>
    <t>összesen</t>
  </si>
  <si>
    <t>községben</t>
  </si>
  <si>
    <t>a többi városban</t>
  </si>
  <si>
    <t xml:space="preserve">Év, műfaj </t>
  </si>
  <si>
    <t>3.7.18. Hangversenyek</t>
  </si>
  <si>
    <t xml:space="preserve">  községben</t>
  </si>
  <si>
    <t xml:space="preserve">  a többi városban</t>
  </si>
  <si>
    <t xml:space="preserve">  Budapesten</t>
  </si>
  <si>
    <t>Megjelent kiadványok száma</t>
  </si>
  <si>
    <t>Látogató, ezer</t>
  </si>
  <si>
    <t>Kiállítás</t>
  </si>
  <si>
    <t>Muzeális intézmény</t>
  </si>
  <si>
    <t>Év, terület</t>
  </si>
  <si>
    <t>3.7.19. Muzeális intézmények</t>
  </si>
  <si>
    <t>Sport</t>
  </si>
  <si>
    <t>Zenei program</t>
  </si>
  <si>
    <t>Irodalom, művészet, tudomány, kultúra,szórakozás</t>
  </si>
  <si>
    <t>Hírek, aktuális politika, gazdaság, információ oktatás</t>
  </si>
  <si>
    <t>Egyéb országos (földfelszíni és műholdas) műsorszolgáltatók</t>
  </si>
  <si>
    <t>Reklámtevékenység, hirdetés, egyéb</t>
  </si>
  <si>
    <t>sportközvetítés</t>
  </si>
  <si>
    <t xml:space="preserve">Ebből: </t>
  </si>
  <si>
    <t>játék, vetélkedő</t>
  </si>
  <si>
    <t>színházi közvetítés</t>
  </si>
  <si>
    <t>filmvetítés</t>
  </si>
  <si>
    <t>rádiójáték, tévévjáték</t>
  </si>
  <si>
    <t>Irodalom, szórakoztatás</t>
  </si>
  <si>
    <t>Művészet, tudomány, kultúra</t>
  </si>
  <si>
    <t>időjárás</t>
  </si>
  <si>
    <t>információk,  szolgáltató magazinok</t>
  </si>
  <si>
    <t>Információ</t>
  </si>
  <si>
    <t>Oktatás</t>
  </si>
  <si>
    <t xml:space="preserve"> hírek</t>
  </si>
  <si>
    <t>Hírek, aktuális politika, gazdaság</t>
  </si>
  <si>
    <t>Közszolgálati műsorszolgáltatók</t>
  </si>
  <si>
    <t>hazai műsor aránya, %</t>
  </si>
  <si>
    <t>megoszlása, %</t>
  </si>
  <si>
    <t>összesen, óra</t>
  </si>
  <si>
    <t>Televízió-műsoridő</t>
  </si>
  <si>
    <t>Rádió-műsoridő</t>
  </si>
  <si>
    <t xml:space="preserve">Műsortípus </t>
  </si>
  <si>
    <t>3.7.20. Rádió- és televízióműsorok műsortípus szerint, 2006</t>
  </si>
  <si>
    <t>BM Duna Művészegyüttes</t>
  </si>
  <si>
    <t>Honvéd Együttes</t>
  </si>
  <si>
    <t>Állami Népi Együttes</t>
  </si>
  <si>
    <t xml:space="preserve">Látogatás (belföldön)    </t>
  </si>
  <si>
    <t>Előadás (külföldön)
    Állami Népi Együttes</t>
  </si>
  <si>
    <t>Előadás (belföldön)</t>
  </si>
  <si>
    <t xml:space="preserve">Előadás, látogatás </t>
  </si>
  <si>
    <t>3.7.21. Népi együttesek</t>
  </si>
  <si>
    <t>száma</t>
  </si>
  <si>
    <t>Közművelődési
 előadások, rendezvények</t>
  </si>
  <si>
    <t>látogatók, ezer fő</t>
  </si>
  <si>
    <t>Állatkertek, vadasparkok, 
    kultúrparkok</t>
  </si>
  <si>
    <t xml:space="preserve">látogatás, ezer </t>
  </si>
  <si>
    <t>előadás</t>
  </si>
  <si>
    <t>Cirkusz</t>
  </si>
  <si>
    <t xml:space="preserve">Intézmény </t>
  </si>
  <si>
    <t>3.7.22. Szórakoztató egyéb műsorok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</si>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</sst>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81"/>
      <name val="Tahoma"/>
      <family val="2"/>
      <charset val="238"/>
    </font>
    <font>
      <u/>
      <sz val="8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95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vertical="center" wrapText="1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vertical="center"/>
    </xf>
    <xf numFmtId="164" fontId="1" fillId="0" borderId="0" xfId="0" applyNumberFormat="1" applyFont="1" applyFill="1" applyAlignment="1">
      <alignment vertical="top"/>
    </xf>
    <xf numFmtId="3" fontId="1" fillId="0" borderId="0" xfId="0" applyNumberFormat="1" applyFont="1" applyBorder="1" applyAlignment="1">
      <alignment vertical="top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top"/>
    </xf>
    <xf numFmtId="3" fontId="1" fillId="0" borderId="0" xfId="0" applyNumberFormat="1" applyFont="1"/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vertical="center"/>
    </xf>
    <xf numFmtId="164" fontId="1" fillId="0" borderId="0" xfId="0" applyNumberFormat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3" fontId="1" fillId="0" borderId="0" xfId="0" applyNumberFormat="1" applyFont="1" applyBorder="1" applyAlignment="1">
      <alignment horizontal="right" vertical="center"/>
    </xf>
    <xf numFmtId="3" fontId="1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left" vertical="top"/>
    </xf>
    <xf numFmtId="3" fontId="2" fillId="0" borderId="0" xfId="0" applyNumberFormat="1" applyFont="1" applyAlignment="1"/>
    <xf numFmtId="0" fontId="2" fillId="0" borderId="0" xfId="0" applyFont="1" applyAlignment="1"/>
    <xf numFmtId="3" fontId="1" fillId="0" borderId="0" xfId="0" applyNumberFormat="1" applyFont="1" applyAlignment="1"/>
    <xf numFmtId="0" fontId="1" fillId="0" borderId="0" xfId="0" applyFont="1" applyAlignment="1"/>
    <xf numFmtId="3" fontId="1" fillId="0" borderId="0" xfId="0" applyNumberFormat="1" applyFont="1" applyFill="1" applyBorder="1"/>
    <xf numFmtId="0" fontId="1" fillId="0" borderId="0" xfId="0" applyFont="1" applyBorder="1"/>
    <xf numFmtId="0" fontId="1" fillId="0" borderId="11" xfId="0" applyFont="1" applyBorder="1" applyAlignment="1">
      <alignment horizontal="center" vertical="center"/>
    </xf>
    <xf numFmtId="3" fontId="2" fillId="0" borderId="0" xfId="0" applyNumberFormat="1" applyFont="1"/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center" indent="1"/>
    </xf>
    <xf numFmtId="0" fontId="1" fillId="0" borderId="0" xfId="0" applyFont="1" applyBorder="1" applyAlignment="1">
      <alignment horizontal="left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wrapText="1"/>
    </xf>
    <xf numFmtId="165" fontId="2" fillId="0" borderId="0" xfId="0" applyNumberFormat="1" applyFont="1" applyFill="1" applyBorder="1" applyAlignment="1">
      <alignment horizontal="right" wrapText="1"/>
    </xf>
    <xf numFmtId="1" fontId="2" fillId="0" borderId="0" xfId="0" applyNumberFormat="1" applyFont="1" applyFill="1" applyBorder="1" applyAlignment="1">
      <alignment horizontal="right" wrapText="1"/>
    </xf>
    <xf numFmtId="164" fontId="1" fillId="0" borderId="0" xfId="0" applyNumberFormat="1" applyFont="1" applyBorder="1"/>
    <xf numFmtId="165" fontId="1" fillId="0" borderId="0" xfId="0" applyNumberFormat="1" applyFont="1" applyBorder="1"/>
    <xf numFmtId="1" fontId="1" fillId="0" borderId="0" xfId="0" applyNumberFormat="1" applyFont="1" applyBorder="1"/>
    <xf numFmtId="164" fontId="1" fillId="0" borderId="0" xfId="0" applyNumberFormat="1" applyFont="1" applyFill="1" applyBorder="1" applyAlignment="1">
      <alignment horizontal="right" wrapText="1"/>
    </xf>
    <xf numFmtId="3" fontId="1" fillId="0" borderId="0" xfId="0" applyNumberFormat="1" applyFont="1" applyFill="1" applyBorder="1" applyAlignment="1">
      <alignment horizontal="right" wrapText="1"/>
    </xf>
    <xf numFmtId="165" fontId="1" fillId="0" borderId="0" xfId="0" applyNumberFormat="1" applyFont="1" applyFill="1" applyBorder="1" applyAlignment="1">
      <alignment horizontal="right" wrapText="1"/>
    </xf>
    <xf numFmtId="1" fontId="1" fillId="0" borderId="0" xfId="0" applyNumberFormat="1" applyFont="1" applyFill="1" applyBorder="1" applyAlignment="1">
      <alignment horizontal="right" wrapText="1"/>
    </xf>
    <xf numFmtId="165" fontId="1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Alignment="1">
      <alignment horizontal="right"/>
    </xf>
    <xf numFmtId="1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/>
    <xf numFmtId="1" fontId="1" fillId="0" borderId="0" xfId="0" applyNumberFormat="1" applyFont="1" applyFill="1"/>
    <xf numFmtId="165" fontId="1" fillId="0" borderId="0" xfId="0" applyNumberFormat="1" applyFont="1" applyFill="1" applyBorder="1"/>
    <xf numFmtId="1" fontId="1" fillId="0" borderId="0" xfId="0" applyNumberFormat="1" applyFont="1" applyFill="1" applyBorder="1"/>
    <xf numFmtId="0" fontId="1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/>
    </xf>
    <xf numFmtId="165" fontId="2" fillId="0" borderId="0" xfId="0" applyNumberFormat="1" applyFont="1"/>
    <xf numFmtId="0" fontId="2" fillId="0" borderId="0" xfId="0" applyNumberFormat="1" applyFont="1" applyAlignment="1">
      <alignment horizontal="left"/>
    </xf>
    <xf numFmtId="165" fontId="1" fillId="0" borderId="0" xfId="0" applyNumberFormat="1" applyFont="1"/>
    <xf numFmtId="164" fontId="1" fillId="0" borderId="0" xfId="0" applyNumberFormat="1" applyFont="1" applyFill="1"/>
    <xf numFmtId="0" fontId="1" fillId="0" borderId="0" xfId="0" applyFont="1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Fill="1"/>
    <xf numFmtId="164" fontId="2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Fill="1" applyBorder="1" applyAlignment="1">
      <alignment horizontal="right" wrapText="1"/>
    </xf>
    <xf numFmtId="165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Alignment="1"/>
    <xf numFmtId="164" fontId="1" fillId="0" borderId="0" xfId="0" applyNumberFormat="1" applyFont="1" applyFill="1" applyBorder="1" applyAlignment="1">
      <alignment vertical="center"/>
    </xf>
    <xf numFmtId="1" fontId="1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64" fontId="1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1" fontId="1" fillId="0" borderId="0" xfId="0" applyNumberFormat="1" applyFont="1" applyFill="1" applyBorder="1" applyAlignment="1">
      <alignment horizontal="right" wrapText="1"/>
    </xf>
    <xf numFmtId="165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Alignment="1"/>
    <xf numFmtId="0" fontId="1" fillId="0" borderId="2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/>
    </xf>
    <xf numFmtId="0" fontId="4" fillId="0" borderId="0" xfId="0" applyFont="1"/>
    <xf numFmtId="0" fontId="1" fillId="0" borderId="0" xfId="0" applyFont="1" applyAlignment="1">
      <alignment horizontal="left" indent="1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wrapText="1"/>
    </xf>
    <xf numFmtId="3" fontId="1" fillId="0" borderId="0" xfId="0" applyNumberFormat="1" applyFont="1" applyFill="1" applyAlignment="1">
      <alignment shrinkToFit="1"/>
    </xf>
    <xf numFmtId="3" fontId="1" fillId="0" borderId="0" xfId="0" applyNumberFormat="1" applyFont="1" applyAlignment="1">
      <alignment shrinkToFit="1"/>
    </xf>
    <xf numFmtId="3" fontId="1" fillId="0" borderId="0" xfId="0" applyNumberFormat="1" applyFont="1" applyAlignment="1">
      <alignment horizontal="right" shrinkToFit="1"/>
    </xf>
    <xf numFmtId="3" fontId="1" fillId="0" borderId="0" xfId="0" applyNumberFormat="1" applyFont="1" applyAlignment="1">
      <alignment vertical="center" shrinkToFit="1"/>
    </xf>
    <xf numFmtId="3" fontId="1" fillId="0" borderId="0" xfId="0" applyNumberFormat="1" applyFont="1" applyAlignment="1">
      <alignment horizontal="right" vertical="center" shrinkToFit="1"/>
    </xf>
    <xf numFmtId="3" fontId="3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/>
    <xf numFmtId="0" fontId="1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indent="2"/>
    </xf>
    <xf numFmtId="3" fontId="1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 wrapText="1"/>
    </xf>
    <xf numFmtId="3" fontId="1" fillId="0" borderId="0" xfId="0" applyNumberFormat="1" applyFont="1" applyFill="1" applyAlignment="1">
      <alignment vertical="center"/>
    </xf>
    <xf numFmtId="3" fontId="2" fillId="0" borderId="0" xfId="0" applyNumberFormat="1" applyFont="1" applyAlignment="1">
      <alignment horizontal="right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3" fontId="1" fillId="0" borderId="0" xfId="0" applyNumberFormat="1" applyFont="1" applyFill="1" applyAlignment="1">
      <alignment horizontal="right" vertical="center"/>
    </xf>
    <xf numFmtId="3" fontId="6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 vertical="center"/>
    </xf>
    <xf numFmtId="0" fontId="7" fillId="0" borderId="0" xfId="0" applyFont="1"/>
    <xf numFmtId="0" fontId="2" fillId="0" borderId="0" xfId="0" applyFont="1"/>
    <xf numFmtId="164" fontId="2" fillId="0" borderId="0" xfId="0" applyNumberFormat="1" applyFont="1" applyAlignment="1">
      <alignment horizontal="right" vertical="center"/>
    </xf>
    <xf numFmtId="3" fontId="2" fillId="0" borderId="0" xfId="0" applyNumberFormat="1" applyFont="1" applyFill="1" applyAlignment="1"/>
    <xf numFmtId="3" fontId="2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wrapText="1"/>
    </xf>
    <xf numFmtId="165" fontId="1" fillId="0" borderId="1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3" fontId="1" fillId="0" borderId="0" xfId="0" applyNumberFormat="1" applyFont="1" applyFill="1" applyBorder="1" applyAlignment="1">
      <alignment vertical="center"/>
    </xf>
    <xf numFmtId="3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/>
    <xf numFmtId="3" fontId="1" fillId="0" borderId="0" xfId="0" applyNumberFormat="1" applyFont="1" applyBorder="1" applyAlignment="1"/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wrapText="1"/>
    </xf>
    <xf numFmtId="164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/>
    <xf numFmtId="3" fontId="1" fillId="0" borderId="0" xfId="0" applyNumberFormat="1" applyFont="1" applyAlignment="1">
      <alignment horizontal="right" vertical="top"/>
    </xf>
    <xf numFmtId="0" fontId="10" fillId="0" borderId="0" xfId="0" applyFont="1" applyAlignment="1">
      <alignment vertical="center"/>
    </xf>
    <xf numFmtId="0" fontId="1" fillId="0" borderId="0" xfId="0" applyFont="1" applyAlignment="1">
      <alignment horizontal="right" vertical="top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wrapText="1" indent="1"/>
    </xf>
    <xf numFmtId="0" fontId="12" fillId="0" borderId="0" xfId="0" applyFont="1"/>
    <xf numFmtId="0" fontId="12" fillId="0" borderId="0" xfId="0" applyFont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10" fillId="0" borderId="0" xfId="0" applyFont="1"/>
    <xf numFmtId="0" fontId="14" fillId="0" borderId="0" xfId="0" applyFont="1" applyAlignment="1">
      <alignment horizontal="center"/>
    </xf>
    <xf numFmtId="0" fontId="15" fillId="0" borderId="0" xfId="0" applyFont="1"/>
    <xf numFmtId="0" fontId="16" fillId="0" borderId="0" xfId="1" applyFont="1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vertical="top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top"/>
    </xf>
    <xf numFmtId="0" fontId="1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left" vertical="top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D42C8-F624-492A-A314-E25708753F44}">
  <sheetPr codeName="Munka23"/>
  <dimension ref="A1:A23"/>
  <sheetViews>
    <sheetView tabSelected="1" zoomScaleNormal="100" workbookViewId="0"/>
  </sheetViews>
  <sheetFormatPr defaultRowHeight="12.75" x14ac:dyDescent="0.2"/>
  <cols>
    <col min="1" max="1" width="97.140625" style="172" bestFit="1" customWidth="1"/>
    <col min="2" max="16384" width="9.140625" style="172"/>
  </cols>
  <sheetData>
    <row r="1" spans="1:1" x14ac:dyDescent="0.2">
      <c r="A1" s="171" t="s">
        <v>295</v>
      </c>
    </row>
    <row r="2" spans="1:1" x14ac:dyDescent="0.2">
      <c r="A2" s="173" t="s">
        <v>16</v>
      </c>
    </row>
    <row r="3" spans="1:1" x14ac:dyDescent="0.2">
      <c r="A3" s="173" t="s">
        <v>27</v>
      </c>
    </row>
    <row r="4" spans="1:1" x14ac:dyDescent="0.2">
      <c r="A4" s="173" t="s">
        <v>39</v>
      </c>
    </row>
    <row r="5" spans="1:1" x14ac:dyDescent="0.2">
      <c r="A5" s="173" t="s">
        <v>64</v>
      </c>
    </row>
    <row r="6" spans="1:1" x14ac:dyDescent="0.2">
      <c r="A6" s="173" t="s">
        <v>69</v>
      </c>
    </row>
    <row r="7" spans="1:1" x14ac:dyDescent="0.2">
      <c r="A7" s="173" t="s">
        <v>78</v>
      </c>
    </row>
    <row r="8" spans="1:1" x14ac:dyDescent="0.2">
      <c r="A8" s="173" t="s">
        <v>92</v>
      </c>
    </row>
    <row r="9" spans="1:1" x14ac:dyDescent="0.2">
      <c r="A9" s="173" t="s">
        <v>105</v>
      </c>
    </row>
    <row r="10" spans="1:1" x14ac:dyDescent="0.2">
      <c r="A10" s="173" t="s">
        <v>111</v>
      </c>
    </row>
    <row r="11" spans="1:1" x14ac:dyDescent="0.2">
      <c r="A11" s="173" t="s">
        <v>119</v>
      </c>
    </row>
    <row r="12" spans="1:1" x14ac:dyDescent="0.2">
      <c r="A12" s="173" t="s">
        <v>134</v>
      </c>
    </row>
    <row r="13" spans="1:1" x14ac:dyDescent="0.2">
      <c r="A13" s="173" t="s">
        <v>166</v>
      </c>
    </row>
    <row r="14" spans="1:1" x14ac:dyDescent="0.2">
      <c r="A14" s="173" t="s">
        <v>177</v>
      </c>
    </row>
    <row r="15" spans="1:1" x14ac:dyDescent="0.2">
      <c r="A15" s="173" t="s">
        <v>188</v>
      </c>
    </row>
    <row r="16" spans="1:1" x14ac:dyDescent="0.2">
      <c r="A16" s="173" t="s">
        <v>203</v>
      </c>
    </row>
    <row r="17" spans="1:1" x14ac:dyDescent="0.2">
      <c r="A17" s="173" t="s">
        <v>218</v>
      </c>
    </row>
    <row r="18" spans="1:1" x14ac:dyDescent="0.2">
      <c r="A18" s="173" t="s">
        <v>229</v>
      </c>
    </row>
    <row r="19" spans="1:1" x14ac:dyDescent="0.2">
      <c r="A19" s="173" t="s">
        <v>240</v>
      </c>
    </row>
    <row r="20" spans="1:1" x14ac:dyDescent="0.2">
      <c r="A20" s="173" t="s">
        <v>249</v>
      </c>
    </row>
    <row r="21" spans="1:1" x14ac:dyDescent="0.2">
      <c r="A21" s="173" t="s">
        <v>277</v>
      </c>
    </row>
    <row r="22" spans="1:1" x14ac:dyDescent="0.2">
      <c r="A22" s="173" t="s">
        <v>285</v>
      </c>
    </row>
    <row r="23" spans="1:1" x14ac:dyDescent="0.2">
      <c r="A23" s="173" t="s">
        <v>294</v>
      </c>
    </row>
  </sheetData>
  <hyperlinks>
    <hyperlink ref="A2" location="3.7.1.!A1" display="3.7.1. A költségvetés kulturális kiadásai" xr:uid="{18FD568E-3F62-4EF5-9A83-5A7FA5CABC6A}"/>
    <hyperlink ref="A3" location="3.7.2.!A1" display="3.7.2. Könyvkiadás kiadványfajták szerint" xr:uid="{5D8AD960-D9C8-49AA-974B-5395E0205A45}"/>
    <hyperlink ref="A4" location="3.7.3.!A1" display="3.7.3. Kiadott könyvek jelleg szerint" xr:uid="{DB03E03C-D9A0-423B-BF15-50D62E40C42A}"/>
    <hyperlink ref="A5" location="3.7.4.!A1" display="3.7.4. Tudományos, ismeretterjesztő és szakirodalmi művek [könyv, füzet]" xr:uid="{D59C5C54-AEB9-4FCF-A642-88B7D207821D}"/>
    <hyperlink ref="A6" location="3.7.5.!A1" display="3.7.5. Tankönyvkiadás [könyv, füzet]" xr:uid="{67E4B793-3A03-4154-B9C7-15E9C9621505}"/>
    <hyperlink ref="A7" location="3.7.6.!A1" display="3.7.6. Kiadott szépirodalmi művek műfaj és írók szerint, 2006 [könyv, füzet]" xr:uid="{293A2FA9-F8DB-4CBE-91FA-A26652EBE80B}"/>
    <hyperlink ref="A8" location="3.7.7.!A1" display="3.7.7. A kiadott szépirodalmi művek műfaj és a szerző állampolgársága szerint, 2006 [könyv, füzet]" xr:uid="{794FFADC-F784-4AC1-9EAF-55F83BF35DE6}"/>
    <hyperlink ref="A9" location="3.7.8.!A1" display="3.7.8. A kiadott szépirodalmi művek megoszlása műfaj és példányszám kategória szerint, 2006 [könyv, füzet, %]" xr:uid="{DE3210FE-6BC2-4F13-BCF2-B3377A2E9055}"/>
    <hyperlink ref="A10" location="3.7.9.!A1" display="3.7.9. A kiadott ifjúsági és gyermekirodalmi művek a szerző állampolgársága szerint, 2006 [könyv, füzet]" xr:uid="{9FF28991-A630-4590-8216-D6B1B95788EF}"/>
    <hyperlink ref="A11" location="3.7.10.!A1" display="3.7.10. Időszaki sajtótermékek" xr:uid="{8E27A12D-4CF2-4603-A573-E5176D9A871D}"/>
    <hyperlink ref="A12" location="3.7.11.!A1" display="3.7.11. Könyvtárak, levéltárak" xr:uid="{2CACCD00-E8D5-47DA-B84E-B123A6FBFF6A}"/>
    <hyperlink ref="A13" location="3.7.12.!A1" display="3.7.12. Közművelődési intézmények, közművelődési tevékenységek" xr:uid="{2F859F96-9957-4EB3-AAF6-D79D7DB17AE7}"/>
    <hyperlink ref="A14" location="3.7.13.!A1" display="3.7.13. Mozik" xr:uid="{9E0B355A-4E58-4ACE-B3DE-70856CC37887}"/>
    <hyperlink ref="A15" location="3.7.14.!A1" display="3.7.14. A bemutatásra elkészült filmek száma, 2006" xr:uid="{34FF616A-D2F8-476F-9C75-247ACFCC8844}"/>
    <hyperlink ref="A16" location="3.7.15.!A1" display="3.7.15. A bemutatott új játékfilmek a filmeket gyártó országok szerint" xr:uid="{44E33506-D43A-4C9F-B948-3B2CD7329A85}"/>
    <hyperlink ref="A17" location="3.7.16.!A1" display="3.7.16. Színházak" xr:uid="{41462F10-5734-4DC0-94F4-C405F67E7983}"/>
    <hyperlink ref="A18" location="3.7.17.!A1" display="3.7.17. A színházak vendégszereplései, 2006" xr:uid="{75F1A1BA-E7A0-48B8-A032-6C8DC0EA453D}"/>
    <hyperlink ref="A19" location="3.7.18.!A1" display="3.7.18. Hangversenyek" xr:uid="{05BF617E-AEC7-4377-95E4-2253BD38F7D3}"/>
    <hyperlink ref="A20" location="3.7.19.!A1" display="3.7.19. Muzeális intézmények" xr:uid="{8053935E-1B74-495F-A2B8-3B9693837DBD}"/>
    <hyperlink ref="A21" location="3.7.20.!A1" display="3.7.20. Rádió- és televízióműsorok műsortípus szerint, 2006" xr:uid="{07E1F2AA-3E18-4054-AA59-0E46B670E67B}"/>
    <hyperlink ref="A22" location="3.7.21.!A1" display="3.7.21. Népi együttesek" xr:uid="{194FC6A5-50D2-4CC4-8959-592C7D4753A6}"/>
    <hyperlink ref="A23" location="3.7.22.!A1" display="3.7.22. Szórakoztató egyéb műsorok" xr:uid="{7F03583E-8CB1-458F-B063-9E06D28C0F77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70CF0-DE43-439F-842D-A4187E7E9B60}">
  <sheetPr codeName="Munka9"/>
  <dimension ref="A1:I16"/>
  <sheetViews>
    <sheetView zoomScaleNormal="100" workbookViewId="0"/>
  </sheetViews>
  <sheetFormatPr defaultRowHeight="11.25" x14ac:dyDescent="0.2"/>
  <cols>
    <col min="1" max="1" width="11.85546875" style="81" customWidth="1"/>
    <col min="2" max="9" width="11.5703125" style="81" customWidth="1"/>
    <col min="10" max="16384" width="9.140625" style="81"/>
  </cols>
  <sheetData>
    <row r="1" spans="1:9" ht="12" thickBot="1" x14ac:dyDescent="0.25">
      <c r="A1" s="97" t="s">
        <v>111</v>
      </c>
      <c r="B1" s="96"/>
      <c r="C1" s="96"/>
      <c r="D1" s="96"/>
      <c r="E1" s="96"/>
      <c r="F1" s="96"/>
      <c r="G1" s="96"/>
      <c r="H1" s="96"/>
      <c r="I1" s="96"/>
    </row>
    <row r="2" spans="1:9" ht="11.25" customHeight="1" x14ac:dyDescent="0.2">
      <c r="A2" s="187" t="s">
        <v>91</v>
      </c>
      <c r="B2" s="185" t="s">
        <v>110</v>
      </c>
      <c r="C2" s="189"/>
      <c r="D2" s="185" t="s">
        <v>109</v>
      </c>
      <c r="E2" s="189"/>
      <c r="F2" s="185" t="s">
        <v>108</v>
      </c>
      <c r="G2" s="189"/>
      <c r="H2" s="185" t="s">
        <v>31</v>
      </c>
      <c r="I2" s="186"/>
    </row>
    <row r="3" spans="1:9" ht="22.5" x14ac:dyDescent="0.2">
      <c r="A3" s="188"/>
      <c r="B3" s="95" t="s">
        <v>90</v>
      </c>
      <c r="C3" s="95" t="s">
        <v>89</v>
      </c>
      <c r="D3" s="95" t="s">
        <v>90</v>
      </c>
      <c r="E3" s="95" t="s">
        <v>89</v>
      </c>
      <c r="F3" s="95" t="s">
        <v>90</v>
      </c>
      <c r="G3" s="95" t="s">
        <v>89</v>
      </c>
      <c r="H3" s="95" t="s">
        <v>90</v>
      </c>
      <c r="I3" s="95" t="s">
        <v>89</v>
      </c>
    </row>
    <row r="4" spans="1:9" x14ac:dyDescent="0.2">
      <c r="A4" s="94" t="s">
        <v>88</v>
      </c>
      <c r="B4" s="92">
        <v>275</v>
      </c>
      <c r="C4" s="90">
        <v>1167.1969999999999</v>
      </c>
      <c r="D4" s="91">
        <v>81</v>
      </c>
      <c r="E4" s="90">
        <v>265.959</v>
      </c>
      <c r="F4" s="91">
        <v>10</v>
      </c>
      <c r="G4" s="93">
        <v>33.188000000000002</v>
      </c>
      <c r="H4" s="91">
        <v>366</v>
      </c>
      <c r="I4" s="90">
        <v>1466.3440000000001</v>
      </c>
    </row>
    <row r="5" spans="1:9" x14ac:dyDescent="0.2">
      <c r="A5" s="89" t="s">
        <v>87</v>
      </c>
      <c r="B5" s="91">
        <v>103</v>
      </c>
      <c r="C5" s="90">
        <v>487.38099999999997</v>
      </c>
      <c r="D5" s="91">
        <v>64</v>
      </c>
      <c r="E5" s="90">
        <v>191.637</v>
      </c>
      <c r="F5" s="91">
        <v>23</v>
      </c>
      <c r="G5" s="93">
        <v>77.369</v>
      </c>
      <c r="H5" s="91">
        <v>190</v>
      </c>
      <c r="I5" s="90">
        <v>756.38699999999994</v>
      </c>
    </row>
    <row r="6" spans="1:9" x14ac:dyDescent="0.2">
      <c r="A6" s="89" t="s">
        <v>86</v>
      </c>
      <c r="B6" s="92">
        <v>35</v>
      </c>
      <c r="C6" s="90">
        <v>124.261</v>
      </c>
      <c r="D6" s="91">
        <v>30</v>
      </c>
      <c r="E6" s="90">
        <v>275.685</v>
      </c>
      <c r="F6" s="91">
        <v>19</v>
      </c>
      <c r="G6" s="93">
        <v>56.741</v>
      </c>
      <c r="H6" s="91">
        <v>84</v>
      </c>
      <c r="I6" s="90">
        <v>456.68700000000001</v>
      </c>
    </row>
    <row r="7" spans="1:9" x14ac:dyDescent="0.2">
      <c r="A7" s="89" t="s">
        <v>85</v>
      </c>
      <c r="B7" s="91">
        <v>7</v>
      </c>
      <c r="C7" s="90">
        <v>33.173999999999999</v>
      </c>
      <c r="D7" s="91">
        <v>1</v>
      </c>
      <c r="E7" s="90">
        <v>3</v>
      </c>
      <c r="F7" s="92" t="s">
        <v>93</v>
      </c>
      <c r="G7" s="92" t="s">
        <v>93</v>
      </c>
      <c r="H7" s="91">
        <v>8</v>
      </c>
      <c r="I7" s="90">
        <v>36.173999999999999</v>
      </c>
    </row>
    <row r="8" spans="1:9" x14ac:dyDescent="0.2">
      <c r="A8" s="89" t="s">
        <v>107</v>
      </c>
      <c r="B8" s="91">
        <v>5</v>
      </c>
      <c r="C8" s="90">
        <v>29.6</v>
      </c>
      <c r="D8" s="92" t="s">
        <v>93</v>
      </c>
      <c r="E8" s="92" t="s">
        <v>93</v>
      </c>
      <c r="F8" s="92" t="s">
        <v>93</v>
      </c>
      <c r="G8" s="92" t="s">
        <v>93</v>
      </c>
      <c r="H8" s="91">
        <v>5</v>
      </c>
      <c r="I8" s="90">
        <v>29.6</v>
      </c>
    </row>
    <row r="9" spans="1:9" x14ac:dyDescent="0.2">
      <c r="A9" s="89" t="s">
        <v>84</v>
      </c>
      <c r="B9" s="91">
        <v>13</v>
      </c>
      <c r="C9" s="90">
        <v>41.5</v>
      </c>
      <c r="D9" s="91">
        <v>5</v>
      </c>
      <c r="E9" s="90">
        <v>21.41</v>
      </c>
      <c r="F9" s="91">
        <v>2</v>
      </c>
      <c r="G9" s="93">
        <v>7</v>
      </c>
      <c r="H9" s="91">
        <v>20</v>
      </c>
      <c r="I9" s="90">
        <v>69.91</v>
      </c>
    </row>
    <row r="10" spans="1:9" x14ac:dyDescent="0.2">
      <c r="A10" s="89" t="s">
        <v>106</v>
      </c>
      <c r="B10" s="91">
        <v>4</v>
      </c>
      <c r="C10" s="90">
        <v>8</v>
      </c>
      <c r="D10" s="91">
        <v>1</v>
      </c>
      <c r="E10" s="90">
        <v>2</v>
      </c>
      <c r="F10" s="92" t="s">
        <v>93</v>
      </c>
      <c r="G10" s="92" t="s">
        <v>93</v>
      </c>
      <c r="H10" s="91">
        <v>5</v>
      </c>
      <c r="I10" s="90">
        <v>10</v>
      </c>
    </row>
    <row r="11" spans="1:9" x14ac:dyDescent="0.2">
      <c r="A11" s="89" t="s">
        <v>82</v>
      </c>
      <c r="B11" s="91">
        <v>17</v>
      </c>
      <c r="C11" s="90">
        <v>53.206000000000003</v>
      </c>
      <c r="D11" s="91">
        <v>81</v>
      </c>
      <c r="E11" s="90">
        <v>509.98399999999998</v>
      </c>
      <c r="F11" s="91">
        <v>4</v>
      </c>
      <c r="G11" s="93">
        <v>13.103999999999999</v>
      </c>
      <c r="H11" s="91">
        <v>102</v>
      </c>
      <c r="I11" s="90">
        <v>576.29399999999998</v>
      </c>
    </row>
    <row r="12" spans="1:9" x14ac:dyDescent="0.2">
      <c r="A12" s="89" t="s">
        <v>81</v>
      </c>
      <c r="B12" s="91">
        <v>36</v>
      </c>
      <c r="C12" s="90">
        <v>156.31399999999999</v>
      </c>
      <c r="D12" s="91">
        <v>9</v>
      </c>
      <c r="E12" s="90">
        <v>35.74</v>
      </c>
      <c r="F12" s="92" t="s">
        <v>93</v>
      </c>
      <c r="G12" s="92" t="s">
        <v>93</v>
      </c>
      <c r="H12" s="91">
        <v>45</v>
      </c>
      <c r="I12" s="90">
        <v>192.054</v>
      </c>
    </row>
    <row r="13" spans="1:9" x14ac:dyDescent="0.2">
      <c r="A13" s="89" t="s">
        <v>80</v>
      </c>
      <c r="B13" s="91">
        <v>3</v>
      </c>
      <c r="C13" s="90">
        <v>18.196000000000002</v>
      </c>
      <c r="D13" s="92" t="s">
        <v>93</v>
      </c>
      <c r="E13" s="92" t="s">
        <v>93</v>
      </c>
      <c r="F13" s="92" t="s">
        <v>93</v>
      </c>
      <c r="G13" s="92" t="s">
        <v>93</v>
      </c>
      <c r="H13" s="91">
        <v>3</v>
      </c>
      <c r="I13" s="90">
        <v>18.196000000000002</v>
      </c>
    </row>
    <row r="14" spans="1:9" x14ac:dyDescent="0.2">
      <c r="A14" s="89" t="s">
        <v>79</v>
      </c>
      <c r="B14" s="91">
        <v>4</v>
      </c>
      <c r="C14" s="90">
        <v>13.217000000000001</v>
      </c>
      <c r="D14" s="91">
        <v>1</v>
      </c>
      <c r="E14" s="90">
        <v>1.448</v>
      </c>
      <c r="F14" s="92" t="s">
        <v>93</v>
      </c>
      <c r="G14" s="92" t="s">
        <v>93</v>
      </c>
      <c r="H14" s="91">
        <v>5</v>
      </c>
      <c r="I14" s="90">
        <v>14.664999999999999</v>
      </c>
    </row>
    <row r="15" spans="1:9" x14ac:dyDescent="0.2">
      <c r="A15" s="89" t="s">
        <v>32</v>
      </c>
      <c r="B15" s="87">
        <f t="shared" ref="B15:I15" si="0">B16-SUM(B4:B14)</f>
        <v>15</v>
      </c>
      <c r="C15" s="86">
        <f t="shared" si="0"/>
        <v>49.291000000000167</v>
      </c>
      <c r="D15" s="87">
        <f t="shared" si="0"/>
        <v>6</v>
      </c>
      <c r="E15" s="86">
        <f t="shared" si="0"/>
        <v>20.201999999999998</v>
      </c>
      <c r="F15" s="87">
        <f t="shared" si="0"/>
        <v>4</v>
      </c>
      <c r="G15" s="88">
        <f t="shared" si="0"/>
        <v>15.572000000000003</v>
      </c>
      <c r="H15" s="87">
        <f t="shared" si="0"/>
        <v>25</v>
      </c>
      <c r="I15" s="86">
        <f t="shared" si="0"/>
        <v>85.065000000000964</v>
      </c>
    </row>
    <row r="16" spans="1:9" x14ac:dyDescent="0.2">
      <c r="A16" s="85" t="s">
        <v>31</v>
      </c>
      <c r="B16" s="83">
        <v>517</v>
      </c>
      <c r="C16" s="82">
        <v>2181.337</v>
      </c>
      <c r="D16" s="83">
        <v>279</v>
      </c>
      <c r="E16" s="82">
        <v>1327.0650000000001</v>
      </c>
      <c r="F16" s="83">
        <v>62</v>
      </c>
      <c r="G16" s="84">
        <v>202.97399999999999</v>
      </c>
      <c r="H16" s="83">
        <v>858</v>
      </c>
      <c r="I16" s="82">
        <v>3711.3760000000002</v>
      </c>
    </row>
  </sheetData>
  <mergeCells count="5">
    <mergeCell ref="H2:I2"/>
    <mergeCell ref="A2:A3"/>
    <mergeCell ref="B2:C2"/>
    <mergeCell ref="D2:E2"/>
    <mergeCell ref="F2:G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D4174-C310-401B-AFB0-CA9E74FAEF8B}">
  <sheetPr codeName="Munka10"/>
  <dimension ref="A1:E20"/>
  <sheetViews>
    <sheetView zoomScaleNormal="100" workbookViewId="0"/>
  </sheetViews>
  <sheetFormatPr defaultRowHeight="11.25" x14ac:dyDescent="0.2"/>
  <cols>
    <col min="1" max="1" width="33.140625" style="98" customWidth="1"/>
    <col min="2" max="5" width="13.7109375" style="98" customWidth="1"/>
    <col min="6" max="16384" width="9.140625" style="98"/>
  </cols>
  <sheetData>
    <row r="1" spans="1:5" ht="12" thickBot="1" x14ac:dyDescent="0.25">
      <c r="A1" s="35" t="s">
        <v>119</v>
      </c>
      <c r="B1" s="35"/>
      <c r="C1" s="35"/>
      <c r="D1" s="35"/>
      <c r="E1" s="35"/>
    </row>
    <row r="2" spans="1:5" x14ac:dyDescent="0.2">
      <c r="A2" s="105" t="s">
        <v>15</v>
      </c>
      <c r="B2" s="104">
        <v>2000</v>
      </c>
      <c r="C2" s="103">
        <v>2004</v>
      </c>
      <c r="D2" s="103">
        <v>2005</v>
      </c>
      <c r="E2" s="103">
        <v>2006</v>
      </c>
    </row>
    <row r="3" spans="1:5" x14ac:dyDescent="0.2">
      <c r="A3" s="179" t="s">
        <v>118</v>
      </c>
      <c r="B3" s="179"/>
      <c r="C3" s="179"/>
      <c r="D3" s="179"/>
      <c r="E3" s="179"/>
    </row>
    <row r="4" spans="1:5" x14ac:dyDescent="0.2">
      <c r="A4" s="50" t="s">
        <v>31</v>
      </c>
      <c r="B4" s="102">
        <v>580</v>
      </c>
      <c r="C4" s="101">
        <v>911</v>
      </c>
      <c r="D4" s="101">
        <v>901</v>
      </c>
      <c r="E4" s="101">
        <v>850</v>
      </c>
    </row>
    <row r="5" spans="1:5" x14ac:dyDescent="0.2">
      <c r="A5" s="1" t="s">
        <v>5</v>
      </c>
      <c r="B5" s="41"/>
      <c r="C5" s="1"/>
      <c r="D5" s="1"/>
      <c r="E5" s="1"/>
    </row>
    <row r="6" spans="1:5" x14ac:dyDescent="0.2">
      <c r="A6" s="99" t="s">
        <v>112</v>
      </c>
      <c r="B6" s="41">
        <v>35</v>
      </c>
      <c r="C6" s="1">
        <v>34</v>
      </c>
      <c r="D6" s="1">
        <v>36</v>
      </c>
      <c r="E6" s="1">
        <v>36</v>
      </c>
    </row>
    <row r="7" spans="1:5" x14ac:dyDescent="0.2">
      <c r="A7" s="99" t="s">
        <v>116</v>
      </c>
      <c r="B7" s="1">
        <v>100</v>
      </c>
      <c r="C7" s="1">
        <v>150</v>
      </c>
      <c r="D7" s="1">
        <v>172</v>
      </c>
      <c r="E7" s="1">
        <v>169</v>
      </c>
    </row>
    <row r="8" spans="1:5" x14ac:dyDescent="0.2">
      <c r="A8" s="99" t="s">
        <v>115</v>
      </c>
      <c r="B8" s="1">
        <v>43</v>
      </c>
      <c r="C8" s="1">
        <v>63</v>
      </c>
      <c r="D8" s="1">
        <v>61</v>
      </c>
      <c r="E8" s="1">
        <v>59</v>
      </c>
    </row>
    <row r="9" spans="1:5" x14ac:dyDescent="0.2">
      <c r="A9" s="99" t="s">
        <v>114</v>
      </c>
      <c r="B9" s="1">
        <v>243</v>
      </c>
      <c r="C9" s="1">
        <v>319</v>
      </c>
      <c r="D9" s="1">
        <v>306</v>
      </c>
      <c r="E9" s="1">
        <v>292</v>
      </c>
    </row>
    <row r="10" spans="1:5" x14ac:dyDescent="0.2">
      <c r="A10" s="181" t="s">
        <v>117</v>
      </c>
      <c r="B10" s="181"/>
      <c r="C10" s="181"/>
      <c r="D10" s="181"/>
      <c r="E10" s="181"/>
    </row>
    <row r="11" spans="1:5" x14ac:dyDescent="0.2">
      <c r="A11" s="50" t="s">
        <v>31</v>
      </c>
      <c r="B11" s="101">
        <v>996</v>
      </c>
      <c r="C11" s="100">
        <v>1126</v>
      </c>
      <c r="D11" s="100">
        <v>1197</v>
      </c>
      <c r="E11" s="100">
        <v>1329</v>
      </c>
    </row>
    <row r="12" spans="1:5" x14ac:dyDescent="0.2">
      <c r="A12" s="1" t="s">
        <v>5</v>
      </c>
      <c r="B12" s="1"/>
    </row>
    <row r="13" spans="1:5" x14ac:dyDescent="0.2">
      <c r="A13" s="99" t="s">
        <v>112</v>
      </c>
      <c r="B13" s="1">
        <v>579</v>
      </c>
      <c r="C13" s="1">
        <v>644</v>
      </c>
      <c r="D13" s="1">
        <v>661</v>
      </c>
      <c r="E13" s="1">
        <v>618</v>
      </c>
    </row>
    <row r="14" spans="1:5" x14ac:dyDescent="0.2">
      <c r="A14" s="99" t="s">
        <v>116</v>
      </c>
      <c r="B14" s="1">
        <v>296</v>
      </c>
      <c r="C14" s="1">
        <v>299</v>
      </c>
      <c r="D14" s="1">
        <v>384</v>
      </c>
      <c r="E14" s="1">
        <v>560</v>
      </c>
    </row>
    <row r="15" spans="1:5" x14ac:dyDescent="0.2">
      <c r="A15" s="99" t="s">
        <v>115</v>
      </c>
      <c r="B15" s="1">
        <v>33</v>
      </c>
      <c r="C15" s="1">
        <v>38</v>
      </c>
      <c r="D15" s="1">
        <v>47</v>
      </c>
      <c r="E15" s="1">
        <v>41</v>
      </c>
    </row>
    <row r="16" spans="1:5" x14ac:dyDescent="0.2">
      <c r="A16" s="99" t="s">
        <v>114</v>
      </c>
      <c r="B16" s="1">
        <v>74</v>
      </c>
      <c r="C16" s="1">
        <v>74</v>
      </c>
      <c r="D16" s="1">
        <v>76</v>
      </c>
      <c r="E16" s="1">
        <v>67</v>
      </c>
    </row>
    <row r="17" spans="1:5" x14ac:dyDescent="0.2">
      <c r="A17" s="181" t="s">
        <v>113</v>
      </c>
      <c r="B17" s="181"/>
      <c r="C17" s="181"/>
      <c r="D17" s="181"/>
      <c r="E17" s="181"/>
    </row>
    <row r="18" spans="1:5" x14ac:dyDescent="0.2">
      <c r="A18" s="50" t="s">
        <v>31</v>
      </c>
      <c r="B18" s="100">
        <v>1605</v>
      </c>
      <c r="C18" s="100">
        <v>2132</v>
      </c>
      <c r="D18" s="100">
        <v>2260</v>
      </c>
      <c r="E18" s="100">
        <v>2416</v>
      </c>
    </row>
    <row r="19" spans="1:5" x14ac:dyDescent="0.2">
      <c r="A19" s="1" t="s">
        <v>5</v>
      </c>
      <c r="B19" s="1"/>
    </row>
    <row r="20" spans="1:5" x14ac:dyDescent="0.2">
      <c r="A20" s="99" t="s">
        <v>112</v>
      </c>
      <c r="B20" s="18">
        <v>174.7</v>
      </c>
      <c r="C20" s="1">
        <v>217</v>
      </c>
      <c r="D20" s="1">
        <v>219</v>
      </c>
      <c r="E20" s="1">
        <v>200</v>
      </c>
    </row>
  </sheetData>
  <mergeCells count="3">
    <mergeCell ref="A3:E3"/>
    <mergeCell ref="A10:E10"/>
    <mergeCell ref="A17:E17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8F0EA-9F05-4067-9F0E-7982C9256631}">
  <sheetPr codeName="Munka11"/>
  <dimension ref="A1:E26"/>
  <sheetViews>
    <sheetView zoomScaleNormal="100" workbookViewId="0"/>
  </sheetViews>
  <sheetFormatPr defaultRowHeight="11.25" x14ac:dyDescent="0.2"/>
  <cols>
    <col min="1" max="1" width="24.5703125" style="98" customWidth="1"/>
    <col min="2" max="5" width="10" style="98" customWidth="1"/>
    <col min="6" max="16384" width="9.140625" style="98"/>
  </cols>
  <sheetData>
    <row r="1" spans="1:5" ht="12" thickBot="1" x14ac:dyDescent="0.25">
      <c r="A1" s="17" t="s">
        <v>134</v>
      </c>
      <c r="B1" s="17"/>
      <c r="C1" s="17"/>
      <c r="D1" s="17"/>
      <c r="E1" s="17"/>
    </row>
    <row r="2" spans="1:5" x14ac:dyDescent="0.2">
      <c r="A2" s="114" t="s">
        <v>15</v>
      </c>
      <c r="B2" s="103">
        <v>2000</v>
      </c>
      <c r="C2" s="103">
        <v>2004</v>
      </c>
      <c r="D2" s="103">
        <v>2005</v>
      </c>
      <c r="E2" s="103">
        <v>2006</v>
      </c>
    </row>
    <row r="3" spans="1:5" x14ac:dyDescent="0.2">
      <c r="A3" s="180" t="s">
        <v>133</v>
      </c>
      <c r="B3" s="180"/>
      <c r="C3" s="180"/>
      <c r="D3" s="180"/>
      <c r="E3" s="180"/>
    </row>
    <row r="4" spans="1:5" x14ac:dyDescent="0.2">
      <c r="A4" s="1" t="s">
        <v>127</v>
      </c>
      <c r="B4" s="18">
        <v>27</v>
      </c>
      <c r="C4" s="18">
        <v>24</v>
      </c>
      <c r="D4" s="18">
        <v>17</v>
      </c>
      <c r="E4" s="18">
        <v>15</v>
      </c>
    </row>
    <row r="5" spans="1:5" ht="22.5" x14ac:dyDescent="0.2">
      <c r="A5" s="8" t="s">
        <v>126</v>
      </c>
      <c r="B5" s="18">
        <v>13709</v>
      </c>
      <c r="C5" s="18">
        <v>13665</v>
      </c>
      <c r="D5" s="18">
        <v>13766</v>
      </c>
      <c r="E5" s="18">
        <v>14236</v>
      </c>
    </row>
    <row r="6" spans="1:5" x14ac:dyDescent="0.2">
      <c r="A6" s="1" t="s">
        <v>129</v>
      </c>
      <c r="B6" s="113">
        <v>84</v>
      </c>
      <c r="C6" s="113">
        <v>88</v>
      </c>
      <c r="D6" s="113">
        <v>88</v>
      </c>
      <c r="E6" s="113">
        <v>79</v>
      </c>
    </row>
    <row r="7" spans="1:5" x14ac:dyDescent="0.2">
      <c r="A7" s="10" t="s">
        <v>125</v>
      </c>
      <c r="B7" s="112">
        <v>302</v>
      </c>
      <c r="C7" s="112">
        <v>231</v>
      </c>
      <c r="D7" s="112">
        <v>203</v>
      </c>
      <c r="E7" s="111">
        <v>787</v>
      </c>
    </row>
    <row r="8" spans="1:5" x14ac:dyDescent="0.2">
      <c r="A8" s="180" t="s">
        <v>132</v>
      </c>
      <c r="B8" s="180"/>
      <c r="C8" s="180"/>
      <c r="D8" s="180"/>
      <c r="E8" s="180"/>
    </row>
    <row r="9" spans="1:5" x14ac:dyDescent="0.2">
      <c r="A9" s="1" t="s">
        <v>127</v>
      </c>
      <c r="B9" s="18">
        <v>3132</v>
      </c>
      <c r="C9" s="18">
        <v>3192</v>
      </c>
      <c r="D9" s="18">
        <v>3230</v>
      </c>
      <c r="E9" s="18">
        <v>2574</v>
      </c>
    </row>
    <row r="10" spans="1:5" x14ac:dyDescent="0.2">
      <c r="A10" s="8" t="s">
        <v>131</v>
      </c>
      <c r="B10" s="18">
        <v>43906</v>
      </c>
      <c r="C10" s="18">
        <v>45058</v>
      </c>
      <c r="D10" s="18">
        <v>45048</v>
      </c>
      <c r="E10" s="18">
        <v>42902</v>
      </c>
    </row>
    <row r="11" spans="1:5" x14ac:dyDescent="0.2">
      <c r="A11" s="1" t="s">
        <v>129</v>
      </c>
      <c r="B11" s="18">
        <v>1357</v>
      </c>
      <c r="C11" s="18">
        <v>1452</v>
      </c>
      <c r="D11" s="18">
        <v>1454</v>
      </c>
      <c r="E11" s="18">
        <v>1489</v>
      </c>
    </row>
    <row r="12" spans="1:5" x14ac:dyDescent="0.2">
      <c r="A12" s="1" t="s">
        <v>125</v>
      </c>
      <c r="B12" s="18">
        <v>34494</v>
      </c>
      <c r="C12" s="18">
        <v>32082</v>
      </c>
      <c r="D12" s="18">
        <v>30755</v>
      </c>
      <c r="E12" s="18">
        <v>29835</v>
      </c>
    </row>
    <row r="13" spans="1:5" x14ac:dyDescent="0.2">
      <c r="A13" s="180" t="s">
        <v>130</v>
      </c>
      <c r="B13" s="180"/>
      <c r="C13" s="180"/>
      <c r="D13" s="180"/>
      <c r="E13" s="180"/>
    </row>
    <row r="14" spans="1:5" x14ac:dyDescent="0.2">
      <c r="A14" s="1" t="s">
        <v>127</v>
      </c>
      <c r="B14" s="18">
        <v>1201</v>
      </c>
      <c r="C14" s="18">
        <v>1657</v>
      </c>
      <c r="D14" s="18">
        <v>1591</v>
      </c>
      <c r="E14" s="18">
        <v>1302</v>
      </c>
    </row>
    <row r="15" spans="1:5" ht="22.5" x14ac:dyDescent="0.2">
      <c r="A15" s="8" t="s">
        <v>126</v>
      </c>
      <c r="B15" s="18">
        <v>44730</v>
      </c>
      <c r="C15" s="18">
        <v>54099</v>
      </c>
      <c r="D15" s="18">
        <v>55921</v>
      </c>
      <c r="E15" s="18">
        <v>40284</v>
      </c>
    </row>
    <row r="16" spans="1:5" x14ac:dyDescent="0.2">
      <c r="A16" s="1" t="s">
        <v>129</v>
      </c>
      <c r="B16" s="18">
        <v>425</v>
      </c>
      <c r="C16" s="18">
        <v>649</v>
      </c>
      <c r="D16" s="18">
        <v>714</v>
      </c>
      <c r="E16" s="18">
        <v>747</v>
      </c>
    </row>
    <row r="17" spans="1:5" x14ac:dyDescent="0.2">
      <c r="A17" s="1" t="s">
        <v>125</v>
      </c>
      <c r="B17" s="18">
        <v>6565</v>
      </c>
      <c r="C17" s="18">
        <v>7612</v>
      </c>
      <c r="D17" s="18">
        <v>7742</v>
      </c>
      <c r="E17" s="18">
        <v>7458</v>
      </c>
    </row>
    <row r="18" spans="1:5" x14ac:dyDescent="0.2">
      <c r="A18" s="180" t="s">
        <v>128</v>
      </c>
      <c r="B18" s="180"/>
      <c r="C18" s="180"/>
      <c r="D18" s="180"/>
      <c r="E18" s="180"/>
    </row>
    <row r="19" spans="1:5" x14ac:dyDescent="0.2">
      <c r="A19" s="1" t="s">
        <v>127</v>
      </c>
      <c r="B19" s="108">
        <v>4280</v>
      </c>
      <c r="C19" s="107">
        <v>4438</v>
      </c>
      <c r="D19" s="107">
        <v>4347</v>
      </c>
      <c r="E19" s="107">
        <v>4275</v>
      </c>
    </row>
    <row r="20" spans="1:5" ht="22.5" x14ac:dyDescent="0.2">
      <c r="A20" s="8" t="s">
        <v>126</v>
      </c>
      <c r="B20" s="108">
        <v>40200</v>
      </c>
      <c r="C20" s="107">
        <v>45511</v>
      </c>
      <c r="D20" s="107">
        <v>47298</v>
      </c>
      <c r="E20" s="107">
        <v>49475</v>
      </c>
    </row>
    <row r="21" spans="1:5" x14ac:dyDescent="0.2">
      <c r="A21" s="1" t="s">
        <v>125</v>
      </c>
      <c r="B21" s="110">
        <v>9890</v>
      </c>
      <c r="C21" s="109">
        <v>9575</v>
      </c>
      <c r="D21" s="109">
        <v>9935</v>
      </c>
      <c r="E21" s="109">
        <v>10035</v>
      </c>
    </row>
    <row r="22" spans="1:5" x14ac:dyDescent="0.2">
      <c r="A22" s="180" t="s">
        <v>124</v>
      </c>
      <c r="B22" s="180"/>
      <c r="C22" s="180"/>
      <c r="D22" s="180"/>
      <c r="E22" s="180"/>
    </row>
    <row r="23" spans="1:5" x14ac:dyDescent="0.2">
      <c r="A23" s="1" t="s">
        <v>123</v>
      </c>
      <c r="B23" s="108">
        <v>73</v>
      </c>
      <c r="C23" s="107">
        <v>84</v>
      </c>
      <c r="D23" s="106">
        <v>85</v>
      </c>
      <c r="E23" s="106">
        <v>85</v>
      </c>
    </row>
    <row r="24" spans="1:5" x14ac:dyDescent="0.2">
      <c r="A24" s="1" t="s">
        <v>122</v>
      </c>
      <c r="B24" s="108">
        <v>60174</v>
      </c>
      <c r="C24" s="107">
        <v>65907</v>
      </c>
      <c r="D24" s="106">
        <v>67606</v>
      </c>
      <c r="E24" s="106">
        <v>68031</v>
      </c>
    </row>
    <row r="25" spans="1:5" x14ac:dyDescent="0.2">
      <c r="A25" s="1" t="s">
        <v>121</v>
      </c>
      <c r="B25" s="108">
        <v>332598</v>
      </c>
      <c r="C25" s="107">
        <v>366344</v>
      </c>
      <c r="D25" s="106">
        <v>373678</v>
      </c>
      <c r="E25" s="106">
        <v>376495</v>
      </c>
    </row>
    <row r="26" spans="1:5" x14ac:dyDescent="0.2">
      <c r="A26" s="1" t="s">
        <v>120</v>
      </c>
      <c r="B26" s="108">
        <v>10997</v>
      </c>
      <c r="C26" s="107">
        <v>12068</v>
      </c>
      <c r="D26" s="106">
        <v>11965</v>
      </c>
      <c r="E26" s="106">
        <v>11810</v>
      </c>
    </row>
  </sheetData>
  <mergeCells count="5">
    <mergeCell ref="A18:E18"/>
    <mergeCell ref="A22:E22"/>
    <mergeCell ref="A3:E3"/>
    <mergeCell ref="A8:E8"/>
    <mergeCell ref="A13:E1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C2780-BB7E-4AA0-9AE4-1F436282B834}">
  <sheetPr codeName="Munka12"/>
  <dimension ref="A1:E49"/>
  <sheetViews>
    <sheetView zoomScaleNormal="100" workbookViewId="0"/>
  </sheetViews>
  <sheetFormatPr defaultRowHeight="11.25" x14ac:dyDescent="0.2"/>
  <cols>
    <col min="1" max="1" width="29.5703125" style="1" customWidth="1"/>
    <col min="2" max="5" width="8" style="1" customWidth="1"/>
    <col min="6" max="16384" width="9.140625" style="1"/>
  </cols>
  <sheetData>
    <row r="1" spans="1:5" ht="12" thickBot="1" x14ac:dyDescent="0.25">
      <c r="A1" s="17" t="s">
        <v>166</v>
      </c>
      <c r="B1" s="17"/>
      <c r="C1" s="17"/>
      <c r="D1" s="17"/>
      <c r="E1" s="17"/>
    </row>
    <row r="2" spans="1:5" s="98" customFormat="1" x14ac:dyDescent="0.2">
      <c r="A2" s="114" t="s">
        <v>15</v>
      </c>
      <c r="B2" s="104">
        <v>2000</v>
      </c>
      <c r="C2" s="103">
        <v>2004</v>
      </c>
      <c r="D2" s="103">
        <v>2005</v>
      </c>
      <c r="E2" s="103">
        <v>2006</v>
      </c>
    </row>
    <row r="3" spans="1:5" s="98" customFormat="1" x14ac:dyDescent="0.2">
      <c r="A3" s="28" t="s">
        <v>165</v>
      </c>
      <c r="B3" s="118">
        <v>3265</v>
      </c>
      <c r="C3" s="100">
        <v>3661</v>
      </c>
      <c r="D3" s="100">
        <v>3778</v>
      </c>
      <c r="E3" s="100">
        <v>3555</v>
      </c>
    </row>
    <row r="4" spans="1:5" s="98" customFormat="1" x14ac:dyDescent="0.2">
      <c r="A4" s="28" t="s">
        <v>164</v>
      </c>
      <c r="B4" s="118">
        <v>45525</v>
      </c>
      <c r="C4" s="100">
        <v>24465</v>
      </c>
      <c r="D4" s="100">
        <v>29550</v>
      </c>
      <c r="E4" s="100">
        <v>40103</v>
      </c>
    </row>
    <row r="5" spans="1:5" s="98" customFormat="1" x14ac:dyDescent="0.2">
      <c r="A5" s="44" t="s">
        <v>161</v>
      </c>
      <c r="B5" s="30">
        <v>4046</v>
      </c>
      <c r="C5" s="30">
        <v>1466</v>
      </c>
      <c r="D5" s="30">
        <v>1408</v>
      </c>
      <c r="E5" s="30">
        <v>1617</v>
      </c>
    </row>
    <row r="6" spans="1:5" s="98" customFormat="1" x14ac:dyDescent="0.2">
      <c r="A6" s="10" t="s">
        <v>5</v>
      </c>
      <c r="B6" s="10"/>
      <c r="C6" s="30"/>
      <c r="D6" s="30"/>
      <c r="E6" s="30"/>
    </row>
    <row r="7" spans="1:5" s="98" customFormat="1" ht="22.5" x14ac:dyDescent="0.2">
      <c r="A7" s="9" t="s">
        <v>163</v>
      </c>
      <c r="B7" s="38">
        <v>8215</v>
      </c>
      <c r="C7" s="20">
        <v>6063</v>
      </c>
      <c r="D7" s="20">
        <v>7147</v>
      </c>
      <c r="E7" s="20">
        <v>6444</v>
      </c>
    </row>
    <row r="8" spans="1:5" s="98" customFormat="1" x14ac:dyDescent="0.2">
      <c r="A8" s="115" t="s">
        <v>161</v>
      </c>
      <c r="B8" s="117">
        <v>372</v>
      </c>
      <c r="C8" s="30">
        <v>319</v>
      </c>
      <c r="D8" s="30">
        <v>345</v>
      </c>
      <c r="E8" s="30">
        <v>264</v>
      </c>
    </row>
    <row r="9" spans="1:5" s="98" customFormat="1" x14ac:dyDescent="0.2">
      <c r="A9" s="9" t="s">
        <v>162</v>
      </c>
      <c r="B9" s="38">
        <v>8257</v>
      </c>
      <c r="C9" s="20">
        <v>6829</v>
      </c>
      <c r="D9" s="20">
        <v>10912</v>
      </c>
      <c r="E9" s="20">
        <v>24948</v>
      </c>
    </row>
    <row r="10" spans="1:5" s="98" customFormat="1" x14ac:dyDescent="0.2">
      <c r="A10" s="115" t="s">
        <v>161</v>
      </c>
      <c r="B10" s="117">
        <v>513</v>
      </c>
      <c r="C10" s="30">
        <v>418</v>
      </c>
      <c r="D10" s="30">
        <v>464</v>
      </c>
      <c r="E10" s="30">
        <v>909</v>
      </c>
    </row>
    <row r="11" spans="1:5" s="98" customFormat="1" ht="22.5" x14ac:dyDescent="0.2">
      <c r="A11" s="120" t="s">
        <v>160</v>
      </c>
      <c r="B11" s="3">
        <v>6023</v>
      </c>
      <c r="C11" s="119">
        <v>9708</v>
      </c>
      <c r="D11" s="119">
        <v>9842</v>
      </c>
      <c r="E11" s="119">
        <v>11455</v>
      </c>
    </row>
    <row r="12" spans="1:5" s="98" customFormat="1" x14ac:dyDescent="0.2">
      <c r="A12" s="28" t="s">
        <v>150</v>
      </c>
      <c r="B12" s="118">
        <v>150</v>
      </c>
      <c r="C12" s="100">
        <v>182</v>
      </c>
      <c r="D12" s="100">
        <v>194</v>
      </c>
      <c r="E12" s="100">
        <v>301</v>
      </c>
    </row>
    <row r="13" spans="1:5" s="98" customFormat="1" x14ac:dyDescent="0.2">
      <c r="A13" s="10" t="s">
        <v>159</v>
      </c>
      <c r="B13" s="30" t="s">
        <v>17</v>
      </c>
      <c r="C13" s="30">
        <v>5416</v>
      </c>
      <c r="D13" s="30">
        <v>5573</v>
      </c>
      <c r="E13" s="30">
        <v>6226</v>
      </c>
    </row>
    <row r="14" spans="1:5" s="98" customFormat="1" x14ac:dyDescent="0.2">
      <c r="A14" s="46" t="s">
        <v>150</v>
      </c>
      <c r="B14" s="30" t="s">
        <v>17</v>
      </c>
      <c r="C14" s="30">
        <v>102</v>
      </c>
      <c r="D14" s="30">
        <v>112</v>
      </c>
      <c r="E14" s="30">
        <v>200</v>
      </c>
    </row>
    <row r="15" spans="1:5" s="98" customFormat="1" x14ac:dyDescent="0.2">
      <c r="A15" s="10" t="s">
        <v>158</v>
      </c>
      <c r="B15" s="30" t="s">
        <v>17</v>
      </c>
      <c r="C15" s="30">
        <v>2957</v>
      </c>
      <c r="D15" s="30">
        <v>3019</v>
      </c>
      <c r="E15" s="30">
        <v>4034</v>
      </c>
    </row>
    <row r="16" spans="1:5" s="98" customFormat="1" x14ac:dyDescent="0.2">
      <c r="A16" s="46" t="s">
        <v>150</v>
      </c>
      <c r="B16" s="30" t="s">
        <v>17</v>
      </c>
      <c r="C16" s="30">
        <v>59</v>
      </c>
      <c r="D16" s="30">
        <v>61</v>
      </c>
      <c r="E16" s="30">
        <v>82</v>
      </c>
    </row>
    <row r="17" spans="1:5" s="98" customFormat="1" ht="22.5" x14ac:dyDescent="0.2">
      <c r="A17" s="8" t="s">
        <v>157</v>
      </c>
      <c r="B17" s="20" t="s">
        <v>17</v>
      </c>
      <c r="C17" s="20">
        <v>1335</v>
      </c>
      <c r="D17" s="20">
        <v>1250</v>
      </c>
      <c r="E17" s="20">
        <v>1195</v>
      </c>
    </row>
    <row r="18" spans="1:5" s="98" customFormat="1" x14ac:dyDescent="0.2">
      <c r="A18" s="46" t="s">
        <v>150</v>
      </c>
      <c r="B18" s="30" t="s">
        <v>17</v>
      </c>
      <c r="C18" s="30">
        <v>21</v>
      </c>
      <c r="D18" s="30">
        <v>21</v>
      </c>
      <c r="E18" s="30">
        <v>19</v>
      </c>
    </row>
    <row r="19" spans="1:5" s="98" customFormat="1" x14ac:dyDescent="0.2">
      <c r="A19" s="37" t="s">
        <v>156</v>
      </c>
      <c r="B19" s="118">
        <v>6320</v>
      </c>
      <c r="C19" s="100">
        <v>6053</v>
      </c>
      <c r="D19" s="100">
        <v>6965</v>
      </c>
      <c r="E19" s="100">
        <v>6163</v>
      </c>
    </row>
    <row r="20" spans="1:5" s="98" customFormat="1" x14ac:dyDescent="0.2">
      <c r="A20" s="28" t="s">
        <v>155</v>
      </c>
      <c r="B20" s="118">
        <v>156</v>
      </c>
      <c r="C20" s="100">
        <v>188</v>
      </c>
      <c r="D20" s="100">
        <v>241</v>
      </c>
      <c r="E20" s="100">
        <v>178</v>
      </c>
    </row>
    <row r="21" spans="1:5" s="98" customFormat="1" x14ac:dyDescent="0.2">
      <c r="A21" s="10" t="s">
        <v>138</v>
      </c>
      <c r="B21" s="117"/>
      <c r="C21" s="30"/>
      <c r="D21" s="30"/>
      <c r="E21" s="30"/>
    </row>
    <row r="22" spans="1:5" s="98" customFormat="1" x14ac:dyDescent="0.2">
      <c r="A22" s="46" t="s">
        <v>154</v>
      </c>
      <c r="B22" s="117">
        <v>973</v>
      </c>
      <c r="C22" s="30">
        <v>1167</v>
      </c>
      <c r="D22" s="30">
        <v>1672</v>
      </c>
      <c r="E22" s="30">
        <v>1462</v>
      </c>
    </row>
    <row r="23" spans="1:5" s="98" customFormat="1" x14ac:dyDescent="0.2">
      <c r="A23" s="115" t="s">
        <v>153</v>
      </c>
      <c r="B23" s="117">
        <v>11</v>
      </c>
      <c r="C23" s="30">
        <v>26</v>
      </c>
      <c r="D23" s="30">
        <v>35</v>
      </c>
      <c r="E23" s="30">
        <v>20</v>
      </c>
    </row>
    <row r="24" spans="1:5" s="98" customFormat="1" x14ac:dyDescent="0.2">
      <c r="A24" s="37" t="s">
        <v>152</v>
      </c>
      <c r="B24" s="117"/>
      <c r="C24" s="30"/>
      <c r="D24" s="30"/>
      <c r="E24" s="30"/>
    </row>
    <row r="25" spans="1:5" s="98" customFormat="1" x14ac:dyDescent="0.2">
      <c r="A25" s="46" t="s">
        <v>151</v>
      </c>
      <c r="B25" s="30">
        <v>4664</v>
      </c>
      <c r="C25" s="30">
        <v>9347</v>
      </c>
      <c r="D25" s="30">
        <v>9629</v>
      </c>
      <c r="E25" s="30">
        <v>7112</v>
      </c>
    </row>
    <row r="26" spans="1:5" s="98" customFormat="1" x14ac:dyDescent="0.2">
      <c r="A26" s="46" t="s">
        <v>150</v>
      </c>
      <c r="B26" s="10">
        <v>182</v>
      </c>
      <c r="C26" s="30">
        <v>327</v>
      </c>
      <c r="D26" s="30">
        <v>361</v>
      </c>
      <c r="E26" s="30">
        <v>559</v>
      </c>
    </row>
    <row r="27" spans="1:5" s="98" customFormat="1" x14ac:dyDescent="0.2">
      <c r="A27" s="37" t="s">
        <v>149</v>
      </c>
      <c r="B27" s="10"/>
      <c r="C27" s="30"/>
      <c r="D27" s="30"/>
      <c r="E27" s="30"/>
    </row>
    <row r="28" spans="1:5" s="98" customFormat="1" x14ac:dyDescent="0.2">
      <c r="A28" s="46" t="s">
        <v>148</v>
      </c>
      <c r="B28" s="117">
        <v>8334</v>
      </c>
      <c r="C28" s="30">
        <v>14132</v>
      </c>
      <c r="D28" s="30">
        <v>14689</v>
      </c>
      <c r="E28" s="30">
        <v>14945</v>
      </c>
    </row>
    <row r="29" spans="1:5" s="98" customFormat="1" x14ac:dyDescent="0.2">
      <c r="A29" s="115" t="s">
        <v>142</v>
      </c>
      <c r="B29" s="117">
        <v>4188</v>
      </c>
      <c r="C29" s="30">
        <v>6745</v>
      </c>
      <c r="D29" s="30">
        <v>6251</v>
      </c>
      <c r="E29" s="30">
        <v>5918</v>
      </c>
    </row>
    <row r="30" spans="1:5" s="98" customFormat="1" x14ac:dyDescent="0.2">
      <c r="A30" s="46" t="s">
        <v>147</v>
      </c>
      <c r="B30" s="30" t="s">
        <v>17</v>
      </c>
      <c r="C30" s="30">
        <v>35302</v>
      </c>
      <c r="D30" s="30">
        <v>36879</v>
      </c>
      <c r="E30" s="30">
        <v>29209</v>
      </c>
    </row>
    <row r="31" spans="1:5" s="98" customFormat="1" x14ac:dyDescent="0.2">
      <c r="A31" s="115" t="s">
        <v>146</v>
      </c>
      <c r="B31" s="30" t="s">
        <v>17</v>
      </c>
      <c r="C31" s="30">
        <v>4848</v>
      </c>
      <c r="D31" s="30">
        <v>4702</v>
      </c>
      <c r="E31" s="30">
        <v>3702</v>
      </c>
    </row>
    <row r="32" spans="1:5" s="98" customFormat="1" x14ac:dyDescent="0.2">
      <c r="A32" s="46" t="s">
        <v>145</v>
      </c>
      <c r="B32" s="30" t="s">
        <v>17</v>
      </c>
      <c r="C32" s="30">
        <v>22746</v>
      </c>
      <c r="D32" s="116">
        <v>23425</v>
      </c>
      <c r="E32" s="116">
        <v>22381</v>
      </c>
    </row>
    <row r="33" spans="1:5" s="98" customFormat="1" x14ac:dyDescent="0.2">
      <c r="A33" s="115" t="s">
        <v>142</v>
      </c>
      <c r="B33" s="30" t="s">
        <v>17</v>
      </c>
      <c r="C33" s="30">
        <v>5189</v>
      </c>
      <c r="D33" s="30">
        <v>5921</v>
      </c>
      <c r="E33" s="30">
        <v>5661</v>
      </c>
    </row>
    <row r="34" spans="1:5" s="98" customFormat="1" x14ac:dyDescent="0.2">
      <c r="A34" s="46" t="s">
        <v>144</v>
      </c>
      <c r="B34" s="30" t="s">
        <v>17</v>
      </c>
      <c r="C34" s="30">
        <v>8721</v>
      </c>
      <c r="D34" s="30">
        <v>8820</v>
      </c>
      <c r="E34" s="30">
        <v>3180</v>
      </c>
    </row>
    <row r="35" spans="1:5" s="98" customFormat="1" x14ac:dyDescent="0.2">
      <c r="A35" s="115" t="s">
        <v>142</v>
      </c>
      <c r="B35" s="30" t="s">
        <v>17</v>
      </c>
      <c r="C35" s="30">
        <v>4368</v>
      </c>
      <c r="D35" s="30">
        <v>5211</v>
      </c>
      <c r="E35" s="30">
        <v>1564</v>
      </c>
    </row>
    <row r="36" spans="1:5" s="98" customFormat="1" x14ac:dyDescent="0.2">
      <c r="A36" s="46" t="s">
        <v>143</v>
      </c>
      <c r="B36" s="30" t="s">
        <v>17</v>
      </c>
      <c r="C36" s="30">
        <v>46302</v>
      </c>
      <c r="D36" s="30">
        <v>40690</v>
      </c>
      <c r="E36" s="30">
        <v>33746</v>
      </c>
    </row>
    <row r="37" spans="1:5" s="98" customFormat="1" x14ac:dyDescent="0.2">
      <c r="A37" s="115" t="s">
        <v>142</v>
      </c>
      <c r="B37" s="30" t="s">
        <v>17</v>
      </c>
      <c r="C37" s="30">
        <v>9781</v>
      </c>
      <c r="D37" s="30">
        <v>9569</v>
      </c>
      <c r="E37" s="30">
        <v>6126</v>
      </c>
    </row>
    <row r="38" spans="1:5" s="98" customFormat="1" x14ac:dyDescent="0.2">
      <c r="A38" s="37" t="s">
        <v>141</v>
      </c>
      <c r="B38" s="10"/>
      <c r="C38" s="30"/>
      <c r="D38" s="30"/>
      <c r="E38" s="30"/>
    </row>
    <row r="39" spans="1:5" s="98" customFormat="1" x14ac:dyDescent="0.2">
      <c r="A39" s="10" t="s">
        <v>140</v>
      </c>
      <c r="B39" s="30" t="s">
        <v>17</v>
      </c>
      <c r="C39" s="30">
        <v>375</v>
      </c>
      <c r="D39" s="30">
        <v>554</v>
      </c>
      <c r="E39" s="30">
        <v>389</v>
      </c>
    </row>
    <row r="40" spans="1:5" s="98" customFormat="1" x14ac:dyDescent="0.2">
      <c r="A40" s="46" t="s">
        <v>139</v>
      </c>
      <c r="B40" s="30" t="s">
        <v>17</v>
      </c>
      <c r="C40" s="30">
        <v>7939</v>
      </c>
      <c r="D40" s="30">
        <v>9884</v>
      </c>
      <c r="E40" s="30">
        <v>7751</v>
      </c>
    </row>
    <row r="41" spans="1:5" s="98" customFormat="1" x14ac:dyDescent="0.2">
      <c r="A41" s="10" t="s">
        <v>5</v>
      </c>
      <c r="B41" s="30"/>
      <c r="C41" s="30"/>
      <c r="D41" s="1"/>
      <c r="E41" s="1"/>
    </row>
    <row r="42" spans="1:5" s="98" customFormat="1" x14ac:dyDescent="0.2">
      <c r="A42" s="46" t="s">
        <v>67</v>
      </c>
      <c r="B42" s="30" t="s">
        <v>17</v>
      </c>
      <c r="C42" s="30">
        <v>1863</v>
      </c>
      <c r="D42" s="30">
        <v>2177</v>
      </c>
      <c r="E42" s="30">
        <v>1451</v>
      </c>
    </row>
    <row r="43" spans="1:5" s="98" customFormat="1" x14ac:dyDescent="0.2">
      <c r="A43" s="46" t="s">
        <v>66</v>
      </c>
      <c r="B43" s="30" t="s">
        <v>17</v>
      </c>
      <c r="C43" s="30">
        <v>5656</v>
      </c>
      <c r="D43" s="30">
        <v>7253</v>
      </c>
      <c r="E43" s="30">
        <v>5956</v>
      </c>
    </row>
    <row r="44" spans="1:5" s="98" customFormat="1" x14ac:dyDescent="0.2">
      <c r="A44" s="46" t="s">
        <v>138</v>
      </c>
      <c r="B44" s="30"/>
      <c r="C44" s="30"/>
      <c r="D44" s="30"/>
      <c r="E44" s="30"/>
    </row>
    <row r="45" spans="1:5" s="98" customFormat="1" x14ac:dyDescent="0.2">
      <c r="A45" s="115" t="s">
        <v>136</v>
      </c>
      <c r="B45" s="30" t="s">
        <v>17</v>
      </c>
      <c r="C45" s="30">
        <v>91</v>
      </c>
      <c r="D45" s="30">
        <v>15</v>
      </c>
      <c r="E45" s="30">
        <v>30</v>
      </c>
    </row>
    <row r="46" spans="1:5" s="98" customFormat="1" x14ac:dyDescent="0.2">
      <c r="A46" s="46" t="s">
        <v>65</v>
      </c>
      <c r="B46" s="30" t="s">
        <v>17</v>
      </c>
      <c r="C46" s="30">
        <v>420</v>
      </c>
      <c r="D46" s="30">
        <v>454</v>
      </c>
      <c r="E46" s="30">
        <v>344</v>
      </c>
    </row>
    <row r="47" spans="1:5" s="98" customFormat="1" x14ac:dyDescent="0.2">
      <c r="A47" s="46" t="s">
        <v>137</v>
      </c>
      <c r="B47" s="30"/>
      <c r="C47" s="30">
        <v>26</v>
      </c>
      <c r="D47" s="30">
        <v>17</v>
      </c>
      <c r="E47" s="30">
        <v>71</v>
      </c>
    </row>
    <row r="48" spans="1:5" s="98" customFormat="1" x14ac:dyDescent="0.2">
      <c r="A48" s="115" t="s">
        <v>136</v>
      </c>
      <c r="B48" s="30" t="s">
        <v>17</v>
      </c>
      <c r="C48" s="30">
        <v>26</v>
      </c>
      <c r="D48" s="30">
        <v>17</v>
      </c>
      <c r="E48" s="30">
        <v>71</v>
      </c>
    </row>
    <row r="49" spans="1:5" s="98" customFormat="1" x14ac:dyDescent="0.2">
      <c r="A49" s="46" t="s">
        <v>135</v>
      </c>
      <c r="B49" s="30" t="s">
        <v>17</v>
      </c>
      <c r="C49" s="30">
        <v>2011</v>
      </c>
      <c r="D49" s="30">
        <v>2152</v>
      </c>
      <c r="E49" s="30">
        <v>1526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A387D-84AD-47DB-8723-B1C5C96FD374}">
  <sheetPr codeName="Munka13"/>
  <dimension ref="A1:E21"/>
  <sheetViews>
    <sheetView zoomScaleNormal="100" workbookViewId="0"/>
  </sheetViews>
  <sheetFormatPr defaultRowHeight="11.25" x14ac:dyDescent="0.2"/>
  <cols>
    <col min="1" max="1" width="26.42578125" style="1" customWidth="1"/>
    <col min="2" max="5" width="8.7109375" style="1" customWidth="1"/>
    <col min="6" max="16384" width="9.140625" style="1"/>
  </cols>
  <sheetData>
    <row r="1" spans="1:5" ht="12" thickBot="1" x14ac:dyDescent="0.25">
      <c r="A1" s="17" t="s">
        <v>177</v>
      </c>
      <c r="B1" s="17"/>
      <c r="C1" s="17"/>
      <c r="D1" s="17"/>
      <c r="E1" s="17"/>
    </row>
    <row r="2" spans="1:5" x14ac:dyDescent="0.2">
      <c r="A2" s="114" t="s">
        <v>15</v>
      </c>
      <c r="B2" s="104">
        <v>2000</v>
      </c>
      <c r="C2" s="103">
        <v>2004</v>
      </c>
      <c r="D2" s="103">
        <v>2005</v>
      </c>
      <c r="E2" s="103">
        <v>2006</v>
      </c>
    </row>
    <row r="3" spans="1:5" x14ac:dyDescent="0.2">
      <c r="A3" s="37" t="s">
        <v>176</v>
      </c>
      <c r="B3" s="28">
        <v>564</v>
      </c>
      <c r="C3" s="28">
        <v>531</v>
      </c>
      <c r="D3" s="28">
        <v>466</v>
      </c>
      <c r="E3" s="28">
        <v>407</v>
      </c>
    </row>
    <row r="4" spans="1:5" x14ac:dyDescent="0.2">
      <c r="A4" s="46" t="s">
        <v>172</v>
      </c>
      <c r="B4" s="10">
        <v>125</v>
      </c>
      <c r="C4" s="10">
        <v>132</v>
      </c>
      <c r="D4" s="10">
        <v>133</v>
      </c>
      <c r="E4" s="10">
        <v>132</v>
      </c>
    </row>
    <row r="5" spans="1:5" x14ac:dyDescent="0.2">
      <c r="A5" s="46" t="s">
        <v>171</v>
      </c>
      <c r="B5" s="10">
        <v>296</v>
      </c>
      <c r="C5" s="10">
        <v>301</v>
      </c>
      <c r="D5" s="10">
        <v>276</v>
      </c>
      <c r="E5" s="10">
        <v>249</v>
      </c>
    </row>
    <row r="6" spans="1:5" x14ac:dyDescent="0.2">
      <c r="A6" s="46" t="s">
        <v>170</v>
      </c>
      <c r="B6" s="10">
        <v>143</v>
      </c>
      <c r="C6" s="10">
        <v>98</v>
      </c>
      <c r="D6" s="10">
        <v>57</v>
      </c>
      <c r="E6" s="10">
        <v>26</v>
      </c>
    </row>
    <row r="7" spans="1:5" x14ac:dyDescent="0.2">
      <c r="A7" s="28" t="s">
        <v>175</v>
      </c>
      <c r="B7" s="43">
        <v>109234</v>
      </c>
      <c r="C7" s="118">
        <v>112723</v>
      </c>
      <c r="D7" s="118">
        <v>96170</v>
      </c>
      <c r="E7" s="118">
        <v>82013</v>
      </c>
    </row>
    <row r="8" spans="1:5" x14ac:dyDescent="0.2">
      <c r="A8" s="46" t="s">
        <v>172</v>
      </c>
      <c r="B8" s="18">
        <v>22651</v>
      </c>
      <c r="C8" s="117">
        <v>24450</v>
      </c>
      <c r="D8" s="117">
        <v>24552</v>
      </c>
      <c r="E8" s="117">
        <v>24243</v>
      </c>
    </row>
    <row r="9" spans="1:5" x14ac:dyDescent="0.2">
      <c r="A9" s="46" t="s">
        <v>171</v>
      </c>
      <c r="B9" s="20">
        <v>65683</v>
      </c>
      <c r="C9" s="117">
        <v>68205</v>
      </c>
      <c r="D9" s="117">
        <v>59284</v>
      </c>
      <c r="E9" s="117">
        <v>52066</v>
      </c>
    </row>
    <row r="10" spans="1:5" x14ac:dyDescent="0.2">
      <c r="A10" s="46" t="s">
        <v>170</v>
      </c>
      <c r="B10" s="18">
        <v>20900</v>
      </c>
      <c r="C10" s="117">
        <v>20068</v>
      </c>
      <c r="D10" s="117">
        <v>12334</v>
      </c>
      <c r="E10" s="117">
        <v>5704</v>
      </c>
    </row>
    <row r="11" spans="1:5" x14ac:dyDescent="0.2">
      <c r="A11" s="28" t="s">
        <v>174</v>
      </c>
      <c r="B11" s="28">
        <v>372</v>
      </c>
      <c r="C11" s="28">
        <v>448</v>
      </c>
      <c r="D11" s="28">
        <v>454</v>
      </c>
      <c r="E11" s="28">
        <v>408</v>
      </c>
    </row>
    <row r="12" spans="1:5" x14ac:dyDescent="0.2">
      <c r="A12" s="46" t="s">
        <v>172</v>
      </c>
      <c r="B12" s="10">
        <v>193</v>
      </c>
      <c r="C12" s="10">
        <v>222</v>
      </c>
      <c r="D12" s="10">
        <v>223</v>
      </c>
      <c r="E12" s="10">
        <v>209</v>
      </c>
    </row>
    <row r="13" spans="1:5" x14ac:dyDescent="0.2">
      <c r="A13" s="46" t="s">
        <v>171</v>
      </c>
      <c r="B13" s="10">
        <v>172</v>
      </c>
      <c r="C13" s="10">
        <v>222</v>
      </c>
      <c r="D13" s="10">
        <v>229</v>
      </c>
      <c r="E13" s="10">
        <v>198</v>
      </c>
    </row>
    <row r="14" spans="1:5" x14ac:dyDescent="0.2">
      <c r="A14" s="46" t="s">
        <v>170</v>
      </c>
      <c r="B14" s="10">
        <v>7</v>
      </c>
      <c r="C14" s="10">
        <v>4</v>
      </c>
      <c r="D14" s="10">
        <v>2</v>
      </c>
      <c r="E14" s="10">
        <v>1</v>
      </c>
    </row>
    <row r="15" spans="1:5" x14ac:dyDescent="0.2">
      <c r="A15" s="28" t="s">
        <v>173</v>
      </c>
      <c r="B15" s="43">
        <v>14294</v>
      </c>
      <c r="C15" s="118">
        <v>13604</v>
      </c>
      <c r="D15" s="118">
        <v>12093</v>
      </c>
      <c r="E15" s="118">
        <v>11631</v>
      </c>
    </row>
    <row r="16" spans="1:5" x14ac:dyDescent="0.2">
      <c r="A16" s="46" t="s">
        <v>172</v>
      </c>
      <c r="B16" s="18">
        <v>9123</v>
      </c>
      <c r="C16" s="117">
        <v>7793</v>
      </c>
      <c r="D16" s="117">
        <v>6982</v>
      </c>
      <c r="E16" s="117">
        <v>6762</v>
      </c>
    </row>
    <row r="17" spans="1:5" x14ac:dyDescent="0.2">
      <c r="A17" s="46" t="s">
        <v>171</v>
      </c>
      <c r="B17" s="18">
        <v>4980</v>
      </c>
      <c r="C17" s="117">
        <v>5713</v>
      </c>
      <c r="D17" s="117">
        <v>5058</v>
      </c>
      <c r="E17" s="117">
        <v>4812</v>
      </c>
    </row>
    <row r="18" spans="1:5" x14ac:dyDescent="0.2">
      <c r="A18" s="46" t="s">
        <v>170</v>
      </c>
      <c r="B18" s="18">
        <v>191</v>
      </c>
      <c r="C18" s="10">
        <v>98</v>
      </c>
      <c r="D18" s="10">
        <v>53</v>
      </c>
      <c r="E18" s="10">
        <v>57</v>
      </c>
    </row>
    <row r="19" spans="1:5" x14ac:dyDescent="0.2">
      <c r="A19" s="10" t="s">
        <v>169</v>
      </c>
      <c r="B19" s="117">
        <v>1426</v>
      </c>
      <c r="C19" s="117">
        <v>1346</v>
      </c>
      <c r="D19" s="121">
        <v>1199</v>
      </c>
      <c r="E19" s="121">
        <v>1155</v>
      </c>
    </row>
    <row r="20" spans="1:5" x14ac:dyDescent="0.2">
      <c r="A20" s="8" t="s">
        <v>168</v>
      </c>
      <c r="B20" s="39">
        <v>8.6999999999999993</v>
      </c>
      <c r="C20" s="39">
        <v>10.3</v>
      </c>
      <c r="D20" s="39">
        <v>13.8</v>
      </c>
      <c r="E20" s="39">
        <v>16.899999999999999</v>
      </c>
    </row>
    <row r="21" spans="1:5" x14ac:dyDescent="0.2">
      <c r="A21" s="8" t="s">
        <v>167</v>
      </c>
      <c r="B21" s="39">
        <v>538</v>
      </c>
      <c r="C21" s="39">
        <v>799</v>
      </c>
      <c r="D21" s="39">
        <v>807</v>
      </c>
      <c r="E21" s="39">
        <v>805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31272-1E92-46D0-867C-F2C68637E298}">
  <sheetPr codeName="Munka14"/>
  <dimension ref="A1:F13"/>
  <sheetViews>
    <sheetView zoomScaleNormal="100" workbookViewId="0"/>
  </sheetViews>
  <sheetFormatPr defaultRowHeight="11.25" x14ac:dyDescent="0.2"/>
  <cols>
    <col min="1" max="1" width="23.140625" style="1" customWidth="1"/>
    <col min="2" max="2" width="8.7109375" style="1" customWidth="1"/>
    <col min="3" max="3" width="10.5703125" style="1" customWidth="1"/>
    <col min="4" max="5" width="8.7109375" style="1" customWidth="1"/>
    <col min="6" max="16384" width="9.140625" style="1"/>
  </cols>
  <sheetData>
    <row r="1" spans="1:6" ht="12" thickBot="1" x14ac:dyDescent="0.25">
      <c r="A1" s="35" t="s">
        <v>188</v>
      </c>
      <c r="B1" s="35"/>
      <c r="C1" s="35"/>
      <c r="D1" s="35"/>
      <c r="E1" s="35"/>
      <c r="F1" s="35"/>
    </row>
    <row r="2" spans="1:6" ht="22.5" x14ac:dyDescent="0.2">
      <c r="A2" s="114" t="s">
        <v>15</v>
      </c>
      <c r="B2" s="124" t="s">
        <v>187</v>
      </c>
      <c r="C2" s="124" t="s">
        <v>186</v>
      </c>
      <c r="D2" s="124" t="s">
        <v>185</v>
      </c>
      <c r="E2" s="123" t="s">
        <v>184</v>
      </c>
      <c r="F2" s="123" t="s">
        <v>31</v>
      </c>
    </row>
    <row r="3" spans="1:6" s="98" customFormat="1" x14ac:dyDescent="0.2">
      <c r="A3" s="37" t="s">
        <v>183</v>
      </c>
      <c r="B3" s="43">
        <v>40</v>
      </c>
      <c r="C3" s="43">
        <v>15</v>
      </c>
      <c r="D3" s="122" t="s">
        <v>93</v>
      </c>
      <c r="E3" s="43">
        <v>2</v>
      </c>
      <c r="F3" s="43">
        <v>57</v>
      </c>
    </row>
    <row r="4" spans="1:6" s="98" customFormat="1" x14ac:dyDescent="0.2">
      <c r="A4" s="10" t="s">
        <v>5</v>
      </c>
      <c r="B4" s="18"/>
      <c r="C4" s="18"/>
      <c r="D4" s="20"/>
      <c r="E4" s="18"/>
      <c r="F4" s="18"/>
    </row>
    <row r="5" spans="1:6" s="98" customFormat="1" ht="22.5" x14ac:dyDescent="0.2">
      <c r="A5" s="9" t="s">
        <v>181</v>
      </c>
      <c r="B5" s="18">
        <v>32</v>
      </c>
      <c r="C5" s="122" t="s">
        <v>93</v>
      </c>
      <c r="D5" s="122" t="s">
        <v>93</v>
      </c>
      <c r="E5" s="122" t="s">
        <v>93</v>
      </c>
      <c r="F5" s="18">
        <v>32</v>
      </c>
    </row>
    <row r="6" spans="1:6" s="98" customFormat="1" x14ac:dyDescent="0.2">
      <c r="A6" s="9" t="s">
        <v>180</v>
      </c>
      <c r="B6" s="18">
        <v>8</v>
      </c>
      <c r="C6" s="18">
        <v>15</v>
      </c>
      <c r="D6" s="122" t="s">
        <v>93</v>
      </c>
      <c r="E6" s="18">
        <v>2</v>
      </c>
      <c r="F6" s="18">
        <v>25</v>
      </c>
    </row>
    <row r="7" spans="1:6" s="98" customFormat="1" x14ac:dyDescent="0.2">
      <c r="A7" s="76" t="s">
        <v>179</v>
      </c>
      <c r="B7" s="18">
        <v>3449</v>
      </c>
      <c r="C7" s="18">
        <v>1031</v>
      </c>
      <c r="D7" s="122" t="s">
        <v>93</v>
      </c>
      <c r="E7" s="18">
        <v>390</v>
      </c>
      <c r="F7" s="18">
        <v>4870</v>
      </c>
    </row>
    <row r="8" spans="1:6" s="98" customFormat="1" x14ac:dyDescent="0.2">
      <c r="A8" s="28" t="s">
        <v>182</v>
      </c>
      <c r="B8" s="43">
        <v>11</v>
      </c>
      <c r="C8" s="43">
        <v>63</v>
      </c>
      <c r="D8" s="122">
        <v>12</v>
      </c>
      <c r="E8" s="43">
        <v>9</v>
      </c>
      <c r="F8" s="43">
        <v>95</v>
      </c>
    </row>
    <row r="9" spans="1:6" s="98" customFormat="1" x14ac:dyDescent="0.2">
      <c r="A9" s="10" t="s">
        <v>5</v>
      </c>
      <c r="B9" s="18"/>
      <c r="C9" s="18"/>
      <c r="D9" s="20"/>
      <c r="E9" s="18"/>
      <c r="F9" s="18"/>
    </row>
    <row r="10" spans="1:6" s="98" customFormat="1" ht="22.5" x14ac:dyDescent="0.2">
      <c r="A10" s="9" t="s">
        <v>181</v>
      </c>
      <c r="B10" s="18">
        <v>10</v>
      </c>
      <c r="C10" s="18">
        <v>7</v>
      </c>
      <c r="D10" s="20">
        <v>2</v>
      </c>
      <c r="E10" s="18">
        <v>1</v>
      </c>
      <c r="F10" s="18">
        <v>20</v>
      </c>
    </row>
    <row r="11" spans="1:6" s="98" customFormat="1" x14ac:dyDescent="0.2">
      <c r="A11" s="9" t="s">
        <v>180</v>
      </c>
      <c r="B11" s="18">
        <v>1</v>
      </c>
      <c r="C11" s="18">
        <v>56</v>
      </c>
      <c r="D11" s="20">
        <v>10</v>
      </c>
      <c r="E11" s="18">
        <v>8</v>
      </c>
      <c r="F11" s="18">
        <v>75</v>
      </c>
    </row>
    <row r="12" spans="1:6" s="98" customFormat="1" x14ac:dyDescent="0.2">
      <c r="A12" s="76" t="s">
        <v>179</v>
      </c>
      <c r="B12" s="18">
        <v>215</v>
      </c>
      <c r="C12" s="18">
        <v>3020</v>
      </c>
      <c r="D12" s="20">
        <v>212</v>
      </c>
      <c r="E12" s="18">
        <v>212</v>
      </c>
      <c r="F12" s="18">
        <v>3659</v>
      </c>
    </row>
    <row r="13" spans="1:6" s="98" customFormat="1" x14ac:dyDescent="0.2">
      <c r="A13" s="28" t="s">
        <v>178</v>
      </c>
      <c r="B13" s="43">
        <v>51</v>
      </c>
      <c r="C13" s="43">
        <v>78</v>
      </c>
      <c r="D13" s="122">
        <v>12</v>
      </c>
      <c r="E13" s="43">
        <v>11</v>
      </c>
      <c r="F13" s="43">
        <v>152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FF763-7E0B-4083-88E4-F36ACED89FF8}">
  <sheetPr codeName="Munka15"/>
  <dimension ref="A1:E16"/>
  <sheetViews>
    <sheetView zoomScaleNormal="100" workbookViewId="0"/>
  </sheetViews>
  <sheetFormatPr defaultRowHeight="11.25" x14ac:dyDescent="0.2"/>
  <cols>
    <col min="1" max="1" width="23.42578125" style="1" customWidth="1"/>
    <col min="2" max="5" width="10.28515625" style="1" customWidth="1"/>
    <col min="6" max="16384" width="9.140625" style="1"/>
  </cols>
  <sheetData>
    <row r="1" spans="1:5" ht="12" thickBot="1" x14ac:dyDescent="0.25">
      <c r="A1" s="17" t="s">
        <v>203</v>
      </c>
      <c r="B1" s="17"/>
      <c r="C1" s="17"/>
      <c r="D1" s="17"/>
      <c r="E1" s="17"/>
    </row>
    <row r="2" spans="1:5" x14ac:dyDescent="0.2">
      <c r="A2" s="114" t="s">
        <v>202</v>
      </c>
      <c r="B2" s="104">
        <v>2000</v>
      </c>
      <c r="C2" s="103">
        <v>2004</v>
      </c>
      <c r="D2" s="103">
        <v>2005</v>
      </c>
      <c r="E2" s="103">
        <v>2006</v>
      </c>
    </row>
    <row r="3" spans="1:5" x14ac:dyDescent="0.2">
      <c r="A3" s="37" t="s">
        <v>201</v>
      </c>
      <c r="B3" s="126">
        <v>199</v>
      </c>
      <c r="C3" s="126">
        <v>226</v>
      </c>
      <c r="D3" s="126">
        <v>220</v>
      </c>
      <c r="E3" s="126">
        <v>222</v>
      </c>
    </row>
    <row r="4" spans="1:5" x14ac:dyDescent="0.2">
      <c r="A4" s="10" t="s">
        <v>5</v>
      </c>
      <c r="B4" s="10"/>
    </row>
    <row r="5" spans="1:5" x14ac:dyDescent="0.2">
      <c r="A5" s="46" t="s">
        <v>200</v>
      </c>
      <c r="B5" s="29">
        <v>1</v>
      </c>
      <c r="C5" s="125" t="s">
        <v>93</v>
      </c>
      <c r="D5" s="10">
        <v>1</v>
      </c>
      <c r="E5" s="125" t="s">
        <v>93</v>
      </c>
    </row>
    <row r="6" spans="1:5" x14ac:dyDescent="0.2">
      <c r="A6" s="46" t="s">
        <v>199</v>
      </c>
      <c r="B6" s="29">
        <v>14</v>
      </c>
      <c r="C6" s="10">
        <v>23</v>
      </c>
      <c r="D6" s="10">
        <v>22</v>
      </c>
      <c r="E6" s="10">
        <v>23</v>
      </c>
    </row>
    <row r="7" spans="1:5" x14ac:dyDescent="0.2">
      <c r="A7" s="46" t="s">
        <v>198</v>
      </c>
      <c r="B7" s="29">
        <v>22</v>
      </c>
      <c r="C7" s="10">
        <v>28</v>
      </c>
      <c r="D7" s="10">
        <v>17</v>
      </c>
      <c r="E7" s="10">
        <v>25</v>
      </c>
    </row>
    <row r="8" spans="1:5" x14ac:dyDescent="0.2">
      <c r="A8" s="46" t="s">
        <v>197</v>
      </c>
      <c r="B8" s="29">
        <v>14</v>
      </c>
      <c r="C8" s="10">
        <v>8</v>
      </c>
      <c r="D8" s="10">
        <v>14</v>
      </c>
      <c r="E8" s="10">
        <v>13</v>
      </c>
    </row>
    <row r="9" spans="1:5" x14ac:dyDescent="0.2">
      <c r="A9" s="46" t="s">
        <v>196</v>
      </c>
      <c r="B9" s="29">
        <v>7</v>
      </c>
      <c r="C9" s="10">
        <v>6</v>
      </c>
      <c r="D9" s="10">
        <v>6</v>
      </c>
      <c r="E9" s="10">
        <v>7</v>
      </c>
    </row>
    <row r="10" spans="1:5" x14ac:dyDescent="0.2">
      <c r="A10" s="46" t="s">
        <v>195</v>
      </c>
      <c r="B10" s="29">
        <v>1</v>
      </c>
      <c r="C10" s="10">
        <v>5</v>
      </c>
      <c r="D10" s="10">
        <v>4</v>
      </c>
      <c r="E10" s="10">
        <v>6</v>
      </c>
    </row>
    <row r="11" spans="1:5" x14ac:dyDescent="0.2">
      <c r="A11" s="46" t="s">
        <v>194</v>
      </c>
      <c r="B11" s="29">
        <v>2</v>
      </c>
      <c r="C11" s="10">
        <v>2</v>
      </c>
      <c r="D11" s="10">
        <v>1</v>
      </c>
      <c r="E11" s="10">
        <v>2</v>
      </c>
    </row>
    <row r="12" spans="1:5" x14ac:dyDescent="0.2">
      <c r="A12" s="46" t="s">
        <v>193</v>
      </c>
      <c r="B12" s="29">
        <v>125</v>
      </c>
      <c r="C12" s="10">
        <v>112</v>
      </c>
      <c r="D12" s="10">
        <v>103</v>
      </c>
      <c r="E12" s="10">
        <v>105</v>
      </c>
    </row>
    <row r="13" spans="1:5" x14ac:dyDescent="0.2">
      <c r="A13" s="46" t="s">
        <v>192</v>
      </c>
      <c r="B13" s="29">
        <v>2</v>
      </c>
      <c r="C13" s="10">
        <v>3</v>
      </c>
      <c r="D13" s="125" t="s">
        <v>93</v>
      </c>
      <c r="E13" s="29">
        <v>3</v>
      </c>
    </row>
    <row r="14" spans="1:5" x14ac:dyDescent="0.2">
      <c r="A14" s="46" t="s">
        <v>191</v>
      </c>
      <c r="B14" s="125" t="s">
        <v>93</v>
      </c>
      <c r="C14" s="10">
        <v>7</v>
      </c>
      <c r="D14" s="10">
        <v>3</v>
      </c>
      <c r="E14" s="10">
        <v>7</v>
      </c>
    </row>
    <row r="15" spans="1:5" x14ac:dyDescent="0.2">
      <c r="A15" s="46" t="s">
        <v>190</v>
      </c>
      <c r="B15" s="125" t="s">
        <v>93</v>
      </c>
      <c r="C15" s="10">
        <v>4</v>
      </c>
      <c r="D15" s="10">
        <v>1</v>
      </c>
      <c r="E15" s="10">
        <v>1</v>
      </c>
    </row>
    <row r="16" spans="1:5" x14ac:dyDescent="0.2">
      <c r="A16" s="46" t="s">
        <v>189</v>
      </c>
      <c r="B16" s="29">
        <v>1</v>
      </c>
      <c r="C16" s="10">
        <v>1</v>
      </c>
      <c r="D16" s="10">
        <v>2</v>
      </c>
      <c r="E16" s="10">
        <v>3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D5F38-B07D-4F5C-84F7-1B236F9843B1}">
  <sheetPr codeName="Munka16"/>
  <dimension ref="A1:E31"/>
  <sheetViews>
    <sheetView zoomScaleNormal="100" workbookViewId="0"/>
  </sheetViews>
  <sheetFormatPr defaultRowHeight="11.25" x14ac:dyDescent="0.2"/>
  <cols>
    <col min="1" max="1" width="25" style="1" customWidth="1"/>
    <col min="2" max="5" width="9.5703125" style="1" customWidth="1"/>
    <col min="6" max="16384" width="9.140625" style="1"/>
  </cols>
  <sheetData>
    <row r="1" spans="1:5" ht="12" thickBot="1" x14ac:dyDescent="0.25">
      <c r="A1" s="17" t="s">
        <v>218</v>
      </c>
      <c r="B1" s="17"/>
      <c r="C1" s="17"/>
      <c r="D1" s="17"/>
      <c r="E1" s="17"/>
    </row>
    <row r="2" spans="1:5" x14ac:dyDescent="0.2">
      <c r="A2" s="114" t="s">
        <v>15</v>
      </c>
      <c r="B2" s="104">
        <v>2000</v>
      </c>
      <c r="C2" s="103">
        <v>2004</v>
      </c>
      <c r="D2" s="103">
        <v>2005</v>
      </c>
      <c r="E2" s="103">
        <v>2006</v>
      </c>
    </row>
    <row r="3" spans="1:5" x14ac:dyDescent="0.2">
      <c r="A3" s="37" t="s">
        <v>217</v>
      </c>
      <c r="B3" s="36">
        <v>52</v>
      </c>
      <c r="C3" s="36">
        <v>56</v>
      </c>
      <c r="D3" s="36">
        <v>55</v>
      </c>
      <c r="E3" s="36">
        <v>56</v>
      </c>
    </row>
    <row r="4" spans="1:5" x14ac:dyDescent="0.2">
      <c r="A4" s="46" t="s">
        <v>172</v>
      </c>
      <c r="B4" s="30">
        <v>22</v>
      </c>
      <c r="C4" s="30">
        <v>23</v>
      </c>
      <c r="D4" s="30">
        <v>22</v>
      </c>
      <c r="E4" s="30">
        <v>22</v>
      </c>
    </row>
    <row r="5" spans="1:5" x14ac:dyDescent="0.2">
      <c r="A5" s="46" t="s">
        <v>171</v>
      </c>
      <c r="B5" s="30">
        <v>29</v>
      </c>
      <c r="C5" s="30">
        <v>32</v>
      </c>
      <c r="D5" s="30">
        <v>32</v>
      </c>
      <c r="E5" s="30">
        <v>33</v>
      </c>
    </row>
    <row r="6" spans="1:5" x14ac:dyDescent="0.2">
      <c r="A6" s="46" t="s">
        <v>170</v>
      </c>
      <c r="B6" s="30">
        <v>1</v>
      </c>
      <c r="C6" s="30">
        <v>1</v>
      </c>
      <c r="D6" s="30">
        <v>1</v>
      </c>
      <c r="E6" s="30">
        <v>1</v>
      </c>
    </row>
    <row r="7" spans="1:5" x14ac:dyDescent="0.2">
      <c r="A7" s="28" t="s">
        <v>216</v>
      </c>
      <c r="B7" s="100">
        <v>29.5</v>
      </c>
      <c r="C7" s="30">
        <v>30</v>
      </c>
      <c r="D7" s="30">
        <v>30</v>
      </c>
      <c r="E7" s="30">
        <v>30</v>
      </c>
    </row>
    <row r="8" spans="1:5" x14ac:dyDescent="0.2">
      <c r="A8" s="46" t="s">
        <v>172</v>
      </c>
      <c r="B8" s="30">
        <v>13.6</v>
      </c>
      <c r="C8" s="30">
        <v>15</v>
      </c>
      <c r="D8" s="30">
        <v>15</v>
      </c>
      <c r="E8" s="30">
        <v>14</v>
      </c>
    </row>
    <row r="9" spans="1:5" x14ac:dyDescent="0.2">
      <c r="A9" s="46" t="s">
        <v>171</v>
      </c>
      <c r="B9" s="30">
        <v>15.9</v>
      </c>
      <c r="C9" s="30">
        <v>15</v>
      </c>
      <c r="D9" s="30">
        <v>15</v>
      </c>
      <c r="E9" s="30">
        <v>16</v>
      </c>
    </row>
    <row r="10" spans="1:5" x14ac:dyDescent="0.2">
      <c r="A10" s="28" t="s">
        <v>215</v>
      </c>
      <c r="B10" s="30"/>
    </row>
    <row r="11" spans="1:5" s="131" customFormat="1" x14ac:dyDescent="0.2">
      <c r="A11" s="44" t="s">
        <v>214</v>
      </c>
      <c r="B11" s="100">
        <v>4962</v>
      </c>
      <c r="C11" s="100">
        <v>5005</v>
      </c>
      <c r="D11" s="100">
        <v>5123</v>
      </c>
      <c r="E11" s="100">
        <v>5616</v>
      </c>
    </row>
    <row r="12" spans="1:5" x14ac:dyDescent="0.2">
      <c r="A12" s="115" t="s">
        <v>172</v>
      </c>
      <c r="B12" s="30">
        <v>2461</v>
      </c>
      <c r="C12" s="30">
        <v>2541</v>
      </c>
      <c r="D12" s="30">
        <v>2629</v>
      </c>
      <c r="E12" s="30">
        <v>2978</v>
      </c>
    </row>
    <row r="13" spans="1:5" x14ac:dyDescent="0.2">
      <c r="A13" s="115" t="s">
        <v>171</v>
      </c>
      <c r="B13" s="30">
        <v>2501</v>
      </c>
      <c r="C13" s="30">
        <v>2462</v>
      </c>
      <c r="D13" s="30">
        <v>2493</v>
      </c>
      <c r="E13" s="30">
        <v>2634</v>
      </c>
    </row>
    <row r="14" spans="1:5" x14ac:dyDescent="0.2">
      <c r="A14" s="28" t="s">
        <v>213</v>
      </c>
      <c r="B14" s="100">
        <v>12682</v>
      </c>
      <c r="C14" s="100">
        <v>14329</v>
      </c>
      <c r="D14" s="100">
        <v>14301</v>
      </c>
      <c r="E14" s="100">
        <v>13994</v>
      </c>
    </row>
    <row r="15" spans="1:5" x14ac:dyDescent="0.2">
      <c r="A15" s="46" t="s">
        <v>172</v>
      </c>
      <c r="B15" s="30">
        <v>6189</v>
      </c>
      <c r="C15" s="30">
        <v>6745</v>
      </c>
      <c r="D15" s="30">
        <v>6720</v>
      </c>
      <c r="E15" s="30">
        <v>6567</v>
      </c>
    </row>
    <row r="16" spans="1:5" x14ac:dyDescent="0.2">
      <c r="A16" s="46" t="s">
        <v>171</v>
      </c>
      <c r="B16" s="30">
        <v>6241</v>
      </c>
      <c r="C16" s="30">
        <v>7310</v>
      </c>
      <c r="D16" s="30">
        <v>7295</v>
      </c>
      <c r="E16" s="30">
        <v>7099</v>
      </c>
    </row>
    <row r="17" spans="1:5" x14ac:dyDescent="0.2">
      <c r="A17" s="46" t="s">
        <v>170</v>
      </c>
      <c r="B17" s="30">
        <v>252</v>
      </c>
      <c r="C17" s="30">
        <v>274</v>
      </c>
      <c r="D17" s="30">
        <v>286</v>
      </c>
      <c r="E17" s="30">
        <v>328</v>
      </c>
    </row>
    <row r="18" spans="1:5" x14ac:dyDescent="0.2">
      <c r="A18" s="28" t="s">
        <v>212</v>
      </c>
      <c r="B18" s="132">
        <v>3937.8</v>
      </c>
      <c r="C18" s="132">
        <v>4365.3999999999996</v>
      </c>
      <c r="D18" s="132">
        <v>4412.2</v>
      </c>
      <c r="E18" s="132">
        <v>4155.5</v>
      </c>
    </row>
    <row r="19" spans="1:5" x14ac:dyDescent="0.2">
      <c r="A19" s="46" t="s">
        <v>172</v>
      </c>
      <c r="B19" s="129">
        <v>2086.8000000000002</v>
      </c>
      <c r="C19" s="129">
        <v>2433.5</v>
      </c>
      <c r="D19" s="129">
        <v>2531.1</v>
      </c>
      <c r="E19" s="129">
        <v>2351.3000000000002</v>
      </c>
    </row>
    <row r="20" spans="1:5" x14ac:dyDescent="0.2">
      <c r="A20" s="46" t="s">
        <v>171</v>
      </c>
      <c r="B20" s="129">
        <v>1807.2</v>
      </c>
      <c r="C20" s="129">
        <v>1887.9</v>
      </c>
      <c r="D20" s="129">
        <v>1834.4</v>
      </c>
      <c r="E20" s="129">
        <v>1746</v>
      </c>
    </row>
    <row r="21" spans="1:5" x14ac:dyDescent="0.2">
      <c r="A21" s="46" t="s">
        <v>170</v>
      </c>
      <c r="B21" s="129">
        <v>43.8</v>
      </c>
      <c r="C21" s="129">
        <v>44</v>
      </c>
      <c r="D21" s="129">
        <v>46.7</v>
      </c>
      <c r="E21" s="129">
        <v>58.2</v>
      </c>
    </row>
    <row r="22" spans="1:5" x14ac:dyDescent="0.2">
      <c r="A22" s="8" t="s">
        <v>211</v>
      </c>
      <c r="B22" s="20">
        <v>393</v>
      </c>
      <c r="C22" s="20">
        <v>432</v>
      </c>
      <c r="D22" s="20">
        <v>437</v>
      </c>
      <c r="E22" s="20">
        <v>413</v>
      </c>
    </row>
    <row r="23" spans="1:5" ht="22.5" x14ac:dyDescent="0.2">
      <c r="A23" s="8" t="s">
        <v>210</v>
      </c>
      <c r="B23" s="20">
        <v>647</v>
      </c>
      <c r="C23" s="20">
        <v>1327</v>
      </c>
      <c r="D23" s="20">
        <v>1517</v>
      </c>
      <c r="E23" s="20">
        <v>1759</v>
      </c>
    </row>
    <row r="24" spans="1:5" s="130" customFormat="1" x14ac:dyDescent="0.2">
      <c r="A24" s="28" t="s">
        <v>209</v>
      </c>
      <c r="B24" s="100"/>
      <c r="C24" s="131"/>
    </row>
    <row r="25" spans="1:5" s="98" customFormat="1" x14ac:dyDescent="0.2">
      <c r="A25" s="46" t="s">
        <v>208</v>
      </c>
      <c r="B25" s="30" t="s">
        <v>17</v>
      </c>
      <c r="C25" s="30">
        <v>9</v>
      </c>
      <c r="D25" s="30">
        <v>7</v>
      </c>
      <c r="E25" s="30">
        <v>12</v>
      </c>
    </row>
    <row r="26" spans="1:5" s="98" customFormat="1" x14ac:dyDescent="0.2">
      <c r="A26" s="46" t="s">
        <v>205</v>
      </c>
      <c r="B26" s="30" t="s">
        <v>17</v>
      </c>
      <c r="C26" s="30">
        <v>1574</v>
      </c>
      <c r="D26" s="30">
        <v>1364</v>
      </c>
      <c r="E26" s="30">
        <v>713</v>
      </c>
    </row>
    <row r="27" spans="1:5" s="98" customFormat="1" x14ac:dyDescent="0.2">
      <c r="A27" s="46" t="s">
        <v>204</v>
      </c>
      <c r="B27" s="30" t="s">
        <v>17</v>
      </c>
      <c r="C27" s="129">
        <v>168.1</v>
      </c>
      <c r="D27" s="129">
        <v>80</v>
      </c>
      <c r="E27" s="129">
        <v>67</v>
      </c>
    </row>
    <row r="28" spans="1:5" x14ac:dyDescent="0.2">
      <c r="A28" s="28" t="s">
        <v>207</v>
      </c>
      <c r="B28" s="128"/>
    </row>
    <row r="29" spans="1:5" x14ac:dyDescent="0.2">
      <c r="A29" s="46" t="s">
        <v>206</v>
      </c>
      <c r="B29" s="30">
        <v>18</v>
      </c>
      <c r="C29" s="30">
        <v>31</v>
      </c>
      <c r="D29" s="127">
        <v>35</v>
      </c>
      <c r="E29" s="127">
        <v>34</v>
      </c>
    </row>
    <row r="30" spans="1:5" x14ac:dyDescent="0.2">
      <c r="A30" s="46" t="s">
        <v>205</v>
      </c>
      <c r="B30" s="30">
        <v>169</v>
      </c>
      <c r="C30" s="30">
        <v>358</v>
      </c>
      <c r="D30" s="127">
        <v>394</v>
      </c>
      <c r="E30" s="127">
        <v>494</v>
      </c>
    </row>
    <row r="31" spans="1:5" x14ac:dyDescent="0.2">
      <c r="A31" s="46" t="s">
        <v>204</v>
      </c>
      <c r="B31" s="30">
        <v>111</v>
      </c>
      <c r="C31" s="30">
        <v>190</v>
      </c>
      <c r="D31" s="127">
        <v>227</v>
      </c>
      <c r="E31" s="127">
        <v>239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2B5E1-15BF-469F-867F-DAD4114D74E5}">
  <sheetPr codeName="Munka17"/>
  <dimension ref="A1:F10"/>
  <sheetViews>
    <sheetView zoomScaleNormal="100" workbookViewId="0"/>
  </sheetViews>
  <sheetFormatPr defaultRowHeight="11.25" x14ac:dyDescent="0.2"/>
  <cols>
    <col min="1" max="1" width="18.42578125" style="1" customWidth="1"/>
    <col min="2" max="2" width="9.85546875" style="1" customWidth="1"/>
    <col min="3" max="3" width="10" style="1" customWidth="1"/>
    <col min="4" max="4" width="10.28515625" style="1" customWidth="1"/>
    <col min="5" max="5" width="11.42578125" style="1" customWidth="1"/>
    <col min="6" max="6" width="9.7109375" style="1" customWidth="1"/>
    <col min="7" max="16384" width="9.140625" style="1"/>
  </cols>
  <sheetData>
    <row r="1" spans="1:6" ht="12" thickBot="1" x14ac:dyDescent="0.25">
      <c r="A1" s="17" t="s">
        <v>229</v>
      </c>
      <c r="B1" s="17"/>
      <c r="C1" s="17"/>
      <c r="D1" s="17"/>
      <c r="E1" s="17"/>
      <c r="F1" s="17"/>
    </row>
    <row r="2" spans="1:6" ht="33.75" x14ac:dyDescent="0.2">
      <c r="A2" s="114" t="s">
        <v>15</v>
      </c>
      <c r="B2" s="136" t="s">
        <v>228</v>
      </c>
      <c r="C2" s="48" t="s">
        <v>213</v>
      </c>
      <c r="D2" s="48" t="s">
        <v>227</v>
      </c>
      <c r="E2" s="48" t="s">
        <v>226</v>
      </c>
      <c r="F2" s="136" t="s">
        <v>225</v>
      </c>
    </row>
    <row r="3" spans="1:6" ht="33.75" x14ac:dyDescent="0.2">
      <c r="A3" s="135" t="s">
        <v>224</v>
      </c>
      <c r="B3" s="134">
        <v>76</v>
      </c>
      <c r="C3" s="134">
        <v>327</v>
      </c>
      <c r="D3" s="134">
        <v>113882</v>
      </c>
      <c r="E3" s="134">
        <v>35</v>
      </c>
      <c r="F3" s="134">
        <v>27</v>
      </c>
    </row>
    <row r="4" spans="1:6" x14ac:dyDescent="0.2">
      <c r="A4" s="10" t="s">
        <v>5</v>
      </c>
      <c r="B4" s="121"/>
      <c r="C4" s="121"/>
      <c r="D4" s="121"/>
      <c r="E4" s="121"/>
      <c r="F4" s="121"/>
    </row>
    <row r="5" spans="1:6" x14ac:dyDescent="0.2">
      <c r="A5" s="46" t="s">
        <v>223</v>
      </c>
      <c r="B5" s="121">
        <v>30</v>
      </c>
      <c r="C5" s="121">
        <v>185</v>
      </c>
      <c r="D5" s="121">
        <v>72483</v>
      </c>
      <c r="E5" s="121">
        <v>14</v>
      </c>
      <c r="F5" s="121">
        <v>24</v>
      </c>
    </row>
    <row r="6" spans="1:6" x14ac:dyDescent="0.2">
      <c r="A6" s="46" t="s">
        <v>222</v>
      </c>
      <c r="B6" s="121">
        <v>46</v>
      </c>
      <c r="C6" s="121">
        <v>142</v>
      </c>
      <c r="D6" s="121">
        <v>41399</v>
      </c>
      <c r="E6" s="121">
        <v>21</v>
      </c>
      <c r="F6" s="121">
        <v>15</v>
      </c>
    </row>
    <row r="7" spans="1:6" ht="33.75" x14ac:dyDescent="0.2">
      <c r="A7" s="4" t="s">
        <v>221</v>
      </c>
      <c r="B7" s="133">
        <v>110</v>
      </c>
      <c r="C7" s="133">
        <v>207</v>
      </c>
      <c r="D7" s="133">
        <v>36290</v>
      </c>
      <c r="E7" s="133">
        <v>92</v>
      </c>
      <c r="F7" s="133">
        <v>24</v>
      </c>
    </row>
    <row r="8" spans="1:6" x14ac:dyDescent="0.2">
      <c r="A8" s="10" t="s">
        <v>5</v>
      </c>
      <c r="B8" s="81"/>
      <c r="C8" s="81"/>
      <c r="D8" s="81"/>
      <c r="E8" s="81"/>
      <c r="F8" s="81"/>
    </row>
    <row r="9" spans="1:6" x14ac:dyDescent="0.2">
      <c r="A9" s="46" t="s">
        <v>220</v>
      </c>
      <c r="B9" s="121">
        <v>51</v>
      </c>
      <c r="C9" s="121">
        <v>118</v>
      </c>
      <c r="D9" s="121">
        <v>24326</v>
      </c>
      <c r="E9" s="121">
        <v>39</v>
      </c>
      <c r="F9" s="121">
        <v>18</v>
      </c>
    </row>
    <row r="10" spans="1:6" x14ac:dyDescent="0.2">
      <c r="A10" s="46" t="s">
        <v>219</v>
      </c>
      <c r="B10" s="121">
        <v>66</v>
      </c>
      <c r="C10" s="121">
        <v>89</v>
      </c>
      <c r="D10" s="121">
        <v>11964</v>
      </c>
      <c r="E10" s="121">
        <v>58</v>
      </c>
      <c r="F10" s="121">
        <v>19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94728-F58A-4770-9D8A-94350BB82D0B}">
  <sheetPr codeName="Munka18"/>
  <dimension ref="A1:I17"/>
  <sheetViews>
    <sheetView zoomScaleNormal="100" workbookViewId="0"/>
  </sheetViews>
  <sheetFormatPr defaultRowHeight="11.25" x14ac:dyDescent="0.2"/>
  <cols>
    <col min="1" max="1" width="16.7109375" style="1" customWidth="1"/>
    <col min="2" max="9" width="9.42578125" style="1" customWidth="1"/>
    <col min="10" max="16384" width="9.140625" style="1"/>
  </cols>
  <sheetData>
    <row r="1" spans="1:9" ht="12" thickBot="1" x14ac:dyDescent="0.25">
      <c r="A1" s="17" t="s">
        <v>240</v>
      </c>
      <c r="B1" s="17"/>
      <c r="C1" s="17"/>
      <c r="D1" s="17"/>
      <c r="E1" s="17"/>
      <c r="F1" s="17"/>
      <c r="G1" s="17"/>
      <c r="H1" s="17"/>
      <c r="I1" s="17"/>
    </row>
    <row r="2" spans="1:9" x14ac:dyDescent="0.2">
      <c r="A2" s="182" t="s">
        <v>239</v>
      </c>
      <c r="B2" s="184" t="s">
        <v>213</v>
      </c>
      <c r="C2" s="190"/>
      <c r="D2" s="190"/>
      <c r="E2" s="190"/>
      <c r="F2" s="184" t="s">
        <v>173</v>
      </c>
      <c r="G2" s="190"/>
      <c r="H2" s="190"/>
      <c r="I2" s="190"/>
    </row>
    <row r="3" spans="1:9" ht="22.5" x14ac:dyDescent="0.2">
      <c r="A3" s="183"/>
      <c r="B3" s="70" t="s">
        <v>172</v>
      </c>
      <c r="C3" s="70" t="s">
        <v>238</v>
      </c>
      <c r="D3" s="70" t="s">
        <v>237</v>
      </c>
      <c r="E3" s="70" t="s">
        <v>236</v>
      </c>
      <c r="F3" s="70" t="s">
        <v>172</v>
      </c>
      <c r="G3" s="70" t="s">
        <v>238</v>
      </c>
      <c r="H3" s="70" t="s">
        <v>237</v>
      </c>
      <c r="I3" s="70" t="s">
        <v>236</v>
      </c>
    </row>
    <row r="4" spans="1:9" x14ac:dyDescent="0.2">
      <c r="A4" s="137">
        <v>2000</v>
      </c>
      <c r="B4" s="20">
        <v>131</v>
      </c>
      <c r="C4" s="20">
        <v>990</v>
      </c>
      <c r="D4" s="20">
        <v>160</v>
      </c>
      <c r="E4" s="20">
        <v>1281</v>
      </c>
      <c r="F4" s="20">
        <v>77</v>
      </c>
      <c r="G4" s="20">
        <v>306</v>
      </c>
      <c r="H4" s="20">
        <v>43</v>
      </c>
      <c r="I4" s="20">
        <v>426</v>
      </c>
    </row>
    <row r="5" spans="1:9" x14ac:dyDescent="0.2">
      <c r="A5" s="76">
        <v>2001</v>
      </c>
      <c r="B5" s="30">
        <v>136</v>
      </c>
      <c r="C5" s="30">
        <v>1053</v>
      </c>
      <c r="D5" s="30">
        <v>167</v>
      </c>
      <c r="E5" s="30">
        <v>1356</v>
      </c>
      <c r="F5" s="30">
        <v>77</v>
      </c>
      <c r="G5" s="30">
        <v>321</v>
      </c>
      <c r="H5" s="30">
        <v>46</v>
      </c>
      <c r="I5" s="30">
        <v>444</v>
      </c>
    </row>
    <row r="6" spans="1:9" x14ac:dyDescent="0.2">
      <c r="A6" s="76">
        <v>2002</v>
      </c>
      <c r="B6" s="30">
        <v>132</v>
      </c>
      <c r="C6" s="30">
        <v>1151</v>
      </c>
      <c r="D6" s="30">
        <v>140</v>
      </c>
      <c r="E6" s="30">
        <v>1423</v>
      </c>
      <c r="F6" s="30">
        <v>80</v>
      </c>
      <c r="G6" s="30">
        <v>369</v>
      </c>
      <c r="H6" s="30">
        <v>36</v>
      </c>
      <c r="I6" s="30">
        <v>485</v>
      </c>
    </row>
    <row r="7" spans="1:9" x14ac:dyDescent="0.2">
      <c r="A7" s="76">
        <v>2003</v>
      </c>
      <c r="B7" s="30">
        <v>126</v>
      </c>
      <c r="C7" s="30">
        <v>1181</v>
      </c>
      <c r="D7" s="30">
        <v>121</v>
      </c>
      <c r="E7" s="30">
        <v>1428</v>
      </c>
      <c r="F7" s="30">
        <v>74</v>
      </c>
      <c r="G7" s="30">
        <v>363</v>
      </c>
      <c r="H7" s="30">
        <v>29</v>
      </c>
      <c r="I7" s="30">
        <v>466</v>
      </c>
    </row>
    <row r="8" spans="1:9" x14ac:dyDescent="0.2">
      <c r="A8" s="76">
        <v>2004</v>
      </c>
      <c r="B8" s="30">
        <v>141</v>
      </c>
      <c r="C8" s="30">
        <v>1154</v>
      </c>
      <c r="D8" s="30">
        <v>100</v>
      </c>
      <c r="E8" s="30">
        <v>1395</v>
      </c>
      <c r="F8" s="30">
        <v>72</v>
      </c>
      <c r="G8" s="30">
        <v>359</v>
      </c>
      <c r="H8" s="30">
        <v>24</v>
      </c>
      <c r="I8" s="30">
        <v>455</v>
      </c>
    </row>
    <row r="9" spans="1:9" x14ac:dyDescent="0.2">
      <c r="A9" s="76">
        <v>2005</v>
      </c>
      <c r="B9" s="30">
        <v>121</v>
      </c>
      <c r="C9" s="30">
        <v>1131</v>
      </c>
      <c r="D9" s="30">
        <v>103</v>
      </c>
      <c r="E9" s="30">
        <v>1355</v>
      </c>
      <c r="F9" s="30">
        <v>74</v>
      </c>
      <c r="G9" s="30">
        <v>360</v>
      </c>
      <c r="H9" s="30">
        <v>20</v>
      </c>
      <c r="I9" s="30">
        <v>454</v>
      </c>
    </row>
    <row r="10" spans="1:9" x14ac:dyDescent="0.2">
      <c r="A10" s="76">
        <v>2006</v>
      </c>
      <c r="B10" s="30">
        <v>155</v>
      </c>
      <c r="C10" s="30">
        <v>1131</v>
      </c>
      <c r="D10" s="30">
        <v>92</v>
      </c>
      <c r="E10" s="30">
        <v>1378</v>
      </c>
      <c r="F10" s="30">
        <v>68</v>
      </c>
      <c r="G10" s="30">
        <v>340</v>
      </c>
      <c r="H10" s="30">
        <v>24</v>
      </c>
      <c r="I10" s="30">
        <v>432</v>
      </c>
    </row>
    <row r="11" spans="1:9" x14ac:dyDescent="0.2">
      <c r="A11" s="10" t="s">
        <v>5</v>
      </c>
      <c r="B11" s="30"/>
      <c r="C11" s="30"/>
      <c r="D11" s="30"/>
      <c r="E11" s="30"/>
      <c r="F11" s="30"/>
      <c r="G11" s="30"/>
      <c r="H11" s="30"/>
      <c r="I11" s="30"/>
    </row>
    <row r="12" spans="1:9" x14ac:dyDescent="0.2">
      <c r="A12" s="46" t="s">
        <v>235</v>
      </c>
      <c r="B12" s="30">
        <v>41</v>
      </c>
      <c r="C12" s="30">
        <v>20</v>
      </c>
      <c r="D12" s="26" t="s">
        <v>93</v>
      </c>
      <c r="E12" s="30">
        <v>61</v>
      </c>
      <c r="F12" s="30">
        <v>17</v>
      </c>
      <c r="G12" s="30">
        <v>9</v>
      </c>
      <c r="H12" s="26" t="s">
        <v>93</v>
      </c>
      <c r="I12" s="30">
        <v>26</v>
      </c>
    </row>
    <row r="13" spans="1:9" x14ac:dyDescent="0.2">
      <c r="A13" s="46" t="s">
        <v>234</v>
      </c>
      <c r="B13" s="30">
        <v>58</v>
      </c>
      <c r="C13" s="30">
        <v>375</v>
      </c>
      <c r="D13" s="30">
        <v>49</v>
      </c>
      <c r="E13" s="30">
        <v>482</v>
      </c>
      <c r="F13" s="30">
        <v>35</v>
      </c>
      <c r="G13" s="30">
        <v>127</v>
      </c>
      <c r="H13" s="30">
        <v>12</v>
      </c>
      <c r="I13" s="30">
        <v>174</v>
      </c>
    </row>
    <row r="14" spans="1:9" x14ac:dyDescent="0.2">
      <c r="A14" s="46" t="s">
        <v>233</v>
      </c>
      <c r="B14" s="30">
        <v>6</v>
      </c>
      <c r="C14" s="30">
        <v>16</v>
      </c>
      <c r="D14" s="30">
        <v>3</v>
      </c>
      <c r="E14" s="30">
        <v>25</v>
      </c>
      <c r="F14" s="30">
        <v>1</v>
      </c>
      <c r="G14" s="30">
        <v>5</v>
      </c>
      <c r="H14" s="30">
        <v>1</v>
      </c>
      <c r="I14" s="30">
        <v>7</v>
      </c>
    </row>
    <row r="15" spans="1:9" x14ac:dyDescent="0.2">
      <c r="A15" s="46" t="s">
        <v>232</v>
      </c>
      <c r="B15" s="30">
        <v>47</v>
      </c>
      <c r="C15" s="30">
        <v>445</v>
      </c>
      <c r="D15" s="30">
        <v>33</v>
      </c>
      <c r="E15" s="30">
        <v>525</v>
      </c>
      <c r="F15" s="30">
        <v>13</v>
      </c>
      <c r="G15" s="30">
        <v>114</v>
      </c>
      <c r="H15" s="30">
        <v>5</v>
      </c>
      <c r="I15" s="30">
        <v>132</v>
      </c>
    </row>
    <row r="16" spans="1:9" ht="22.5" x14ac:dyDescent="0.2">
      <c r="A16" s="9" t="s">
        <v>231</v>
      </c>
      <c r="B16" s="20">
        <v>3</v>
      </c>
      <c r="C16" s="20">
        <v>121</v>
      </c>
      <c r="D16" s="20">
        <v>3</v>
      </c>
      <c r="E16" s="20">
        <v>127</v>
      </c>
      <c r="F16" s="20">
        <v>2</v>
      </c>
      <c r="G16" s="20">
        <v>22</v>
      </c>
      <c r="H16" s="20">
        <v>1</v>
      </c>
      <c r="I16" s="20">
        <v>25</v>
      </c>
    </row>
    <row r="17" spans="1:9" x14ac:dyDescent="0.2">
      <c r="A17" s="46" t="s">
        <v>230</v>
      </c>
      <c r="B17" s="26" t="s">
        <v>93</v>
      </c>
      <c r="C17" s="30">
        <v>154</v>
      </c>
      <c r="D17" s="30">
        <v>4</v>
      </c>
      <c r="E17" s="30">
        <v>158</v>
      </c>
      <c r="F17" s="26" t="s">
        <v>93</v>
      </c>
      <c r="G17" s="30">
        <v>63</v>
      </c>
      <c r="H17" s="30">
        <v>5</v>
      </c>
      <c r="I17" s="30">
        <v>68</v>
      </c>
    </row>
  </sheetData>
  <mergeCells count="3">
    <mergeCell ref="A2:A3"/>
    <mergeCell ref="B2:E2"/>
    <mergeCell ref="F2:I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D567F-4E20-46B8-9F3A-47465A35AA1D}">
  <sheetPr codeName="Munka1"/>
  <dimension ref="A1:G17"/>
  <sheetViews>
    <sheetView zoomScaleNormal="100" workbookViewId="0"/>
  </sheetViews>
  <sheetFormatPr defaultRowHeight="11.25" x14ac:dyDescent="0.2"/>
  <cols>
    <col min="1" max="1" width="31.42578125" style="1" customWidth="1"/>
    <col min="2" max="7" width="9.42578125" style="1" customWidth="1"/>
    <col min="8" max="16384" width="9.140625" style="1"/>
  </cols>
  <sheetData>
    <row r="1" spans="1:7" ht="12" thickBot="1" x14ac:dyDescent="0.25">
      <c r="A1" s="17" t="s">
        <v>16</v>
      </c>
      <c r="B1" s="17"/>
      <c r="C1" s="17"/>
      <c r="D1" s="17"/>
      <c r="E1" s="17"/>
      <c r="F1" s="17"/>
      <c r="G1" s="17"/>
    </row>
    <row r="2" spans="1:7" x14ac:dyDescent="0.2">
      <c r="A2" s="177" t="s">
        <v>15</v>
      </c>
      <c r="B2" s="174" t="s">
        <v>14</v>
      </c>
      <c r="C2" s="175"/>
      <c r="D2" s="175"/>
      <c r="E2" s="174" t="s">
        <v>13</v>
      </c>
      <c r="F2" s="175"/>
      <c r="G2" s="176"/>
    </row>
    <row r="3" spans="1:7" x14ac:dyDescent="0.2">
      <c r="A3" s="178"/>
      <c r="B3" s="16">
        <v>2002</v>
      </c>
      <c r="C3" s="16">
        <v>2005</v>
      </c>
      <c r="D3" s="16">
        <v>2006</v>
      </c>
      <c r="E3" s="16">
        <v>2002</v>
      </c>
      <c r="F3" s="15">
        <v>2005</v>
      </c>
      <c r="G3" s="14">
        <v>2006</v>
      </c>
    </row>
    <row r="4" spans="1:7" x14ac:dyDescent="0.2">
      <c r="A4" s="13" t="s">
        <v>12</v>
      </c>
      <c r="B4" s="12">
        <v>2623</v>
      </c>
      <c r="C4" s="7">
        <v>3561</v>
      </c>
      <c r="D4" s="7">
        <v>12082</v>
      </c>
      <c r="E4" s="6">
        <v>1.8</v>
      </c>
      <c r="F4" s="5">
        <f>C4/C17*100</f>
        <v>2.0967039178511291</v>
      </c>
      <c r="G4" s="5">
        <f>D4/D17*100</f>
        <v>6.6018250368832296</v>
      </c>
    </row>
    <row r="5" spans="1:7" x14ac:dyDescent="0.2">
      <c r="A5" s="8" t="s">
        <v>11</v>
      </c>
      <c r="B5" s="12">
        <v>1695</v>
      </c>
      <c r="C5" s="7">
        <v>1775</v>
      </c>
      <c r="D5" s="7">
        <v>448</v>
      </c>
      <c r="E5" s="6">
        <v>1.1000000000000001</v>
      </c>
      <c r="F5" s="5">
        <f>C5/C17*100</f>
        <v>1.0451135788221717</v>
      </c>
      <c r="G5" s="5">
        <f>D5/D17*100</f>
        <v>0.24479536637342222</v>
      </c>
    </row>
    <row r="6" spans="1:7" x14ac:dyDescent="0.2">
      <c r="A6" s="8" t="s">
        <v>10</v>
      </c>
      <c r="B6" s="7">
        <v>72082</v>
      </c>
      <c r="C6" s="7">
        <v>98835</v>
      </c>
      <c r="D6" s="7">
        <v>102284</v>
      </c>
      <c r="E6" s="6">
        <v>48.7</v>
      </c>
      <c r="F6" s="5">
        <f>C6/$C$17*100</f>
        <v>58.193690457965829</v>
      </c>
      <c r="G6" s="5">
        <f>D6/$D$17*100</f>
        <v>55.88984208513196</v>
      </c>
    </row>
    <row r="7" spans="1:7" x14ac:dyDescent="0.2">
      <c r="A7" s="10" t="s">
        <v>5</v>
      </c>
      <c r="B7" s="7"/>
      <c r="C7" s="7"/>
      <c r="D7" s="7"/>
      <c r="E7" s="6"/>
      <c r="F7" s="5"/>
      <c r="G7" s="5"/>
    </row>
    <row r="8" spans="1:7" x14ac:dyDescent="0.2">
      <c r="A8" s="9" t="s">
        <v>9</v>
      </c>
      <c r="B8" s="7">
        <v>23072</v>
      </c>
      <c r="C8" s="7">
        <v>30038</v>
      </c>
      <c r="D8" s="7">
        <v>33905</v>
      </c>
      <c r="E8" s="6">
        <v>15.6</v>
      </c>
      <c r="F8" s="11">
        <f>C8/$C$17*100</f>
        <v>17.686265735583319</v>
      </c>
      <c r="G8" s="5">
        <f>D8/$D$17*100</f>
        <v>18.52631003770286</v>
      </c>
    </row>
    <row r="9" spans="1:7" x14ac:dyDescent="0.2">
      <c r="A9" s="9" t="s">
        <v>8</v>
      </c>
      <c r="B9" s="7">
        <v>23196</v>
      </c>
      <c r="C9" s="7">
        <v>28482</v>
      </c>
      <c r="D9" s="7">
        <v>30333</v>
      </c>
      <c r="E9" s="6">
        <v>15.7</v>
      </c>
      <c r="F9" s="11">
        <f>C9/$C$17*100</f>
        <v>16.77009856451442</v>
      </c>
      <c r="G9" s="5">
        <f>D9/$D$17*100</f>
        <v>16.574504125457626</v>
      </c>
    </row>
    <row r="10" spans="1:7" x14ac:dyDescent="0.2">
      <c r="A10" s="9" t="s">
        <v>7</v>
      </c>
      <c r="B10" s="7">
        <v>25814</v>
      </c>
      <c r="C10" s="7">
        <v>36261</v>
      </c>
      <c r="D10" s="7">
        <v>38046</v>
      </c>
      <c r="E10" s="6">
        <v>17.399999999999999</v>
      </c>
      <c r="F10" s="11">
        <f>C10/$C$17*100</f>
        <v>21.350345623476489</v>
      </c>
      <c r="G10" s="5">
        <f>D10/$D$17*100</f>
        <v>20.789027921971474</v>
      </c>
    </row>
    <row r="11" spans="1:7" x14ac:dyDescent="0.2">
      <c r="A11" s="8" t="s">
        <v>6</v>
      </c>
      <c r="B11" s="7">
        <v>54771</v>
      </c>
      <c r="C11" s="7">
        <v>44061</v>
      </c>
      <c r="D11" s="7">
        <v>43119</v>
      </c>
      <c r="E11" s="5">
        <v>37</v>
      </c>
      <c r="F11" s="5">
        <f>C11/C17*100</f>
        <v>25.942957406469695</v>
      </c>
      <c r="G11" s="5">
        <f>D11/D17*100</f>
        <v>23.561007595213376</v>
      </c>
    </row>
    <row r="12" spans="1:7" x14ac:dyDescent="0.2">
      <c r="A12" s="10" t="s">
        <v>5</v>
      </c>
      <c r="B12" s="7"/>
      <c r="C12" s="7"/>
      <c r="D12" s="7"/>
      <c r="E12" s="6"/>
      <c r="F12" s="5"/>
      <c r="G12" s="5"/>
    </row>
    <row r="13" spans="1:7" x14ac:dyDescent="0.2">
      <c r="A13" s="9" t="s">
        <v>4</v>
      </c>
      <c r="B13" s="7">
        <v>22606</v>
      </c>
      <c r="C13" s="7">
        <v>26520</v>
      </c>
      <c r="D13" s="7">
        <v>25457</v>
      </c>
      <c r="E13" s="6">
        <v>15.3</v>
      </c>
      <c r="F13" s="5">
        <f>C13/$C$17*100</f>
        <v>15.614880062176898</v>
      </c>
      <c r="G13" s="5">
        <f>D13/$D$17*100</f>
        <v>13.91016884323261</v>
      </c>
    </row>
    <row r="14" spans="1:7" x14ac:dyDescent="0.2">
      <c r="A14" s="9" t="s">
        <v>3</v>
      </c>
      <c r="B14" s="7">
        <v>12762</v>
      </c>
      <c r="C14" s="7">
        <v>14088</v>
      </c>
      <c r="D14" s="7">
        <v>12650</v>
      </c>
      <c r="E14" s="6">
        <v>8.6</v>
      </c>
      <c r="F14" s="5">
        <f>C14/$C$17*100</f>
        <v>8.294963435744652</v>
      </c>
      <c r="G14" s="5">
        <f>D14/$D$17*100</f>
        <v>6.9121905906781054</v>
      </c>
    </row>
    <row r="15" spans="1:7" ht="22.5" x14ac:dyDescent="0.2">
      <c r="A15" s="8" t="s">
        <v>2</v>
      </c>
      <c r="B15" s="7">
        <v>7692</v>
      </c>
      <c r="C15" s="7">
        <v>9913</v>
      </c>
      <c r="D15" s="7">
        <v>9678</v>
      </c>
      <c r="E15" s="6">
        <v>5.2</v>
      </c>
      <c r="F15" s="5">
        <f>C15/$C$17*100</f>
        <v>5.8367385390784152</v>
      </c>
      <c r="G15" s="5">
        <f>D15/$D$17*100</f>
        <v>5.2882356155401347</v>
      </c>
    </row>
    <row r="16" spans="1:7" ht="22.5" x14ac:dyDescent="0.2">
      <c r="A16" s="8" t="s">
        <v>1</v>
      </c>
      <c r="B16" s="7">
        <v>9219</v>
      </c>
      <c r="C16" s="7">
        <v>11693</v>
      </c>
      <c r="D16" s="7">
        <v>15399</v>
      </c>
      <c r="E16" s="6">
        <v>6.2</v>
      </c>
      <c r="F16" s="5">
        <f>C16/$C$17*100</f>
        <v>6.8847960998127622</v>
      </c>
      <c r="G16" s="5">
        <f>D16/$D$17*100</f>
        <v>8.4142943008578754</v>
      </c>
    </row>
    <row r="17" spans="1:7" x14ac:dyDescent="0.2">
      <c r="A17" s="4" t="s">
        <v>0</v>
      </c>
      <c r="B17" s="3">
        <v>148082</v>
      </c>
      <c r="C17" s="3">
        <v>169838</v>
      </c>
      <c r="D17" s="3">
        <f>D4+D5+D6+D11+D15+D16</f>
        <v>183010</v>
      </c>
      <c r="E17" s="2">
        <v>100</v>
      </c>
      <c r="F17" s="2">
        <f>C17/$C$17*100</f>
        <v>100</v>
      </c>
      <c r="G17" s="2">
        <f>D17/$D$17*100</f>
        <v>100</v>
      </c>
    </row>
  </sheetData>
  <mergeCells count="3">
    <mergeCell ref="B2:D2"/>
    <mergeCell ref="E2:G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94FA4-8558-4220-8C27-96E984FBAB21}">
  <sheetPr codeName="Munka19"/>
  <dimension ref="A1:F13"/>
  <sheetViews>
    <sheetView zoomScaleNormal="100" workbookViewId="0"/>
  </sheetViews>
  <sheetFormatPr defaultRowHeight="11.25" x14ac:dyDescent="0.2"/>
  <cols>
    <col min="1" max="1" width="14.7109375" style="1" customWidth="1"/>
    <col min="2" max="6" width="11.7109375" style="1" customWidth="1"/>
    <col min="7" max="16384" width="9.140625" style="1"/>
  </cols>
  <sheetData>
    <row r="1" spans="1:6" ht="12" thickBot="1" x14ac:dyDescent="0.25">
      <c r="A1" s="17" t="s">
        <v>249</v>
      </c>
      <c r="B1" s="17"/>
      <c r="C1" s="17"/>
      <c r="D1" s="17"/>
      <c r="E1" s="17"/>
      <c r="F1" s="17"/>
    </row>
    <row r="2" spans="1:6" ht="33.75" x14ac:dyDescent="0.2">
      <c r="A2" s="144" t="s">
        <v>248</v>
      </c>
      <c r="B2" s="48" t="s">
        <v>247</v>
      </c>
      <c r="C2" s="48" t="s">
        <v>246</v>
      </c>
      <c r="D2" s="48" t="s">
        <v>245</v>
      </c>
      <c r="E2" s="48" t="s">
        <v>244</v>
      </c>
      <c r="F2" s="79" t="s">
        <v>169</v>
      </c>
    </row>
    <row r="3" spans="1:6" x14ac:dyDescent="0.2">
      <c r="A3" s="143">
        <v>2000</v>
      </c>
      <c r="B3" s="141">
        <v>812</v>
      </c>
      <c r="C3" s="142">
        <v>2804</v>
      </c>
      <c r="D3" s="142">
        <v>9895</v>
      </c>
      <c r="E3" s="142">
        <v>3292</v>
      </c>
      <c r="F3" s="141">
        <v>987</v>
      </c>
    </row>
    <row r="4" spans="1:6" x14ac:dyDescent="0.2">
      <c r="A4" s="22">
        <v>2001</v>
      </c>
      <c r="B4" s="140">
        <v>815</v>
      </c>
      <c r="C4" s="139">
        <v>2828</v>
      </c>
      <c r="D4" s="139">
        <v>9663</v>
      </c>
      <c r="E4" s="139">
        <v>3649</v>
      </c>
      <c r="F4" s="139">
        <v>947</v>
      </c>
    </row>
    <row r="5" spans="1:6" x14ac:dyDescent="0.2">
      <c r="A5" s="22">
        <v>2002</v>
      </c>
      <c r="B5" s="139">
        <v>815</v>
      </c>
      <c r="C5" s="139">
        <v>2625</v>
      </c>
      <c r="D5" s="139">
        <v>9775</v>
      </c>
      <c r="E5" s="139">
        <v>3620</v>
      </c>
      <c r="F5" s="139">
        <v>962</v>
      </c>
    </row>
    <row r="6" spans="1:6" x14ac:dyDescent="0.2">
      <c r="A6" s="22">
        <v>2003</v>
      </c>
      <c r="B6" s="33">
        <v>794</v>
      </c>
      <c r="C6" s="139">
        <v>2722</v>
      </c>
      <c r="D6" s="139">
        <v>10321</v>
      </c>
      <c r="E6" s="139">
        <v>3164</v>
      </c>
      <c r="F6" s="139">
        <v>1019</v>
      </c>
    </row>
    <row r="7" spans="1:6" x14ac:dyDescent="0.2">
      <c r="A7" s="22">
        <v>2004</v>
      </c>
      <c r="B7" s="33">
        <v>792</v>
      </c>
      <c r="C7" s="139">
        <v>2756</v>
      </c>
      <c r="D7" s="139">
        <v>10744</v>
      </c>
      <c r="E7" s="139">
        <v>3708</v>
      </c>
      <c r="F7" s="139">
        <v>1137</v>
      </c>
    </row>
    <row r="8" spans="1:6" x14ac:dyDescent="0.2">
      <c r="A8" s="22">
        <v>2005</v>
      </c>
      <c r="B8" s="33">
        <v>772</v>
      </c>
      <c r="C8" s="139">
        <v>2774</v>
      </c>
      <c r="D8" s="139">
        <v>11335</v>
      </c>
      <c r="E8" s="139">
        <v>3494</v>
      </c>
      <c r="F8" s="139">
        <v>1139</v>
      </c>
    </row>
    <row r="9" spans="1:6" x14ac:dyDescent="0.2">
      <c r="A9" s="22">
        <v>2006</v>
      </c>
      <c r="B9" s="33">
        <v>652</v>
      </c>
      <c r="C9" s="139">
        <v>2841</v>
      </c>
      <c r="D9" s="139">
        <v>11618</v>
      </c>
      <c r="E9" s="139">
        <v>3519</v>
      </c>
      <c r="F9" s="139">
        <v>1154</v>
      </c>
    </row>
    <row r="10" spans="1:6" x14ac:dyDescent="0.2">
      <c r="A10" s="10" t="s">
        <v>5</v>
      </c>
      <c r="B10" s="139"/>
      <c r="C10" s="139"/>
      <c r="D10" s="139"/>
      <c r="E10" s="139"/>
      <c r="F10" s="139"/>
    </row>
    <row r="11" spans="1:6" s="81" customFormat="1" x14ac:dyDescent="0.2">
      <c r="A11" s="89" t="s">
        <v>243</v>
      </c>
      <c r="B11" s="138">
        <v>85</v>
      </c>
      <c r="C11" s="116">
        <v>556</v>
      </c>
      <c r="D11" s="116">
        <v>5133</v>
      </c>
      <c r="E11" s="116">
        <v>1744</v>
      </c>
      <c r="F11" s="116">
        <v>3024</v>
      </c>
    </row>
    <row r="12" spans="1:6" s="81" customFormat="1" x14ac:dyDescent="0.2">
      <c r="A12" s="89" t="s">
        <v>242</v>
      </c>
      <c r="B12" s="138">
        <v>402</v>
      </c>
      <c r="C12" s="116">
        <v>1968</v>
      </c>
      <c r="D12" s="116">
        <v>5236</v>
      </c>
      <c r="E12" s="116" t="s">
        <v>17</v>
      </c>
      <c r="F12" s="116">
        <v>1036</v>
      </c>
    </row>
    <row r="13" spans="1:6" s="81" customFormat="1" x14ac:dyDescent="0.2">
      <c r="A13" s="89" t="s">
        <v>241</v>
      </c>
      <c r="B13" s="138">
        <v>165</v>
      </c>
      <c r="C13" s="116">
        <v>317</v>
      </c>
      <c r="D13" s="116">
        <v>1249</v>
      </c>
      <c r="E13" s="116" t="s">
        <v>17</v>
      </c>
      <c r="F13" s="116">
        <v>376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8752C-E5A2-46D2-918E-97D3F4D9B436}">
  <sheetPr codeName="Munka20"/>
  <dimension ref="A1:F33"/>
  <sheetViews>
    <sheetView zoomScaleNormal="100" workbookViewId="0"/>
  </sheetViews>
  <sheetFormatPr defaultRowHeight="11.25" x14ac:dyDescent="0.2"/>
  <cols>
    <col min="1" max="1" width="30.7109375" style="1" customWidth="1"/>
    <col min="2" max="2" width="9.140625" style="1"/>
    <col min="3" max="3" width="9.28515625" style="74" customWidth="1"/>
    <col min="4" max="4" width="9.7109375" style="1" customWidth="1"/>
    <col min="5" max="5" width="9.42578125" style="1" customWidth="1"/>
    <col min="6" max="6" width="13.7109375" style="75" customWidth="1"/>
    <col min="7" max="16384" width="9.140625" style="41"/>
  </cols>
  <sheetData>
    <row r="1" spans="1:6" ht="12" thickBot="1" x14ac:dyDescent="0.25">
      <c r="A1" s="35" t="s">
        <v>277</v>
      </c>
      <c r="B1" s="35"/>
      <c r="C1" s="35"/>
      <c r="D1" s="35"/>
      <c r="E1" s="35"/>
      <c r="F1" s="35"/>
    </row>
    <row r="2" spans="1:6" s="157" customFormat="1" x14ac:dyDescent="0.25">
      <c r="A2" s="182" t="s">
        <v>276</v>
      </c>
      <c r="B2" s="192" t="s">
        <v>275</v>
      </c>
      <c r="C2" s="193"/>
      <c r="D2" s="192" t="s">
        <v>274</v>
      </c>
      <c r="E2" s="193"/>
      <c r="F2" s="193"/>
    </row>
    <row r="3" spans="1:6" ht="22.5" x14ac:dyDescent="0.2">
      <c r="A3" s="183"/>
      <c r="B3" s="70" t="s">
        <v>273</v>
      </c>
      <c r="C3" s="156" t="s">
        <v>272</v>
      </c>
      <c r="D3" s="70" t="s">
        <v>273</v>
      </c>
      <c r="E3" s="156" t="s">
        <v>272</v>
      </c>
      <c r="F3" s="155" t="s">
        <v>271</v>
      </c>
    </row>
    <row r="4" spans="1:6" x14ac:dyDescent="0.2">
      <c r="A4" s="179" t="s">
        <v>270</v>
      </c>
      <c r="B4" s="179"/>
      <c r="C4" s="179"/>
      <c r="D4" s="179"/>
      <c r="E4" s="179"/>
      <c r="F4" s="179"/>
    </row>
    <row r="5" spans="1:6" x14ac:dyDescent="0.2">
      <c r="A5" s="47" t="s">
        <v>269</v>
      </c>
      <c r="B5" s="153">
        <v>4468</v>
      </c>
      <c r="C5" s="154">
        <v>16.899999999999999</v>
      </c>
      <c r="D5" s="153">
        <v>4692</v>
      </c>
      <c r="E5" s="152">
        <v>18</v>
      </c>
      <c r="F5" s="151">
        <v>100</v>
      </c>
    </row>
    <row r="6" spans="1:6" x14ac:dyDescent="0.2">
      <c r="A6" s="1" t="s">
        <v>5</v>
      </c>
      <c r="B6" s="30"/>
      <c r="C6" s="149"/>
      <c r="D6" s="30"/>
      <c r="E6" s="148"/>
      <c r="F6" s="147"/>
    </row>
    <row r="7" spans="1:6" x14ac:dyDescent="0.2">
      <c r="A7" s="1" t="s">
        <v>268</v>
      </c>
      <c r="B7" s="30">
        <v>1263</v>
      </c>
      <c r="C7" s="149">
        <v>4.7</v>
      </c>
      <c r="D7" s="30">
        <v>2608</v>
      </c>
      <c r="E7" s="148">
        <v>10</v>
      </c>
      <c r="F7" s="147">
        <v>100</v>
      </c>
    </row>
    <row r="8" spans="1:6" x14ac:dyDescent="0.2">
      <c r="A8" s="1" t="s">
        <v>267</v>
      </c>
      <c r="B8" s="30">
        <v>326</v>
      </c>
      <c r="C8" s="149">
        <v>1.2</v>
      </c>
      <c r="D8" s="30">
        <v>1050</v>
      </c>
      <c r="E8" s="148">
        <v>4</v>
      </c>
      <c r="F8" s="147">
        <v>100</v>
      </c>
    </row>
    <row r="9" spans="1:6" x14ac:dyDescent="0.2">
      <c r="A9" s="1" t="s">
        <v>266</v>
      </c>
      <c r="B9" s="30">
        <v>2269</v>
      </c>
      <c r="C9" s="149">
        <v>8.6</v>
      </c>
      <c r="D9" s="30">
        <v>4880</v>
      </c>
      <c r="E9" s="148">
        <v>18.8</v>
      </c>
      <c r="F9" s="147">
        <v>100</v>
      </c>
    </row>
    <row r="10" spans="1:6" x14ac:dyDescent="0.2">
      <c r="A10" s="1" t="s">
        <v>257</v>
      </c>
      <c r="B10" s="127"/>
      <c r="C10" s="64"/>
      <c r="D10" s="127"/>
      <c r="E10" s="147"/>
      <c r="F10" s="147"/>
    </row>
    <row r="11" spans="1:6" x14ac:dyDescent="0.2">
      <c r="A11" s="99" t="s">
        <v>265</v>
      </c>
      <c r="B11" s="30">
        <v>2257</v>
      </c>
      <c r="C11" s="149">
        <v>8.5</v>
      </c>
      <c r="D11" s="30">
        <v>4685</v>
      </c>
      <c r="E11" s="148">
        <v>18</v>
      </c>
      <c r="F11" s="147">
        <v>100</v>
      </c>
    </row>
    <row r="12" spans="1:6" x14ac:dyDescent="0.2">
      <c r="A12" s="99" t="s">
        <v>264</v>
      </c>
      <c r="B12" s="1">
        <v>11</v>
      </c>
      <c r="C12" s="74">
        <v>0.1</v>
      </c>
      <c r="D12" s="1">
        <v>145</v>
      </c>
      <c r="E12" s="1">
        <v>0.6</v>
      </c>
      <c r="F12" s="147">
        <v>100</v>
      </c>
    </row>
    <row r="13" spans="1:6" x14ac:dyDescent="0.2">
      <c r="A13" s="13" t="s">
        <v>263</v>
      </c>
      <c r="B13" s="20">
        <v>5537</v>
      </c>
      <c r="C13" s="149">
        <v>21</v>
      </c>
      <c r="D13" s="20">
        <v>4108</v>
      </c>
      <c r="E13" s="148">
        <v>15.8</v>
      </c>
      <c r="F13" s="147">
        <v>77</v>
      </c>
    </row>
    <row r="14" spans="1:6" x14ac:dyDescent="0.2">
      <c r="A14" s="1" t="s">
        <v>262</v>
      </c>
      <c r="B14" s="20">
        <v>2020</v>
      </c>
      <c r="C14" s="149">
        <v>7.6</v>
      </c>
      <c r="D14" s="20">
        <v>6633</v>
      </c>
      <c r="E14" s="148">
        <v>25.5</v>
      </c>
      <c r="F14" s="147">
        <v>31.4</v>
      </c>
    </row>
    <row r="15" spans="1:6" x14ac:dyDescent="0.2">
      <c r="A15" s="1" t="s">
        <v>5</v>
      </c>
      <c r="B15" s="20"/>
      <c r="C15" s="149"/>
      <c r="D15" s="20"/>
      <c r="E15" s="148"/>
      <c r="F15" s="147"/>
    </row>
    <row r="16" spans="1:6" x14ac:dyDescent="0.2">
      <c r="A16" s="99" t="s">
        <v>261</v>
      </c>
      <c r="B16" s="30">
        <v>156</v>
      </c>
      <c r="C16" s="149">
        <v>0.6</v>
      </c>
      <c r="D16" s="30">
        <v>212</v>
      </c>
      <c r="E16" s="148">
        <v>0.8</v>
      </c>
      <c r="F16" s="147">
        <v>36.799999999999997</v>
      </c>
    </row>
    <row r="17" spans="1:6" x14ac:dyDescent="0.2">
      <c r="A17" s="99" t="s">
        <v>260</v>
      </c>
      <c r="B17" s="30" t="s">
        <v>93</v>
      </c>
      <c r="C17" s="30" t="s">
        <v>93</v>
      </c>
      <c r="D17" s="30">
        <v>4683</v>
      </c>
      <c r="E17" s="148">
        <v>18.100000000000001</v>
      </c>
      <c r="F17" s="147">
        <v>15.5</v>
      </c>
    </row>
    <row r="18" spans="1:6" x14ac:dyDescent="0.2">
      <c r="A18" s="99" t="s">
        <v>259</v>
      </c>
      <c r="B18" s="30">
        <v>101</v>
      </c>
      <c r="C18" s="149">
        <v>0.4</v>
      </c>
      <c r="D18" s="30">
        <v>45</v>
      </c>
      <c r="E18" s="148">
        <v>0.2</v>
      </c>
      <c r="F18" s="147">
        <v>100</v>
      </c>
    </row>
    <row r="19" spans="1:6" x14ac:dyDescent="0.2">
      <c r="A19" s="99" t="s">
        <v>258</v>
      </c>
      <c r="B19" s="30">
        <v>260</v>
      </c>
      <c r="C19" s="149">
        <v>1</v>
      </c>
      <c r="D19" s="30">
        <v>146</v>
      </c>
      <c r="E19" s="148">
        <v>0.6</v>
      </c>
      <c r="F19" s="147">
        <v>100</v>
      </c>
    </row>
    <row r="20" spans="1:6" x14ac:dyDescent="0.2">
      <c r="A20" s="1" t="s">
        <v>251</v>
      </c>
      <c r="B20" s="30">
        <v>10419</v>
      </c>
      <c r="C20" s="149">
        <v>39.4</v>
      </c>
      <c r="D20" s="30">
        <v>679</v>
      </c>
      <c r="E20" s="148">
        <v>2.6</v>
      </c>
      <c r="F20" s="147">
        <v>89.6</v>
      </c>
    </row>
    <row r="21" spans="1:6" x14ac:dyDescent="0.2">
      <c r="A21" s="1" t="s">
        <v>250</v>
      </c>
      <c r="B21" s="30">
        <v>735</v>
      </c>
      <c r="C21" s="149">
        <v>2.8</v>
      </c>
      <c r="D21" s="30">
        <v>1327</v>
      </c>
      <c r="E21" s="148">
        <v>5.0999999999999996</v>
      </c>
      <c r="F21" s="147">
        <v>80.2</v>
      </c>
    </row>
    <row r="22" spans="1:6" x14ac:dyDescent="0.2">
      <c r="A22" s="1" t="s">
        <v>257</v>
      </c>
      <c r="B22" s="30"/>
      <c r="C22" s="149"/>
      <c r="D22" s="30"/>
      <c r="E22" s="148"/>
      <c r="F22" s="147"/>
    </row>
    <row r="23" spans="1:6" x14ac:dyDescent="0.2">
      <c r="A23" s="99" t="s">
        <v>256</v>
      </c>
      <c r="B23" s="30">
        <v>45</v>
      </c>
      <c r="C23" s="149">
        <v>0.2</v>
      </c>
      <c r="D23" s="30">
        <v>632</v>
      </c>
      <c r="E23" s="148">
        <v>2.4</v>
      </c>
      <c r="F23" s="147">
        <v>58.7</v>
      </c>
    </row>
    <row r="24" spans="1:6" x14ac:dyDescent="0.2">
      <c r="A24" s="1" t="s">
        <v>60</v>
      </c>
      <c r="B24" s="30">
        <v>279</v>
      </c>
      <c r="C24" s="149">
        <v>1.1000000000000001</v>
      </c>
      <c r="D24" s="30">
        <v>514</v>
      </c>
      <c r="E24" s="148">
        <v>2</v>
      </c>
      <c r="F24" s="147">
        <v>98.1</v>
      </c>
    </row>
    <row r="25" spans="1:6" x14ac:dyDescent="0.2">
      <c r="A25" s="13" t="s">
        <v>255</v>
      </c>
      <c r="B25" s="20">
        <v>378</v>
      </c>
      <c r="C25" s="149">
        <v>1.4</v>
      </c>
      <c r="D25" s="20">
        <v>2116</v>
      </c>
      <c r="E25" s="148">
        <v>8.1999999999999993</v>
      </c>
      <c r="F25" s="147">
        <v>67.7</v>
      </c>
    </row>
    <row r="26" spans="1:6" x14ac:dyDescent="0.2">
      <c r="A26" s="50" t="s">
        <v>31</v>
      </c>
      <c r="B26" s="100">
        <v>26431</v>
      </c>
      <c r="C26" s="146">
        <v>100</v>
      </c>
      <c r="D26" s="100">
        <v>25999</v>
      </c>
      <c r="E26" s="132">
        <v>100</v>
      </c>
      <c r="F26" s="145">
        <v>75</v>
      </c>
    </row>
    <row r="27" spans="1:6" x14ac:dyDescent="0.2">
      <c r="A27" s="191" t="s">
        <v>254</v>
      </c>
      <c r="B27" s="191"/>
      <c r="C27" s="191"/>
      <c r="D27" s="191"/>
      <c r="E27" s="191"/>
      <c r="F27" s="191"/>
    </row>
    <row r="28" spans="1:6" ht="22.5" x14ac:dyDescent="0.2">
      <c r="A28" s="150" t="s">
        <v>253</v>
      </c>
      <c r="B28" s="20">
        <v>4763</v>
      </c>
      <c r="C28" s="149">
        <v>18.2</v>
      </c>
      <c r="D28" s="20">
        <v>10643</v>
      </c>
      <c r="E28" s="148">
        <v>27.7</v>
      </c>
      <c r="F28" s="147">
        <v>97.7</v>
      </c>
    </row>
    <row r="29" spans="1:6" ht="22.5" x14ac:dyDescent="0.2">
      <c r="A29" s="150" t="s">
        <v>252</v>
      </c>
      <c r="B29" s="20">
        <v>3348</v>
      </c>
      <c r="C29" s="149">
        <v>12.8</v>
      </c>
      <c r="D29" s="20">
        <v>18549</v>
      </c>
      <c r="E29" s="148">
        <v>48.3</v>
      </c>
      <c r="F29" s="147">
        <v>58.7</v>
      </c>
    </row>
    <row r="30" spans="1:6" x14ac:dyDescent="0.2">
      <c r="A30" s="1" t="s">
        <v>251</v>
      </c>
      <c r="B30" s="20">
        <v>13911</v>
      </c>
      <c r="C30" s="149">
        <v>53</v>
      </c>
      <c r="D30" s="20">
        <v>902</v>
      </c>
      <c r="E30" s="148">
        <v>2.4</v>
      </c>
      <c r="F30" s="147">
        <v>80.599999999999994</v>
      </c>
    </row>
    <row r="31" spans="1:6" x14ac:dyDescent="0.2">
      <c r="A31" s="1" t="s">
        <v>250</v>
      </c>
      <c r="B31" s="20">
        <v>256</v>
      </c>
      <c r="C31" s="149">
        <v>0.9</v>
      </c>
      <c r="D31" s="20">
        <v>748</v>
      </c>
      <c r="E31" s="148">
        <v>2</v>
      </c>
      <c r="F31" s="147">
        <v>100</v>
      </c>
    </row>
    <row r="32" spans="1:6" x14ac:dyDescent="0.2">
      <c r="A32" s="1" t="s">
        <v>32</v>
      </c>
      <c r="B32" s="20">
        <v>3959</v>
      </c>
      <c r="C32" s="149">
        <v>15.1</v>
      </c>
      <c r="D32" s="20">
        <v>7524</v>
      </c>
      <c r="E32" s="148">
        <v>19.600000000000001</v>
      </c>
      <c r="F32" s="147">
        <v>90.9</v>
      </c>
    </row>
    <row r="33" spans="1:6" x14ac:dyDescent="0.2">
      <c r="A33" s="50" t="s">
        <v>31</v>
      </c>
      <c r="B33" s="100">
        <v>26237</v>
      </c>
      <c r="C33" s="146">
        <v>100</v>
      </c>
      <c r="D33" s="100">
        <v>38366</v>
      </c>
      <c r="E33" s="132">
        <v>100</v>
      </c>
      <c r="F33" s="145">
        <v>77.099999999999994</v>
      </c>
    </row>
  </sheetData>
  <mergeCells count="5">
    <mergeCell ref="A4:F4"/>
    <mergeCell ref="A27:F27"/>
    <mergeCell ref="B2:C2"/>
    <mergeCell ref="D2:F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74987-522F-4EF7-8DB5-C775DD6BEEDA}">
  <sheetPr codeName="Munka21"/>
  <dimension ref="A1:E12"/>
  <sheetViews>
    <sheetView zoomScaleNormal="100" workbookViewId="0">
      <selection sqref="A1:E1"/>
    </sheetView>
  </sheetViews>
  <sheetFormatPr defaultRowHeight="15" x14ac:dyDescent="0.25"/>
  <cols>
    <col min="1" max="1" width="28" style="158" customWidth="1"/>
    <col min="2" max="5" width="15" style="158" customWidth="1"/>
    <col min="6" max="16384" width="9.140625" style="158"/>
  </cols>
  <sheetData>
    <row r="1" spans="1:5" ht="12.75" customHeight="1" thickBot="1" x14ac:dyDescent="0.3">
      <c r="A1" s="194" t="s">
        <v>285</v>
      </c>
      <c r="B1" s="194"/>
      <c r="C1" s="194"/>
      <c r="D1" s="194"/>
      <c r="E1" s="194"/>
    </row>
    <row r="2" spans="1:5" ht="20.100000000000001" customHeight="1" x14ac:dyDescent="0.25">
      <c r="A2" s="164" t="s">
        <v>284</v>
      </c>
      <c r="B2" s="163">
        <v>2000</v>
      </c>
      <c r="C2" s="162">
        <v>2004</v>
      </c>
      <c r="D2" s="162">
        <v>2005</v>
      </c>
      <c r="E2" s="162">
        <v>2006</v>
      </c>
    </row>
    <row r="3" spans="1:5" ht="15" customHeight="1" x14ac:dyDescent="0.25">
      <c r="A3" s="39" t="s">
        <v>283</v>
      </c>
      <c r="B3" s="10"/>
      <c r="C3" s="10"/>
      <c r="D3" s="160"/>
      <c r="E3" s="160"/>
    </row>
    <row r="4" spans="1:5" ht="10.5" customHeight="1" x14ac:dyDescent="0.25">
      <c r="A4" s="46" t="s">
        <v>280</v>
      </c>
      <c r="B4" s="29">
        <v>170</v>
      </c>
      <c r="C4" s="30">
        <v>152</v>
      </c>
      <c r="D4" s="30">
        <v>128</v>
      </c>
      <c r="E4" s="30">
        <v>151</v>
      </c>
    </row>
    <row r="5" spans="1:5" ht="10.5" customHeight="1" x14ac:dyDescent="0.25">
      <c r="A5" s="46" t="s">
        <v>279</v>
      </c>
      <c r="B5" s="29">
        <v>174</v>
      </c>
      <c r="C5" s="30">
        <v>562</v>
      </c>
      <c r="D5" s="30">
        <v>473</v>
      </c>
      <c r="E5" s="30">
        <v>537</v>
      </c>
    </row>
    <row r="6" spans="1:5" ht="10.5" customHeight="1" x14ac:dyDescent="0.25">
      <c r="A6" s="46" t="s">
        <v>278</v>
      </c>
      <c r="B6" s="29">
        <v>97</v>
      </c>
      <c r="C6" s="30">
        <v>134</v>
      </c>
      <c r="D6" s="127" t="s">
        <v>17</v>
      </c>
      <c r="E6" s="127">
        <v>93</v>
      </c>
    </row>
    <row r="7" spans="1:5" ht="21" customHeight="1" x14ac:dyDescent="0.25">
      <c r="A7" s="8" t="s">
        <v>282</v>
      </c>
      <c r="B7" s="161">
        <v>71</v>
      </c>
      <c r="C7" s="159">
        <v>7</v>
      </c>
      <c r="D7" s="159">
        <v>18</v>
      </c>
      <c r="E7" s="159">
        <v>9</v>
      </c>
    </row>
    <row r="8" spans="1:5" ht="10.5" customHeight="1" x14ac:dyDescent="0.25">
      <c r="A8" s="46" t="s">
        <v>279</v>
      </c>
      <c r="B8" s="29">
        <v>11</v>
      </c>
      <c r="C8" s="30">
        <v>59</v>
      </c>
      <c r="D8" s="30">
        <v>65</v>
      </c>
      <c r="E8" s="30">
        <v>59</v>
      </c>
    </row>
    <row r="9" spans="1:5" ht="15" customHeight="1" x14ac:dyDescent="0.25">
      <c r="A9" s="39" t="s">
        <v>281</v>
      </c>
      <c r="B9" s="10"/>
      <c r="C9" s="10"/>
      <c r="D9" s="160"/>
      <c r="E9" s="160"/>
    </row>
    <row r="10" spans="1:5" ht="10.5" customHeight="1" x14ac:dyDescent="0.25">
      <c r="A10" s="46" t="s">
        <v>280</v>
      </c>
      <c r="B10" s="159">
        <v>73239</v>
      </c>
      <c r="C10" s="159">
        <v>97586</v>
      </c>
      <c r="D10" s="159">
        <v>44152</v>
      </c>
      <c r="E10" s="159">
        <v>57340</v>
      </c>
    </row>
    <row r="11" spans="1:5" ht="10.5" customHeight="1" x14ac:dyDescent="0.25">
      <c r="A11" s="46" t="s">
        <v>279</v>
      </c>
      <c r="B11" s="30">
        <v>38835</v>
      </c>
      <c r="C11" s="30">
        <v>164980</v>
      </c>
      <c r="D11" s="30">
        <v>167340</v>
      </c>
      <c r="E11" s="30">
        <v>157860</v>
      </c>
    </row>
    <row r="12" spans="1:5" ht="10.5" customHeight="1" x14ac:dyDescent="0.25">
      <c r="A12" s="46" t="s">
        <v>278</v>
      </c>
      <c r="B12" s="30">
        <v>52000</v>
      </c>
      <c r="C12" s="30">
        <v>49850</v>
      </c>
      <c r="D12" s="127" t="s">
        <v>17</v>
      </c>
      <c r="E12" s="127">
        <v>30250</v>
      </c>
    </row>
  </sheetData>
  <mergeCells count="1">
    <mergeCell ref="A1:E1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9F2A3-958A-48D3-8BFB-4BB14A264456}">
  <sheetPr codeName="Munka22"/>
  <dimension ref="A1:E11"/>
  <sheetViews>
    <sheetView zoomScaleNormal="100" workbookViewId="0">
      <selection sqref="A1:E1"/>
    </sheetView>
  </sheetViews>
  <sheetFormatPr defaultRowHeight="15" x14ac:dyDescent="0.25"/>
  <cols>
    <col min="1" max="1" width="29.28515625" style="158" customWidth="1"/>
    <col min="2" max="5" width="14.7109375" style="158" customWidth="1"/>
    <col min="6" max="16384" width="9.140625" style="158"/>
  </cols>
  <sheetData>
    <row r="1" spans="1:5" ht="12.75" customHeight="1" thickBot="1" x14ac:dyDescent="0.3">
      <c r="A1" s="194" t="s">
        <v>294</v>
      </c>
      <c r="B1" s="194"/>
      <c r="C1" s="194"/>
      <c r="D1" s="194"/>
      <c r="E1" s="194"/>
    </row>
    <row r="2" spans="1:5" ht="20.100000000000001" customHeight="1" x14ac:dyDescent="0.25">
      <c r="A2" s="114" t="s">
        <v>293</v>
      </c>
      <c r="B2" s="104">
        <v>2000</v>
      </c>
      <c r="C2" s="103">
        <v>2004</v>
      </c>
      <c r="D2" s="103">
        <v>2005</v>
      </c>
      <c r="E2" s="103">
        <v>2006</v>
      </c>
    </row>
    <row r="3" spans="1:5" ht="15" customHeight="1" x14ac:dyDescent="0.25">
      <c r="A3" s="37" t="s">
        <v>292</v>
      </c>
      <c r="B3" s="29"/>
      <c r="C3" s="29"/>
      <c r="D3" s="170"/>
      <c r="E3" s="170"/>
    </row>
    <row r="4" spans="1:5" ht="10.5" customHeight="1" x14ac:dyDescent="0.25">
      <c r="A4" s="165" t="s">
        <v>291</v>
      </c>
      <c r="B4" s="29">
        <v>400</v>
      </c>
      <c r="C4" s="29">
        <v>405</v>
      </c>
      <c r="D4" s="29">
        <v>376</v>
      </c>
      <c r="E4" s="29">
        <v>394</v>
      </c>
    </row>
    <row r="5" spans="1:5" ht="10.5" customHeight="1" x14ac:dyDescent="0.25">
      <c r="A5" s="99" t="s">
        <v>290</v>
      </c>
      <c r="B5" s="29">
        <v>295</v>
      </c>
      <c r="C5" s="29">
        <v>346</v>
      </c>
      <c r="D5" s="29">
        <v>321</v>
      </c>
      <c r="E5" s="29">
        <v>313</v>
      </c>
    </row>
    <row r="6" spans="1:5" ht="21.95" customHeight="1" x14ac:dyDescent="0.25">
      <c r="A6" s="4" t="s">
        <v>289</v>
      </c>
      <c r="B6" s="169"/>
      <c r="C6" s="169"/>
      <c r="D6" s="169"/>
      <c r="E6" s="169"/>
    </row>
    <row r="7" spans="1:5" x14ac:dyDescent="0.25">
      <c r="A7" s="165" t="s">
        <v>286</v>
      </c>
      <c r="B7" s="29">
        <v>11</v>
      </c>
      <c r="C7" s="29">
        <v>12</v>
      </c>
      <c r="D7" s="168">
        <v>12</v>
      </c>
      <c r="E7" s="168">
        <v>12</v>
      </c>
    </row>
    <row r="8" spans="1:5" ht="10.5" customHeight="1" x14ac:dyDescent="0.25">
      <c r="A8" s="99" t="s">
        <v>288</v>
      </c>
      <c r="B8" s="117">
        <v>2415</v>
      </c>
      <c r="C8" s="117">
        <v>2788</v>
      </c>
      <c r="D8" s="117">
        <v>2830</v>
      </c>
      <c r="E8" s="117">
        <v>2766</v>
      </c>
    </row>
    <row r="9" spans="1:5" s="166" customFormat="1" ht="21.95" customHeight="1" x14ac:dyDescent="0.2">
      <c r="A9" s="4" t="s">
        <v>287</v>
      </c>
      <c r="B9" s="167"/>
      <c r="C9" s="167"/>
      <c r="D9" s="167"/>
      <c r="E9" s="167"/>
    </row>
    <row r="10" spans="1:5" x14ac:dyDescent="0.25">
      <c r="A10" s="165" t="s">
        <v>286</v>
      </c>
      <c r="B10" s="117">
        <v>1118</v>
      </c>
      <c r="C10" s="117">
        <v>3541</v>
      </c>
      <c r="D10" s="117">
        <v>4335</v>
      </c>
      <c r="E10" s="117">
        <v>3441</v>
      </c>
    </row>
    <row r="11" spans="1:5" ht="10.5" customHeight="1" x14ac:dyDescent="0.25">
      <c r="A11" s="99" t="s">
        <v>153</v>
      </c>
      <c r="B11" s="117">
        <v>580</v>
      </c>
      <c r="C11" s="117">
        <v>529</v>
      </c>
      <c r="D11" s="117">
        <v>891</v>
      </c>
      <c r="E11" s="117">
        <v>2002</v>
      </c>
    </row>
  </sheetData>
  <mergeCells count="1">
    <mergeCell ref="A1:E1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7CCB4-B217-4FCA-95F7-2CAAD2466F74}">
  <sheetPr codeName="Munka2"/>
  <dimension ref="A1:G18"/>
  <sheetViews>
    <sheetView zoomScaleNormal="100" workbookViewId="0"/>
  </sheetViews>
  <sheetFormatPr defaultRowHeight="11.25" x14ac:dyDescent="0.2"/>
  <cols>
    <col min="1" max="3" width="12.5703125" style="1" customWidth="1"/>
    <col min="4" max="4" width="12.7109375" style="1" customWidth="1"/>
    <col min="5" max="7" width="12.5703125" style="1" customWidth="1"/>
    <col min="8" max="16384" width="9.140625" style="1"/>
  </cols>
  <sheetData>
    <row r="1" spans="1:7" ht="12" thickBot="1" x14ac:dyDescent="0.25">
      <c r="A1" s="17" t="s">
        <v>27</v>
      </c>
      <c r="B1" s="17"/>
      <c r="C1" s="17"/>
      <c r="D1" s="17"/>
      <c r="E1" s="17"/>
      <c r="F1" s="17"/>
      <c r="G1" s="17"/>
    </row>
    <row r="2" spans="1:7" x14ac:dyDescent="0.2">
      <c r="A2" s="25" t="s">
        <v>26</v>
      </c>
      <c r="B2" s="23" t="s">
        <v>25</v>
      </c>
      <c r="C2" s="24" t="s">
        <v>24</v>
      </c>
      <c r="D2" s="24" t="s">
        <v>23</v>
      </c>
      <c r="E2" s="23" t="s">
        <v>22</v>
      </c>
      <c r="F2" s="23" t="s">
        <v>21</v>
      </c>
      <c r="G2" s="23" t="s">
        <v>20</v>
      </c>
    </row>
    <row r="3" spans="1:7" x14ac:dyDescent="0.2">
      <c r="A3" s="179" t="s">
        <v>19</v>
      </c>
      <c r="B3" s="179"/>
      <c r="C3" s="179"/>
      <c r="D3" s="179"/>
      <c r="E3" s="179"/>
      <c r="F3" s="179"/>
      <c r="G3" s="179"/>
    </row>
    <row r="4" spans="1:7" x14ac:dyDescent="0.2">
      <c r="A4" s="19">
        <v>2000</v>
      </c>
      <c r="B4" s="21">
        <v>8986</v>
      </c>
      <c r="C4" s="18">
        <v>606</v>
      </c>
      <c r="D4" s="18">
        <v>9592</v>
      </c>
      <c r="E4" s="18">
        <v>704</v>
      </c>
      <c r="F4" s="18">
        <v>110</v>
      </c>
      <c r="G4" s="18">
        <v>141</v>
      </c>
    </row>
    <row r="5" spans="1:7" x14ac:dyDescent="0.2">
      <c r="A5" s="19">
        <v>2001</v>
      </c>
      <c r="B5" s="21">
        <v>8837</v>
      </c>
      <c r="C5" s="18">
        <v>186</v>
      </c>
      <c r="D5" s="18">
        <v>9023</v>
      </c>
      <c r="E5" s="18">
        <v>473</v>
      </c>
      <c r="F5" s="18">
        <v>208</v>
      </c>
      <c r="G5" s="18">
        <v>164</v>
      </c>
    </row>
    <row r="6" spans="1:7" x14ac:dyDescent="0.2">
      <c r="A6" s="19">
        <v>2002</v>
      </c>
      <c r="B6" s="21">
        <v>9990</v>
      </c>
      <c r="C6" s="18">
        <v>217</v>
      </c>
      <c r="D6" s="18">
        <v>11207</v>
      </c>
      <c r="E6" s="18">
        <v>535</v>
      </c>
      <c r="F6" s="18">
        <v>151</v>
      </c>
      <c r="G6" s="18">
        <v>63</v>
      </c>
    </row>
    <row r="7" spans="1:7" x14ac:dyDescent="0.2">
      <c r="A7" s="19">
        <v>2003</v>
      </c>
      <c r="B7" s="18">
        <v>9204</v>
      </c>
      <c r="C7" s="18">
        <v>293</v>
      </c>
      <c r="D7" s="18">
        <f>SUM(B7:C7)</f>
        <v>9497</v>
      </c>
      <c r="E7" s="18">
        <v>853</v>
      </c>
      <c r="F7" s="18">
        <v>321</v>
      </c>
      <c r="G7" s="18">
        <v>194</v>
      </c>
    </row>
    <row r="8" spans="1:7" x14ac:dyDescent="0.2">
      <c r="A8" s="19">
        <v>2004</v>
      </c>
      <c r="B8" s="18">
        <v>11211</v>
      </c>
      <c r="C8" s="18">
        <v>717</v>
      </c>
      <c r="D8" s="18">
        <f>SUM(B8:C8)</f>
        <v>11928</v>
      </c>
      <c r="E8" s="20" t="s">
        <v>17</v>
      </c>
      <c r="F8" s="18">
        <v>252</v>
      </c>
      <c r="G8" s="18">
        <v>74</v>
      </c>
    </row>
    <row r="9" spans="1:7" x14ac:dyDescent="0.2">
      <c r="A9" s="22">
        <v>2005</v>
      </c>
      <c r="B9" s="21">
        <v>12898</v>
      </c>
      <c r="C9" s="21">
        <v>701</v>
      </c>
      <c r="D9" s="21">
        <f>SUM(B9:C9)</f>
        <v>13599</v>
      </c>
      <c r="E9" s="21">
        <v>601</v>
      </c>
      <c r="F9" s="21">
        <v>285</v>
      </c>
      <c r="G9" s="21">
        <v>55</v>
      </c>
    </row>
    <row r="10" spans="1:7" x14ac:dyDescent="0.2">
      <c r="A10" s="22">
        <v>2006</v>
      </c>
      <c r="B10" s="21">
        <v>11377</v>
      </c>
      <c r="C10" s="21">
        <v>360</v>
      </c>
      <c r="D10" s="21">
        <f>SUM(B10:C10)</f>
        <v>11737</v>
      </c>
      <c r="E10" s="21">
        <v>721</v>
      </c>
      <c r="F10" s="21">
        <v>211</v>
      </c>
      <c r="G10" s="21">
        <v>30</v>
      </c>
    </row>
    <row r="11" spans="1:7" x14ac:dyDescent="0.2">
      <c r="A11" s="180" t="s">
        <v>18</v>
      </c>
      <c r="B11" s="180"/>
      <c r="C11" s="180"/>
      <c r="D11" s="180"/>
      <c r="E11" s="180"/>
      <c r="F11" s="180"/>
      <c r="G11" s="180"/>
    </row>
    <row r="12" spans="1:7" x14ac:dyDescent="0.2">
      <c r="A12" s="19">
        <v>2000</v>
      </c>
      <c r="B12" s="18">
        <v>35246</v>
      </c>
      <c r="C12" s="18">
        <v>1749</v>
      </c>
      <c r="D12" s="18"/>
      <c r="E12" s="18">
        <v>222</v>
      </c>
      <c r="F12" s="18">
        <v>124</v>
      </c>
      <c r="G12" s="18">
        <v>685</v>
      </c>
    </row>
    <row r="13" spans="1:7" x14ac:dyDescent="0.2">
      <c r="A13" s="19">
        <v>2001</v>
      </c>
      <c r="B13" s="18">
        <v>32615</v>
      </c>
      <c r="C13" s="18">
        <v>654</v>
      </c>
      <c r="D13" s="18">
        <v>33269</v>
      </c>
      <c r="E13" s="18">
        <v>143</v>
      </c>
      <c r="F13" s="18">
        <v>410</v>
      </c>
      <c r="G13" s="18">
        <v>725</v>
      </c>
    </row>
    <row r="14" spans="1:7" x14ac:dyDescent="0.2">
      <c r="A14" s="19">
        <v>2002</v>
      </c>
      <c r="B14" s="18">
        <v>45502</v>
      </c>
      <c r="C14" s="18">
        <v>1178</v>
      </c>
      <c r="D14" s="18">
        <v>46680</v>
      </c>
      <c r="E14" s="18">
        <v>924</v>
      </c>
      <c r="F14" s="18">
        <v>200</v>
      </c>
      <c r="G14" s="18">
        <v>162</v>
      </c>
    </row>
    <row r="15" spans="1:7" x14ac:dyDescent="0.2">
      <c r="A15" s="19">
        <v>2003</v>
      </c>
      <c r="B15" s="18">
        <v>32627</v>
      </c>
      <c r="C15" s="18">
        <v>983</v>
      </c>
      <c r="D15" s="18">
        <f>SUM(B15:C15)</f>
        <v>33610</v>
      </c>
      <c r="E15" s="18">
        <v>242</v>
      </c>
      <c r="F15" s="18">
        <v>388</v>
      </c>
      <c r="G15" s="18">
        <v>586</v>
      </c>
    </row>
    <row r="16" spans="1:7" x14ac:dyDescent="0.2">
      <c r="A16" s="19">
        <v>2004</v>
      </c>
      <c r="B16" s="18">
        <v>32035</v>
      </c>
      <c r="C16" s="18">
        <v>1282</v>
      </c>
      <c r="D16" s="18">
        <f>SUM(B16:C16)</f>
        <v>33317</v>
      </c>
      <c r="E16" s="20" t="s">
        <v>17</v>
      </c>
      <c r="F16" s="18">
        <v>326</v>
      </c>
      <c r="G16" s="18">
        <v>205</v>
      </c>
    </row>
    <row r="17" spans="1:7" x14ac:dyDescent="0.2">
      <c r="A17" s="19">
        <v>2005</v>
      </c>
      <c r="B17" s="18">
        <v>40974</v>
      </c>
      <c r="C17" s="18">
        <v>1650</v>
      </c>
      <c r="D17" s="18">
        <v>42624</v>
      </c>
      <c r="E17" s="18">
        <v>217</v>
      </c>
      <c r="F17" s="18">
        <v>331</v>
      </c>
      <c r="G17" s="18">
        <v>213</v>
      </c>
    </row>
    <row r="18" spans="1:7" x14ac:dyDescent="0.2">
      <c r="A18" s="19">
        <v>2006</v>
      </c>
      <c r="B18" s="18">
        <v>38281</v>
      </c>
      <c r="C18" s="18">
        <v>1171</v>
      </c>
      <c r="D18" s="18">
        <f>SUM(B18:C18)</f>
        <v>39452</v>
      </c>
      <c r="E18" s="18">
        <v>333</v>
      </c>
      <c r="F18" s="18">
        <v>219</v>
      </c>
      <c r="G18" s="18">
        <v>89</v>
      </c>
    </row>
  </sheetData>
  <mergeCells count="2">
    <mergeCell ref="A3:G3"/>
    <mergeCell ref="A11:G11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4FE41-0006-4ADA-8C33-5A3674531FB2}">
  <sheetPr codeName="Munka3"/>
  <dimension ref="A1:J34"/>
  <sheetViews>
    <sheetView zoomScaleNormal="100" workbookViewId="0"/>
  </sheetViews>
  <sheetFormatPr defaultRowHeight="11.25" x14ac:dyDescent="0.2"/>
  <cols>
    <col min="1" max="1" width="7.85546875" style="1" customWidth="1"/>
    <col min="2" max="10" width="12" style="1" customWidth="1"/>
    <col min="11" max="16384" width="9.140625" style="1"/>
  </cols>
  <sheetData>
    <row r="1" spans="1:10" ht="12" thickBot="1" x14ac:dyDescent="0.25">
      <c r="A1" s="35" t="s">
        <v>39</v>
      </c>
      <c r="B1" s="35"/>
      <c r="C1" s="35"/>
      <c r="D1" s="35"/>
      <c r="E1" s="35"/>
      <c r="F1" s="35"/>
      <c r="G1" s="35"/>
      <c r="H1" s="35"/>
      <c r="I1" s="35"/>
      <c r="J1" s="35"/>
    </row>
    <row r="2" spans="1:10" ht="33.75" x14ac:dyDescent="0.2">
      <c r="A2" s="25" t="s">
        <v>26</v>
      </c>
      <c r="B2" s="24" t="s">
        <v>38</v>
      </c>
      <c r="C2" s="24" t="s">
        <v>37</v>
      </c>
      <c r="D2" s="24" t="s">
        <v>36</v>
      </c>
      <c r="E2" s="24" t="s">
        <v>35</v>
      </c>
      <c r="F2" s="24" t="s">
        <v>34</v>
      </c>
      <c r="G2" s="24" t="s">
        <v>33</v>
      </c>
      <c r="H2" s="34" t="s">
        <v>32</v>
      </c>
      <c r="I2" s="24" t="s">
        <v>31</v>
      </c>
      <c r="J2" s="23" t="s">
        <v>30</v>
      </c>
    </row>
    <row r="3" spans="1:10" x14ac:dyDescent="0.2">
      <c r="A3" s="179" t="s">
        <v>19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x14ac:dyDescent="0.2">
      <c r="A4" s="19">
        <v>2000</v>
      </c>
      <c r="B4" s="21">
        <v>74</v>
      </c>
      <c r="C4" s="18">
        <v>1583</v>
      </c>
      <c r="D4" s="18">
        <v>2848</v>
      </c>
      <c r="E4" s="18">
        <v>2050</v>
      </c>
      <c r="F4" s="18">
        <v>394</v>
      </c>
      <c r="G4" s="18">
        <v>1580</v>
      </c>
      <c r="H4" s="18">
        <v>457</v>
      </c>
      <c r="I4" s="18">
        <v>8986</v>
      </c>
      <c r="J4" s="18">
        <v>90</v>
      </c>
    </row>
    <row r="5" spans="1:10" x14ac:dyDescent="0.2">
      <c r="A5" s="19">
        <v>2001</v>
      </c>
      <c r="B5" s="21">
        <v>93</v>
      </c>
      <c r="C5" s="18">
        <v>1818</v>
      </c>
      <c r="D5" s="18">
        <v>2740</v>
      </c>
      <c r="E5" s="18">
        <v>2310</v>
      </c>
      <c r="F5" s="18">
        <v>451</v>
      </c>
      <c r="G5" s="18">
        <v>1095</v>
      </c>
      <c r="H5" s="18">
        <v>330</v>
      </c>
      <c r="I5" s="18">
        <v>8837</v>
      </c>
      <c r="J5" s="18">
        <v>88</v>
      </c>
    </row>
    <row r="6" spans="1:10" x14ac:dyDescent="0.2">
      <c r="A6" s="19">
        <v>2002</v>
      </c>
      <c r="B6" s="21">
        <v>61</v>
      </c>
      <c r="C6" s="18">
        <v>1607</v>
      </c>
      <c r="D6" s="18">
        <v>3139</v>
      </c>
      <c r="E6" s="18">
        <v>2244</v>
      </c>
      <c r="F6" s="18">
        <v>458</v>
      </c>
      <c r="G6" s="18">
        <v>2230</v>
      </c>
      <c r="H6" s="18">
        <v>251</v>
      </c>
      <c r="I6" s="18">
        <v>9990</v>
      </c>
      <c r="J6" s="18">
        <v>99</v>
      </c>
    </row>
    <row r="7" spans="1:10" x14ac:dyDescent="0.2">
      <c r="A7" s="19">
        <v>2003</v>
      </c>
      <c r="B7" s="18">
        <v>102</v>
      </c>
      <c r="C7" s="18">
        <v>1266</v>
      </c>
      <c r="D7" s="18">
        <v>2921</v>
      </c>
      <c r="E7" s="18">
        <v>2154</v>
      </c>
      <c r="F7" s="18">
        <v>468</v>
      </c>
      <c r="G7" s="18">
        <v>1980</v>
      </c>
      <c r="H7" s="18">
        <v>313</v>
      </c>
      <c r="I7" s="18">
        <f>SUM(B7:H7)</f>
        <v>9204</v>
      </c>
      <c r="J7" s="18" t="e">
        <f>I7/#REF!*100</f>
        <v>#REF!</v>
      </c>
    </row>
    <row r="8" spans="1:10" x14ac:dyDescent="0.2">
      <c r="A8" s="19">
        <v>2004</v>
      </c>
      <c r="B8" s="18">
        <v>252</v>
      </c>
      <c r="C8" s="18">
        <v>1596</v>
      </c>
      <c r="D8" s="18">
        <v>4237</v>
      </c>
      <c r="E8" s="18">
        <v>2319</v>
      </c>
      <c r="F8" s="18">
        <v>607</v>
      </c>
      <c r="G8" s="18">
        <v>1778</v>
      </c>
      <c r="H8" s="18">
        <v>422</v>
      </c>
      <c r="I8" s="18">
        <f>SUM(B8:H8)</f>
        <v>11211</v>
      </c>
      <c r="J8" s="18">
        <v>111</v>
      </c>
    </row>
    <row r="9" spans="1:10" x14ac:dyDescent="0.2">
      <c r="A9" s="22">
        <v>2005</v>
      </c>
      <c r="B9" s="32">
        <v>151</v>
      </c>
      <c r="C9" s="33">
        <v>1577</v>
      </c>
      <c r="D9" s="33">
        <v>4393</v>
      </c>
      <c r="E9" s="33">
        <v>2670</v>
      </c>
      <c r="F9" s="32">
        <v>775</v>
      </c>
      <c r="G9" s="33">
        <v>2897</v>
      </c>
      <c r="H9" s="32">
        <v>435</v>
      </c>
      <c r="I9" s="33">
        <f>SUM(B9:H9)</f>
        <v>12898</v>
      </c>
      <c r="J9" s="32">
        <v>128</v>
      </c>
    </row>
    <row r="10" spans="1:10" x14ac:dyDescent="0.2">
      <c r="A10" s="22">
        <v>2006</v>
      </c>
      <c r="B10" s="32">
        <v>82</v>
      </c>
      <c r="C10" s="33">
        <v>1636</v>
      </c>
      <c r="D10" s="33">
        <v>3420</v>
      </c>
      <c r="E10" s="33">
        <v>2624</v>
      </c>
      <c r="F10" s="32">
        <v>799</v>
      </c>
      <c r="G10" s="33">
        <v>2451</v>
      </c>
      <c r="H10" s="32">
        <v>365</v>
      </c>
      <c r="I10" s="33">
        <f>SUM(B10:H10)</f>
        <v>11377</v>
      </c>
      <c r="J10" s="32">
        <v>113</v>
      </c>
    </row>
    <row r="11" spans="1:10" x14ac:dyDescent="0.2">
      <c r="A11" s="180" t="s">
        <v>13</v>
      </c>
      <c r="B11" s="180"/>
      <c r="C11" s="180"/>
      <c r="D11" s="180"/>
      <c r="E11" s="180"/>
      <c r="F11" s="180"/>
      <c r="G11" s="180"/>
      <c r="H11" s="180"/>
      <c r="I11" s="180"/>
      <c r="J11" s="180"/>
    </row>
    <row r="12" spans="1:10" x14ac:dyDescent="0.2">
      <c r="A12" s="19">
        <v>2000</v>
      </c>
      <c r="B12" s="27">
        <v>0.8</v>
      </c>
      <c r="C12" s="27">
        <v>17.600000000000001</v>
      </c>
      <c r="D12" s="27"/>
      <c r="E12" s="27">
        <v>22.8</v>
      </c>
      <c r="F12" s="27">
        <v>4.4000000000000004</v>
      </c>
      <c r="G12" s="27">
        <v>17.600000000000001</v>
      </c>
      <c r="H12" s="27">
        <v>5.0999999999999996</v>
      </c>
      <c r="I12" s="27">
        <v>100</v>
      </c>
      <c r="J12" s="26" t="s">
        <v>29</v>
      </c>
    </row>
    <row r="13" spans="1:10" x14ac:dyDescent="0.2">
      <c r="A13" s="19">
        <v>2001</v>
      </c>
      <c r="B13" s="27">
        <v>1.1000000000000001</v>
      </c>
      <c r="C13" s="27">
        <v>20.6</v>
      </c>
      <c r="D13" s="27">
        <v>31</v>
      </c>
      <c r="E13" s="27">
        <v>26.1</v>
      </c>
      <c r="F13" s="27">
        <v>5.0999999999999996</v>
      </c>
      <c r="G13" s="27">
        <v>12.4</v>
      </c>
      <c r="H13" s="27">
        <v>3.7</v>
      </c>
      <c r="I13" s="27">
        <v>100</v>
      </c>
      <c r="J13" s="26" t="s">
        <v>29</v>
      </c>
    </row>
    <row r="14" spans="1:10" x14ac:dyDescent="0.2">
      <c r="A14" s="19">
        <v>2002</v>
      </c>
      <c r="B14" s="27">
        <f t="shared" ref="B14:I14" si="0">B6/$I$6*100</f>
        <v>0.61061061061061062</v>
      </c>
      <c r="C14" s="27">
        <f t="shared" si="0"/>
        <v>16.086086086086084</v>
      </c>
      <c r="D14" s="27">
        <f t="shared" si="0"/>
        <v>31.421421421421421</v>
      </c>
      <c r="E14" s="27">
        <f t="shared" si="0"/>
        <v>22.462462462462462</v>
      </c>
      <c r="F14" s="27">
        <f t="shared" si="0"/>
        <v>4.5845845845845847</v>
      </c>
      <c r="G14" s="27">
        <f t="shared" si="0"/>
        <v>22.322322322322321</v>
      </c>
      <c r="H14" s="27">
        <f t="shared" si="0"/>
        <v>2.5125125125125125</v>
      </c>
      <c r="I14" s="27">
        <f t="shared" si="0"/>
        <v>100</v>
      </c>
      <c r="J14" s="26" t="s">
        <v>29</v>
      </c>
    </row>
    <row r="15" spans="1:10" x14ac:dyDescent="0.2">
      <c r="A15" s="19">
        <v>2003</v>
      </c>
      <c r="B15" s="27">
        <f t="shared" ref="B15:I15" si="1">B7/$I$7*100</f>
        <v>1.108213820078227</v>
      </c>
      <c r="C15" s="27">
        <f t="shared" si="1"/>
        <v>13.754889178617994</v>
      </c>
      <c r="D15" s="27">
        <f t="shared" si="1"/>
        <v>31.736201651455886</v>
      </c>
      <c r="E15" s="27">
        <f t="shared" si="1"/>
        <v>23.402868318122554</v>
      </c>
      <c r="F15" s="27">
        <f t="shared" si="1"/>
        <v>5.0847457627118651</v>
      </c>
      <c r="G15" s="27">
        <f t="shared" si="1"/>
        <v>21.512385919165581</v>
      </c>
      <c r="H15" s="27">
        <f t="shared" si="1"/>
        <v>3.4006953498478922</v>
      </c>
      <c r="I15" s="27">
        <f t="shared" si="1"/>
        <v>100</v>
      </c>
      <c r="J15" s="26" t="s">
        <v>28</v>
      </c>
    </row>
    <row r="16" spans="1:10" x14ac:dyDescent="0.2">
      <c r="A16" s="19">
        <v>2004</v>
      </c>
      <c r="B16" s="27">
        <f t="shared" ref="B16:I16" si="2">B8/$I$8*100</f>
        <v>2.2477923468022478</v>
      </c>
      <c r="C16" s="27">
        <f t="shared" si="2"/>
        <v>14.236018196414236</v>
      </c>
      <c r="D16" s="27">
        <f t="shared" si="2"/>
        <v>37.793238783337799</v>
      </c>
      <c r="E16" s="27">
        <f t="shared" si="2"/>
        <v>20.685041477120684</v>
      </c>
      <c r="F16" s="27">
        <f t="shared" si="2"/>
        <v>5.4143252163054143</v>
      </c>
      <c r="G16" s="27">
        <f t="shared" si="2"/>
        <v>15.85942378021586</v>
      </c>
      <c r="H16" s="27">
        <f t="shared" si="2"/>
        <v>3.7641601998037642</v>
      </c>
      <c r="I16" s="27">
        <f t="shared" si="2"/>
        <v>100</v>
      </c>
      <c r="J16" s="26" t="s">
        <v>28</v>
      </c>
    </row>
    <row r="17" spans="1:10" x14ac:dyDescent="0.2">
      <c r="A17" s="19">
        <v>2005</v>
      </c>
      <c r="B17" s="31">
        <f t="shared" ref="B17:I17" si="3">B9/$I$9*100</f>
        <v>1.1707241432780275</v>
      </c>
      <c r="C17" s="31">
        <f t="shared" si="3"/>
        <v>12.226701814234765</v>
      </c>
      <c r="D17" s="31">
        <f t="shared" si="3"/>
        <v>34.059544115366727</v>
      </c>
      <c r="E17" s="31">
        <f t="shared" si="3"/>
        <v>20.700883857962474</v>
      </c>
      <c r="F17" s="31">
        <f t="shared" si="3"/>
        <v>6.0086835168243136</v>
      </c>
      <c r="G17" s="31">
        <f t="shared" si="3"/>
        <v>22.46084664289037</v>
      </c>
      <c r="H17" s="31">
        <f t="shared" si="3"/>
        <v>3.3726159094433243</v>
      </c>
      <c r="I17" s="31">
        <f t="shared" si="3"/>
        <v>100</v>
      </c>
      <c r="J17" s="26" t="s">
        <v>28</v>
      </c>
    </row>
    <row r="18" spans="1:10" x14ac:dyDescent="0.2">
      <c r="A18" s="19">
        <v>2006</v>
      </c>
      <c r="B18" s="31">
        <f t="shared" ref="B18:I18" si="4">B10/$I$10*100</f>
        <v>0.7207523951832645</v>
      </c>
      <c r="C18" s="31">
        <f t="shared" si="4"/>
        <v>14.379889250241714</v>
      </c>
      <c r="D18" s="31">
        <f t="shared" si="4"/>
        <v>30.060648677155665</v>
      </c>
      <c r="E18" s="31">
        <f t="shared" si="4"/>
        <v>23.064076645864464</v>
      </c>
      <c r="F18" s="31">
        <f t="shared" si="4"/>
        <v>7.0229410213588821</v>
      </c>
      <c r="G18" s="31">
        <f t="shared" si="4"/>
        <v>21.543464885294895</v>
      </c>
      <c r="H18" s="31">
        <f t="shared" si="4"/>
        <v>3.2082271249011161</v>
      </c>
      <c r="I18" s="31">
        <f t="shared" si="4"/>
        <v>100</v>
      </c>
      <c r="J18" s="26" t="s">
        <v>28</v>
      </c>
    </row>
    <row r="19" spans="1:10" x14ac:dyDescent="0.2">
      <c r="A19" s="180" t="s">
        <v>18</v>
      </c>
      <c r="B19" s="180"/>
      <c r="C19" s="180"/>
      <c r="D19" s="180"/>
      <c r="E19" s="180"/>
      <c r="F19" s="180"/>
      <c r="G19" s="180"/>
      <c r="H19" s="180"/>
      <c r="I19" s="180"/>
      <c r="J19" s="180"/>
    </row>
    <row r="20" spans="1:10" x14ac:dyDescent="0.2">
      <c r="A20" s="19">
        <v>2000</v>
      </c>
      <c r="B20" s="18">
        <v>38</v>
      </c>
      <c r="C20" s="18">
        <v>6185</v>
      </c>
      <c r="D20" s="18">
        <v>3935</v>
      </c>
      <c r="E20" s="18">
        <v>11096</v>
      </c>
      <c r="F20" s="18">
        <v>1897</v>
      </c>
      <c r="G20" s="18">
        <v>10977</v>
      </c>
      <c r="H20" s="18">
        <v>1118</v>
      </c>
      <c r="I20" s="18">
        <v>35246</v>
      </c>
      <c r="J20" s="18">
        <v>352</v>
      </c>
    </row>
    <row r="21" spans="1:10" x14ac:dyDescent="0.2">
      <c r="A21" s="19">
        <v>2001</v>
      </c>
      <c r="B21" s="18">
        <v>69</v>
      </c>
      <c r="C21" s="18">
        <v>6337</v>
      </c>
      <c r="D21" s="18">
        <v>3682</v>
      </c>
      <c r="E21" s="18">
        <v>12548</v>
      </c>
      <c r="F21" s="18">
        <v>2090</v>
      </c>
      <c r="G21" s="18">
        <v>7146</v>
      </c>
      <c r="H21" s="18">
        <v>743</v>
      </c>
      <c r="I21" s="18">
        <v>32615</v>
      </c>
      <c r="J21" s="18">
        <v>323</v>
      </c>
    </row>
    <row r="22" spans="1:10" x14ac:dyDescent="0.2">
      <c r="A22" s="19">
        <v>2002</v>
      </c>
      <c r="B22" s="18">
        <v>47</v>
      </c>
      <c r="C22" s="18">
        <v>5388</v>
      </c>
      <c r="D22" s="18">
        <v>4780</v>
      </c>
      <c r="E22" s="18">
        <v>12229</v>
      </c>
      <c r="F22" s="18">
        <v>1960</v>
      </c>
      <c r="G22" s="18">
        <v>20537</v>
      </c>
      <c r="H22" s="18">
        <v>561</v>
      </c>
      <c r="I22" s="18">
        <v>45502</v>
      </c>
      <c r="J22" s="18">
        <v>449</v>
      </c>
    </row>
    <row r="23" spans="1:10" x14ac:dyDescent="0.2">
      <c r="A23" s="19">
        <v>2003</v>
      </c>
      <c r="B23" s="18">
        <v>69</v>
      </c>
      <c r="C23" s="18">
        <v>4285</v>
      </c>
      <c r="D23" s="18">
        <v>4331</v>
      </c>
      <c r="E23" s="18">
        <v>9858</v>
      </c>
      <c r="F23" s="18">
        <v>2115</v>
      </c>
      <c r="G23" s="18">
        <v>11328</v>
      </c>
      <c r="H23" s="18">
        <v>641</v>
      </c>
      <c r="I23" s="18">
        <f>SUM(B23:H23)</f>
        <v>32627</v>
      </c>
      <c r="J23" s="18" t="e">
        <f>I23/#REF!*100</f>
        <v>#REF!</v>
      </c>
    </row>
    <row r="24" spans="1:10" x14ac:dyDescent="0.2">
      <c r="A24" s="19">
        <v>2004</v>
      </c>
      <c r="B24" s="18">
        <v>98</v>
      </c>
      <c r="C24" s="18">
        <v>4750</v>
      </c>
      <c r="D24" s="18">
        <v>4829</v>
      </c>
      <c r="E24" s="18">
        <v>9431</v>
      </c>
      <c r="F24" s="18">
        <v>2056</v>
      </c>
      <c r="G24" s="18">
        <v>10213</v>
      </c>
      <c r="H24" s="18">
        <v>658</v>
      </c>
      <c r="I24" s="18">
        <f>SUM(B24:H24)</f>
        <v>32035</v>
      </c>
      <c r="J24" s="18">
        <v>317</v>
      </c>
    </row>
    <row r="25" spans="1:10" x14ac:dyDescent="0.2">
      <c r="A25" s="19">
        <v>2005</v>
      </c>
      <c r="B25" s="29">
        <v>66</v>
      </c>
      <c r="C25" s="30">
        <v>4996</v>
      </c>
      <c r="D25" s="30">
        <v>5512</v>
      </c>
      <c r="E25" s="30">
        <v>10420</v>
      </c>
      <c r="F25" s="30">
        <v>2859</v>
      </c>
      <c r="G25" s="30">
        <v>16342</v>
      </c>
      <c r="H25" s="30">
        <v>779</v>
      </c>
      <c r="I25" s="30">
        <f>SUM(B25:H25)</f>
        <v>40974</v>
      </c>
      <c r="J25" s="29">
        <v>406</v>
      </c>
    </row>
    <row r="26" spans="1:10" x14ac:dyDescent="0.2">
      <c r="A26" s="19">
        <v>2006</v>
      </c>
      <c r="B26" s="29">
        <v>63</v>
      </c>
      <c r="C26" s="30">
        <v>5039</v>
      </c>
      <c r="D26" s="30">
        <v>5108</v>
      </c>
      <c r="E26" s="30">
        <v>10408</v>
      </c>
      <c r="F26" s="30">
        <v>3419</v>
      </c>
      <c r="G26" s="30">
        <v>13491</v>
      </c>
      <c r="H26" s="30">
        <v>753</v>
      </c>
      <c r="I26" s="30">
        <f>SUM(B26:H26)</f>
        <v>38281</v>
      </c>
      <c r="J26" s="29">
        <v>407</v>
      </c>
    </row>
    <row r="27" spans="1:10" x14ac:dyDescent="0.2">
      <c r="A27" s="181" t="s">
        <v>13</v>
      </c>
      <c r="B27" s="181"/>
      <c r="C27" s="181"/>
      <c r="D27" s="181"/>
      <c r="E27" s="181"/>
      <c r="F27" s="181"/>
      <c r="G27" s="181"/>
      <c r="H27" s="181"/>
      <c r="I27" s="181"/>
      <c r="J27" s="181"/>
    </row>
    <row r="28" spans="1:10" x14ac:dyDescent="0.2">
      <c r="A28" s="19">
        <v>2000</v>
      </c>
      <c r="B28" s="27">
        <v>0.1</v>
      </c>
      <c r="C28" s="27">
        <v>17.5</v>
      </c>
      <c r="D28" s="27">
        <v>11.2</v>
      </c>
      <c r="E28" s="27">
        <v>31.5</v>
      </c>
      <c r="F28" s="27">
        <v>5.4</v>
      </c>
      <c r="G28" s="27">
        <v>31.1</v>
      </c>
      <c r="H28" s="27">
        <v>3.2</v>
      </c>
      <c r="I28" s="27">
        <v>100</v>
      </c>
      <c r="J28" s="26" t="s">
        <v>29</v>
      </c>
    </row>
    <row r="29" spans="1:10" x14ac:dyDescent="0.2">
      <c r="A29" s="19">
        <v>2001</v>
      </c>
      <c r="B29" s="27">
        <v>0.2</v>
      </c>
      <c r="C29" s="27">
        <v>19.399999999999999</v>
      </c>
      <c r="D29" s="27">
        <v>11.3</v>
      </c>
      <c r="E29" s="27">
        <v>38.5</v>
      </c>
      <c r="F29" s="27">
        <v>6.4</v>
      </c>
      <c r="G29" s="27">
        <v>21.9</v>
      </c>
      <c r="H29" s="27">
        <v>2.2999999999999998</v>
      </c>
      <c r="I29" s="27">
        <v>100</v>
      </c>
      <c r="J29" s="26" t="s">
        <v>29</v>
      </c>
    </row>
    <row r="30" spans="1:10" x14ac:dyDescent="0.2">
      <c r="A30" s="19">
        <v>2002</v>
      </c>
      <c r="B30" s="27">
        <v>0.1</v>
      </c>
      <c r="C30" s="27">
        <v>11.9</v>
      </c>
      <c r="D30" s="27">
        <v>10.5</v>
      </c>
      <c r="E30" s="27">
        <v>26.9</v>
      </c>
      <c r="F30" s="27">
        <v>4.3</v>
      </c>
      <c r="G30" s="27">
        <v>45.1</v>
      </c>
      <c r="H30" s="27">
        <v>1.2</v>
      </c>
      <c r="I30" s="27">
        <v>100</v>
      </c>
      <c r="J30" s="26" t="s">
        <v>29</v>
      </c>
    </row>
    <row r="31" spans="1:10" x14ac:dyDescent="0.2">
      <c r="A31" s="19">
        <v>2003</v>
      </c>
      <c r="B31" s="27">
        <f t="shared" ref="B31:I31" si="5">B23/$I$23*100</f>
        <v>0.21148128850338677</v>
      </c>
      <c r="C31" s="27">
        <f t="shared" si="5"/>
        <v>13.133294510681337</v>
      </c>
      <c r="D31" s="27">
        <f t="shared" si="5"/>
        <v>13.274282036350263</v>
      </c>
      <c r="E31" s="27">
        <f t="shared" si="5"/>
        <v>30.214239740092562</v>
      </c>
      <c r="F31" s="27">
        <f t="shared" si="5"/>
        <v>6.4823612345603339</v>
      </c>
      <c r="G31" s="27">
        <f t="shared" si="5"/>
        <v>34.719710669077756</v>
      </c>
      <c r="H31" s="27">
        <f t="shared" si="5"/>
        <v>1.9646305207343611</v>
      </c>
      <c r="I31" s="27">
        <f t="shared" si="5"/>
        <v>100</v>
      </c>
      <c r="J31" s="26" t="s">
        <v>29</v>
      </c>
    </row>
    <row r="32" spans="1:10" x14ac:dyDescent="0.2">
      <c r="A32" s="19">
        <v>2004</v>
      </c>
      <c r="B32" s="27">
        <f t="shared" ref="B32:I32" si="6">B24/$I$24*100</f>
        <v>0.3059154050257531</v>
      </c>
      <c r="C32" s="27">
        <f t="shared" si="6"/>
        <v>14.827532386452319</v>
      </c>
      <c r="D32" s="27">
        <f t="shared" si="6"/>
        <v>15.07413766193226</v>
      </c>
      <c r="E32" s="27">
        <f t="shared" si="6"/>
        <v>29.439675355080379</v>
      </c>
      <c r="F32" s="27">
        <f t="shared" si="6"/>
        <v>6.4179803340096768</v>
      </c>
      <c r="G32" s="27">
        <f t="shared" si="6"/>
        <v>31.880755423755268</v>
      </c>
      <c r="H32" s="27">
        <f t="shared" si="6"/>
        <v>2.0540034337443425</v>
      </c>
      <c r="I32" s="27">
        <f t="shared" si="6"/>
        <v>100</v>
      </c>
      <c r="J32" s="26" t="s">
        <v>28</v>
      </c>
    </row>
    <row r="33" spans="1:10" x14ac:dyDescent="0.2">
      <c r="A33" s="19">
        <v>2005</v>
      </c>
      <c r="B33" s="27">
        <f t="shared" ref="B33:I33" si="7">B25/$I$25*100</f>
        <v>0.16107775662615317</v>
      </c>
      <c r="C33" s="27">
        <f t="shared" si="7"/>
        <v>12.193098062185777</v>
      </c>
      <c r="D33" s="27">
        <f t="shared" si="7"/>
        <v>13.452433250353883</v>
      </c>
      <c r="E33" s="27">
        <f t="shared" si="7"/>
        <v>25.430760970371459</v>
      </c>
      <c r="F33" s="27">
        <f t="shared" si="7"/>
        <v>6.9775955483965442</v>
      </c>
      <c r="G33" s="27">
        <f t="shared" si="7"/>
        <v>39.883828769463562</v>
      </c>
      <c r="H33" s="27">
        <f t="shared" si="7"/>
        <v>1.9012056426026263</v>
      </c>
      <c r="I33" s="27">
        <f t="shared" si="7"/>
        <v>100</v>
      </c>
      <c r="J33" s="26" t="s">
        <v>28</v>
      </c>
    </row>
    <row r="34" spans="1:10" x14ac:dyDescent="0.2">
      <c r="A34" s="19">
        <v>2006</v>
      </c>
      <c r="B34" s="27">
        <f t="shared" ref="B34:I34" si="8">B26/$I$26*100</f>
        <v>0.164572503330634</v>
      </c>
      <c r="C34" s="27">
        <f t="shared" si="8"/>
        <v>13.16318800449309</v>
      </c>
      <c r="D34" s="27">
        <f t="shared" si="8"/>
        <v>13.3434340795695</v>
      </c>
      <c r="E34" s="27">
        <f t="shared" si="8"/>
        <v>27.188422455003785</v>
      </c>
      <c r="F34" s="27">
        <f t="shared" si="8"/>
        <v>8.9313236331339301</v>
      </c>
      <c r="G34" s="27">
        <f t="shared" si="8"/>
        <v>35.242026070374337</v>
      </c>
      <c r="H34" s="27">
        <f t="shared" si="8"/>
        <v>1.9670332540947206</v>
      </c>
      <c r="I34" s="27">
        <f t="shared" si="8"/>
        <v>100</v>
      </c>
      <c r="J34" s="26" t="s">
        <v>28</v>
      </c>
    </row>
  </sheetData>
  <mergeCells count="4">
    <mergeCell ref="A19:J19"/>
    <mergeCell ref="A27:J27"/>
    <mergeCell ref="A3:J3"/>
    <mergeCell ref="A11:J11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3CE01-17BC-4156-9832-17E6D2FBE7CB}">
  <sheetPr codeName="Munka4"/>
  <dimension ref="A1:G27"/>
  <sheetViews>
    <sheetView zoomScaleNormal="100" workbookViewId="0"/>
  </sheetViews>
  <sheetFormatPr defaultRowHeight="11.25" x14ac:dyDescent="0.2"/>
  <cols>
    <col min="1" max="1" width="19.28515625" style="1" bestFit="1" customWidth="1"/>
    <col min="2" max="7" width="8.140625" style="1" customWidth="1"/>
    <col min="8" max="16384" width="9.140625" style="1"/>
  </cols>
  <sheetData>
    <row r="1" spans="1:7" ht="12" thickBot="1" x14ac:dyDescent="0.25">
      <c r="A1" s="17" t="s">
        <v>64</v>
      </c>
      <c r="B1" s="17"/>
      <c r="C1" s="17"/>
      <c r="D1" s="17"/>
      <c r="E1" s="17"/>
      <c r="F1" s="17"/>
      <c r="G1" s="17"/>
    </row>
    <row r="2" spans="1:7" ht="11.25" customHeight="1" x14ac:dyDescent="0.2">
      <c r="A2" s="182" t="s">
        <v>63</v>
      </c>
      <c r="B2" s="174" t="s">
        <v>19</v>
      </c>
      <c r="C2" s="175"/>
      <c r="D2" s="175"/>
      <c r="E2" s="174" t="s">
        <v>18</v>
      </c>
      <c r="F2" s="175"/>
      <c r="G2" s="176"/>
    </row>
    <row r="3" spans="1:7" x14ac:dyDescent="0.2">
      <c r="A3" s="183"/>
      <c r="B3" s="16">
        <v>2000</v>
      </c>
      <c r="C3" s="16">
        <v>2005</v>
      </c>
      <c r="D3" s="16">
        <v>2006</v>
      </c>
      <c r="E3" s="16">
        <v>2000</v>
      </c>
      <c r="F3" s="15">
        <v>2005</v>
      </c>
      <c r="G3" s="15">
        <v>2006</v>
      </c>
    </row>
    <row r="4" spans="1:7" x14ac:dyDescent="0.2">
      <c r="A4" s="39" t="s">
        <v>62</v>
      </c>
      <c r="B4" s="38">
        <v>159</v>
      </c>
      <c r="C4" s="38">
        <v>196</v>
      </c>
      <c r="D4" s="38">
        <v>163</v>
      </c>
      <c r="E4" s="38">
        <v>550</v>
      </c>
      <c r="F4" s="38">
        <v>320</v>
      </c>
      <c r="G4" s="38">
        <v>315</v>
      </c>
    </row>
    <row r="5" spans="1:7" x14ac:dyDescent="0.2">
      <c r="A5" s="10" t="s">
        <v>61</v>
      </c>
      <c r="B5" s="18">
        <v>397</v>
      </c>
      <c r="C5" s="18">
        <v>607</v>
      </c>
      <c r="D5" s="18">
        <v>483</v>
      </c>
      <c r="E5" s="18">
        <v>921</v>
      </c>
      <c r="F5" s="18">
        <v>1222</v>
      </c>
      <c r="G5" s="18">
        <v>1101</v>
      </c>
    </row>
    <row r="6" spans="1:7" x14ac:dyDescent="0.2">
      <c r="A6" s="10" t="s">
        <v>60</v>
      </c>
      <c r="B6" s="18">
        <v>18</v>
      </c>
      <c r="C6" s="18">
        <v>41</v>
      </c>
      <c r="D6" s="18">
        <v>33</v>
      </c>
      <c r="E6" s="18">
        <v>32</v>
      </c>
      <c r="F6" s="18">
        <v>37</v>
      </c>
      <c r="G6" s="18">
        <v>38</v>
      </c>
    </row>
    <row r="7" spans="1:7" x14ac:dyDescent="0.2">
      <c r="A7" s="10" t="s">
        <v>59</v>
      </c>
      <c r="B7" s="18">
        <v>150</v>
      </c>
      <c r="C7" s="18">
        <v>110</v>
      </c>
      <c r="D7" s="18">
        <v>87</v>
      </c>
      <c r="E7" s="18">
        <v>178</v>
      </c>
      <c r="F7" s="18">
        <v>73</v>
      </c>
      <c r="G7" s="18">
        <v>73</v>
      </c>
    </row>
    <row r="8" spans="1:7" ht="33.75" x14ac:dyDescent="0.2">
      <c r="A8" s="8" t="s">
        <v>58</v>
      </c>
      <c r="B8" s="18">
        <v>390</v>
      </c>
      <c r="C8" s="18">
        <v>450</v>
      </c>
      <c r="D8" s="18">
        <v>380</v>
      </c>
      <c r="E8" s="18">
        <v>489</v>
      </c>
      <c r="F8" s="18">
        <v>498</v>
      </c>
      <c r="G8" s="18">
        <v>496</v>
      </c>
    </row>
    <row r="9" spans="1:7" x14ac:dyDescent="0.2">
      <c r="A9" s="10" t="s">
        <v>57</v>
      </c>
      <c r="B9" s="18">
        <v>232</v>
      </c>
      <c r="C9" s="18">
        <v>284</v>
      </c>
      <c r="D9" s="18">
        <v>207</v>
      </c>
      <c r="E9" s="18">
        <v>387</v>
      </c>
      <c r="F9" s="18">
        <v>267</v>
      </c>
      <c r="G9" s="18">
        <v>217</v>
      </c>
    </row>
    <row r="10" spans="1:7" x14ac:dyDescent="0.2">
      <c r="A10" s="10" t="s">
        <v>56</v>
      </c>
      <c r="B10" s="18">
        <v>35</v>
      </c>
      <c r="C10" s="18">
        <v>35</v>
      </c>
      <c r="D10" s="18">
        <v>36</v>
      </c>
      <c r="E10" s="18">
        <v>47</v>
      </c>
      <c r="F10" s="18">
        <v>39</v>
      </c>
      <c r="G10" s="18">
        <v>101</v>
      </c>
    </row>
    <row r="11" spans="1:7" x14ac:dyDescent="0.2">
      <c r="A11" s="10" t="s">
        <v>55</v>
      </c>
      <c r="B11" s="18">
        <v>202</v>
      </c>
      <c r="C11" s="18">
        <v>354</v>
      </c>
      <c r="D11" s="18">
        <v>234</v>
      </c>
      <c r="E11" s="18">
        <v>291</v>
      </c>
      <c r="F11" s="18">
        <v>324</v>
      </c>
      <c r="G11" s="18">
        <v>224</v>
      </c>
    </row>
    <row r="12" spans="1:7" x14ac:dyDescent="0.2">
      <c r="A12" s="10" t="s">
        <v>54</v>
      </c>
      <c r="B12" s="18">
        <v>40</v>
      </c>
      <c r="C12" s="18">
        <v>5</v>
      </c>
      <c r="D12" s="18">
        <v>4</v>
      </c>
      <c r="E12" s="18">
        <v>35</v>
      </c>
      <c r="F12" s="18">
        <v>5</v>
      </c>
      <c r="G12" s="18">
        <v>4</v>
      </c>
    </row>
    <row r="13" spans="1:7" x14ac:dyDescent="0.2">
      <c r="A13" s="10" t="s">
        <v>53</v>
      </c>
      <c r="B13" s="18">
        <v>98</v>
      </c>
      <c r="C13" s="18">
        <v>121</v>
      </c>
      <c r="D13" s="18">
        <v>72</v>
      </c>
      <c r="E13" s="18">
        <v>239</v>
      </c>
      <c r="F13" s="18">
        <v>161</v>
      </c>
      <c r="G13" s="18">
        <v>100</v>
      </c>
    </row>
    <row r="14" spans="1:7" x14ac:dyDescent="0.2">
      <c r="A14" s="10" t="s">
        <v>52</v>
      </c>
      <c r="B14" s="18">
        <v>27</v>
      </c>
      <c r="C14" s="18">
        <v>31</v>
      </c>
      <c r="D14" s="18">
        <v>12</v>
      </c>
      <c r="E14" s="18">
        <v>49</v>
      </c>
      <c r="F14" s="18">
        <v>44</v>
      </c>
      <c r="G14" s="18">
        <v>21</v>
      </c>
    </row>
    <row r="15" spans="1:7" x14ac:dyDescent="0.2">
      <c r="A15" s="10" t="s">
        <v>51</v>
      </c>
      <c r="B15" s="18">
        <v>313</v>
      </c>
      <c r="C15" s="18">
        <v>314</v>
      </c>
      <c r="D15" s="18">
        <v>271</v>
      </c>
      <c r="E15" s="18">
        <v>1018</v>
      </c>
      <c r="F15" s="18">
        <v>731</v>
      </c>
      <c r="G15" s="18">
        <v>580</v>
      </c>
    </row>
    <row r="16" spans="1:7" ht="22.5" x14ac:dyDescent="0.2">
      <c r="A16" s="8" t="s">
        <v>50</v>
      </c>
      <c r="B16" s="18">
        <v>282</v>
      </c>
      <c r="C16" s="18">
        <v>347</v>
      </c>
      <c r="D16" s="18">
        <v>343</v>
      </c>
      <c r="E16" s="18">
        <v>681</v>
      </c>
      <c r="F16" s="18">
        <v>894</v>
      </c>
      <c r="G16" s="18">
        <v>945</v>
      </c>
    </row>
    <row r="17" spans="1:7" x14ac:dyDescent="0.2">
      <c r="A17" s="10" t="s">
        <v>49</v>
      </c>
      <c r="B17" s="18">
        <v>143</v>
      </c>
      <c r="C17" s="18">
        <v>229</v>
      </c>
      <c r="D17" s="18">
        <v>149</v>
      </c>
      <c r="E17" s="18">
        <v>269</v>
      </c>
      <c r="F17" s="18">
        <v>303</v>
      </c>
      <c r="G17" s="18">
        <v>253</v>
      </c>
    </row>
    <row r="18" spans="1:7" x14ac:dyDescent="0.2">
      <c r="A18" s="10" t="s">
        <v>48</v>
      </c>
      <c r="B18" s="18">
        <v>124</v>
      </c>
      <c r="C18" s="18">
        <v>207</v>
      </c>
      <c r="D18" s="18">
        <v>138</v>
      </c>
      <c r="E18" s="18">
        <v>211</v>
      </c>
      <c r="F18" s="18">
        <v>359</v>
      </c>
      <c r="G18" s="18">
        <v>250</v>
      </c>
    </row>
    <row r="19" spans="1:7" x14ac:dyDescent="0.2">
      <c r="A19" s="10" t="s">
        <v>47</v>
      </c>
      <c r="B19" s="18">
        <v>205</v>
      </c>
      <c r="C19" s="18">
        <v>292</v>
      </c>
      <c r="D19" s="18">
        <v>272</v>
      </c>
      <c r="E19" s="18">
        <v>1082</v>
      </c>
      <c r="F19" s="18">
        <v>1075</v>
      </c>
      <c r="G19" s="18">
        <v>1154</v>
      </c>
    </row>
    <row r="20" spans="1:7" x14ac:dyDescent="0.2">
      <c r="A20" s="10" t="s">
        <v>46</v>
      </c>
      <c r="B20" s="18">
        <v>151</v>
      </c>
      <c r="C20" s="18">
        <v>157</v>
      </c>
      <c r="D20" s="18">
        <v>135</v>
      </c>
      <c r="E20" s="18">
        <v>308</v>
      </c>
      <c r="F20" s="18">
        <v>291</v>
      </c>
      <c r="G20" s="18">
        <v>259</v>
      </c>
    </row>
    <row r="21" spans="1:7" x14ac:dyDescent="0.2">
      <c r="A21" s="10" t="s">
        <v>45</v>
      </c>
      <c r="B21" s="18">
        <v>366</v>
      </c>
      <c r="C21" s="18">
        <v>853</v>
      </c>
      <c r="D21" s="18">
        <v>716</v>
      </c>
      <c r="E21" s="18">
        <v>703</v>
      </c>
      <c r="F21" s="18">
        <v>1211</v>
      </c>
      <c r="G21" s="18">
        <v>1167</v>
      </c>
    </row>
    <row r="22" spans="1:7" x14ac:dyDescent="0.2">
      <c r="A22" s="10" t="s">
        <v>44</v>
      </c>
      <c r="B22" s="18">
        <v>182</v>
      </c>
      <c r="C22" s="18">
        <v>252</v>
      </c>
      <c r="D22" s="18">
        <v>266</v>
      </c>
      <c r="E22" s="18">
        <v>659</v>
      </c>
      <c r="F22" s="18">
        <v>697</v>
      </c>
      <c r="G22" s="18">
        <v>780</v>
      </c>
    </row>
    <row r="23" spans="1:7" ht="22.5" x14ac:dyDescent="0.2">
      <c r="A23" s="8" t="s">
        <v>43</v>
      </c>
      <c r="B23" s="18">
        <v>123</v>
      </c>
      <c r="C23" s="18">
        <v>228</v>
      </c>
      <c r="D23" s="18">
        <v>174</v>
      </c>
      <c r="E23" s="18">
        <v>425</v>
      </c>
      <c r="F23" s="18">
        <v>466</v>
      </c>
      <c r="G23" s="18">
        <v>487</v>
      </c>
    </row>
    <row r="24" spans="1:7" x14ac:dyDescent="0.2">
      <c r="A24" s="10" t="s">
        <v>42</v>
      </c>
      <c r="B24" s="18">
        <v>203</v>
      </c>
      <c r="C24" s="18">
        <v>260</v>
      </c>
      <c r="D24" s="18">
        <v>258</v>
      </c>
      <c r="E24" s="18">
        <v>205</v>
      </c>
      <c r="F24" s="18">
        <v>272</v>
      </c>
      <c r="G24" s="18">
        <v>267</v>
      </c>
    </row>
    <row r="25" spans="1:7" x14ac:dyDescent="0.2">
      <c r="A25" s="10" t="s">
        <v>41</v>
      </c>
      <c r="B25" s="18">
        <v>518</v>
      </c>
      <c r="C25" s="18">
        <v>387</v>
      </c>
      <c r="D25" s="18">
        <v>286</v>
      </c>
      <c r="E25" s="18">
        <v>1173</v>
      </c>
      <c r="F25" s="18">
        <v>689</v>
      </c>
      <c r="G25" s="18">
        <v>530</v>
      </c>
    </row>
    <row r="26" spans="1:7" x14ac:dyDescent="0.2">
      <c r="A26" s="10" t="s">
        <v>40</v>
      </c>
      <c r="B26" s="18">
        <v>467</v>
      </c>
      <c r="C26" s="18">
        <v>666</v>
      </c>
      <c r="D26" s="18">
        <v>593</v>
      </c>
      <c r="E26" s="18">
        <v>1123</v>
      </c>
      <c r="F26" s="18">
        <v>1088</v>
      </c>
      <c r="G26" s="18">
        <v>1304</v>
      </c>
    </row>
    <row r="27" spans="1:7" x14ac:dyDescent="0.2">
      <c r="A27" s="37" t="s">
        <v>31</v>
      </c>
      <c r="B27" s="36">
        <f t="shared" ref="B27:G27" si="0">SUM(B4:B26)</f>
        <v>4825</v>
      </c>
      <c r="C27" s="36">
        <f t="shared" si="0"/>
        <v>6426</v>
      </c>
      <c r="D27" s="36">
        <f t="shared" si="0"/>
        <v>5312</v>
      </c>
      <c r="E27" s="36">
        <f t="shared" si="0"/>
        <v>11075</v>
      </c>
      <c r="F27" s="36">
        <f t="shared" si="0"/>
        <v>11066</v>
      </c>
      <c r="G27" s="36">
        <f t="shared" si="0"/>
        <v>10666</v>
      </c>
    </row>
  </sheetData>
  <mergeCells count="3">
    <mergeCell ref="A2:A3"/>
    <mergeCell ref="B2:D2"/>
    <mergeCell ref="E2:G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2D3D1-7563-4DBB-B29C-234E2885892D}">
  <sheetPr codeName="Munka5"/>
  <dimension ref="A1:G8"/>
  <sheetViews>
    <sheetView zoomScaleNormal="100" workbookViewId="0"/>
  </sheetViews>
  <sheetFormatPr defaultRowHeight="11.25" x14ac:dyDescent="0.2"/>
  <cols>
    <col min="1" max="1" width="17.85546875" style="1" customWidth="1"/>
    <col min="2" max="7" width="8.7109375" style="1" customWidth="1"/>
    <col min="8" max="16384" width="9.140625" style="1"/>
  </cols>
  <sheetData>
    <row r="1" spans="1:7" ht="12" thickBot="1" x14ac:dyDescent="0.25">
      <c r="A1" s="17" t="s">
        <v>69</v>
      </c>
      <c r="B1" s="17"/>
      <c r="C1" s="17"/>
      <c r="D1" s="17"/>
      <c r="E1" s="17"/>
      <c r="F1" s="17"/>
      <c r="G1" s="17"/>
    </row>
    <row r="2" spans="1:7" x14ac:dyDescent="0.2">
      <c r="A2" s="182" t="s">
        <v>68</v>
      </c>
      <c r="B2" s="174" t="s">
        <v>19</v>
      </c>
      <c r="C2" s="175"/>
      <c r="D2" s="175"/>
      <c r="E2" s="174" t="s">
        <v>18</v>
      </c>
      <c r="F2" s="175"/>
      <c r="G2" s="176"/>
    </row>
    <row r="3" spans="1:7" x14ac:dyDescent="0.2">
      <c r="A3" s="183"/>
      <c r="B3" s="16">
        <v>2000</v>
      </c>
      <c r="C3" s="42">
        <v>2005</v>
      </c>
      <c r="D3" s="16">
        <v>2006</v>
      </c>
      <c r="E3" s="16">
        <v>2000</v>
      </c>
      <c r="F3" s="42">
        <v>2005</v>
      </c>
      <c r="G3" s="15">
        <v>2006</v>
      </c>
    </row>
    <row r="4" spans="1:7" x14ac:dyDescent="0.2">
      <c r="A4" s="39" t="s">
        <v>67</v>
      </c>
      <c r="B4" s="38">
        <v>489</v>
      </c>
      <c r="C4" s="38">
        <v>1281</v>
      </c>
      <c r="D4" s="38">
        <v>1141</v>
      </c>
      <c r="E4" s="38">
        <v>7114</v>
      </c>
      <c r="F4" s="38">
        <v>10310</v>
      </c>
      <c r="G4" s="38">
        <v>8685</v>
      </c>
    </row>
    <row r="5" spans="1:7" x14ac:dyDescent="0.2">
      <c r="A5" s="10" t="s">
        <v>66</v>
      </c>
      <c r="B5" s="18">
        <v>419</v>
      </c>
      <c r="C5" s="18">
        <v>974</v>
      </c>
      <c r="D5" s="18">
        <v>845</v>
      </c>
      <c r="E5" s="18">
        <v>2167</v>
      </c>
      <c r="F5" s="18">
        <v>5297</v>
      </c>
      <c r="G5" s="18">
        <v>4317</v>
      </c>
    </row>
    <row r="6" spans="1:7" x14ac:dyDescent="0.2">
      <c r="A6" s="10" t="s">
        <v>65</v>
      </c>
      <c r="B6" s="18">
        <v>309</v>
      </c>
      <c r="C6" s="18">
        <v>419</v>
      </c>
      <c r="D6" s="18">
        <v>341</v>
      </c>
      <c r="E6" s="18">
        <v>438</v>
      </c>
      <c r="F6" s="18">
        <v>387</v>
      </c>
      <c r="G6" s="18">
        <v>380</v>
      </c>
    </row>
    <row r="7" spans="1:7" x14ac:dyDescent="0.2">
      <c r="A7" s="10" t="s">
        <v>32</v>
      </c>
      <c r="B7" s="18">
        <v>378</v>
      </c>
      <c r="C7" s="18">
        <v>322</v>
      </c>
      <c r="D7" s="18">
        <v>187</v>
      </c>
      <c r="E7" s="18">
        <v>1371</v>
      </c>
      <c r="F7" s="40">
        <v>815</v>
      </c>
      <c r="G7" s="40">
        <v>367</v>
      </c>
    </row>
    <row r="8" spans="1:7" x14ac:dyDescent="0.2">
      <c r="A8" s="37" t="s">
        <v>31</v>
      </c>
      <c r="B8" s="36">
        <f>SUM(B4:B7)</f>
        <v>1595</v>
      </c>
      <c r="C8" s="36">
        <v>2996</v>
      </c>
      <c r="D8" s="36">
        <f>SUM(D4:D7)</f>
        <v>2514</v>
      </c>
      <c r="E8" s="36">
        <f>SUM(E4:E7)</f>
        <v>11090</v>
      </c>
      <c r="F8" s="36">
        <f>SUM(F4:F7)</f>
        <v>16809</v>
      </c>
      <c r="G8" s="36">
        <f>SUM(G4:G7)</f>
        <v>13749</v>
      </c>
    </row>
  </sheetData>
  <mergeCells count="3">
    <mergeCell ref="B2:D2"/>
    <mergeCell ref="E2:G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3AF20-566E-4334-88C8-782A25EEA095}">
  <sheetPr codeName="Munka6"/>
  <dimension ref="A1:F8"/>
  <sheetViews>
    <sheetView zoomScaleNormal="100" workbookViewId="0"/>
  </sheetViews>
  <sheetFormatPr defaultRowHeight="11.25" x14ac:dyDescent="0.2"/>
  <cols>
    <col min="1" max="1" width="20.140625" style="1" customWidth="1"/>
    <col min="2" max="6" width="9.5703125" style="1" customWidth="1"/>
    <col min="7" max="16384" width="9.140625" style="1"/>
  </cols>
  <sheetData>
    <row r="1" spans="1:6" ht="12" thickBot="1" x14ac:dyDescent="0.25">
      <c r="A1" s="17" t="s">
        <v>78</v>
      </c>
      <c r="B1" s="17"/>
      <c r="C1" s="17"/>
      <c r="D1" s="17"/>
      <c r="E1" s="17"/>
      <c r="F1" s="17"/>
    </row>
    <row r="2" spans="1:6" ht="22.5" x14ac:dyDescent="0.2">
      <c r="A2" s="49" t="s">
        <v>15</v>
      </c>
      <c r="B2" s="48" t="s">
        <v>77</v>
      </c>
      <c r="C2" s="48" t="s">
        <v>76</v>
      </c>
      <c r="D2" s="48" t="s">
        <v>75</v>
      </c>
      <c r="E2" s="48" t="s">
        <v>74</v>
      </c>
      <c r="F2" s="48" t="s">
        <v>31</v>
      </c>
    </row>
    <row r="3" spans="1:6" ht="22.5" x14ac:dyDescent="0.2">
      <c r="A3" s="47" t="s">
        <v>73</v>
      </c>
      <c r="B3" s="10">
        <v>78</v>
      </c>
      <c r="C3" s="10">
        <v>400</v>
      </c>
      <c r="D3" s="10">
        <v>21</v>
      </c>
      <c r="E3" s="10">
        <v>92</v>
      </c>
      <c r="F3" s="10">
        <f t="shared" ref="F3:F8" si="0">SUM(B3:E3)</f>
        <v>591</v>
      </c>
    </row>
    <row r="4" spans="1:6" x14ac:dyDescent="0.2">
      <c r="A4" s="46" t="s">
        <v>70</v>
      </c>
      <c r="B4" s="18">
        <v>191</v>
      </c>
      <c r="C4" s="18">
        <v>2007</v>
      </c>
      <c r="D4" s="18">
        <v>123</v>
      </c>
      <c r="E4" s="18">
        <v>292</v>
      </c>
      <c r="F4" s="18">
        <f t="shared" si="0"/>
        <v>2613</v>
      </c>
    </row>
    <row r="5" spans="1:6" ht="22.5" x14ac:dyDescent="0.2">
      <c r="A5" s="47" t="s">
        <v>72</v>
      </c>
      <c r="B5" s="18">
        <v>348</v>
      </c>
      <c r="C5" s="18">
        <v>1550</v>
      </c>
      <c r="D5" s="18">
        <v>22</v>
      </c>
      <c r="E5" s="18">
        <v>156</v>
      </c>
      <c r="F5" s="18">
        <f t="shared" si="0"/>
        <v>2076</v>
      </c>
    </row>
    <row r="6" spans="1:6" x14ac:dyDescent="0.2">
      <c r="A6" s="46" t="s">
        <v>70</v>
      </c>
      <c r="B6" s="18">
        <v>224</v>
      </c>
      <c r="C6" s="18">
        <v>7368</v>
      </c>
      <c r="D6" s="18">
        <v>29</v>
      </c>
      <c r="E6" s="18">
        <v>282</v>
      </c>
      <c r="F6" s="18">
        <f t="shared" si="0"/>
        <v>7903</v>
      </c>
    </row>
    <row r="7" spans="1:6" x14ac:dyDescent="0.2">
      <c r="A7" s="45" t="s">
        <v>71</v>
      </c>
      <c r="B7" s="43">
        <f t="shared" ref="B7:E8" si="1">B3+B5</f>
        <v>426</v>
      </c>
      <c r="C7" s="43">
        <f t="shared" si="1"/>
        <v>1950</v>
      </c>
      <c r="D7" s="43">
        <f t="shared" si="1"/>
        <v>43</v>
      </c>
      <c r="E7" s="43">
        <f t="shared" si="1"/>
        <v>248</v>
      </c>
      <c r="F7" s="43">
        <f t="shared" si="0"/>
        <v>2667</v>
      </c>
    </row>
    <row r="8" spans="1:6" x14ac:dyDescent="0.2">
      <c r="A8" s="44" t="s">
        <v>70</v>
      </c>
      <c r="B8" s="43">
        <f t="shared" si="1"/>
        <v>415</v>
      </c>
      <c r="C8" s="43">
        <f t="shared" si="1"/>
        <v>9375</v>
      </c>
      <c r="D8" s="43">
        <f t="shared" si="1"/>
        <v>152</v>
      </c>
      <c r="E8" s="43">
        <f t="shared" si="1"/>
        <v>574</v>
      </c>
      <c r="F8" s="43">
        <f t="shared" si="0"/>
        <v>10516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FB1A2-3BEA-4E77-ADA4-0F881100F3B4}">
  <sheetPr codeName="Munka7"/>
  <dimension ref="A1:K15"/>
  <sheetViews>
    <sheetView zoomScaleNormal="100" workbookViewId="0"/>
  </sheetViews>
  <sheetFormatPr defaultRowHeight="11.25" x14ac:dyDescent="0.2"/>
  <cols>
    <col min="1" max="1" width="12.28515625" style="1" customWidth="1"/>
    <col min="2" max="2" width="6.28515625" style="1" customWidth="1"/>
    <col min="3" max="11" width="10.42578125" style="1" customWidth="1"/>
    <col min="12" max="16384" width="9.140625" style="1"/>
  </cols>
  <sheetData>
    <row r="1" spans="1:11" ht="12" thickBot="1" x14ac:dyDescent="0.25">
      <c r="A1" s="17" t="s">
        <v>92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1" ht="11.25" customHeight="1" x14ac:dyDescent="0.2">
      <c r="A2" s="182" t="s">
        <v>91</v>
      </c>
      <c r="B2" s="184" t="s">
        <v>77</v>
      </c>
      <c r="C2" s="182"/>
      <c r="D2" s="184" t="s">
        <v>76</v>
      </c>
      <c r="E2" s="182"/>
      <c r="F2" s="184" t="s">
        <v>75</v>
      </c>
      <c r="G2" s="182"/>
      <c r="H2" s="184" t="s">
        <v>74</v>
      </c>
      <c r="I2" s="182"/>
      <c r="J2" s="184" t="s">
        <v>31</v>
      </c>
      <c r="K2" s="182"/>
    </row>
    <row r="3" spans="1:11" ht="22.5" x14ac:dyDescent="0.2">
      <c r="A3" s="183"/>
      <c r="B3" s="70" t="s">
        <v>90</v>
      </c>
      <c r="C3" s="70" t="s">
        <v>89</v>
      </c>
      <c r="D3" s="70" t="s">
        <v>90</v>
      </c>
      <c r="E3" s="70" t="s">
        <v>89</v>
      </c>
      <c r="F3" s="70" t="s">
        <v>90</v>
      </c>
      <c r="G3" s="70" t="s">
        <v>89</v>
      </c>
      <c r="H3" s="70" t="s">
        <v>90</v>
      </c>
      <c r="I3" s="70" t="s">
        <v>89</v>
      </c>
      <c r="J3" s="70" t="s">
        <v>90</v>
      </c>
      <c r="K3" s="70" t="s">
        <v>89</v>
      </c>
    </row>
    <row r="4" spans="1:11" x14ac:dyDescent="0.2">
      <c r="A4" s="39" t="s">
        <v>88</v>
      </c>
      <c r="B4" s="61">
        <v>397</v>
      </c>
      <c r="C4" s="60">
        <v>324.66199999999998</v>
      </c>
      <c r="D4" s="59">
        <v>744</v>
      </c>
      <c r="E4" s="58">
        <v>2225.1750000000002</v>
      </c>
      <c r="F4" s="58">
        <v>32</v>
      </c>
      <c r="G4" s="58">
        <v>113.304</v>
      </c>
      <c r="H4" s="61">
        <v>157</v>
      </c>
      <c r="I4" s="60">
        <v>287.63200000000001</v>
      </c>
      <c r="J4" s="59">
        <v>1330</v>
      </c>
      <c r="K4" s="58">
        <v>2950.7730000000001</v>
      </c>
    </row>
    <row r="5" spans="1:11" x14ac:dyDescent="0.2">
      <c r="A5" s="10" t="s">
        <v>87</v>
      </c>
      <c r="B5" s="61">
        <v>3</v>
      </c>
      <c r="C5" s="60">
        <v>26.004000000000001</v>
      </c>
      <c r="D5" s="59">
        <v>714</v>
      </c>
      <c r="E5" s="58">
        <v>5001.8490000000002</v>
      </c>
      <c r="F5" s="61">
        <v>3</v>
      </c>
      <c r="G5" s="60">
        <v>10.372</v>
      </c>
      <c r="H5" s="61">
        <v>12</v>
      </c>
      <c r="I5" s="60">
        <v>32.777999999999999</v>
      </c>
      <c r="J5" s="59">
        <v>732</v>
      </c>
      <c r="K5" s="58">
        <v>5071.0029999999997</v>
      </c>
    </row>
    <row r="6" spans="1:11" x14ac:dyDescent="0.2">
      <c r="A6" s="10" t="s">
        <v>86</v>
      </c>
      <c r="B6" s="61">
        <v>4</v>
      </c>
      <c r="C6" s="60">
        <v>8</v>
      </c>
      <c r="D6" s="59">
        <v>123</v>
      </c>
      <c r="E6" s="58">
        <v>586.06700000000001</v>
      </c>
      <c r="F6" s="61">
        <v>2</v>
      </c>
      <c r="G6" s="60">
        <v>12</v>
      </c>
      <c r="H6" s="61">
        <v>9</v>
      </c>
      <c r="I6" s="60">
        <v>25.553999999999998</v>
      </c>
      <c r="J6" s="59">
        <v>138</v>
      </c>
      <c r="K6" s="58">
        <v>631.62099999999998</v>
      </c>
    </row>
    <row r="7" spans="1:11" x14ac:dyDescent="0.2">
      <c r="A7" s="10" t="s">
        <v>85</v>
      </c>
      <c r="B7" s="63">
        <v>0</v>
      </c>
      <c r="C7" s="62">
        <v>0</v>
      </c>
      <c r="D7" s="59">
        <v>19</v>
      </c>
      <c r="E7" s="58">
        <v>85.031000000000006</v>
      </c>
      <c r="F7" s="65">
        <v>0</v>
      </c>
      <c r="G7" s="64">
        <v>0</v>
      </c>
      <c r="H7" s="61">
        <v>1</v>
      </c>
      <c r="I7" s="60">
        <v>1.5</v>
      </c>
      <c r="J7" s="59">
        <v>20</v>
      </c>
      <c r="K7" s="58">
        <v>86.531000000000006</v>
      </c>
    </row>
    <row r="8" spans="1:11" x14ac:dyDescent="0.2">
      <c r="A8" s="10" t="s">
        <v>84</v>
      </c>
      <c r="B8" s="61">
        <v>2</v>
      </c>
      <c r="C8" s="60">
        <v>5.5</v>
      </c>
      <c r="D8" s="59">
        <v>77</v>
      </c>
      <c r="E8" s="58">
        <v>298.29700000000003</v>
      </c>
      <c r="F8" s="61">
        <v>1</v>
      </c>
      <c r="G8" s="60">
        <v>0.6</v>
      </c>
      <c r="H8" s="61">
        <v>5</v>
      </c>
      <c r="I8" s="60">
        <v>15.616</v>
      </c>
      <c r="J8" s="59">
        <v>85</v>
      </c>
      <c r="K8" s="58">
        <v>320.01299999999998</v>
      </c>
    </row>
    <row r="9" spans="1:11" x14ac:dyDescent="0.2">
      <c r="A9" s="10" t="s">
        <v>83</v>
      </c>
      <c r="B9" s="69">
        <v>0</v>
      </c>
      <c r="C9" s="68">
        <v>0</v>
      </c>
      <c r="D9" s="59">
        <v>8</v>
      </c>
      <c r="E9" s="58">
        <v>64.3</v>
      </c>
      <c r="F9" s="61">
        <v>1</v>
      </c>
      <c r="G9" s="60">
        <v>1.5</v>
      </c>
      <c r="H9" s="67">
        <v>0</v>
      </c>
      <c r="I9" s="66">
        <v>0</v>
      </c>
      <c r="J9" s="59">
        <v>9</v>
      </c>
      <c r="K9" s="58">
        <v>65.8</v>
      </c>
    </row>
    <row r="10" spans="1:11" x14ac:dyDescent="0.2">
      <c r="A10" s="10" t="s">
        <v>82</v>
      </c>
      <c r="B10" s="61">
        <v>2</v>
      </c>
      <c r="C10" s="60"/>
      <c r="D10" s="59">
        <v>101</v>
      </c>
      <c r="E10" s="58">
        <v>488.94099999999997</v>
      </c>
      <c r="F10" s="61">
        <v>1</v>
      </c>
      <c r="G10" s="60">
        <v>3.024</v>
      </c>
      <c r="H10" s="61">
        <v>4</v>
      </c>
      <c r="I10" s="60">
        <v>11.5</v>
      </c>
      <c r="J10" s="59">
        <v>108</v>
      </c>
      <c r="K10" s="58">
        <v>505.96499999999997</v>
      </c>
    </row>
    <row r="11" spans="1:11" x14ac:dyDescent="0.2">
      <c r="A11" s="10" t="s">
        <v>81</v>
      </c>
      <c r="B11" s="61">
        <v>2</v>
      </c>
      <c r="C11" s="60">
        <v>2</v>
      </c>
      <c r="D11" s="59">
        <v>19</v>
      </c>
      <c r="E11" s="58">
        <v>58.911000000000001</v>
      </c>
      <c r="F11" s="65">
        <v>0</v>
      </c>
      <c r="G11" s="64">
        <v>0</v>
      </c>
      <c r="H11" s="61">
        <v>4</v>
      </c>
      <c r="I11" s="60">
        <v>8.8000000000000007</v>
      </c>
      <c r="J11" s="59">
        <v>25</v>
      </c>
      <c r="K11" s="58">
        <v>69.710999999999999</v>
      </c>
    </row>
    <row r="12" spans="1:11" x14ac:dyDescent="0.2">
      <c r="A12" s="10" t="s">
        <v>80</v>
      </c>
      <c r="B12" s="61">
        <v>1</v>
      </c>
      <c r="C12" s="60">
        <v>5</v>
      </c>
      <c r="D12" s="59">
        <v>34</v>
      </c>
      <c r="E12" s="58">
        <v>192.042</v>
      </c>
      <c r="F12" s="67">
        <v>0</v>
      </c>
      <c r="G12" s="66">
        <v>0</v>
      </c>
      <c r="H12" s="65">
        <v>0</v>
      </c>
      <c r="I12" s="64">
        <v>0</v>
      </c>
      <c r="J12" s="59">
        <v>35</v>
      </c>
      <c r="K12" s="58">
        <v>197.042</v>
      </c>
    </row>
    <row r="13" spans="1:11" x14ac:dyDescent="0.2">
      <c r="A13" s="10" t="s">
        <v>79</v>
      </c>
      <c r="B13" s="63">
        <v>0</v>
      </c>
      <c r="C13" s="62">
        <v>0</v>
      </c>
      <c r="D13" s="59">
        <v>14</v>
      </c>
      <c r="E13" s="58">
        <v>37.540999999999997</v>
      </c>
      <c r="F13" s="61">
        <v>1</v>
      </c>
      <c r="G13" s="60">
        <v>2.7160000000000002</v>
      </c>
      <c r="H13" s="61">
        <v>1</v>
      </c>
      <c r="I13" s="60">
        <v>1</v>
      </c>
      <c r="J13" s="59">
        <v>16</v>
      </c>
      <c r="K13" s="58">
        <v>41.256999999999998</v>
      </c>
    </row>
    <row r="14" spans="1:11" x14ac:dyDescent="0.2">
      <c r="A14" s="10" t="s">
        <v>32</v>
      </c>
      <c r="B14" s="57">
        <f t="shared" ref="B14:K14" si="0">B15-SUM(B4:B13)</f>
        <v>15</v>
      </c>
      <c r="C14" s="56">
        <f t="shared" si="0"/>
        <v>43.468000000000018</v>
      </c>
      <c r="D14" s="21">
        <f t="shared" si="0"/>
        <v>97</v>
      </c>
      <c r="E14" s="55">
        <f t="shared" si="0"/>
        <v>336.83300000000054</v>
      </c>
      <c r="F14" s="57">
        <f t="shared" si="0"/>
        <v>2</v>
      </c>
      <c r="G14" s="56">
        <f t="shared" si="0"/>
        <v>9.0160000000000196</v>
      </c>
      <c r="H14" s="57">
        <f t="shared" si="0"/>
        <v>55</v>
      </c>
      <c r="I14" s="56">
        <f t="shared" si="0"/>
        <v>189.67700000000002</v>
      </c>
      <c r="J14" s="21">
        <f t="shared" si="0"/>
        <v>169</v>
      </c>
      <c r="K14" s="55">
        <f t="shared" si="0"/>
        <v>576.4940000000006</v>
      </c>
    </row>
    <row r="15" spans="1:11" x14ac:dyDescent="0.2">
      <c r="A15" s="37" t="s">
        <v>31</v>
      </c>
      <c r="B15" s="54">
        <v>426</v>
      </c>
      <c r="C15" s="53">
        <v>414.63400000000001</v>
      </c>
      <c r="D15" s="52">
        <v>1950</v>
      </c>
      <c r="E15" s="51">
        <v>9374.9869999999992</v>
      </c>
      <c r="F15" s="54">
        <v>43</v>
      </c>
      <c r="G15" s="53">
        <v>152.53200000000001</v>
      </c>
      <c r="H15" s="54">
        <v>248</v>
      </c>
      <c r="I15" s="53">
        <v>574.05700000000002</v>
      </c>
      <c r="J15" s="52">
        <v>2667</v>
      </c>
      <c r="K15" s="51">
        <v>10516.21</v>
      </c>
    </row>
  </sheetData>
  <mergeCells count="6">
    <mergeCell ref="F2:G2"/>
    <mergeCell ref="H2:I2"/>
    <mergeCell ref="J2:K2"/>
    <mergeCell ref="A2:A3"/>
    <mergeCell ref="B2:C2"/>
    <mergeCell ref="D2:E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9CAD2-E837-42DE-AF2C-20C6D409D440}">
  <sheetPr codeName="Munka8"/>
  <dimension ref="A1:F13"/>
  <sheetViews>
    <sheetView zoomScaleNormal="100" workbookViewId="0"/>
  </sheetViews>
  <sheetFormatPr defaultRowHeight="11.25" x14ac:dyDescent="0.2"/>
  <cols>
    <col min="1" max="1" width="28.85546875" style="1" customWidth="1"/>
    <col min="2" max="6" width="11.85546875" style="1" customWidth="1"/>
    <col min="7" max="16384" width="9.140625" style="1"/>
  </cols>
  <sheetData>
    <row r="1" spans="1:6" ht="12" thickBot="1" x14ac:dyDescent="0.25">
      <c r="A1" s="17" t="s">
        <v>105</v>
      </c>
      <c r="B1" s="17"/>
      <c r="C1" s="17"/>
      <c r="D1" s="17"/>
      <c r="E1" s="17"/>
      <c r="F1" s="17"/>
    </row>
    <row r="2" spans="1:6" ht="22.5" x14ac:dyDescent="0.2">
      <c r="A2" s="80" t="s">
        <v>104</v>
      </c>
      <c r="B2" s="48" t="s">
        <v>77</v>
      </c>
      <c r="C2" s="48" t="s">
        <v>76</v>
      </c>
      <c r="D2" s="48" t="s">
        <v>75</v>
      </c>
      <c r="E2" s="48" t="s">
        <v>74</v>
      </c>
      <c r="F2" s="79" t="s">
        <v>31</v>
      </c>
    </row>
    <row r="3" spans="1:6" x14ac:dyDescent="0.2">
      <c r="A3" s="78" t="s">
        <v>103</v>
      </c>
      <c r="B3" s="68">
        <v>57.746000000000002</v>
      </c>
      <c r="C3" s="75">
        <v>5.4349999999999996</v>
      </c>
      <c r="D3" s="75">
        <v>20.93</v>
      </c>
      <c r="E3" s="75">
        <v>16.934999999999999</v>
      </c>
      <c r="F3" s="75">
        <v>15.11</v>
      </c>
    </row>
    <row r="4" spans="1:6" x14ac:dyDescent="0.2">
      <c r="A4" s="77" t="s">
        <v>102</v>
      </c>
      <c r="B4" s="68">
        <v>23.239000000000001</v>
      </c>
      <c r="C4" s="75">
        <v>12.051</v>
      </c>
      <c r="D4" s="75">
        <v>20.93</v>
      </c>
      <c r="E4" s="75">
        <v>24.193000000000001</v>
      </c>
      <c r="F4" s="75">
        <v>15.11</v>
      </c>
    </row>
    <row r="5" spans="1:6" x14ac:dyDescent="0.2">
      <c r="A5" s="77" t="s">
        <v>101</v>
      </c>
      <c r="B5" s="68">
        <v>8.6850000000000005</v>
      </c>
      <c r="C5" s="75">
        <v>18.306999999999999</v>
      </c>
      <c r="D5" s="75">
        <v>9.3019999999999996</v>
      </c>
      <c r="E5" s="75">
        <v>25</v>
      </c>
      <c r="F5" s="75">
        <v>17.247</v>
      </c>
    </row>
    <row r="6" spans="1:6" x14ac:dyDescent="0.2">
      <c r="A6" s="77" t="s">
        <v>100</v>
      </c>
      <c r="B6" s="66">
        <v>3.7549999999999999</v>
      </c>
      <c r="C6" s="75">
        <v>23.742999999999999</v>
      </c>
      <c r="D6" s="75">
        <v>11.627000000000001</v>
      </c>
      <c r="E6" s="75">
        <v>12.903</v>
      </c>
      <c r="F6" s="75">
        <v>19.347000000000001</v>
      </c>
    </row>
    <row r="7" spans="1:6" x14ac:dyDescent="0.2">
      <c r="A7" s="76" t="s">
        <v>99</v>
      </c>
      <c r="B7" s="66">
        <v>5.8680000000000003</v>
      </c>
      <c r="C7" s="75">
        <v>22.102</v>
      </c>
      <c r="D7" s="75">
        <v>20.93</v>
      </c>
      <c r="E7" s="75">
        <v>14.112</v>
      </c>
      <c r="F7" s="75">
        <v>18.747</v>
      </c>
    </row>
    <row r="8" spans="1:6" x14ac:dyDescent="0.2">
      <c r="A8" s="76" t="s">
        <v>98</v>
      </c>
      <c r="B8" s="66">
        <v>0.46899999999999997</v>
      </c>
      <c r="C8" s="75">
        <v>10</v>
      </c>
      <c r="D8" s="75">
        <v>9.3019999999999996</v>
      </c>
      <c r="E8" s="75">
        <v>5.6449999999999996</v>
      </c>
      <c r="F8" s="75">
        <v>8.0609999999999999</v>
      </c>
    </row>
    <row r="9" spans="1:6" x14ac:dyDescent="0.2">
      <c r="A9" s="76" t="s">
        <v>97</v>
      </c>
      <c r="B9" s="64">
        <v>0.23400000000000001</v>
      </c>
      <c r="C9" s="75">
        <v>3.4870000000000001</v>
      </c>
      <c r="D9" s="75">
        <v>2.3250000000000002</v>
      </c>
      <c r="E9" s="64">
        <v>0.80600000000000005</v>
      </c>
      <c r="F9" s="75">
        <v>2.6989999999999998</v>
      </c>
    </row>
    <row r="10" spans="1:6" x14ac:dyDescent="0.2">
      <c r="A10" s="76" t="s">
        <v>96</v>
      </c>
      <c r="B10" s="64" t="s">
        <v>93</v>
      </c>
      <c r="C10" s="75">
        <v>4.0510000000000002</v>
      </c>
      <c r="D10" s="75">
        <v>4.6509999999999998</v>
      </c>
      <c r="E10" s="64">
        <v>0</v>
      </c>
      <c r="F10" s="75">
        <v>3.0369999999999999</v>
      </c>
    </row>
    <row r="11" spans="1:6" x14ac:dyDescent="0.2">
      <c r="A11" s="76" t="s">
        <v>95</v>
      </c>
      <c r="B11" s="64" t="s">
        <v>93</v>
      </c>
      <c r="C11" s="75">
        <v>0.25600000000000001</v>
      </c>
      <c r="D11" s="64" t="s">
        <v>93</v>
      </c>
      <c r="E11" s="64">
        <v>0.40300000000000002</v>
      </c>
      <c r="F11" s="75">
        <v>0.224</v>
      </c>
    </row>
    <row r="12" spans="1:6" x14ac:dyDescent="0.2">
      <c r="A12" s="76" t="s">
        <v>94</v>
      </c>
      <c r="B12" s="64" t="s">
        <v>93</v>
      </c>
      <c r="C12" s="75">
        <v>0.56399999999999995</v>
      </c>
      <c r="D12" s="64" t="s">
        <v>93</v>
      </c>
      <c r="E12" s="64" t="s">
        <v>93</v>
      </c>
      <c r="F12" s="74">
        <v>0.41199999999999998</v>
      </c>
    </row>
    <row r="13" spans="1:6" x14ac:dyDescent="0.2">
      <c r="A13" s="73" t="s">
        <v>31</v>
      </c>
      <c r="B13" s="72">
        <f>SUM(B3:B12)</f>
        <v>99.995999999999981</v>
      </c>
      <c r="C13" s="72">
        <f>SUM(C3:C12)</f>
        <v>99.995999999999995</v>
      </c>
      <c r="D13" s="72">
        <f>SUM(D3:D12)</f>
        <v>99.996999999999986</v>
      </c>
      <c r="E13" s="72">
        <f>SUM(E3:E12)</f>
        <v>99.997</v>
      </c>
      <c r="F13" s="72">
        <f>SUM(F3:F12)</f>
        <v>99.994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23</vt:i4>
      </vt:variant>
    </vt:vector>
  </HeadingPairs>
  <TitlesOfParts>
    <vt:vector size="23" baseType="lpstr">
      <vt:lpstr>Tartalom</vt:lpstr>
      <vt:lpstr>3.7.1.</vt:lpstr>
      <vt:lpstr>3.7.2.</vt:lpstr>
      <vt:lpstr>3.7.3.</vt:lpstr>
      <vt:lpstr>3.7.4.</vt:lpstr>
      <vt:lpstr>3.7.5.</vt:lpstr>
      <vt:lpstr>3.7.6.</vt:lpstr>
      <vt:lpstr>3.7.7.</vt:lpstr>
      <vt:lpstr>3.7.8.</vt:lpstr>
      <vt:lpstr>3.7.9.</vt:lpstr>
      <vt:lpstr>3.7.10.</vt:lpstr>
      <vt:lpstr>3.7.11.</vt:lpstr>
      <vt:lpstr>3.7.12.</vt:lpstr>
      <vt:lpstr>3.7.13.</vt:lpstr>
      <vt:lpstr>3.7.14.</vt:lpstr>
      <vt:lpstr>3.7.15.</vt:lpstr>
      <vt:lpstr>3.7.16.</vt:lpstr>
      <vt:lpstr>3.7.17.</vt:lpstr>
      <vt:lpstr>3.7.18.</vt:lpstr>
      <vt:lpstr>3.7.19.</vt:lpstr>
      <vt:lpstr>3.7.20.</vt:lpstr>
      <vt:lpstr>3.7.21.</vt:lpstr>
      <vt:lpstr>3.7.22.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2025-03-20T15:49:09Z</dcterms:created>
  <dcterms:modified xsi:type="dcterms:W3CDTF">2025-03-20T15:49:09Z</dcterms:modified>
</cp:coreProperties>
</file>