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EC1F7B0B-2390-44D3-9A8D-8987304BA014}" xr6:coauthVersionLast="36" xr6:coauthVersionMax="36" xr10:uidLastSave="{00000000-0000-0000-0000-000000000000}"/>
  <bookViews>
    <workbookView xWindow="0" yWindow="0" windowWidth="28800" windowHeight="11625" xr2:uid="{C439A35B-E8C4-4A46-BF54-42DDDF410489}"/>
  </bookViews>
  <sheets>
    <sheet name="Table of Contents" sheetId="26" r:id="rId1"/>
    <sheet name="3.6.1." sheetId="2" r:id="rId2"/>
    <sheet name="3.6.2." sheetId="3" r:id="rId3"/>
    <sheet name="3.6.3." sheetId="4" r:id="rId4"/>
    <sheet name="3.6.4." sheetId="5" r:id="rId5"/>
    <sheet name="3.6.5." sheetId="6" r:id="rId6"/>
    <sheet name="3.6.6." sheetId="7" r:id="rId7"/>
    <sheet name="3.6.7." sheetId="8" r:id="rId8"/>
    <sheet name="3.6.8." sheetId="9" r:id="rId9"/>
    <sheet name="3.6.9." sheetId="10" r:id="rId10"/>
    <sheet name="3.6.10." sheetId="11" r:id="rId11"/>
    <sheet name="3.6.11." sheetId="12" r:id="rId12"/>
    <sheet name="3.6.12." sheetId="13" r:id="rId13"/>
    <sheet name="3.6.13." sheetId="14" r:id="rId14"/>
    <sheet name="3.6.14." sheetId="15" r:id="rId15"/>
    <sheet name="3.6.15." sheetId="16" r:id="rId16"/>
    <sheet name="3.6.16." sheetId="17" r:id="rId17"/>
    <sheet name="3.6.17." sheetId="18" r:id="rId18"/>
    <sheet name="3.6.18." sheetId="19" r:id="rId19"/>
    <sheet name="3.6.19." sheetId="20" r:id="rId20"/>
    <sheet name="3.6.20." sheetId="21" r:id="rId21"/>
    <sheet name="3.6.21." sheetId="22" r:id="rId22"/>
    <sheet name="3.6.22." sheetId="23" r:id="rId23"/>
    <sheet name="3.6.23." sheetId="24" r:id="rId24"/>
    <sheet name="3.6.24." sheetId="25" r:id="rId2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4" l="1"/>
  <c r="B21" i="12"/>
  <c r="C23" i="12"/>
  <c r="D23" i="12"/>
  <c r="E23" i="12"/>
  <c r="B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F3BA4B70-4BB2-41F9-A037-B285D975DBDF}">
      <text>
        <r>
          <rPr>
            <b/>
            <sz val="8"/>
            <color indexed="81"/>
            <rFont val="Tahoma"/>
            <family val="2"/>
            <charset val="238"/>
          </rPr>
          <t>Calculated data.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12B1350-0165-40A5-A9EE-36D90C66BAB7}">
      <text>
        <r>
          <rPr>
            <sz val="8"/>
            <color indexed="81"/>
            <rFont val="Arial"/>
            <family val="2"/>
            <charset val="238"/>
          </rPr>
          <t>Including students in university and college level education and in undivided training.</t>
        </r>
        <r>
          <rPr>
            <u/>
            <sz val="8"/>
            <color indexed="81"/>
            <rFont val="Arial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ISCED: International Standard Classification of Education.</t>
        </r>
      </text>
    </comment>
    <comment ref="B3" authorId="0" shapeId="0" xr:uid="{2B927263-925A-4B2C-914C-CD76F7E8ACE1}">
      <text>
        <r>
          <rPr>
            <sz val="8"/>
            <color indexed="81"/>
            <rFont val="Tahoma"/>
            <family val="2"/>
            <charset val="238"/>
          </rPr>
          <t>Students in university and college level education.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4DB6601-D63B-4D30-B159-868D2C64DDDA}">
      <text>
        <r>
          <rPr>
            <b/>
            <sz val="8"/>
            <color indexed="81"/>
            <rFont val="Tahoma"/>
            <family val="2"/>
            <charset val="238"/>
          </rPr>
          <t>ISCED: International Standard Classification of Education.</t>
        </r>
      </text>
    </comment>
    <comment ref="B2" authorId="0" shapeId="0" xr:uid="{9C604E09-635B-4771-B5BE-42E1CAB6A4AB}">
      <text>
        <r>
          <rPr>
            <sz val="8"/>
            <color indexed="81"/>
            <rFont val="Tahoma"/>
            <family val="2"/>
            <charset val="238"/>
          </rPr>
          <t>Higher vocational programme in formal education.</t>
        </r>
      </text>
    </comment>
    <comment ref="C2" authorId="0" shapeId="0" xr:uid="{68A15B37-DAE6-4509-9578-41091B8C132D}">
      <text>
        <r>
          <rPr>
            <sz val="8"/>
            <color indexed="81"/>
            <rFont val="Tahoma"/>
            <family val="2"/>
            <charset val="238"/>
          </rPr>
          <t>Including graduates in tertiary undergraduate (BA/BSc) training.</t>
        </r>
      </text>
    </comment>
    <comment ref="D2" authorId="0" shapeId="0" xr:uid="{2EF7F28B-7599-4688-83B4-3760F16C4437}">
      <text>
        <r>
          <rPr>
            <sz val="8"/>
            <color indexed="81"/>
            <rFont val="Tahoma"/>
            <family val="2"/>
            <charset val="238"/>
          </rPr>
          <t>Including graduates in undivided training.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C2D4B0E-F319-47C3-B719-3DA11B161AD1}">
      <text>
        <r>
          <rPr>
            <sz val="8"/>
            <color indexed="81"/>
            <rFont val="Arial"/>
            <family val="2"/>
            <charset val="238"/>
          </rPr>
          <t>A student is taken into account as many times as many languages he/she learns.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3C435E31-9F84-4D23-91FC-9965ED3BE3BF}">
      <text>
        <r>
          <rPr>
            <sz val="8"/>
            <color indexed="81"/>
            <rFont val="Tahoma"/>
            <family val="2"/>
            <charset val="238"/>
          </rPr>
          <t>Including the nationality languages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7CAAB77-0C0B-4347-A8DC-9205746452E2}">
      <text>
        <r>
          <rPr>
            <sz val="8"/>
            <color indexed="81"/>
            <rFont val="Tahoma"/>
            <family val="2"/>
            <charset val="238"/>
          </rPr>
          <t xml:space="preserve">Source: Ministry of Social Affairs and Labour.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B42C27B-2033-432D-8C10-8FB54E1BAE7F}">
      <text>
        <r>
          <rPr>
            <sz val="8"/>
            <color indexed="81"/>
            <rFont val="Tahoma"/>
            <family val="2"/>
            <charset val="238"/>
          </rPr>
          <t>Including students in university and college level education and in undivided training.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4" authorId="0" shapeId="0" xr:uid="{31B205E0-95A9-421E-BF19-AC468AADF653}">
      <text>
        <r>
          <rPr>
            <b/>
            <sz val="8"/>
            <color indexed="81"/>
            <rFont val="Tahoma"/>
            <family val="2"/>
            <charset val="238"/>
          </rPr>
          <t>Calculated data.</t>
        </r>
      </text>
    </comment>
    <comment ref="C14" authorId="0" shapeId="0" xr:uid="{0B416D8C-314C-4E87-B586-1D09191BDDE7}">
      <text>
        <r>
          <rPr>
            <b/>
            <sz val="8"/>
            <color indexed="81"/>
            <rFont val="Tahoma"/>
            <family val="2"/>
            <charset val="238"/>
          </rPr>
          <t>Calculated data.</t>
        </r>
      </text>
    </comment>
    <comment ref="D14" authorId="0" shapeId="0" xr:uid="{EAB3BF07-772A-444F-8692-863DFECF417A}">
      <text>
        <r>
          <rPr>
            <b/>
            <sz val="8"/>
            <color indexed="81"/>
            <rFont val="Tahoma"/>
            <family val="2"/>
            <charset val="238"/>
          </rPr>
          <t>Calculated data.</t>
        </r>
      </text>
    </comment>
    <comment ref="E14" authorId="0" shapeId="0" xr:uid="{8BA58B82-24AB-472A-A3F3-226F0B97EB05}">
      <text>
        <r>
          <rPr>
            <b/>
            <sz val="8"/>
            <color indexed="81"/>
            <rFont val="Tahoma"/>
            <family val="2"/>
            <charset val="238"/>
          </rPr>
          <t>Calculated data.</t>
        </r>
      </text>
    </comment>
    <comment ref="F21" authorId="0" shapeId="0" xr:uid="{00EDCE48-7126-49A4-B606-A8FCBD9599BE}">
      <text>
        <r>
          <rPr>
            <sz val="8"/>
            <color indexed="81"/>
            <rFont val="Tahoma"/>
            <family val="2"/>
            <charset val="238"/>
          </rPr>
          <t>Including gratuates in tertiary undergraduate (BA/BSc) and undivided training.</t>
        </r>
      </text>
    </comment>
    <comment ref="G21" authorId="0" shapeId="0" xr:uid="{45B8ABC1-9CD4-4B22-AA57-790EAF6C453C}">
      <text>
        <r>
          <rPr>
            <sz val="8"/>
            <color indexed="81"/>
            <rFont val="Tahoma"/>
            <family val="2"/>
            <charset val="238"/>
          </rPr>
          <t>Including gratuates in tertiary undergraduate (BA/BSc) and undivided training.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B2C667F4-B765-46BC-BBAD-0B39CF0291D7}">
      <text>
        <r>
          <rPr>
            <sz val="8"/>
            <color indexed="81"/>
            <rFont val="Tahoma"/>
            <family val="2"/>
            <charset val="238"/>
          </rPr>
          <t>In the percentage of 3–6-year-olds.</t>
        </r>
      </text>
    </comment>
    <comment ref="F3" authorId="0" shapeId="0" xr:uid="{299318B9-1C9B-4F23-9AC2-9C4C0D11B53F}">
      <text>
        <r>
          <rPr>
            <sz val="8"/>
            <color indexed="81"/>
            <rFont val="Tahoma"/>
            <family val="2"/>
            <charset val="238"/>
          </rPr>
          <t>In the percentage of 3–6-year-olds.</t>
        </r>
      </text>
    </comment>
    <comment ref="E4" authorId="0" shapeId="0" xr:uid="{4A61ADBC-7F23-40DA-9CCE-5CCD003C07DB}">
      <text>
        <r>
          <rPr>
            <sz val="8"/>
            <color indexed="81"/>
            <rFont val="Tahoma"/>
            <family val="2"/>
            <charset val="238"/>
          </rPr>
          <t>In the percentage of 7–14-year-olds.</t>
        </r>
      </text>
    </comment>
    <comment ref="F4" authorId="0" shapeId="0" xr:uid="{87FCF836-4E2A-4C05-BA40-C3C93AE217E9}">
      <text>
        <r>
          <rPr>
            <sz val="8"/>
            <color indexed="81"/>
            <rFont val="Tahoma"/>
            <family val="2"/>
            <charset val="238"/>
          </rPr>
          <t>In the percentage of 7–14-year-olds.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807721-0649-4C13-934A-2FB04721C016}">
      <text>
        <r>
          <rPr>
            <sz val="8"/>
            <color indexed="81"/>
            <rFont val="Arial"/>
            <family val="2"/>
            <charset val="238"/>
          </rPr>
          <t xml:space="preserve">Including data of teachers in institutions supporting education and training activity (education of music and arts, students' hostels).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5" authorId="0" shapeId="0" xr:uid="{6B3D91C4-00D5-4877-B2A8-1844CB8B7E9C}">
      <text>
        <r>
          <rPr>
            <sz val="8"/>
            <color indexed="81"/>
            <rFont val="Arial"/>
            <family val="2"/>
            <charset val="238"/>
          </rPr>
          <t>Excluding data on students at school-homes.</t>
        </r>
      </text>
    </comment>
    <comment ref="A22" authorId="0" shapeId="0" xr:uid="{D5F108A1-04C4-4D50-BFA9-300A7747D795}">
      <text>
        <r>
          <rPr>
            <sz val="8"/>
            <color indexed="81"/>
            <rFont val="Tahoma"/>
            <family val="2"/>
            <charset val="238"/>
          </rPr>
          <t>Including graduates completed the 8th grade in secondary general schools.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7E93404E-38A0-4EB4-BBAE-ED5953549E7D}">
      <text>
        <r>
          <rPr>
            <sz val="8"/>
            <color indexed="81"/>
            <rFont val="Tahoma"/>
            <family val="2"/>
            <charset val="238"/>
          </rPr>
          <t>Till 1999/2000 including data on apprentice schools and special vocational schools.</t>
        </r>
      </text>
    </comment>
    <comment ref="B21" authorId="0" shapeId="0" xr:uid="{9E1FC463-1143-4C9E-81F0-67883A08E3D9}">
      <text>
        <r>
          <rPr>
            <sz val="8"/>
            <color indexed="81"/>
            <rFont val="Tahoma"/>
            <family val="2"/>
            <charset val="238"/>
          </rPr>
          <t>Students graduated at programmes for skilled workers and students completed programmes at vocational schools.</t>
        </r>
      </text>
    </comment>
    <comment ref="B23" authorId="0" shapeId="0" xr:uid="{3A86CFF5-96C0-44F8-ACB5-6431022403A8}">
      <text>
        <r>
          <rPr>
            <sz val="8"/>
            <color indexed="81"/>
            <rFont val="Tahoma"/>
            <family val="2"/>
            <charset val="238"/>
          </rPr>
          <t>Students graduated at programmes for skilled workers and students completed programmes at vocational schools.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10690E2-6335-4366-AE02-B48EAFD7EC29}">
      <text>
        <r>
          <rPr>
            <i/>
            <sz val="8"/>
            <color indexed="81"/>
            <rFont val="Arial"/>
            <family val="2"/>
            <charset val="238"/>
          </rPr>
          <t>Including students applied and admitted to BA/BSc, undivided and master training.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CF1F148-F3B1-44D3-95FF-6C20BB55EE2F}">
      <text>
        <r>
          <rPr>
            <i/>
            <sz val="8"/>
            <color indexed="81"/>
            <rFont val="Arial"/>
            <family val="2"/>
            <charset val="238"/>
          </rPr>
          <t>Including students applied and admitted to BA/BSc, undivided and master training.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68786B03-EA8B-45BE-BD8D-3F62802EA622}">
      <text>
        <r>
          <rPr>
            <sz val="8"/>
            <color indexed="81"/>
            <rFont val="Tahoma"/>
            <family val="2"/>
            <charset val="238"/>
          </rPr>
          <t>Higher vocational programme in formal education.</t>
        </r>
      </text>
    </comment>
    <comment ref="C14" authorId="0" shapeId="0" xr:uid="{5FD041A4-E2BC-4259-BEB0-ED8B1E0FD172}">
      <text>
        <r>
          <rPr>
            <sz val="8"/>
            <color indexed="81"/>
            <rFont val="Tahoma"/>
            <family val="2"/>
            <charset val="238"/>
          </rPr>
          <t>Including students in BSc, undivided and master training.</t>
        </r>
      </text>
    </comment>
    <comment ref="A23" authorId="0" shapeId="0" xr:uid="{577903DC-27FF-4929-8956-5BB8DAC66E14}">
      <text>
        <r>
          <rPr>
            <sz val="8"/>
            <color indexed="81"/>
            <rFont val="Tahoma"/>
            <family val="2"/>
            <charset val="238"/>
          </rPr>
          <t>Higher vocational programme in formal education.</t>
        </r>
      </text>
    </comment>
    <comment ref="C24" authorId="0" shapeId="0" xr:uid="{1C76A0D6-DE49-4D05-B7D7-C14973695E94}">
      <text>
        <r>
          <rPr>
            <sz val="8"/>
            <color indexed="81"/>
            <rFont val="Arial"/>
            <family val="2"/>
            <charset val="238"/>
          </rPr>
          <t>Including students in BSc, undivided and master training.</t>
        </r>
      </text>
    </comment>
    <comment ref="A31" authorId="0" shapeId="0" xr:uid="{5BE44E99-5C94-4F8D-AC47-D59AECBFFDFD}">
      <text>
        <r>
          <rPr>
            <sz val="8"/>
            <color indexed="81"/>
            <rFont val="Tahoma"/>
            <family val="2"/>
            <charset val="238"/>
          </rPr>
          <t>Including students in university and college level education and in undivided training.</t>
        </r>
      </text>
    </comment>
  </commentList>
</comments>
</file>

<file path=xl/sharedStrings.xml><?xml version="1.0" encoding="utf-8"?>
<sst xmlns="http://schemas.openxmlformats.org/spreadsheetml/2006/main" count="876" uniqueCount="446">
  <si>
    <t>Total</t>
  </si>
  <si>
    <t>Other expenditure on education</t>
  </si>
  <si>
    <t>Other education</t>
  </si>
  <si>
    <t>Tertiary education</t>
  </si>
  <si>
    <t>upper secondary education</t>
  </si>
  <si>
    <t>primary and lower secondary education</t>
  </si>
  <si>
    <t>kindergarten</t>
  </si>
  <si>
    <t>Of which:</t>
  </si>
  <si>
    <t>Public education</t>
  </si>
  <si>
    <t>Percentage distribution</t>
  </si>
  <si>
    <t>At current prices, million HUF</t>
  </si>
  <si>
    <t>Denomination</t>
  </si>
  <si>
    <t>3.6.1. Budgetary expenditures on education</t>
  </si>
  <si>
    <t>2007/2008</t>
  </si>
  <si>
    <t>2006/2007</t>
  </si>
  <si>
    <t>2005/2006</t>
  </si>
  <si>
    <t>2004/2005</t>
  </si>
  <si>
    <t>2003/2004</t>
  </si>
  <si>
    <t>2002/2003</t>
  </si>
  <si>
    <t>2001/2002</t>
  </si>
  <si>
    <t xml:space="preserve"> 2000/2001</t>
  </si>
  <si>
    <t>1999/2000</t>
  </si>
  <si>
    <t>1998/1999</t>
  </si>
  <si>
    <t>1997/1998</t>
  </si>
  <si>
    <t>1996/1997</t>
  </si>
  <si>
    <t>1995/1996</t>
  </si>
  <si>
    <t>1994/1995</t>
  </si>
  <si>
    <t>1993/1994</t>
  </si>
  <si>
    <t>1992/1993</t>
  </si>
  <si>
    <t>1991/1992</t>
  </si>
  <si>
    <t>1990/1991</t>
  </si>
  <si>
    <t>Students in tertiary education</t>
  </si>
  <si>
    <t>Students at secondary school</t>
  </si>
  <si>
    <t>Students at vocational school</t>
  </si>
  <si>
    <t>Students at primary school</t>
  </si>
  <si>
    <t>Pupils at kindergarten</t>
  </si>
  <si>
    <t>School years</t>
  </si>
  <si>
    <t>3.6.2. Pupils and students in full-time and part-time education [thousands]</t>
  </si>
  <si>
    <t>2007</t>
  </si>
  <si>
    <t>2006</t>
  </si>
  <si>
    <t>in full-time education</t>
  </si>
  <si>
    <t>total</t>
  </si>
  <si>
    <t>Students graduated at university and college level</t>
  </si>
  <si>
    <t>Students with G.C.E. (General Certificate of Education)</t>
  </si>
  <si>
    <r>
      <t>Pupils finished 8</t>
    </r>
    <r>
      <rPr>
        <vertAlign val="superscript"/>
        <sz val="8"/>
        <rFont val="Arial"/>
        <family val="2"/>
        <charset val="238"/>
      </rPr>
      <t>th</t>
    </r>
    <r>
      <rPr>
        <sz val="8"/>
        <rFont val="Arial"/>
        <family val="2"/>
        <charset val="238"/>
      </rPr>
      <t xml:space="preserve"> grade of primary schools</t>
    </r>
  </si>
  <si>
    <t>Years</t>
  </si>
  <si>
    <t>3.6.3. Graduates</t>
  </si>
  <si>
    <t xml:space="preserve">  3–22</t>
  </si>
  <si>
    <t>tertiary education</t>
  </si>
  <si>
    <t>secondary level</t>
  </si>
  <si>
    <t>18–22</t>
  </si>
  <si>
    <t>14–17</t>
  </si>
  <si>
    <t>16–17</t>
  </si>
  <si>
    <t xml:space="preserve">  6–15</t>
  </si>
  <si>
    <t>14–15</t>
  </si>
  <si>
    <t xml:space="preserve">  6–13</t>
  </si>
  <si>
    <t xml:space="preserve">  3–  5</t>
  </si>
  <si>
    <t>Age-group, years old</t>
  </si>
  <si>
    <t>3.6.4. Enrolment ratio in full-time education by age-groups</t>
  </si>
  <si>
    <t>–</t>
  </si>
  <si>
    <t>23 years old and older</t>
  </si>
  <si>
    <t>17</t>
  </si>
  <si>
    <t>16</t>
  </si>
  <si>
    <t>15</t>
  </si>
  <si>
    <t>14</t>
  </si>
  <si>
    <t>6–13</t>
  </si>
  <si>
    <t>5 years old and younger</t>
  </si>
  <si>
    <t>Secondary schools</t>
  </si>
  <si>
    <t>Vocational schools</t>
  </si>
  <si>
    <t>Primary schools</t>
  </si>
  <si>
    <t>Kindergartens</t>
  </si>
  <si>
    <t>Age, years</t>
  </si>
  <si>
    <t>3.6.5. Pupils and students in full-time education by ages, 20072008</t>
  </si>
  <si>
    <t>Together</t>
  </si>
  <si>
    <t>Multifunctional institutions</t>
  </si>
  <si>
    <t>Kindergartens, schools and students’ hostels</t>
  </si>
  <si>
    <t>Schools and students’ hostels</t>
  </si>
  <si>
    <t>Kindergartens and schools</t>
  </si>
  <si>
    <t>Schools</t>
  </si>
  <si>
    <t>Secondary and vocational schools</t>
  </si>
  <si>
    <t>Institutions performing more than one task</t>
  </si>
  <si>
    <t>Institutions performing only one task</t>
  </si>
  <si>
    <t>education tasks</t>
  </si>
  <si>
    <t>secondary vocational school</t>
  </si>
  <si>
    <t>secondary general school</t>
  </si>
  <si>
    <t>special vocational school</t>
  </si>
  <si>
    <t>vocational school</t>
  </si>
  <si>
    <t>primary school</t>
  </si>
  <si>
    <t>Of which performed</t>
  </si>
  <si>
    <t>Number of institutions</t>
  </si>
  <si>
    <t>Type of institutions</t>
  </si>
  <si>
    <t>3.6.6. Primary and secondary educational institutions by type of tasks performed, 2007/2008</t>
  </si>
  <si>
    <t>Students’ hostels</t>
  </si>
  <si>
    <t>Basic education with art/music programmes</t>
  </si>
  <si>
    <t>Secondary vocational schools</t>
  </si>
  <si>
    <t>Secondary general schools</t>
  </si>
  <si>
    <t>Special vocational schools</t>
  </si>
  <si>
    <t>Primary (general) schools</t>
  </si>
  <si>
    <t>Kindergarten</t>
  </si>
  <si>
    <t>Work places at school</t>
  </si>
  <si>
    <t>Gymnasiums</t>
  </si>
  <si>
    <t>Classrooms, special rooms</t>
  </si>
  <si>
    <t>Rooms in kindergartens</t>
  </si>
  <si>
    <t>3.6.7. Main rooms in primary and secondary educational institutions by purpose of use, 2007/2008</t>
  </si>
  <si>
    <t>female, %</t>
  </si>
  <si>
    <t>Teachers without pedagogical qualification</t>
  </si>
  <si>
    <t>Vocational instructors and others with higher qualification</t>
  </si>
  <si>
    <t>Kindergarten teachers</t>
  </si>
  <si>
    <t>Primary school teachers (lower level)</t>
  </si>
  <si>
    <t>Primary school teachers (higher lever)</t>
  </si>
  <si>
    <t>Secondary school teachers</t>
  </si>
  <si>
    <t>other teachers without specialization</t>
  </si>
  <si>
    <t>teachers</t>
  </si>
  <si>
    <t>directors and deputy directors of institutions</t>
  </si>
  <si>
    <t>Of which</t>
  </si>
  <si>
    <t>Teachers total</t>
  </si>
  <si>
    <t>Qualification</t>
  </si>
  <si>
    <t>3.6.8. Teachers in primary and secondary educational institutions by qualification and position, 2007/2008</t>
  </si>
  <si>
    <t>Children per teacher</t>
  </si>
  <si>
    <t>Children per children-group</t>
  </si>
  <si>
    <t>in special education</t>
  </si>
  <si>
    <t>Children-groups</t>
  </si>
  <si>
    <t>Pupils in kindergarten</t>
  </si>
  <si>
    <t>Teachers</t>
  </si>
  <si>
    <t>Kindergarten places</t>
  </si>
  <si>
    <t>Kindergartens – operational sites</t>
  </si>
  <si>
    <t>3.6.9. Education at kindergartens</t>
  </si>
  <si>
    <t>in part-time education</t>
  </si>
  <si>
    <t>Students finished 8th grade of primary (general) school</t>
  </si>
  <si>
    <t>Students in part-time education</t>
  </si>
  <si>
    <t>Students per class</t>
  </si>
  <si>
    <t>Classes (in full-time education)</t>
  </si>
  <si>
    <t>in 5th–8th (10th) grades</t>
  </si>
  <si>
    <t>in 1st–4th grades</t>
  </si>
  <si>
    <t>of which:</t>
  </si>
  <si>
    <t>attending day-time homes services, %</t>
  </si>
  <si>
    <t>students receiving meals, %</t>
  </si>
  <si>
    <t>in 1st grade</t>
  </si>
  <si>
    <t>Students in full-time education</t>
  </si>
  <si>
    <t>Classrooms</t>
  </si>
  <si>
    <t>Schools – school-sites</t>
  </si>
  <si>
    <t>3.6.10. Education at primary schools</t>
  </si>
  <si>
    <t>Students passed vocational exam</t>
  </si>
  <si>
    <t>-</t>
  </si>
  <si>
    <t>classes in special vocational schools</t>
  </si>
  <si>
    <t>living in students' hostels, %</t>
  </si>
  <si>
    <t>in 11th and higher grades</t>
  </si>
  <si>
    <t>in 9th–10th grades</t>
  </si>
  <si>
    <t>in 9th grade</t>
  </si>
  <si>
    <t>students at special vocational schools</t>
  </si>
  <si>
    <t>3.6.11. Education at vocational and special vocational schools</t>
  </si>
  <si>
    <t>Students passed final examination, total</t>
  </si>
  <si>
    <t>in 9th and higher grades</t>
  </si>
  <si>
    <t>in 5th–8th grades of secondary general schools</t>
  </si>
  <si>
    <t>3.6.12. Education at secondary general schools</t>
  </si>
  <si>
    <t>..</t>
  </si>
  <si>
    <t>in 13th and higher grades</t>
  </si>
  <si>
    <t>in 9th–12th grades</t>
  </si>
  <si>
    <t>3.6.13. Education at secondary vocational schools</t>
  </si>
  <si>
    <t>Services</t>
  </si>
  <si>
    <t>Health and welfare</t>
  </si>
  <si>
    <t>Agriculture</t>
  </si>
  <si>
    <t>Engineering, manufacturing and construction</t>
  </si>
  <si>
    <t>Computing</t>
  </si>
  <si>
    <t>Science</t>
  </si>
  <si>
    <t>Business and administration</t>
  </si>
  <si>
    <t>Social sciences</t>
  </si>
  <si>
    <t>Arts</t>
  </si>
  <si>
    <t>Teacher training and education science</t>
  </si>
  <si>
    <t>of which female</t>
  </si>
  <si>
    <t>passed vocational exam</t>
  </si>
  <si>
    <t>students</t>
  </si>
  <si>
    <t>Field of training</t>
  </si>
  <si>
    <t>3.6.14. Students and graduates in vocational education, 2007</t>
  </si>
  <si>
    <t>Students admitted as a percentage of those who applied</t>
  </si>
  <si>
    <t>Students admitted</t>
  </si>
  <si>
    <t>Students applied</t>
  </si>
  <si>
    <t>3.6.15. Number of applicants and admissions to full-time forms of universities and colleges</t>
  </si>
  <si>
    <t>Law</t>
  </si>
  <si>
    <t>Humanities</t>
  </si>
  <si>
    <t>BA/BSc training</t>
  </si>
  <si>
    <t>Master training</t>
  </si>
  <si>
    <t>3.6.16. Students admitted to tertiary education as a percentage of first-place applicants</t>
  </si>
  <si>
    <t>Students graduated in part-time forms</t>
  </si>
  <si>
    <t>Students graduated in full-time form</t>
  </si>
  <si>
    <t>living in students' hostel, %</t>
  </si>
  <si>
    <t>in forms financed by government, %</t>
  </si>
  <si>
    <t>foreign students</t>
  </si>
  <si>
    <t>Of students in full-time form</t>
  </si>
  <si>
    <t>Students in part-time forms</t>
  </si>
  <si>
    <t>Students in full-time form</t>
  </si>
  <si>
    <t>Tertiary undergraduate (BA/BSc) and postgraduate (Master) training</t>
  </si>
  <si>
    <t>PhD (DLA) training</t>
  </si>
  <si>
    <t>professional further training</t>
  </si>
  <si>
    <t>unified, undivided training</t>
  </si>
  <si>
    <t>master training</t>
  </si>
  <si>
    <t>BSc training</t>
  </si>
  <si>
    <t>university level education</t>
  </si>
  <si>
    <t>college level education</t>
  </si>
  <si>
    <t>higher vocational programme</t>
  </si>
  <si>
    <t>Students in full-time and part-time forms</t>
  </si>
  <si>
    <t>other teacher</t>
  </si>
  <si>
    <t>assistant lecturer</t>
  </si>
  <si>
    <t>lecturer</t>
  </si>
  <si>
    <t>assistant professor</t>
  </si>
  <si>
    <t>professor</t>
  </si>
  <si>
    <t>Institutions</t>
  </si>
  <si>
    <t>2000/2001</t>
  </si>
  <si>
    <t>3.6.17. Tertiary education</t>
  </si>
  <si>
    <t>Of which female, %</t>
  </si>
  <si>
    <t>In full-time form</t>
  </si>
  <si>
    <t>Students total</t>
  </si>
  <si>
    <t>Of which in full-time form</t>
  </si>
  <si>
    <t>3.6.18. Students in tertiary undergraduate (BA/BSc) and postgraduate (Master) training by ISCED fields of training</t>
  </si>
  <si>
    <t>PhD, DLA training</t>
  </si>
  <si>
    <t>Professional further training</t>
  </si>
  <si>
    <t>University level</t>
  </si>
  <si>
    <t>College level</t>
  </si>
  <si>
    <t>Higher vocational programme</t>
  </si>
  <si>
    <t>3.6.19. Number of graduates by ISCED fields of training by levels, 2007</t>
  </si>
  <si>
    <t>in language training</t>
  </si>
  <si>
    <t>students learning foreign languages</t>
  </si>
  <si>
    <t>Other</t>
  </si>
  <si>
    <t>Latin</t>
  </si>
  <si>
    <t>Spanish</t>
  </si>
  <si>
    <t>Italian</t>
  </si>
  <si>
    <t>French</t>
  </si>
  <si>
    <t>German</t>
  </si>
  <si>
    <t>English</t>
  </si>
  <si>
    <t>3.6.20. Number of students learning foreign languages in formal education, 2007/2008</t>
  </si>
  <si>
    <t>Students per computer</t>
  </si>
  <si>
    <t>Students using computer</t>
  </si>
  <si>
    <t>Of which with Internet connection</t>
  </si>
  <si>
    <t>School-sites with computers</t>
  </si>
  <si>
    <t>Computers</t>
  </si>
  <si>
    <t>3.6.21. Use and availability of ICT in schools, 2007/2008</t>
  </si>
  <si>
    <t>Students (in full-time education)</t>
  </si>
  <si>
    <t>Tertiary institutions</t>
  </si>
  <si>
    <t>School-sites</t>
  </si>
  <si>
    <t>Foundation, natural person</t>
  </si>
  <si>
    <t>Ecclesiasti-cal, denominatio-nal</t>
  </si>
  <si>
    <t>Central budget</t>
  </si>
  <si>
    <t>Local government of county</t>
  </si>
  <si>
    <t>Local government of settlement</t>
  </si>
  <si>
    <t>3.6.22. Key data on educational institutions by maintenance, 2007/2008</t>
  </si>
  <si>
    <t>Not identifiable (not NVQL)</t>
  </si>
  <si>
    <t>Other, not elsewhere classified</t>
  </si>
  <si>
    <t>Culture and dissemination</t>
  </si>
  <si>
    <t>Personal service, catering, commerce, tourism</t>
  </si>
  <si>
    <t>Transport, telecommunication</t>
  </si>
  <si>
    <t>Household economy</t>
  </si>
  <si>
    <t>Agriculture, forestry, fishing</t>
  </si>
  <si>
    <t>Construction</t>
  </si>
  <si>
    <t>Engineering, technical</t>
  </si>
  <si>
    <t>Small and large scale industrial</t>
  </si>
  <si>
    <t>Medical</t>
  </si>
  <si>
    <t>Informatics</t>
  </si>
  <si>
    <t>Economy, administration</t>
  </si>
  <si>
    <t>Fine arts</t>
  </si>
  <si>
    <t>Education, pedagogy</t>
  </si>
  <si>
    <t>Field of training (by NVQL)</t>
  </si>
  <si>
    <t>3.6.23. Number of enrolled in non school based vocational training by training fields</t>
  </si>
  <si>
    <t xml:space="preserve">Összesen </t>
  </si>
  <si>
    <t>Zsigmond Király Főiskola</t>
  </si>
  <si>
    <t>Tomori Pál Főiskola</t>
  </si>
  <si>
    <t>Nemzetközi Üzleti Főiskola</t>
  </si>
  <si>
    <t>Modern Üzleti Tudományok Főiskolája</t>
  </si>
  <si>
    <t>Mozgássérültek Pető András Nevelőképző és Nevelőintézete</t>
  </si>
  <si>
    <t>Kodolányi János Főiskola</t>
  </si>
  <si>
    <t>Heller Farkas Gazdasági és Turisztikai Szolgáltatások Főiskolája</t>
  </si>
  <si>
    <t>Harsányi János Főiskola</t>
  </si>
  <si>
    <t>Gábor Dénes Főiskola</t>
  </si>
  <si>
    <t>Budapesti Kortárstánc Főiskola</t>
  </si>
  <si>
    <t>Budapesti Kommunikációs és Üzleti Főiskola</t>
  </si>
  <si>
    <t>Általános Vállalkozási Főiskola</t>
  </si>
  <si>
    <t>Foundation colleges</t>
  </si>
  <si>
    <t>Közép-európai Egyetem</t>
  </si>
  <si>
    <t>Foundation universities</t>
  </si>
  <si>
    <t>Wesley János Lelkészképző Főiskola</t>
  </si>
  <si>
    <t>Vitéz János Római Katolikus Tanítóképző Főiskola</t>
  </si>
  <si>
    <t>Veszprémi Érseki Hittudományi Főiskola</t>
  </si>
  <si>
    <t>A Tan Kapuja Buddhista Főiskola</t>
  </si>
  <si>
    <t>Szent Pál Akadémia</t>
  </si>
  <si>
    <t>Szegedi Hittudományi Főiskola</t>
  </si>
  <si>
    <t>Szent Atanáz Görög Katolikus Hittudományi Főiskola</t>
  </si>
  <si>
    <t>Sapientia Szerzetesi Hittudományi Főiskola</t>
  </si>
  <si>
    <t>Sola Scriptura Teológiai Főiskola</t>
  </si>
  <si>
    <t>Sárospataki Református Teológiai Akadémia</t>
  </si>
  <si>
    <t>Pünkösdi Teológiai Főiskola</t>
  </si>
  <si>
    <t>Pápai Református Teológiai Akadémia</t>
  </si>
  <si>
    <t>Pécsi Püspöki Hittudományi Főiskola</t>
  </si>
  <si>
    <t>Kölcsey Ferenc Református Tanítóképző Főiskola</t>
  </si>
  <si>
    <t>Győri Hittudományi Főiskola</t>
  </si>
  <si>
    <t>Esztergomi Hittudományi Főiskola</t>
  </si>
  <si>
    <t>Egri Hittudományi Főiskola</t>
  </si>
  <si>
    <t>Bhaktivedanta Hittudományi Főiskola</t>
  </si>
  <si>
    <t>Baptista Teológiai Akadémia</t>
  </si>
  <si>
    <t>Apor Vilmos Katolikus Főiskola</t>
  </si>
  <si>
    <t>Adventista Teológiai Főiskola</t>
  </si>
  <si>
    <t>Ecclesiastical colleges</t>
  </si>
  <si>
    <t>Jog- és Államtudományi Kar</t>
  </si>
  <si>
    <t>Információs Technológiai Kar</t>
  </si>
  <si>
    <t>Hittudományi Kar</t>
  </si>
  <si>
    <t>Bölcsészettudományi Kar</t>
  </si>
  <si>
    <t>Pázmány Péter Katolikus Egyetem</t>
  </si>
  <si>
    <t>Országos Rabbiképző – Zsidó Egyetem</t>
  </si>
  <si>
    <t>Tanítóképző Főiskolai Kar</t>
  </si>
  <si>
    <t>Állami- és Jogtudományi Kar</t>
  </si>
  <si>
    <t>Károli Gáspár Református Egyetem</t>
  </si>
  <si>
    <t>Evangélikus Hittudományi Egyetem</t>
  </si>
  <si>
    <t>Debreceni Református Hittudományi Egyetem</t>
  </si>
  <si>
    <t>Ecclesiastical universities</t>
  </si>
  <si>
    <t>Pedagógiai Főiskolai Kar</t>
  </si>
  <si>
    <t>Mezőgazdasági Víz- és Környezetgazdálkodási Főiskolai Kar</t>
  </si>
  <si>
    <t>Gazdasági Főiskolai Kar</t>
  </si>
  <si>
    <t>Egészségügyi Intézet</t>
  </si>
  <si>
    <t>Tessedik Sámuel Főiskola</t>
  </si>
  <si>
    <t>Szolnoki Főiskola</t>
  </si>
  <si>
    <t>Rendőrtiszti Főiskola</t>
  </si>
  <si>
    <t>Természettudományi Főiskolai Kar</t>
  </si>
  <si>
    <t>Pedagógusképző Kar</t>
  </si>
  <si>
    <t>Műszaki és Mezőgazdasági Főiskolai Kar</t>
  </si>
  <si>
    <t>Gazdasági- és Társadalomtudományi Főiskolai Kar</t>
  </si>
  <si>
    <t>Bölcsészettudományi és Művészeti Főiskolai Kar</t>
  </si>
  <si>
    <t>Nyíregyházi Főiskola</t>
  </si>
  <si>
    <t>Magyar Táncművészeti Főiskola</t>
  </si>
  <si>
    <t>Gépipari és Automatizálási Műszaki Főiskolai Kar</t>
  </si>
  <si>
    <t>Kertészeti Főiskolai Kar</t>
  </si>
  <si>
    <t>Kecskeméti Főiskola</t>
  </si>
  <si>
    <t xml:space="preserve"> Gazdálkodási Főiskolai Kar</t>
  </si>
  <si>
    <t xml:space="preserve"> Agrár- és Vidékfejlesztési Kar</t>
  </si>
  <si>
    <t>Károly Róbert Főiskola</t>
  </si>
  <si>
    <t>Tanárképzési és Tudástechnológiai Kar</t>
  </si>
  <si>
    <t>Gazdaság- és Társadalomtudományi Főiskolai Kar</t>
  </si>
  <si>
    <t>Bölcsészettudományi Főiskolai Kar</t>
  </si>
  <si>
    <t>Eszterházy Károly Főiskola</t>
  </si>
  <si>
    <t>Eötvös József Főiskola Műszaki Fakultás</t>
  </si>
  <si>
    <t>Eötvös József Főiskola Pedagógiai Fakultás</t>
  </si>
  <si>
    <t>Eötvös József Főiskola</t>
  </si>
  <si>
    <t>Dunaújvárosi Főiskola</t>
  </si>
  <si>
    <t>Rejtő Sándor Könnyűipari Mérnöki Főiskolai Kar</t>
  </si>
  <si>
    <t>Neumann János Informatikai Főiskolai Kar</t>
  </si>
  <si>
    <t>Kandó Kálmán Villamosmérnöki Főiskolai Kar</t>
  </si>
  <si>
    <t>Keleti Károly Gazdasági Főiskolai Kar</t>
  </si>
  <si>
    <t>Bánki Donát Gépészmérnöki Főiskolai Kar</t>
  </si>
  <si>
    <t>Budapesti Műszaki Főiskola</t>
  </si>
  <si>
    <t>Pénzügyi és Számviteli Főiskolai Kar</t>
  </si>
  <si>
    <t>Külkereskedelmi Főiskolai Kar</t>
  </si>
  <si>
    <t>Kereskedelmi, Vendéglátóipari és Idegenforgalmi Főiskolai Kar</t>
  </si>
  <si>
    <t>Budapesti Gazdasági Főiskola</t>
  </si>
  <si>
    <t>Testnevelési és Művészeti Főiskolai Kar</t>
  </si>
  <si>
    <t>Berzsenyi Dániel Főiskola</t>
  </si>
  <si>
    <t>Public colleges</t>
  </si>
  <si>
    <t>Kossuth Lajos Hadtudományi Kar</t>
  </si>
  <si>
    <t>Bólyai János Katonai Műszaki Főiskolai Kar</t>
  </si>
  <si>
    <t>Zrínyi Miklós Nemzetvédelmi Egyetem</t>
  </si>
  <si>
    <t>Színház- és Filmművészeti Egyetem</t>
  </si>
  <si>
    <t>Ybl Miklós Műszaki Főiskolai Kar</t>
  </si>
  <si>
    <t>Vállalkozási Akadémia és Továbbképző Intézet</t>
  </si>
  <si>
    <r>
      <t>Mezőgazdaság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>- és Környezettudományi Kar</t>
    </r>
  </si>
  <si>
    <t>Gépészmérnöki Kar</t>
  </si>
  <si>
    <t>Gazdaság- és Társadalomtudományi Kar</t>
  </si>
  <si>
    <t>Állatorvostudományi Kar</t>
  </si>
  <si>
    <t>Alkalmazott Bölcsészeti Kar</t>
  </si>
  <si>
    <t>Szent István Egyetem</t>
  </si>
  <si>
    <t>Zeneművészeti Kar</t>
  </si>
  <si>
    <t>Természettudományi Kar</t>
  </si>
  <si>
    <t>Mérnöki Kar</t>
  </si>
  <si>
    <t>Mezőgazdasági Kar</t>
  </si>
  <si>
    <t>Juhász Gyula Pedagógusképző Kar</t>
  </si>
  <si>
    <t>Gyógyszerésztudományi Kar</t>
  </si>
  <si>
    <t>Gazdaságtudományi Kar</t>
  </si>
  <si>
    <t>Fogorvostudományi Kar</t>
  </si>
  <si>
    <t>Egészségtudományi és Szociális Képzési Kar</t>
  </si>
  <si>
    <t>Általános Orvostudományi Kar</t>
  </si>
  <si>
    <t>Állam- és Jogtudományi Kar</t>
  </si>
  <si>
    <t>Szegedi Tudományegyetem</t>
  </si>
  <si>
    <t>Varga Tibor Zeneművészeti Intézet</t>
  </si>
  <si>
    <t>Petz Lajos Egészségügyi és Szociális Intézet</t>
  </si>
  <si>
    <t>Műszaki Tudományi Kar</t>
  </si>
  <si>
    <t>Kautz Gyula Gazdaságtudományi Kar</t>
  </si>
  <si>
    <t>Deák Ferenc Állam- és Jogtudományi Kar</t>
  </si>
  <si>
    <t>Széchenyi István Egyetem</t>
  </si>
  <si>
    <r>
      <t>Testnevelés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és Sporttudományi Kar</t>
    </r>
  </si>
  <si>
    <t>Egészségtudományi Kar</t>
  </si>
  <si>
    <t>Semmelweis Egyetem</t>
  </si>
  <si>
    <t>Pollack Mihály Műszaki Kar</t>
  </si>
  <si>
    <t>Művészeti Kar</t>
  </si>
  <si>
    <t>Közgazdaságtudományi Kar</t>
  </si>
  <si>
    <t>Illyés Gyula Főiskolai Kar</t>
  </si>
  <si>
    <t>Felnőttképzési és Emberi Erőforrás Fejlesztési Kar</t>
  </si>
  <si>
    <t>Pécsi Tudományegyetem</t>
  </si>
  <si>
    <t>Műszaki Informatikai Kar</t>
  </si>
  <si>
    <t>Georgikon Mezőgazdaságtudományi Kar</t>
  </si>
  <si>
    <t>Pannon Egyetem</t>
  </si>
  <si>
    <t>Mezőgazdaság- és Élelmiszertudományi Kar</t>
  </si>
  <si>
    <t>Geoinformatikai Főiskolai Kar</t>
  </si>
  <si>
    <t>Faipari Mérnöki Kar</t>
  </si>
  <si>
    <t>Erdőmérnöki Kar</t>
  </si>
  <si>
    <r>
      <t xml:space="preserve">Benedek Elek Pedagógiai </t>
    </r>
    <r>
      <rPr>
        <sz val="8"/>
        <rFont val="Arial"/>
        <family val="2"/>
        <charset val="238"/>
      </rPr>
      <t>Kar</t>
    </r>
  </si>
  <si>
    <t>Apáczai Csere János Kar</t>
  </si>
  <si>
    <t>Nyugat-Magyarországi Egyetem</t>
  </si>
  <si>
    <t>Moholy-Nagy Művészeti Egyetem</t>
  </si>
  <si>
    <t>Műszaki Földtudományi Kar</t>
  </si>
  <si>
    <t>Műszaki Anyagtudományi Kar</t>
  </si>
  <si>
    <t>Egészségügyi Főiskolai Kar</t>
  </si>
  <si>
    <t>Comenius Tanítóképző Főiskolai Kar</t>
  </si>
  <si>
    <t>Bartók Béla Zeneművészeti Intézet</t>
  </si>
  <si>
    <t>Miskolci Egyetem</t>
  </si>
  <si>
    <t>Magyar Képzőművészeti Egyetem</t>
  </si>
  <si>
    <t>Liszt Ferenc Zeneművészeti Egyetem</t>
  </si>
  <si>
    <t>Művészeti Főiskolai Kar</t>
  </si>
  <si>
    <t>Csokonai Vitéz Mihály Pedagógiai Főiskolai Kar</t>
  </si>
  <si>
    <t>Állattudományi Kar</t>
  </si>
  <si>
    <t>Kaposvári Egyetem</t>
  </si>
  <si>
    <t>Társadalomtudományi Kar</t>
  </si>
  <si>
    <t>Tanító- és Óvóképző Főiskolai Kar</t>
  </si>
  <si>
    <t>Pedagógiai és Pszichológiai Kar</t>
  </si>
  <si>
    <t>Informatikai Kar</t>
  </si>
  <si>
    <t>Bárczi Gusztáv Gyógypedagógiai Főiskolai Kar</t>
  </si>
  <si>
    <t>Eötvös Loránd Tudományegyetem</t>
  </si>
  <si>
    <t>Népegészségügyi Kar</t>
  </si>
  <si>
    <t>Műszaki Főiskolai Kar</t>
  </si>
  <si>
    <t>Mezőgazdaságtudományi Kar</t>
  </si>
  <si>
    <t>Hajdúböszörményi Pedagógiai Főiskolai Kar</t>
  </si>
  <si>
    <t>Agrárgazdasági és Vidékfejlesztési Kar</t>
  </si>
  <si>
    <t>Debreceni Egyetem</t>
  </si>
  <si>
    <t>Villamosmérnöki és Informatikai Kar</t>
  </si>
  <si>
    <t>Vegyészmérnöki és Biomérnöki Kar</t>
  </si>
  <si>
    <t xml:space="preserve">Tanfolyami és Nemzetközi Oktatási Központ </t>
  </si>
  <si>
    <t>Közlekedésmérnöki Kar</t>
  </si>
  <si>
    <t>Építőmérnöki Kar</t>
  </si>
  <si>
    <t>Építészmérnöki Kar</t>
  </si>
  <si>
    <t>Budapesti Műszaki és Gazdaságtudományi Egyetem</t>
  </si>
  <si>
    <r>
      <t>Tájépítészet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Kar</t>
    </r>
  </si>
  <si>
    <t>Közigazgatástudományi Kar</t>
  </si>
  <si>
    <t>Kertészettudományi Kar</t>
  </si>
  <si>
    <t>Gazdálkodástudományi Kar</t>
  </si>
  <si>
    <t>Élelmiszertudományi Kar</t>
  </si>
  <si>
    <t>Budapesti Corvinus Egyetem</t>
  </si>
  <si>
    <t>Public universities</t>
  </si>
  <si>
    <t>Students graduated</t>
  </si>
  <si>
    <t>Students</t>
  </si>
  <si>
    <t>Intstutions, faculty</t>
  </si>
  <si>
    <t>3.6.24. Students of tertiary undergraduate (BA/BSc) and postgraduate (Master) training by institutions and faculties, 2007/2008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</si>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</sst>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__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vertAlign val="superscript"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i/>
      <sz val="8"/>
      <color indexed="81"/>
      <name val="Arial"/>
      <family val="2"/>
      <charset val="238"/>
    </font>
    <font>
      <u/>
      <sz val="8"/>
      <color indexed="81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trike/>
      <sz val="8"/>
      <name val="Arial"/>
      <family val="2"/>
      <charset val="238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15">
    <xf numFmtId="0" fontId="0" fillId="0" borderId="0" xfId="0"/>
    <xf numFmtId="0" fontId="1" fillId="0" borderId="0" xfId="0" applyFont="1" applyAlignment="1">
      <alignment vertical="center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wrapText="1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/>
    </xf>
    <xf numFmtId="164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/>
    <xf numFmtId="49" fontId="1" fillId="0" borderId="0" xfId="0" applyNumberFormat="1" applyFont="1" applyAlignment="1">
      <alignment horizont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left" vertical="top"/>
    </xf>
    <xf numFmtId="1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Fill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vertical="center"/>
    </xf>
    <xf numFmtId="165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left" vertical="center" wrapText="1" indent="2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center" wrapText="1" indent="1"/>
    </xf>
    <xf numFmtId="165" fontId="1" fillId="0" borderId="0" xfId="0" applyNumberFormat="1" applyFont="1" applyAlignment="1">
      <alignment vertical="top"/>
    </xf>
    <xf numFmtId="0" fontId="1" fillId="0" borderId="1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/>
    <xf numFmtId="49" fontId="1" fillId="0" borderId="0" xfId="0" applyNumberFormat="1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top"/>
    </xf>
    <xf numFmtId="3" fontId="2" fillId="0" borderId="0" xfId="0" applyNumberFormat="1" applyFont="1" applyFill="1" applyAlignment="1"/>
    <xf numFmtId="0" fontId="1" fillId="0" borderId="14" xfId="0" applyFont="1" applyBorder="1" applyAlignment="1">
      <alignment horizontal="center" vertical="center" wrapText="1"/>
    </xf>
    <xf numFmtId="16" fontId="2" fillId="0" borderId="10" xfId="0" applyNumberFormat="1" applyFont="1" applyBorder="1" applyAlignment="1">
      <alignment horizontal="left" vertical="top" wrapText="1"/>
    </xf>
    <xf numFmtId="16" fontId="2" fillId="0" borderId="10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top"/>
    </xf>
    <xf numFmtId="0" fontId="6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vertical="top"/>
    </xf>
    <xf numFmtId="0" fontId="6" fillId="0" borderId="1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 wrapText="1" indent="3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indent="1"/>
    </xf>
    <xf numFmtId="165" fontId="1" fillId="0" borderId="0" xfId="0" applyNumberFormat="1" applyFont="1" applyFill="1" applyAlignment="1">
      <alignment horizontal="right" vertical="top"/>
    </xf>
    <xf numFmtId="0" fontId="8" fillId="0" borderId="0" xfId="0" applyFont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Fill="1" applyAlignment="1">
      <alignment horizontal="left" vertical="center" wrapText="1" indent="1"/>
    </xf>
    <xf numFmtId="166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17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wrapText="1"/>
    </xf>
    <xf numFmtId="165" fontId="1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wrapText="1"/>
    </xf>
    <xf numFmtId="165" fontId="1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/>
    </xf>
    <xf numFmtId="3" fontId="2" fillId="0" borderId="0" xfId="0" applyNumberFormat="1" applyFont="1" applyFill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vertical="center" indent="1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top" inden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  <xf numFmtId="3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5B52F-E9DF-44F0-87B6-F9F903E72F4A}">
  <sheetPr codeName="Munka1"/>
  <dimension ref="A1:A25"/>
  <sheetViews>
    <sheetView tabSelected="1" zoomScaleNormal="100" workbookViewId="0"/>
  </sheetViews>
  <sheetFormatPr defaultRowHeight="12.75" x14ac:dyDescent="0.2"/>
  <cols>
    <col min="1" max="1" width="108.85546875" style="165" bestFit="1" customWidth="1"/>
    <col min="2" max="16384" width="9.140625" style="165"/>
  </cols>
  <sheetData>
    <row r="1" spans="1:1" x14ac:dyDescent="0.2">
      <c r="A1" s="164" t="s">
        <v>445</v>
      </c>
    </row>
    <row r="2" spans="1:1" x14ac:dyDescent="0.2">
      <c r="A2" s="166" t="s">
        <v>12</v>
      </c>
    </row>
    <row r="3" spans="1:1" x14ac:dyDescent="0.2">
      <c r="A3" s="166" t="s">
        <v>37</v>
      </c>
    </row>
    <row r="4" spans="1:1" x14ac:dyDescent="0.2">
      <c r="A4" s="166" t="s">
        <v>46</v>
      </c>
    </row>
    <row r="5" spans="1:1" x14ac:dyDescent="0.2">
      <c r="A5" s="166" t="s">
        <v>58</v>
      </c>
    </row>
    <row r="6" spans="1:1" x14ac:dyDescent="0.2">
      <c r="A6" s="166" t="s">
        <v>72</v>
      </c>
    </row>
    <row r="7" spans="1:1" x14ac:dyDescent="0.2">
      <c r="A7" s="166" t="s">
        <v>91</v>
      </c>
    </row>
    <row r="8" spans="1:1" x14ac:dyDescent="0.2">
      <c r="A8" s="166" t="s">
        <v>103</v>
      </c>
    </row>
    <row r="9" spans="1:1" x14ac:dyDescent="0.2">
      <c r="A9" s="166" t="s">
        <v>117</v>
      </c>
    </row>
    <row r="10" spans="1:1" x14ac:dyDescent="0.2">
      <c r="A10" s="166" t="s">
        <v>126</v>
      </c>
    </row>
    <row r="11" spans="1:1" x14ac:dyDescent="0.2">
      <c r="A11" s="166" t="s">
        <v>141</v>
      </c>
    </row>
    <row r="12" spans="1:1" x14ac:dyDescent="0.2">
      <c r="A12" s="166" t="s">
        <v>150</v>
      </c>
    </row>
    <row r="13" spans="1:1" x14ac:dyDescent="0.2">
      <c r="A13" s="166" t="s">
        <v>154</v>
      </c>
    </row>
    <row r="14" spans="1:1" x14ac:dyDescent="0.2">
      <c r="A14" s="166" t="s">
        <v>158</v>
      </c>
    </row>
    <row r="15" spans="1:1" x14ac:dyDescent="0.2">
      <c r="A15" s="166" t="s">
        <v>173</v>
      </c>
    </row>
    <row r="16" spans="1:1" x14ac:dyDescent="0.2">
      <c r="A16" s="166" t="s">
        <v>177</v>
      </c>
    </row>
    <row r="17" spans="1:1" x14ac:dyDescent="0.2">
      <c r="A17" s="166" t="s">
        <v>182</v>
      </c>
    </row>
    <row r="18" spans="1:1" x14ac:dyDescent="0.2">
      <c r="A18" s="166" t="s">
        <v>208</v>
      </c>
    </row>
    <row r="19" spans="1:1" x14ac:dyDescent="0.2">
      <c r="A19" s="166" t="s">
        <v>213</v>
      </c>
    </row>
    <row r="20" spans="1:1" x14ac:dyDescent="0.2">
      <c r="A20" s="166" t="s">
        <v>219</v>
      </c>
    </row>
    <row r="21" spans="1:1" x14ac:dyDescent="0.2">
      <c r="A21" s="166" t="s">
        <v>229</v>
      </c>
    </row>
    <row r="22" spans="1:1" x14ac:dyDescent="0.2">
      <c r="A22" s="166" t="s">
        <v>235</v>
      </c>
    </row>
    <row r="23" spans="1:1" x14ac:dyDescent="0.2">
      <c r="A23" s="166" t="s">
        <v>244</v>
      </c>
    </row>
    <row r="24" spans="1:1" x14ac:dyDescent="0.2">
      <c r="A24" s="166" t="s">
        <v>261</v>
      </c>
    </row>
    <row r="25" spans="1:1" x14ac:dyDescent="0.2">
      <c r="A25" s="166" t="s">
        <v>444</v>
      </c>
    </row>
  </sheetData>
  <hyperlinks>
    <hyperlink ref="A2" location="3.6.1.!A1" display="3.6.1. Budgetary expenditures on education" xr:uid="{E475A8A3-D81A-475D-A340-F78E89743389}"/>
    <hyperlink ref="A3" location="3.6.2.!A1" display="3.6.2. Pupils and students in full-time and part-time education [thousands]" xr:uid="{EBB91AA2-19CD-4EFE-A075-95ECDE42CE54}"/>
    <hyperlink ref="A4" location="3.6.3.!A1" display="3.6.3. Graduates" xr:uid="{C497926B-0424-499C-8B97-C2333193C58A}"/>
    <hyperlink ref="A5" location="3.6.4.!A1" display="3.6.4. Enrolment ratio in full-time education by age-groups" xr:uid="{5F8C1D2A-D242-43DD-BB3D-1273A532EF84}"/>
    <hyperlink ref="A6" location="3.6.5.!A1" display="3.6.5. Pupils and students in full-time education by ages, 20072008" xr:uid="{EB076B0A-E9C8-417A-A0EB-C5C35006AA23}"/>
    <hyperlink ref="A7" location="3.6.6.!A1" display="3.6.6. Primary and secondary educational institutions by type of tasks performed, 2007/2008" xr:uid="{CD01FCCF-6808-450E-84E3-EB0F8635C2D5}"/>
    <hyperlink ref="A8" location="3.6.7.!A1" display="3.6.7. Main rooms in primary and secondary educational institutions by purpose of use, 2007/2008" xr:uid="{107F2705-89DD-4D74-81FE-1E35ED54AF25}"/>
    <hyperlink ref="A9" location="3.6.8.!A1" display="3.6.8. Teachers in primary and secondary educational institutions by qualification and position, 2007/2008" xr:uid="{0BE59FDA-CB1A-4174-9692-16BE44135A4D}"/>
    <hyperlink ref="A10" location="3.6.9.!A1" display="3.6.9. Education at kindergartens" xr:uid="{F53331C2-6144-4C0B-8447-1BDFD08B8A4C}"/>
    <hyperlink ref="A11" location="3.6.10.!A1" display="3.6.10. Education at primary schools" xr:uid="{03D26506-E4F2-432C-8926-B35ED1D99A20}"/>
    <hyperlink ref="A12" location="3.6.11.!A1" display="3.6.11. Education at vocational and special vocational schools" xr:uid="{F1280D6D-AF0F-4158-A86B-9F84438C4A9C}"/>
    <hyperlink ref="A13" location="3.6.12.!A1" display="3.6.12. Education at secondary general schools" xr:uid="{F7D3E486-741E-42B2-BC99-0E5F35F3F719}"/>
    <hyperlink ref="A14" location="3.6.13.!A1" display="3.6.13. Education at secondary vocational schools" xr:uid="{C17F82A3-4C8B-4375-80CD-E7398CB092D1}"/>
    <hyperlink ref="A15" location="3.6.14.!A1" display="3.6.14. Students and graduates in vocational education, 2007" xr:uid="{CD7C880E-5B88-410C-96EA-C13E13011BC9}"/>
    <hyperlink ref="A16" location="3.6.15.!A1" display="3.6.15. Number of applicants and admissions to full-time forms of universities and colleges" xr:uid="{0780BEC0-1492-4365-BA4C-61DBD8CED026}"/>
    <hyperlink ref="A17" location="3.6.16.!A1" display="3.6.16. Students admitted to tertiary education as a percentage of first-place applicants" xr:uid="{F4B82EA6-4830-4343-9964-CA5C79696AE5}"/>
    <hyperlink ref="A18" location="3.6.17.!A1" display="3.6.17. Tertiary education" xr:uid="{523366A0-FD44-4A4B-9EFB-873D731530A5}"/>
    <hyperlink ref="A19" location="3.6.18.!A1" display="3.6.18. Students in tertiary undergraduate (BA/BSc) and postgraduate (Master) training by ISCED fields of training" xr:uid="{A4C61A20-7128-482A-8FFA-51690B68292C}"/>
    <hyperlink ref="A20" location="3.6.19.!A1" display="3.6.19. Number of graduates by ISCED fields of training by levels, 2007" xr:uid="{51251ACC-7CDB-4F54-B3B0-9D99C55489C1}"/>
    <hyperlink ref="A21" location="3.6.20.!A1" display="3.6.20. Number of students learning foreign languages in formal education, 2007/2008" xr:uid="{6D491D29-6E0A-4004-9B12-E6E2AF194006}"/>
    <hyperlink ref="A22" location="3.6.21.!A1" display="3.6.21. Use and availability of ICT in schools, 2007/2008" xr:uid="{3286E87B-3B33-4957-B2D9-089C7A105905}"/>
    <hyperlink ref="A23" location="3.6.22.!A1" display="3.6.22. Key data on educational institutions by maintenance, 2007/2008" xr:uid="{51F772E1-0CD1-4A02-9A83-45F3DEA90C71}"/>
    <hyperlink ref="A24" location="3.6.23.!A1" display="3.6.23. Number of enrolled in non school based vocational training by training fields" xr:uid="{83399703-A18B-4235-A8A7-40AEAFA382ED}"/>
    <hyperlink ref="A25" location="3.6.24.!A1" display="3.6.24. Students of tertiary undergraduate (BA/BSc) and postgraduate (Master) training by institutions and faculties, 2007/2008" xr:uid="{69B17C96-C878-4F68-8887-5D5560027F3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AA041-2504-4608-BEEE-98CF2C7DDE80}">
  <sheetPr codeName="Munka10"/>
  <dimension ref="A1:F13"/>
  <sheetViews>
    <sheetView zoomScaleNormal="100" workbookViewId="0"/>
  </sheetViews>
  <sheetFormatPr defaultRowHeight="11.25" x14ac:dyDescent="0.25"/>
  <cols>
    <col min="1" max="1" width="25.5703125" style="1" customWidth="1"/>
    <col min="2" max="2" width="12.85546875" style="1" customWidth="1"/>
    <col min="3" max="3" width="11.28515625" style="1" customWidth="1"/>
    <col min="4" max="4" width="12.85546875" style="1" customWidth="1"/>
    <col min="5" max="5" width="13.28515625" style="1" customWidth="1"/>
    <col min="6" max="6" width="12.140625" style="1" customWidth="1"/>
    <col min="7" max="16384" width="9.140625" style="1"/>
  </cols>
  <sheetData>
    <row r="1" spans="1:6" ht="12" thickBot="1" x14ac:dyDescent="0.3">
      <c r="A1" s="23" t="s">
        <v>126</v>
      </c>
      <c r="B1" s="23"/>
      <c r="C1" s="23"/>
      <c r="D1" s="23"/>
      <c r="E1" s="23"/>
      <c r="F1" s="23"/>
    </row>
    <row r="2" spans="1:6" x14ac:dyDescent="0.25">
      <c r="A2" s="57" t="s">
        <v>11</v>
      </c>
      <c r="B2" s="86" t="s">
        <v>21</v>
      </c>
      <c r="C2" s="85" t="s">
        <v>16</v>
      </c>
      <c r="D2" s="85" t="s">
        <v>15</v>
      </c>
      <c r="E2" s="85" t="s">
        <v>14</v>
      </c>
      <c r="F2" s="85" t="s">
        <v>13</v>
      </c>
    </row>
    <row r="3" spans="1:6" x14ac:dyDescent="0.2">
      <c r="A3" s="11" t="s">
        <v>125</v>
      </c>
      <c r="B3" s="52">
        <v>4643</v>
      </c>
      <c r="C3" s="52">
        <v>4579</v>
      </c>
      <c r="D3" s="52">
        <v>4526</v>
      </c>
      <c r="E3" s="52">
        <v>4524</v>
      </c>
      <c r="F3" s="52">
        <v>4386</v>
      </c>
    </row>
    <row r="4" spans="1:6" x14ac:dyDescent="0.25">
      <c r="A4" s="69" t="s">
        <v>124</v>
      </c>
      <c r="B4" s="52">
        <v>366245</v>
      </c>
      <c r="C4" s="79">
        <v>350206</v>
      </c>
      <c r="D4" s="79">
        <v>349679</v>
      </c>
      <c r="E4" s="79">
        <v>351825</v>
      </c>
      <c r="F4" s="79">
        <v>349514</v>
      </c>
    </row>
    <row r="5" spans="1:6" x14ac:dyDescent="0.25">
      <c r="A5" s="69" t="s">
        <v>123</v>
      </c>
      <c r="B5" s="52">
        <v>31653</v>
      </c>
      <c r="C5" s="79">
        <v>30704</v>
      </c>
      <c r="D5" s="79">
        <v>30531</v>
      </c>
      <c r="E5" s="79">
        <v>30550</v>
      </c>
      <c r="F5" s="79">
        <v>29920</v>
      </c>
    </row>
    <row r="6" spans="1:6" x14ac:dyDescent="0.25">
      <c r="A6" s="70" t="s">
        <v>122</v>
      </c>
      <c r="B6" s="52">
        <v>366871</v>
      </c>
      <c r="C6" s="79">
        <v>325999</v>
      </c>
      <c r="D6" s="79">
        <v>326605</v>
      </c>
      <c r="E6" s="79">
        <v>327644</v>
      </c>
      <c r="F6" s="79">
        <v>323958</v>
      </c>
    </row>
    <row r="7" spans="1:6" x14ac:dyDescent="0.25">
      <c r="A7" s="1" t="s">
        <v>7</v>
      </c>
      <c r="B7" s="17"/>
      <c r="C7" s="79"/>
      <c r="D7" s="79"/>
      <c r="E7" s="79"/>
      <c r="F7" s="79"/>
    </row>
    <row r="8" spans="1:6" x14ac:dyDescent="0.25">
      <c r="A8" s="15" t="s">
        <v>120</v>
      </c>
      <c r="B8" s="52">
        <v>1167</v>
      </c>
      <c r="C8" s="79">
        <v>1429</v>
      </c>
      <c r="D8" s="79">
        <v>1431</v>
      </c>
      <c r="E8" s="79">
        <v>1484</v>
      </c>
      <c r="F8" s="79">
        <v>1374</v>
      </c>
    </row>
    <row r="9" spans="1:6" x14ac:dyDescent="0.25">
      <c r="A9" s="69" t="s">
        <v>121</v>
      </c>
      <c r="B9" s="52">
        <v>15479</v>
      </c>
      <c r="C9" s="79">
        <v>14640</v>
      </c>
      <c r="D9" s="79">
        <v>14546</v>
      </c>
      <c r="E9" s="79">
        <v>14560</v>
      </c>
      <c r="F9" s="79">
        <v>14248</v>
      </c>
    </row>
    <row r="10" spans="1:6" x14ac:dyDescent="0.25">
      <c r="A10" s="69" t="s">
        <v>7</v>
      </c>
      <c r="B10" s="17"/>
      <c r="C10" s="79"/>
      <c r="D10" s="79"/>
      <c r="E10" s="79"/>
      <c r="F10" s="79"/>
    </row>
    <row r="11" spans="1:6" x14ac:dyDescent="0.25">
      <c r="A11" s="15" t="s">
        <v>120</v>
      </c>
      <c r="B11" s="17">
        <v>143</v>
      </c>
      <c r="C11" s="79">
        <v>173</v>
      </c>
      <c r="D11" s="79">
        <v>175</v>
      </c>
      <c r="E11" s="79">
        <v>178</v>
      </c>
      <c r="F11" s="79">
        <v>167</v>
      </c>
    </row>
    <row r="12" spans="1:6" x14ac:dyDescent="0.25">
      <c r="A12" s="69" t="s">
        <v>119</v>
      </c>
      <c r="B12" s="17">
        <v>23.7</v>
      </c>
      <c r="C12" s="60">
        <v>22.3</v>
      </c>
      <c r="D12" s="60">
        <v>22.5</v>
      </c>
      <c r="E12" s="60">
        <v>22.5</v>
      </c>
      <c r="F12" s="60">
        <v>22.7</v>
      </c>
    </row>
    <row r="13" spans="1:6" x14ac:dyDescent="0.25">
      <c r="A13" s="69" t="s">
        <v>118</v>
      </c>
      <c r="B13" s="17">
        <v>11.6</v>
      </c>
      <c r="C13" s="60">
        <v>10.6</v>
      </c>
      <c r="D13" s="60">
        <v>10.7</v>
      </c>
      <c r="E13" s="60">
        <v>10.7</v>
      </c>
      <c r="F13" s="60">
        <v>10.8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538CD-6858-4671-869C-AF01229E563A}">
  <sheetPr codeName="Munka11"/>
  <dimension ref="A1:F25"/>
  <sheetViews>
    <sheetView zoomScaleNormal="100" workbookViewId="0"/>
  </sheetViews>
  <sheetFormatPr defaultRowHeight="11.25" x14ac:dyDescent="0.25"/>
  <cols>
    <col min="1" max="1" width="28" style="1" customWidth="1"/>
    <col min="2" max="6" width="12" style="1" customWidth="1"/>
    <col min="7" max="16384" width="9.140625" style="1"/>
  </cols>
  <sheetData>
    <row r="1" spans="1:6" ht="12" thickBot="1" x14ac:dyDescent="0.3">
      <c r="A1" s="23" t="s">
        <v>141</v>
      </c>
      <c r="B1" s="23"/>
      <c r="C1" s="23"/>
      <c r="D1" s="23"/>
      <c r="E1" s="23"/>
      <c r="F1" s="23"/>
    </row>
    <row r="2" spans="1:6" x14ac:dyDescent="0.25">
      <c r="A2" s="57" t="s">
        <v>11</v>
      </c>
      <c r="B2" s="85" t="s">
        <v>21</v>
      </c>
      <c r="C2" s="85" t="s">
        <v>16</v>
      </c>
      <c r="D2" s="85" t="s">
        <v>15</v>
      </c>
      <c r="E2" s="85" t="s">
        <v>14</v>
      </c>
      <c r="F2" s="85" t="s">
        <v>13</v>
      </c>
    </row>
    <row r="3" spans="1:6" x14ac:dyDescent="0.2">
      <c r="A3" s="20" t="s">
        <v>140</v>
      </c>
      <c r="B3" s="16">
        <v>3897</v>
      </c>
      <c r="C3" s="16">
        <v>3690</v>
      </c>
      <c r="D3" s="16">
        <v>3614</v>
      </c>
      <c r="E3" s="16">
        <v>3591</v>
      </c>
      <c r="F3" s="16">
        <v>3418</v>
      </c>
    </row>
    <row r="4" spans="1:6" x14ac:dyDescent="0.25">
      <c r="A4" s="90" t="s">
        <v>139</v>
      </c>
      <c r="B4" s="52">
        <v>52526</v>
      </c>
      <c r="C4" s="16">
        <v>41581</v>
      </c>
      <c r="D4" s="16">
        <v>40980</v>
      </c>
      <c r="E4" s="16">
        <v>40513</v>
      </c>
      <c r="F4" s="16">
        <v>38784</v>
      </c>
    </row>
    <row r="5" spans="1:6" x14ac:dyDescent="0.25">
      <c r="A5" s="69" t="s">
        <v>123</v>
      </c>
      <c r="B5" s="16">
        <v>89424</v>
      </c>
      <c r="C5" s="16">
        <v>87116</v>
      </c>
      <c r="D5" s="16">
        <v>85469</v>
      </c>
      <c r="E5" s="16">
        <v>83606</v>
      </c>
      <c r="F5" s="16">
        <v>78073</v>
      </c>
    </row>
    <row r="6" spans="1:6" x14ac:dyDescent="0.25">
      <c r="A6" s="1" t="s">
        <v>7</v>
      </c>
      <c r="B6" s="16"/>
      <c r="C6" s="16"/>
      <c r="D6" s="16"/>
      <c r="E6" s="16"/>
      <c r="F6" s="16"/>
    </row>
    <row r="7" spans="1:6" x14ac:dyDescent="0.25">
      <c r="A7" s="15" t="s">
        <v>104</v>
      </c>
      <c r="B7" s="87">
        <v>85.5</v>
      </c>
      <c r="C7" s="87">
        <v>86.9</v>
      </c>
      <c r="D7" s="87">
        <v>87</v>
      </c>
      <c r="E7" s="87">
        <v>87.1</v>
      </c>
      <c r="F7" s="87">
        <v>87.3</v>
      </c>
    </row>
    <row r="8" spans="1:6" x14ac:dyDescent="0.25">
      <c r="A8" s="69" t="s">
        <v>138</v>
      </c>
      <c r="B8" s="16">
        <v>969755</v>
      </c>
      <c r="C8" s="16">
        <v>887785</v>
      </c>
      <c r="D8" s="16">
        <v>859315</v>
      </c>
      <c r="E8" s="16">
        <v>828943</v>
      </c>
      <c r="F8" s="16">
        <v>809160</v>
      </c>
    </row>
    <row r="9" spans="1:6" x14ac:dyDescent="0.25">
      <c r="A9" s="1" t="s">
        <v>7</v>
      </c>
      <c r="B9" s="16"/>
      <c r="C9" s="16"/>
      <c r="D9" s="16"/>
      <c r="E9" s="16"/>
      <c r="F9" s="16"/>
    </row>
    <row r="10" spans="1:6" x14ac:dyDescent="0.25">
      <c r="A10" s="15" t="s">
        <v>120</v>
      </c>
      <c r="B10" s="16">
        <v>39436</v>
      </c>
      <c r="C10" s="16">
        <v>32855</v>
      </c>
      <c r="D10" s="16">
        <v>30721</v>
      </c>
      <c r="E10" s="16">
        <v>28308</v>
      </c>
      <c r="F10" s="16">
        <v>25212</v>
      </c>
    </row>
    <row r="11" spans="1:6" x14ac:dyDescent="0.25">
      <c r="A11" s="15" t="s">
        <v>137</v>
      </c>
      <c r="B11" s="16">
        <v>127274</v>
      </c>
      <c r="C11" s="16">
        <v>104757</v>
      </c>
      <c r="D11" s="16">
        <v>101157</v>
      </c>
      <c r="E11" s="16">
        <v>99025</v>
      </c>
      <c r="F11" s="16">
        <v>101447</v>
      </c>
    </row>
    <row r="12" spans="1:6" x14ac:dyDescent="0.25">
      <c r="A12" s="15" t="s">
        <v>133</v>
      </c>
      <c r="B12" s="16">
        <v>500744</v>
      </c>
      <c r="C12" s="16">
        <v>430561</v>
      </c>
      <c r="D12" s="16">
        <v>415858</v>
      </c>
      <c r="E12" s="16">
        <v>399250</v>
      </c>
      <c r="F12" s="16">
        <v>394246</v>
      </c>
    </row>
    <row r="13" spans="1:6" x14ac:dyDescent="0.25">
      <c r="A13" s="15" t="s">
        <v>132</v>
      </c>
      <c r="B13" s="16">
        <v>469011</v>
      </c>
      <c r="C13" s="16">
        <v>457224</v>
      </c>
      <c r="D13" s="16">
        <v>443457</v>
      </c>
      <c r="E13" s="16">
        <v>429693</v>
      </c>
      <c r="F13" s="16">
        <v>414914</v>
      </c>
    </row>
    <row r="14" spans="1:6" x14ac:dyDescent="0.25">
      <c r="A14" s="15" t="s">
        <v>136</v>
      </c>
      <c r="B14" s="87">
        <v>57.6</v>
      </c>
      <c r="C14" s="87">
        <v>61.6</v>
      </c>
      <c r="D14" s="87">
        <v>64</v>
      </c>
      <c r="E14" s="87">
        <v>64.400000000000006</v>
      </c>
      <c r="F14" s="87">
        <v>64.3</v>
      </c>
    </row>
    <row r="15" spans="1:6" s="77" customFormat="1" ht="22.5" x14ac:dyDescent="0.25">
      <c r="A15" s="15" t="s">
        <v>135</v>
      </c>
      <c r="B15" s="87">
        <v>35.700000000000003</v>
      </c>
      <c r="C15" s="87">
        <v>40.1</v>
      </c>
      <c r="D15" s="87">
        <v>40.9</v>
      </c>
      <c r="E15" s="87">
        <v>41.8</v>
      </c>
      <c r="F15" s="87">
        <v>41.4</v>
      </c>
    </row>
    <row r="16" spans="1:6" s="77" customFormat="1" x14ac:dyDescent="0.25">
      <c r="A16" s="89" t="s">
        <v>134</v>
      </c>
      <c r="B16" s="16"/>
      <c r="C16" s="16"/>
      <c r="D16" s="16"/>
      <c r="E16" s="16"/>
      <c r="F16" s="16"/>
    </row>
    <row r="17" spans="1:6" s="77" customFormat="1" x14ac:dyDescent="0.25">
      <c r="A17" s="88" t="s">
        <v>133</v>
      </c>
      <c r="B17" s="87">
        <v>60.7</v>
      </c>
      <c r="C17" s="87">
        <v>70.5</v>
      </c>
      <c r="D17" s="87">
        <v>72.099999999999994</v>
      </c>
      <c r="E17" s="87">
        <v>74.2</v>
      </c>
      <c r="F17" s="87">
        <v>73.900000000000006</v>
      </c>
    </row>
    <row r="18" spans="1:6" s="77" customFormat="1" x14ac:dyDescent="0.25">
      <c r="A18" s="88" t="s">
        <v>132</v>
      </c>
      <c r="B18" s="87">
        <v>10.199999999999999</v>
      </c>
      <c r="C18" s="87">
        <v>11.5</v>
      </c>
      <c r="D18" s="87">
        <v>11.6</v>
      </c>
      <c r="E18" s="87">
        <v>11.7</v>
      </c>
      <c r="F18" s="87">
        <v>10.5</v>
      </c>
    </row>
    <row r="19" spans="1:6" x14ac:dyDescent="0.25">
      <c r="A19" s="69" t="s">
        <v>131</v>
      </c>
      <c r="B19" s="16">
        <v>47626</v>
      </c>
      <c r="C19" s="16">
        <v>44883</v>
      </c>
      <c r="D19" s="16">
        <v>43475</v>
      </c>
      <c r="E19" s="16">
        <v>42266</v>
      </c>
      <c r="F19" s="16">
        <v>39900</v>
      </c>
    </row>
    <row r="20" spans="1:6" x14ac:dyDescent="0.25">
      <c r="A20" s="69" t="s">
        <v>130</v>
      </c>
      <c r="B20" s="87">
        <v>20.399999999999999</v>
      </c>
      <c r="C20" s="87">
        <v>19.8</v>
      </c>
      <c r="D20" s="87">
        <v>19.8</v>
      </c>
      <c r="E20" s="87">
        <v>19.600000000000001</v>
      </c>
      <c r="F20" s="87">
        <v>20.3</v>
      </c>
    </row>
    <row r="21" spans="1:6" x14ac:dyDescent="0.25">
      <c r="A21" s="69" t="s">
        <v>129</v>
      </c>
      <c r="B21" s="16">
        <v>3146</v>
      </c>
      <c r="C21" s="16">
        <v>2766</v>
      </c>
      <c r="D21" s="16">
        <v>2543</v>
      </c>
      <c r="E21" s="16">
        <v>2319</v>
      </c>
      <c r="F21" s="16">
        <v>2245</v>
      </c>
    </row>
    <row r="22" spans="1:6" ht="22.5" x14ac:dyDescent="0.25">
      <c r="A22" s="69" t="s">
        <v>128</v>
      </c>
      <c r="B22" s="16">
        <v>118450</v>
      </c>
      <c r="C22" s="16">
        <v>118015</v>
      </c>
      <c r="D22" s="16">
        <v>120269</v>
      </c>
      <c r="E22" s="16">
        <v>118763</v>
      </c>
      <c r="F22" s="16">
        <v>112927</v>
      </c>
    </row>
    <row r="23" spans="1:6" x14ac:dyDescent="0.25">
      <c r="A23" s="1" t="s">
        <v>7</v>
      </c>
      <c r="B23" s="16"/>
      <c r="C23" s="16"/>
      <c r="D23" s="16"/>
      <c r="E23" s="16"/>
      <c r="F23" s="16"/>
    </row>
    <row r="24" spans="1:6" x14ac:dyDescent="0.25">
      <c r="A24" s="15" t="s">
        <v>40</v>
      </c>
      <c r="B24" s="16">
        <v>117334</v>
      </c>
      <c r="C24" s="16">
        <v>117093</v>
      </c>
      <c r="D24" s="16">
        <v>119561</v>
      </c>
      <c r="E24" s="16">
        <v>118223</v>
      </c>
      <c r="F24" s="16">
        <v>112351</v>
      </c>
    </row>
    <row r="25" spans="1:6" x14ac:dyDescent="0.25">
      <c r="A25" s="15" t="s">
        <v>127</v>
      </c>
      <c r="B25" s="16">
        <v>1116</v>
      </c>
      <c r="C25" s="16">
        <v>922</v>
      </c>
      <c r="D25" s="16">
        <v>708</v>
      </c>
      <c r="E25" s="16">
        <v>540</v>
      </c>
      <c r="F25" s="16">
        <v>576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AFB4A-10FA-4D21-9056-EBA5E2AEC37D}">
  <sheetPr codeName="Munka12"/>
  <dimension ref="A1:F23"/>
  <sheetViews>
    <sheetView zoomScaleNormal="100" workbookViewId="0"/>
  </sheetViews>
  <sheetFormatPr defaultRowHeight="11.25" x14ac:dyDescent="0.25"/>
  <cols>
    <col min="1" max="1" width="41.7109375" style="1" customWidth="1"/>
    <col min="2" max="6" width="9.28515625" style="1" customWidth="1"/>
    <col min="7" max="16384" width="9.140625" style="1"/>
  </cols>
  <sheetData>
    <row r="1" spans="1:6" ht="12" thickBot="1" x14ac:dyDescent="0.3">
      <c r="A1" s="23" t="s">
        <v>150</v>
      </c>
      <c r="B1" s="23"/>
      <c r="C1" s="23"/>
      <c r="D1" s="23"/>
      <c r="E1" s="23"/>
      <c r="F1" s="23"/>
    </row>
    <row r="2" spans="1:6" x14ac:dyDescent="0.25">
      <c r="A2" s="57" t="s">
        <v>11</v>
      </c>
      <c r="B2" s="85" t="s">
        <v>21</v>
      </c>
      <c r="C2" s="85" t="s">
        <v>16</v>
      </c>
      <c r="D2" s="85" t="s">
        <v>15</v>
      </c>
      <c r="E2" s="85" t="s">
        <v>14</v>
      </c>
      <c r="F2" s="85" t="s">
        <v>13</v>
      </c>
    </row>
    <row r="3" spans="1:6" x14ac:dyDescent="0.2">
      <c r="A3" s="11" t="s">
        <v>140</v>
      </c>
      <c r="B3" s="17">
        <v>548</v>
      </c>
      <c r="C3" s="17">
        <v>642</v>
      </c>
      <c r="D3" s="17">
        <v>673</v>
      </c>
      <c r="E3" s="17">
        <v>724</v>
      </c>
      <c r="F3" s="17">
        <v>748</v>
      </c>
    </row>
    <row r="4" spans="1:6" x14ac:dyDescent="0.2">
      <c r="A4" s="11" t="s">
        <v>139</v>
      </c>
      <c r="B4" s="16">
        <v>4033</v>
      </c>
      <c r="C4" s="16">
        <v>3708</v>
      </c>
      <c r="D4" s="16">
        <v>3812</v>
      </c>
      <c r="E4" s="16">
        <v>3953</v>
      </c>
      <c r="F4" s="16">
        <v>4004</v>
      </c>
    </row>
    <row r="5" spans="1:6" x14ac:dyDescent="0.25">
      <c r="A5" s="69" t="s">
        <v>123</v>
      </c>
      <c r="B5" s="16">
        <v>8818</v>
      </c>
      <c r="C5" s="16">
        <v>9690</v>
      </c>
      <c r="D5" s="16">
        <v>10177</v>
      </c>
      <c r="E5" s="16">
        <v>10326</v>
      </c>
      <c r="F5" s="16">
        <v>10316</v>
      </c>
    </row>
    <row r="6" spans="1:6" x14ac:dyDescent="0.25">
      <c r="A6" s="1" t="s">
        <v>7</v>
      </c>
      <c r="B6" s="18"/>
      <c r="C6" s="16"/>
      <c r="D6" s="16"/>
      <c r="E6" s="16"/>
      <c r="F6" s="16"/>
    </row>
    <row r="7" spans="1:6" x14ac:dyDescent="0.25">
      <c r="A7" s="1" t="s">
        <v>104</v>
      </c>
      <c r="B7" s="92">
        <v>46</v>
      </c>
      <c r="C7" s="87">
        <v>52.3</v>
      </c>
      <c r="D7" s="87">
        <v>53.5</v>
      </c>
      <c r="E7" s="87">
        <v>53.1</v>
      </c>
      <c r="F7" s="87">
        <v>53.6</v>
      </c>
    </row>
    <row r="8" spans="1:6" x14ac:dyDescent="0.25">
      <c r="A8" s="69" t="s">
        <v>138</v>
      </c>
      <c r="B8" s="16">
        <v>121680</v>
      </c>
      <c r="C8" s="16">
        <v>131772</v>
      </c>
      <c r="D8" s="16">
        <v>130959</v>
      </c>
      <c r="E8" s="16">
        <v>129200</v>
      </c>
      <c r="F8" s="16">
        <v>132965</v>
      </c>
    </row>
    <row r="9" spans="1:6" x14ac:dyDescent="0.25">
      <c r="A9" s="1" t="s">
        <v>7</v>
      </c>
      <c r="B9" s="18"/>
      <c r="C9" s="16"/>
      <c r="D9" s="16"/>
      <c r="E9" s="16"/>
      <c r="F9" s="16"/>
    </row>
    <row r="10" spans="1:6" x14ac:dyDescent="0.25">
      <c r="A10" s="15" t="s">
        <v>149</v>
      </c>
      <c r="B10" s="16">
        <v>4642</v>
      </c>
      <c r="C10" s="16">
        <v>8369</v>
      </c>
      <c r="D10" s="16">
        <v>8797</v>
      </c>
      <c r="E10" s="16">
        <v>9563</v>
      </c>
      <c r="F10" s="16">
        <v>9773</v>
      </c>
    </row>
    <row r="11" spans="1:6" s="17" customFormat="1" x14ac:dyDescent="0.25">
      <c r="A11" s="89" t="s">
        <v>148</v>
      </c>
      <c r="B11" s="16">
        <v>34660</v>
      </c>
      <c r="C11" s="16">
        <v>35383</v>
      </c>
      <c r="D11" s="16">
        <v>35960</v>
      </c>
      <c r="E11" s="16">
        <v>35575</v>
      </c>
      <c r="F11" s="16">
        <v>34821</v>
      </c>
    </row>
    <row r="12" spans="1:6" s="17" customFormat="1" x14ac:dyDescent="0.25">
      <c r="A12" s="89" t="s">
        <v>147</v>
      </c>
      <c r="B12" s="16">
        <v>61458</v>
      </c>
      <c r="C12" s="16">
        <v>63320</v>
      </c>
      <c r="D12" s="16">
        <v>63722</v>
      </c>
      <c r="E12" s="16">
        <v>63240</v>
      </c>
      <c r="F12" s="16">
        <v>62455</v>
      </c>
    </row>
    <row r="13" spans="1:6" s="17" customFormat="1" x14ac:dyDescent="0.25">
      <c r="A13" s="89" t="s">
        <v>146</v>
      </c>
      <c r="B13" s="16">
        <v>60222</v>
      </c>
      <c r="C13" s="16">
        <v>68452</v>
      </c>
      <c r="D13" s="16">
        <v>67237</v>
      </c>
      <c r="E13" s="16">
        <v>65960</v>
      </c>
      <c r="F13" s="16">
        <v>70510</v>
      </c>
    </row>
    <row r="14" spans="1:6" x14ac:dyDescent="0.25">
      <c r="A14" s="89" t="s">
        <v>104</v>
      </c>
      <c r="B14" s="18">
        <v>38.4</v>
      </c>
      <c r="C14" s="87">
        <v>37.799999999999997</v>
      </c>
      <c r="D14" s="87">
        <v>37.9</v>
      </c>
      <c r="E14" s="87">
        <v>37.9</v>
      </c>
      <c r="F14" s="87">
        <v>37.1</v>
      </c>
    </row>
    <row r="15" spans="1:6" x14ac:dyDescent="0.25">
      <c r="A15" s="89" t="s">
        <v>145</v>
      </c>
      <c r="B15" s="62">
        <v>12.5</v>
      </c>
      <c r="C15" s="87">
        <v>10.7</v>
      </c>
      <c r="D15" s="87">
        <v>11.2</v>
      </c>
      <c r="E15" s="87">
        <v>10.9</v>
      </c>
      <c r="F15" s="87">
        <v>10.1</v>
      </c>
    </row>
    <row r="16" spans="1:6" x14ac:dyDescent="0.25">
      <c r="A16" s="69" t="s">
        <v>131</v>
      </c>
      <c r="B16" s="16">
        <v>4729</v>
      </c>
      <c r="C16" s="16">
        <v>5538</v>
      </c>
      <c r="D16" s="16">
        <v>5669</v>
      </c>
      <c r="E16" s="16">
        <v>5766</v>
      </c>
      <c r="F16" s="16">
        <v>5915</v>
      </c>
    </row>
    <row r="17" spans="1:6" x14ac:dyDescent="0.25">
      <c r="A17" s="1" t="s">
        <v>7</v>
      </c>
      <c r="B17" s="17"/>
      <c r="C17" s="16"/>
      <c r="D17" s="16"/>
      <c r="E17" s="16"/>
      <c r="F17" s="16"/>
    </row>
    <row r="18" spans="1:6" x14ac:dyDescent="0.25">
      <c r="A18" s="15" t="s">
        <v>144</v>
      </c>
      <c r="B18" s="18">
        <v>364</v>
      </c>
      <c r="C18" s="16">
        <v>696</v>
      </c>
      <c r="D18" s="16">
        <v>749</v>
      </c>
      <c r="E18" s="16">
        <v>841</v>
      </c>
      <c r="F18" s="16">
        <v>858</v>
      </c>
    </row>
    <row r="19" spans="1:6" x14ac:dyDescent="0.25">
      <c r="A19" s="69" t="s">
        <v>130</v>
      </c>
      <c r="B19" s="18">
        <v>25.7</v>
      </c>
      <c r="C19" s="87">
        <v>23.8</v>
      </c>
      <c r="D19" s="87">
        <v>23.1</v>
      </c>
      <c r="E19" s="87">
        <v>22.4</v>
      </c>
      <c r="F19" s="87">
        <v>22.5</v>
      </c>
    </row>
    <row r="20" spans="1:6" x14ac:dyDescent="0.25">
      <c r="A20" s="69" t="s">
        <v>129</v>
      </c>
      <c r="B20" s="18" t="s">
        <v>143</v>
      </c>
      <c r="C20" s="16">
        <v>3505</v>
      </c>
      <c r="D20" s="16">
        <v>4049</v>
      </c>
      <c r="E20" s="16">
        <v>4829</v>
      </c>
      <c r="F20" s="16">
        <v>5874</v>
      </c>
    </row>
    <row r="21" spans="1:6" x14ac:dyDescent="0.25">
      <c r="A21" s="61" t="s">
        <v>142</v>
      </c>
      <c r="B21" s="14">
        <f>36362+271+113+2176</f>
        <v>38922</v>
      </c>
      <c r="C21" s="14">
        <v>29113</v>
      </c>
      <c r="D21" s="14">
        <v>27944</v>
      </c>
      <c r="E21" s="14">
        <v>27050</v>
      </c>
      <c r="F21" s="14">
        <v>20997</v>
      </c>
    </row>
    <row r="22" spans="1:6" x14ac:dyDescent="0.25">
      <c r="A22" s="77" t="s">
        <v>7</v>
      </c>
      <c r="B22" s="77"/>
      <c r="C22" s="77"/>
      <c r="D22" s="77"/>
      <c r="E22" s="77"/>
      <c r="F22" s="77"/>
    </row>
    <row r="23" spans="1:6" x14ac:dyDescent="0.25">
      <c r="A23" s="91" t="s">
        <v>40</v>
      </c>
      <c r="B23" s="14">
        <v>38992</v>
      </c>
      <c r="C23" s="14">
        <f>26630+1100</f>
        <v>27730</v>
      </c>
      <c r="D23" s="14">
        <f>25524+1208</f>
        <v>26732</v>
      </c>
      <c r="E23" s="14">
        <f>24427+1232</f>
        <v>25659</v>
      </c>
      <c r="F23" s="14">
        <v>19226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0991E-226B-4954-8527-493DEEC8BC24}">
  <sheetPr codeName="Munka13"/>
  <dimension ref="A1:F20"/>
  <sheetViews>
    <sheetView zoomScaleNormal="100" workbookViewId="0"/>
  </sheetViews>
  <sheetFormatPr defaultRowHeight="11.25" x14ac:dyDescent="0.25"/>
  <cols>
    <col min="1" max="1" width="41.5703125" style="1" customWidth="1"/>
    <col min="2" max="6" width="9.28515625" style="1" customWidth="1"/>
    <col min="7" max="16384" width="9.140625" style="1"/>
  </cols>
  <sheetData>
    <row r="1" spans="1:6" ht="12" thickBot="1" x14ac:dyDescent="0.3">
      <c r="A1" s="23" t="s">
        <v>154</v>
      </c>
      <c r="B1" s="23"/>
      <c r="C1" s="23"/>
      <c r="D1" s="23"/>
      <c r="E1" s="23"/>
      <c r="F1" s="23"/>
    </row>
    <row r="2" spans="1:6" x14ac:dyDescent="0.25">
      <c r="A2" s="57" t="s">
        <v>11</v>
      </c>
      <c r="B2" s="85" t="s">
        <v>21</v>
      </c>
      <c r="C2" s="85" t="s">
        <v>16</v>
      </c>
      <c r="D2" s="85" t="s">
        <v>15</v>
      </c>
      <c r="E2" s="85" t="s">
        <v>14</v>
      </c>
      <c r="F2" s="85" t="s">
        <v>13</v>
      </c>
    </row>
    <row r="3" spans="1:6" x14ac:dyDescent="0.2">
      <c r="A3" s="11" t="s">
        <v>140</v>
      </c>
      <c r="B3" s="17">
        <v>533</v>
      </c>
      <c r="C3" s="52">
        <v>743</v>
      </c>
      <c r="D3" s="52">
        <v>761</v>
      </c>
      <c r="E3" s="52">
        <v>807</v>
      </c>
      <c r="F3" s="52">
        <v>822</v>
      </c>
    </row>
    <row r="4" spans="1:6" x14ac:dyDescent="0.25">
      <c r="A4" s="69" t="s">
        <v>139</v>
      </c>
      <c r="B4" s="52">
        <v>5796</v>
      </c>
      <c r="C4" s="52">
        <v>7129</v>
      </c>
      <c r="D4" s="52">
        <v>7362</v>
      </c>
      <c r="E4" s="52">
        <v>7490</v>
      </c>
      <c r="F4" s="52">
        <v>7567</v>
      </c>
    </row>
    <row r="5" spans="1:6" x14ac:dyDescent="0.25">
      <c r="A5" s="69" t="s">
        <v>123</v>
      </c>
      <c r="B5" s="52">
        <v>14415</v>
      </c>
      <c r="C5" s="52">
        <v>17816</v>
      </c>
      <c r="D5" s="52">
        <v>18213</v>
      </c>
      <c r="E5" s="52">
        <v>19284</v>
      </c>
      <c r="F5" s="52">
        <v>18687</v>
      </c>
    </row>
    <row r="6" spans="1:6" x14ac:dyDescent="0.25">
      <c r="A6" s="1" t="s">
        <v>7</v>
      </c>
      <c r="B6" s="17"/>
      <c r="C6" s="60"/>
      <c r="D6" s="60"/>
      <c r="E6" s="60"/>
      <c r="F6" s="60"/>
    </row>
    <row r="7" spans="1:6" x14ac:dyDescent="0.25">
      <c r="A7" s="89" t="s">
        <v>104</v>
      </c>
      <c r="B7" s="60">
        <v>69.400000000000006</v>
      </c>
      <c r="C7" s="60">
        <v>71.400000000000006</v>
      </c>
      <c r="D7" s="60">
        <v>71.3</v>
      </c>
      <c r="E7" s="60">
        <v>71.099999999999994</v>
      </c>
      <c r="F7" s="60">
        <v>71.7</v>
      </c>
    </row>
    <row r="8" spans="1:6" x14ac:dyDescent="0.25">
      <c r="A8" s="90" t="s">
        <v>138</v>
      </c>
      <c r="B8" s="52">
        <v>175492</v>
      </c>
      <c r="C8" s="52">
        <v>193366</v>
      </c>
      <c r="D8" s="52">
        <v>197217</v>
      </c>
      <c r="E8" s="52">
        <v>200292</v>
      </c>
      <c r="F8" s="52">
        <v>200026</v>
      </c>
    </row>
    <row r="9" spans="1:6" x14ac:dyDescent="0.25">
      <c r="A9" s="19" t="s">
        <v>7</v>
      </c>
      <c r="B9" s="17"/>
      <c r="C9" s="60"/>
      <c r="D9" s="60"/>
      <c r="E9" s="60"/>
      <c r="F9" s="60"/>
    </row>
    <row r="10" spans="1:6" x14ac:dyDescent="0.25">
      <c r="A10" s="15" t="s">
        <v>153</v>
      </c>
      <c r="B10" s="52">
        <v>30282</v>
      </c>
      <c r="C10" s="52">
        <v>28184</v>
      </c>
      <c r="D10" s="52">
        <v>27573</v>
      </c>
      <c r="E10" s="52">
        <v>27230</v>
      </c>
      <c r="F10" s="52">
        <v>27208</v>
      </c>
    </row>
    <row r="11" spans="1:6" s="17" customFormat="1" x14ac:dyDescent="0.25">
      <c r="A11" s="89" t="s">
        <v>148</v>
      </c>
      <c r="B11" s="52">
        <v>39537</v>
      </c>
      <c r="C11" s="52">
        <v>44097</v>
      </c>
      <c r="D11" s="52">
        <v>46252</v>
      </c>
      <c r="E11" s="52">
        <v>45711</v>
      </c>
      <c r="F11" s="52">
        <v>43796</v>
      </c>
    </row>
    <row r="12" spans="1:6" s="17" customFormat="1" x14ac:dyDescent="0.25">
      <c r="A12" s="89" t="s">
        <v>152</v>
      </c>
      <c r="B12" s="52">
        <v>145210</v>
      </c>
      <c r="C12" s="52">
        <v>165182</v>
      </c>
      <c r="D12" s="52">
        <v>169644</v>
      </c>
      <c r="E12" s="52">
        <v>173062</v>
      </c>
      <c r="F12" s="52">
        <v>172818</v>
      </c>
    </row>
    <row r="13" spans="1:6" x14ac:dyDescent="0.25">
      <c r="A13" s="89" t="s">
        <v>104</v>
      </c>
      <c r="B13" s="17">
        <v>60.3</v>
      </c>
      <c r="C13" s="60">
        <v>58.6</v>
      </c>
      <c r="D13" s="60">
        <v>58.6</v>
      </c>
      <c r="E13" s="60">
        <v>58.7</v>
      </c>
      <c r="F13" s="60">
        <v>58.6</v>
      </c>
    </row>
    <row r="14" spans="1:6" x14ac:dyDescent="0.25">
      <c r="A14" s="89" t="s">
        <v>145</v>
      </c>
      <c r="B14" s="17">
        <v>11.8</v>
      </c>
      <c r="C14" s="60">
        <v>9.5</v>
      </c>
      <c r="D14" s="60">
        <v>10.3</v>
      </c>
      <c r="E14" s="60">
        <v>10.199999999999999</v>
      </c>
      <c r="F14" s="60">
        <v>9.8000000000000007</v>
      </c>
    </row>
    <row r="15" spans="1:6" x14ac:dyDescent="0.25">
      <c r="A15" s="69" t="s">
        <v>131</v>
      </c>
      <c r="B15" s="52">
        <v>6111</v>
      </c>
      <c r="C15" s="52">
        <v>6704</v>
      </c>
      <c r="D15" s="52">
        <v>6819</v>
      </c>
      <c r="E15" s="52">
        <v>6935</v>
      </c>
      <c r="F15" s="52">
        <v>6949</v>
      </c>
    </row>
    <row r="16" spans="1:6" x14ac:dyDescent="0.25">
      <c r="A16" s="69" t="s">
        <v>130</v>
      </c>
      <c r="B16" s="17">
        <v>28.7</v>
      </c>
      <c r="C16" s="60">
        <v>28.8</v>
      </c>
      <c r="D16" s="60">
        <v>28.9</v>
      </c>
      <c r="E16" s="60">
        <v>28.9</v>
      </c>
      <c r="F16" s="60">
        <v>28.8</v>
      </c>
    </row>
    <row r="17" spans="1:6" x14ac:dyDescent="0.25">
      <c r="A17" s="69" t="s">
        <v>129</v>
      </c>
      <c r="B17" s="52">
        <v>33078</v>
      </c>
      <c r="C17" s="52">
        <v>45484</v>
      </c>
      <c r="D17" s="52">
        <v>46661</v>
      </c>
      <c r="E17" s="52">
        <v>45975</v>
      </c>
      <c r="F17" s="52">
        <v>43126</v>
      </c>
    </row>
    <row r="18" spans="1:6" x14ac:dyDescent="0.25">
      <c r="A18" s="69" t="s">
        <v>151</v>
      </c>
      <c r="B18" s="79">
        <v>36267</v>
      </c>
      <c r="C18" s="52">
        <v>48259</v>
      </c>
      <c r="D18" s="52">
        <v>45151</v>
      </c>
      <c r="E18" s="52">
        <v>46847</v>
      </c>
      <c r="F18" s="52">
        <v>47422</v>
      </c>
    </row>
    <row r="19" spans="1:6" x14ac:dyDescent="0.25">
      <c r="A19" s="1" t="s">
        <v>7</v>
      </c>
      <c r="B19" s="60"/>
      <c r="C19" s="60"/>
      <c r="D19" s="60"/>
      <c r="E19" s="60"/>
      <c r="F19" s="60"/>
    </row>
    <row r="20" spans="1:6" x14ac:dyDescent="0.25">
      <c r="A20" s="89" t="s">
        <v>40</v>
      </c>
      <c r="B20" s="79">
        <v>32029</v>
      </c>
      <c r="C20" s="52">
        <v>37052</v>
      </c>
      <c r="D20" s="52">
        <v>38169</v>
      </c>
      <c r="E20" s="52">
        <v>38219</v>
      </c>
      <c r="F20" s="52">
        <v>38900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3447F-6EEC-461D-9EBA-54554BA378C4}">
  <sheetPr codeName="Munka14"/>
  <dimension ref="A1:F23"/>
  <sheetViews>
    <sheetView zoomScaleNormal="100" workbookViewId="0"/>
  </sheetViews>
  <sheetFormatPr defaultRowHeight="11.25" x14ac:dyDescent="0.25"/>
  <cols>
    <col min="1" max="1" width="41.5703125" style="1" customWidth="1"/>
    <col min="2" max="6" width="9.28515625" style="1" customWidth="1"/>
    <col min="7" max="16384" width="9.140625" style="1"/>
  </cols>
  <sheetData>
    <row r="1" spans="1:6" ht="12" thickBot="1" x14ac:dyDescent="0.3">
      <c r="A1" s="23" t="s">
        <v>158</v>
      </c>
      <c r="B1" s="23"/>
      <c r="C1" s="23"/>
      <c r="D1" s="23"/>
      <c r="E1" s="23"/>
      <c r="F1" s="23"/>
    </row>
    <row r="2" spans="1:6" x14ac:dyDescent="0.25">
      <c r="A2" s="57" t="s">
        <v>11</v>
      </c>
      <c r="B2" s="85" t="s">
        <v>21</v>
      </c>
      <c r="C2" s="85" t="s">
        <v>16</v>
      </c>
      <c r="D2" s="85" t="s">
        <v>15</v>
      </c>
      <c r="E2" s="85" t="s">
        <v>14</v>
      </c>
      <c r="F2" s="85" t="s">
        <v>13</v>
      </c>
    </row>
    <row r="3" spans="1:6" x14ac:dyDescent="0.2">
      <c r="A3" s="11" t="s">
        <v>140</v>
      </c>
      <c r="B3" s="18">
        <v>762</v>
      </c>
      <c r="C3" s="16">
        <v>909</v>
      </c>
      <c r="D3" s="16">
        <v>931</v>
      </c>
      <c r="E3" s="16">
        <v>956</v>
      </c>
      <c r="F3" s="16">
        <v>955</v>
      </c>
    </row>
    <row r="4" spans="1:6" x14ac:dyDescent="0.25">
      <c r="A4" s="69" t="s">
        <v>139</v>
      </c>
      <c r="B4" s="16">
        <v>7605</v>
      </c>
      <c r="C4" s="16">
        <v>7776</v>
      </c>
      <c r="D4" s="16">
        <v>7972</v>
      </c>
      <c r="E4" s="16">
        <v>8077</v>
      </c>
      <c r="F4" s="16">
        <v>8142</v>
      </c>
    </row>
    <row r="5" spans="1:6" x14ac:dyDescent="0.25">
      <c r="A5" s="69" t="s">
        <v>123</v>
      </c>
      <c r="B5" s="16">
        <v>18430</v>
      </c>
      <c r="C5" s="16">
        <v>20756</v>
      </c>
      <c r="D5" s="16">
        <v>20871</v>
      </c>
      <c r="E5" s="16">
        <v>21254</v>
      </c>
      <c r="F5" s="16">
        <v>20187</v>
      </c>
    </row>
    <row r="6" spans="1:6" x14ac:dyDescent="0.25">
      <c r="A6" s="1" t="s">
        <v>7</v>
      </c>
      <c r="B6" s="18"/>
      <c r="C6" s="16"/>
      <c r="D6" s="16"/>
      <c r="E6" s="16"/>
      <c r="F6" s="16"/>
    </row>
    <row r="7" spans="1:6" x14ac:dyDescent="0.25">
      <c r="A7" s="89" t="s">
        <v>104</v>
      </c>
      <c r="B7" s="62">
        <v>61.5</v>
      </c>
      <c r="C7" s="87">
        <v>63.5</v>
      </c>
      <c r="D7" s="87">
        <v>64.3</v>
      </c>
      <c r="E7" s="87">
        <v>64.400000000000006</v>
      </c>
      <c r="F7" s="87">
        <v>64.7</v>
      </c>
    </row>
    <row r="8" spans="1:6" x14ac:dyDescent="0.25">
      <c r="A8" s="1" t="s">
        <v>138</v>
      </c>
      <c r="B8" s="16">
        <v>241369</v>
      </c>
      <c r="C8" s="16">
        <v>245302</v>
      </c>
      <c r="D8" s="16">
        <v>244001</v>
      </c>
      <c r="E8" s="16">
        <v>243096</v>
      </c>
      <c r="F8" s="16">
        <v>242016</v>
      </c>
    </row>
    <row r="9" spans="1:6" x14ac:dyDescent="0.25">
      <c r="A9" s="1" t="s">
        <v>7</v>
      </c>
      <c r="B9" s="18"/>
      <c r="D9" s="16"/>
      <c r="E9" s="16"/>
      <c r="F9" s="16"/>
    </row>
    <row r="10" spans="1:6" x14ac:dyDescent="0.25">
      <c r="A10" s="89" t="s">
        <v>148</v>
      </c>
      <c r="B10" s="16">
        <v>49647</v>
      </c>
      <c r="C10" s="16">
        <v>49422</v>
      </c>
      <c r="D10" s="16">
        <v>49979</v>
      </c>
      <c r="E10" s="16">
        <v>50328</v>
      </c>
      <c r="F10" s="16">
        <v>49212</v>
      </c>
    </row>
    <row r="11" spans="1:6" x14ac:dyDescent="0.25">
      <c r="A11" s="89" t="s">
        <v>157</v>
      </c>
      <c r="B11" s="16">
        <v>191170</v>
      </c>
      <c r="C11" s="16">
        <v>181784</v>
      </c>
      <c r="D11" s="16">
        <v>181448</v>
      </c>
      <c r="E11" s="16">
        <v>181201</v>
      </c>
      <c r="F11" s="16">
        <v>180420</v>
      </c>
    </row>
    <row r="12" spans="1:6" x14ac:dyDescent="0.25">
      <c r="A12" s="89" t="s">
        <v>156</v>
      </c>
      <c r="B12" s="16">
        <v>50199</v>
      </c>
      <c r="C12" s="16">
        <v>63518</v>
      </c>
      <c r="D12" s="16">
        <v>62553</v>
      </c>
      <c r="E12" s="16">
        <v>61895</v>
      </c>
      <c r="F12" s="16">
        <v>61596</v>
      </c>
    </row>
    <row r="13" spans="1:6" x14ac:dyDescent="0.25">
      <c r="A13" s="89" t="s">
        <v>104</v>
      </c>
      <c r="B13" s="13">
        <v>49</v>
      </c>
      <c r="C13" s="87">
        <v>47.5</v>
      </c>
      <c r="D13" s="87">
        <v>48</v>
      </c>
      <c r="E13" s="87">
        <v>47.4</v>
      </c>
      <c r="F13" s="87">
        <v>47.4</v>
      </c>
    </row>
    <row r="14" spans="1:6" x14ac:dyDescent="0.25">
      <c r="A14" s="89" t="s">
        <v>145</v>
      </c>
      <c r="B14" s="13">
        <v>16</v>
      </c>
      <c r="C14" s="87">
        <v>11</v>
      </c>
      <c r="D14" s="87">
        <v>11.7</v>
      </c>
      <c r="E14" s="87">
        <v>11.4</v>
      </c>
      <c r="F14" s="87">
        <v>10.7</v>
      </c>
    </row>
    <row r="15" spans="1:6" x14ac:dyDescent="0.25">
      <c r="A15" s="69" t="s">
        <v>131</v>
      </c>
      <c r="B15" s="16">
        <v>8671</v>
      </c>
      <c r="C15" s="16">
        <v>9347</v>
      </c>
      <c r="D15" s="16">
        <v>9308</v>
      </c>
      <c r="E15" s="16">
        <v>9347</v>
      </c>
      <c r="F15" s="16">
        <v>9210</v>
      </c>
    </row>
    <row r="16" spans="1:6" x14ac:dyDescent="0.25">
      <c r="A16" s="69" t="s">
        <v>130</v>
      </c>
      <c r="B16" s="18">
        <v>27.8</v>
      </c>
      <c r="C16" s="87">
        <v>26.2</v>
      </c>
      <c r="D16" s="87">
        <v>26.2</v>
      </c>
      <c r="E16" s="87">
        <v>26</v>
      </c>
      <c r="F16" s="87">
        <v>26.3</v>
      </c>
    </row>
    <row r="17" spans="1:6" x14ac:dyDescent="0.25">
      <c r="A17" s="69" t="s">
        <v>129</v>
      </c>
      <c r="B17" s="16">
        <v>55384</v>
      </c>
      <c r="C17" s="16">
        <v>44837</v>
      </c>
      <c r="D17" s="16">
        <v>43289</v>
      </c>
      <c r="E17" s="16">
        <v>45060</v>
      </c>
      <c r="F17" s="16">
        <v>39882</v>
      </c>
    </row>
    <row r="18" spans="1:6" x14ac:dyDescent="0.25">
      <c r="A18" s="70" t="s">
        <v>151</v>
      </c>
      <c r="B18" s="16">
        <v>53361</v>
      </c>
      <c r="C18" s="16">
        <v>44695</v>
      </c>
      <c r="D18" s="16">
        <v>43387</v>
      </c>
      <c r="E18" s="16">
        <v>43939</v>
      </c>
      <c r="F18" s="16">
        <v>43607</v>
      </c>
    </row>
    <row r="19" spans="1:6" x14ac:dyDescent="0.25">
      <c r="A19" s="1" t="s">
        <v>7</v>
      </c>
      <c r="B19" s="17"/>
      <c r="C19" s="16"/>
      <c r="D19" s="16"/>
      <c r="E19" s="16"/>
      <c r="F19" s="16"/>
    </row>
    <row r="20" spans="1:6" x14ac:dyDescent="0.25">
      <c r="A20" s="89" t="s">
        <v>40</v>
      </c>
      <c r="B20" s="16">
        <v>41936</v>
      </c>
      <c r="C20" s="16">
        <v>39617</v>
      </c>
      <c r="D20" s="16">
        <v>38856</v>
      </c>
      <c r="E20" s="16">
        <v>38676</v>
      </c>
      <c r="F20" s="16">
        <v>38627</v>
      </c>
    </row>
    <row r="21" spans="1:6" x14ac:dyDescent="0.25">
      <c r="A21" s="61" t="s">
        <v>142</v>
      </c>
      <c r="B21" s="16" t="s">
        <v>155</v>
      </c>
      <c r="C21" s="14">
        <v>36256</v>
      </c>
      <c r="D21" s="14">
        <v>35220</v>
      </c>
      <c r="E21" s="14">
        <v>33063</v>
      </c>
      <c r="F21" s="16">
        <v>34207</v>
      </c>
    </row>
    <row r="22" spans="1:6" x14ac:dyDescent="0.25">
      <c r="A22" s="77" t="s">
        <v>7</v>
      </c>
      <c r="C22" s="14"/>
      <c r="D22" s="14"/>
      <c r="E22" s="14"/>
      <c r="F22" s="16"/>
    </row>
    <row r="23" spans="1:6" x14ac:dyDescent="0.25">
      <c r="A23" s="91" t="s">
        <v>40</v>
      </c>
      <c r="B23" s="16" t="s">
        <v>155</v>
      </c>
      <c r="C23" s="14">
        <v>27182</v>
      </c>
      <c r="D23" s="14">
        <v>26972</v>
      </c>
      <c r="E23" s="14">
        <v>25381</v>
      </c>
      <c r="F23" s="16">
        <v>25528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DA467-016C-443B-8874-04062C0BB038}">
  <sheetPr codeName="Munka15"/>
  <dimension ref="A1:I14"/>
  <sheetViews>
    <sheetView zoomScaleNormal="100" workbookViewId="0"/>
  </sheetViews>
  <sheetFormatPr defaultRowHeight="11.25" x14ac:dyDescent="0.25"/>
  <cols>
    <col min="1" max="1" width="22.7109375" style="93" customWidth="1"/>
    <col min="2" max="3" width="7.85546875" style="93" customWidth="1"/>
    <col min="4" max="4" width="9.140625" style="93"/>
    <col min="5" max="7" width="7.85546875" style="93" customWidth="1"/>
    <col min="8" max="8" width="9.140625" style="93"/>
    <col min="9" max="9" width="7.85546875" style="93" customWidth="1"/>
    <col min="10" max="16384" width="9.140625" style="93"/>
  </cols>
  <sheetData>
    <row r="1" spans="1:9" ht="12" thickBot="1" x14ac:dyDescent="0.3">
      <c r="A1" s="23" t="s">
        <v>173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169" t="s">
        <v>172</v>
      </c>
      <c r="B2" s="174" t="s">
        <v>68</v>
      </c>
      <c r="C2" s="175"/>
      <c r="D2" s="195"/>
      <c r="E2" s="196"/>
      <c r="F2" s="174" t="s">
        <v>94</v>
      </c>
      <c r="G2" s="175"/>
      <c r="H2" s="195"/>
      <c r="I2" s="195"/>
    </row>
    <row r="3" spans="1:9" ht="33.75" x14ac:dyDescent="0.25">
      <c r="A3" s="194"/>
      <c r="B3" s="98" t="s">
        <v>171</v>
      </c>
      <c r="C3" s="98" t="s">
        <v>169</v>
      </c>
      <c r="D3" s="97" t="s">
        <v>170</v>
      </c>
      <c r="E3" s="97" t="s">
        <v>169</v>
      </c>
      <c r="F3" s="98" t="s">
        <v>171</v>
      </c>
      <c r="G3" s="98" t="s">
        <v>169</v>
      </c>
      <c r="H3" s="97" t="s">
        <v>170</v>
      </c>
      <c r="I3" s="96" t="s">
        <v>169</v>
      </c>
    </row>
    <row r="4" spans="1:9" ht="22.5" x14ac:dyDescent="0.2">
      <c r="A4" s="11" t="s">
        <v>168</v>
      </c>
      <c r="B4" s="52">
        <v>428</v>
      </c>
      <c r="C4" s="52">
        <v>393</v>
      </c>
      <c r="D4" s="52">
        <v>155</v>
      </c>
      <c r="E4" s="52">
        <v>145</v>
      </c>
      <c r="F4" s="52">
        <v>991</v>
      </c>
      <c r="G4" s="52">
        <v>683</v>
      </c>
      <c r="H4" s="52">
        <v>378</v>
      </c>
      <c r="I4" s="52">
        <v>336</v>
      </c>
    </row>
    <row r="5" spans="1:9" x14ac:dyDescent="0.25">
      <c r="A5" s="69" t="s">
        <v>167</v>
      </c>
      <c r="B5" s="52">
        <v>1661</v>
      </c>
      <c r="C5" s="52">
        <v>875</v>
      </c>
      <c r="D5" s="79">
        <v>610</v>
      </c>
      <c r="E5" s="79">
        <v>369</v>
      </c>
      <c r="F5" s="52">
        <v>11670</v>
      </c>
      <c r="G5" s="52">
        <v>6990</v>
      </c>
      <c r="H5" s="79">
        <v>2315</v>
      </c>
      <c r="I5" s="79">
        <v>1297</v>
      </c>
    </row>
    <row r="6" spans="1:9" x14ac:dyDescent="0.25">
      <c r="A6" s="69" t="s">
        <v>166</v>
      </c>
      <c r="B6" s="16">
        <v>20</v>
      </c>
      <c r="C6" s="16">
        <v>10</v>
      </c>
      <c r="D6" s="14">
        <v>6</v>
      </c>
      <c r="E6" s="14">
        <v>5</v>
      </c>
      <c r="F6" s="52">
        <v>1833</v>
      </c>
      <c r="G6" s="52">
        <v>1314</v>
      </c>
      <c r="H6" s="79">
        <v>498</v>
      </c>
      <c r="I6" s="79">
        <v>354</v>
      </c>
    </row>
    <row r="7" spans="1:9" x14ac:dyDescent="0.25">
      <c r="A7" s="69" t="s">
        <v>165</v>
      </c>
      <c r="B7" s="16">
        <v>9090</v>
      </c>
      <c r="C7" s="16">
        <v>6984</v>
      </c>
      <c r="D7" s="79">
        <v>3614</v>
      </c>
      <c r="E7" s="79">
        <v>2761</v>
      </c>
      <c r="F7" s="52">
        <v>26529</v>
      </c>
      <c r="G7" s="52">
        <v>19295</v>
      </c>
      <c r="H7" s="79">
        <v>10653</v>
      </c>
      <c r="I7" s="79">
        <v>8117</v>
      </c>
    </row>
    <row r="8" spans="1:9" x14ac:dyDescent="0.25">
      <c r="A8" s="69" t="s">
        <v>164</v>
      </c>
      <c r="B8" s="16">
        <v>10</v>
      </c>
      <c r="C8" s="16">
        <v>9</v>
      </c>
      <c r="D8" s="14" t="s">
        <v>59</v>
      </c>
      <c r="E8" s="14" t="s">
        <v>59</v>
      </c>
      <c r="F8" s="52">
        <v>329</v>
      </c>
      <c r="G8" s="52">
        <v>183</v>
      </c>
      <c r="H8" s="79">
        <v>107</v>
      </c>
      <c r="I8" s="79">
        <v>59</v>
      </c>
    </row>
    <row r="9" spans="1:9" x14ac:dyDescent="0.25">
      <c r="A9" s="69" t="s">
        <v>163</v>
      </c>
      <c r="B9" s="16">
        <v>2706</v>
      </c>
      <c r="C9" s="16">
        <v>1351</v>
      </c>
      <c r="D9" s="79">
        <v>881</v>
      </c>
      <c r="E9" s="79">
        <v>480</v>
      </c>
      <c r="F9" s="52">
        <v>7883</v>
      </c>
      <c r="G9" s="52">
        <v>2319</v>
      </c>
      <c r="H9" s="79">
        <v>3497</v>
      </c>
      <c r="I9" s="79">
        <v>1081</v>
      </c>
    </row>
    <row r="10" spans="1:9" ht="22.5" x14ac:dyDescent="0.25">
      <c r="A10" s="69" t="s">
        <v>162</v>
      </c>
      <c r="B10" s="16">
        <v>38777</v>
      </c>
      <c r="C10" s="16">
        <v>4875</v>
      </c>
      <c r="D10" s="79">
        <v>8208</v>
      </c>
      <c r="E10" s="79">
        <v>1021</v>
      </c>
      <c r="F10" s="52">
        <v>15327</v>
      </c>
      <c r="G10" s="52">
        <v>1833</v>
      </c>
      <c r="H10" s="79">
        <v>6917</v>
      </c>
      <c r="I10" s="79">
        <v>920</v>
      </c>
    </row>
    <row r="11" spans="1:9" x14ac:dyDescent="0.25">
      <c r="A11" s="61" t="s">
        <v>161</v>
      </c>
      <c r="B11" s="16">
        <v>4383</v>
      </c>
      <c r="C11" s="16">
        <v>1514</v>
      </c>
      <c r="D11" s="79">
        <v>1619</v>
      </c>
      <c r="E11" s="79">
        <v>560</v>
      </c>
      <c r="F11" s="52">
        <v>1492</v>
      </c>
      <c r="G11" s="52">
        <v>355</v>
      </c>
      <c r="H11" s="79">
        <v>625</v>
      </c>
      <c r="I11" s="79">
        <v>133</v>
      </c>
    </row>
    <row r="12" spans="1:9" x14ac:dyDescent="0.25">
      <c r="A12" s="61" t="s">
        <v>160</v>
      </c>
      <c r="B12" s="10">
        <v>2231</v>
      </c>
      <c r="C12" s="10">
        <v>1980</v>
      </c>
      <c r="D12" s="94">
        <v>703</v>
      </c>
      <c r="E12" s="94">
        <v>632</v>
      </c>
      <c r="F12" s="95">
        <v>8876</v>
      </c>
      <c r="G12" s="95">
        <v>7676</v>
      </c>
      <c r="H12" s="94">
        <v>3541</v>
      </c>
      <c r="I12" s="94">
        <v>3128</v>
      </c>
    </row>
    <row r="13" spans="1:9" x14ac:dyDescent="0.25">
      <c r="A13" s="69" t="s">
        <v>159</v>
      </c>
      <c r="B13" s="52">
        <v>19145</v>
      </c>
      <c r="C13" s="52">
        <v>11727</v>
      </c>
      <c r="D13" s="79">
        <v>5201</v>
      </c>
      <c r="E13" s="79">
        <v>2808</v>
      </c>
      <c r="F13" s="52">
        <v>14250</v>
      </c>
      <c r="G13" s="52">
        <v>8532</v>
      </c>
      <c r="H13" s="79">
        <v>5676</v>
      </c>
      <c r="I13" s="79">
        <v>3395</v>
      </c>
    </row>
    <row r="14" spans="1:9" x14ac:dyDescent="0.2">
      <c r="A14" s="6" t="s">
        <v>0</v>
      </c>
      <c r="B14" s="51">
        <v>78451</v>
      </c>
      <c r="C14" s="51">
        <v>29718</v>
      </c>
      <c r="D14" s="58">
        <v>20997</v>
      </c>
      <c r="E14" s="58">
        <v>8781</v>
      </c>
      <c r="F14" s="51">
        <v>89180</v>
      </c>
      <c r="G14" s="51">
        <v>49180</v>
      </c>
      <c r="H14" s="58">
        <v>34207</v>
      </c>
      <c r="I14" s="58">
        <v>18820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84BFF-B524-490F-89BD-B02F5DA60CD4}">
  <sheetPr codeName="Munka16"/>
  <dimension ref="A1:E5"/>
  <sheetViews>
    <sheetView zoomScaleNormal="100" workbookViewId="0"/>
  </sheetViews>
  <sheetFormatPr defaultRowHeight="11.25" x14ac:dyDescent="0.25"/>
  <cols>
    <col min="1" max="1" width="41.140625" style="93" customWidth="1"/>
    <col min="2" max="5" width="11.7109375" style="93" customWidth="1"/>
    <col min="6" max="16384" width="9.140625" style="93"/>
  </cols>
  <sheetData>
    <row r="1" spans="1:5" ht="12" thickBot="1" x14ac:dyDescent="0.3">
      <c r="A1" s="102" t="s">
        <v>177</v>
      </c>
      <c r="B1" s="101"/>
      <c r="C1" s="101"/>
      <c r="D1" s="101"/>
      <c r="E1" s="101"/>
    </row>
    <row r="2" spans="1:5" x14ac:dyDescent="0.25">
      <c r="A2" s="57" t="s">
        <v>11</v>
      </c>
      <c r="B2" s="85">
        <v>2000</v>
      </c>
      <c r="C2" s="85">
        <v>2005</v>
      </c>
      <c r="D2" s="85">
        <v>2006</v>
      </c>
      <c r="E2" s="85">
        <v>2007</v>
      </c>
    </row>
    <row r="3" spans="1:5" x14ac:dyDescent="0.25">
      <c r="A3" s="70" t="s">
        <v>176</v>
      </c>
      <c r="B3" s="100">
        <v>82957</v>
      </c>
      <c r="C3" s="100">
        <v>91583</v>
      </c>
      <c r="D3" s="100">
        <v>84262</v>
      </c>
      <c r="E3" s="100">
        <v>74849</v>
      </c>
    </row>
    <row r="4" spans="1:5" x14ac:dyDescent="0.25">
      <c r="A4" s="70" t="s">
        <v>175</v>
      </c>
      <c r="B4" s="100">
        <v>45546</v>
      </c>
      <c r="C4" s="100">
        <v>52863</v>
      </c>
      <c r="D4" s="100">
        <v>53983</v>
      </c>
      <c r="E4" s="100">
        <v>50941</v>
      </c>
    </row>
    <row r="5" spans="1:5" x14ac:dyDescent="0.25">
      <c r="A5" s="70" t="s">
        <v>174</v>
      </c>
      <c r="B5" s="99">
        <v>54.9</v>
      </c>
      <c r="C5" s="99">
        <v>57.7</v>
      </c>
      <c r="D5" s="99">
        <v>64.099999999999994</v>
      </c>
      <c r="E5" s="99">
        <v>68.099999999999994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5FF91-6A1C-422B-8F5C-B5044104FD9F}">
  <sheetPr codeName="Munka17"/>
  <dimension ref="A1:E16"/>
  <sheetViews>
    <sheetView zoomScaleNormal="100" workbookViewId="0"/>
  </sheetViews>
  <sheetFormatPr defaultRowHeight="11.25" x14ac:dyDescent="0.25"/>
  <cols>
    <col min="1" max="1" width="32.7109375" style="93" customWidth="1"/>
    <col min="2" max="5" width="13.85546875" style="93" customWidth="1"/>
    <col min="6" max="16384" width="9.140625" style="93"/>
  </cols>
  <sheetData>
    <row r="1" spans="1:5" s="109" customFormat="1" ht="12" thickBot="1" x14ac:dyDescent="0.3">
      <c r="A1" s="102" t="s">
        <v>182</v>
      </c>
      <c r="B1" s="101"/>
      <c r="C1" s="101"/>
      <c r="D1" s="101"/>
      <c r="E1" s="101"/>
    </row>
    <row r="2" spans="1:5" s="109" customFormat="1" x14ac:dyDescent="0.25">
      <c r="A2" s="190" t="s">
        <v>172</v>
      </c>
      <c r="B2" s="192">
        <v>2006</v>
      </c>
      <c r="C2" s="172">
        <v>2007</v>
      </c>
      <c r="D2" s="172"/>
      <c r="E2" s="172"/>
    </row>
    <row r="3" spans="1:5" x14ac:dyDescent="0.25">
      <c r="A3" s="197"/>
      <c r="B3" s="193"/>
      <c r="C3" s="108" t="s">
        <v>181</v>
      </c>
      <c r="D3" s="108" t="s">
        <v>180</v>
      </c>
      <c r="E3" s="83" t="s">
        <v>0</v>
      </c>
    </row>
    <row r="4" spans="1:5" x14ac:dyDescent="0.2">
      <c r="A4" s="11" t="s">
        <v>168</v>
      </c>
      <c r="B4" s="107">
        <v>80.810529961898155</v>
      </c>
      <c r="C4" s="107">
        <v>75</v>
      </c>
      <c r="D4" s="106">
        <v>84.4</v>
      </c>
      <c r="E4" s="106">
        <v>84.3</v>
      </c>
    </row>
    <row r="5" spans="1:5" x14ac:dyDescent="0.25">
      <c r="A5" s="69" t="s">
        <v>167</v>
      </c>
      <c r="B5" s="106">
        <v>23.320287018917156</v>
      </c>
      <c r="C5" s="106">
        <v>13</v>
      </c>
      <c r="D5" s="106">
        <v>32.1</v>
      </c>
      <c r="E5" s="106">
        <v>24.9</v>
      </c>
    </row>
    <row r="6" spans="1:5" x14ac:dyDescent="0.25">
      <c r="A6" s="69" t="s">
        <v>179</v>
      </c>
      <c r="B6" s="106">
        <v>58.502302286129733</v>
      </c>
      <c r="C6" s="106">
        <v>28.6</v>
      </c>
      <c r="D6" s="106">
        <v>64.5</v>
      </c>
      <c r="E6" s="106">
        <v>64</v>
      </c>
    </row>
    <row r="7" spans="1:5" x14ac:dyDescent="0.25">
      <c r="A7" s="69" t="s">
        <v>166</v>
      </c>
      <c r="B7" s="106">
        <v>60.517280842298007</v>
      </c>
      <c r="C7" s="106">
        <v>37</v>
      </c>
      <c r="D7" s="106">
        <v>70.099999999999994</v>
      </c>
      <c r="E7" s="106">
        <v>69.8</v>
      </c>
    </row>
    <row r="8" spans="1:5" x14ac:dyDescent="0.25">
      <c r="A8" s="69" t="s">
        <v>165</v>
      </c>
      <c r="B8" s="106">
        <v>60.821596244131456</v>
      </c>
      <c r="C8" s="106">
        <v>52.9</v>
      </c>
      <c r="D8" s="106">
        <v>58.9</v>
      </c>
      <c r="E8" s="106">
        <v>58.7</v>
      </c>
    </row>
    <row r="9" spans="1:5" x14ac:dyDescent="0.25">
      <c r="A9" s="69" t="s">
        <v>178</v>
      </c>
      <c r="B9" s="106">
        <v>46.431226765799252</v>
      </c>
      <c r="C9" s="106">
        <v>84.1</v>
      </c>
      <c r="D9" s="106">
        <v>40.700000000000003</v>
      </c>
      <c r="E9" s="106">
        <v>63.2</v>
      </c>
    </row>
    <row r="10" spans="1:5" x14ac:dyDescent="0.25">
      <c r="A10" s="69" t="s">
        <v>164</v>
      </c>
      <c r="B10" s="106">
        <v>100.3994673768309</v>
      </c>
      <c r="C10" s="106">
        <v>70</v>
      </c>
      <c r="D10" s="106">
        <v>112.2</v>
      </c>
      <c r="E10" s="106">
        <v>111.8</v>
      </c>
    </row>
    <row r="11" spans="1:5" x14ac:dyDescent="0.25">
      <c r="A11" s="69" t="s">
        <v>163</v>
      </c>
      <c r="B11" s="106">
        <v>88.020059435364033</v>
      </c>
      <c r="C11" s="106">
        <v>46.9</v>
      </c>
      <c r="D11" s="106">
        <v>92.7</v>
      </c>
      <c r="E11" s="106">
        <v>92.4</v>
      </c>
    </row>
    <row r="12" spans="1:5" x14ac:dyDescent="0.25">
      <c r="A12" s="69" t="s">
        <v>162</v>
      </c>
      <c r="B12" s="106">
        <v>94.492236676458248</v>
      </c>
      <c r="C12" s="106">
        <v>35</v>
      </c>
      <c r="D12" s="106">
        <v>94.3</v>
      </c>
      <c r="E12" s="106">
        <v>89.4</v>
      </c>
    </row>
    <row r="13" spans="1:5" x14ac:dyDescent="0.25">
      <c r="A13" s="69" t="s">
        <v>161</v>
      </c>
      <c r="B13" s="107">
        <v>73.396674584323037</v>
      </c>
      <c r="C13" s="107">
        <v>34.700000000000003</v>
      </c>
      <c r="D13" s="106">
        <v>78.7</v>
      </c>
      <c r="E13" s="106">
        <v>73.400000000000006</v>
      </c>
    </row>
    <row r="14" spans="1:5" x14ac:dyDescent="0.25">
      <c r="A14" s="69" t="s">
        <v>160</v>
      </c>
      <c r="B14" s="107">
        <v>55.280861083081071</v>
      </c>
      <c r="C14" s="107">
        <v>50.5</v>
      </c>
      <c r="D14" s="106">
        <v>71.5</v>
      </c>
      <c r="E14" s="106">
        <v>59</v>
      </c>
    </row>
    <row r="15" spans="1:5" x14ac:dyDescent="0.25">
      <c r="A15" s="69" t="s">
        <v>159</v>
      </c>
      <c r="B15" s="107">
        <v>32.47655435915248</v>
      </c>
      <c r="C15" s="107">
        <v>7.7</v>
      </c>
      <c r="D15" s="106">
        <v>36.799999999999997</v>
      </c>
      <c r="E15" s="106">
        <v>36.5</v>
      </c>
    </row>
    <row r="16" spans="1:5" x14ac:dyDescent="0.25">
      <c r="A16" s="105" t="s">
        <v>0</v>
      </c>
      <c r="B16" s="104">
        <v>64.06565236998884</v>
      </c>
      <c r="C16" s="104">
        <v>48.1</v>
      </c>
      <c r="D16" s="103">
        <v>70.900000000000006</v>
      </c>
      <c r="E16" s="103">
        <v>68.099999999999994</v>
      </c>
    </row>
  </sheetData>
  <mergeCells count="3">
    <mergeCell ref="A2:A3"/>
    <mergeCell ref="B2:B3"/>
    <mergeCell ref="C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9AF2B-33D2-49B8-9D32-A97212C8D1C3}">
  <sheetPr codeName="Munka18"/>
  <dimension ref="A1:F41"/>
  <sheetViews>
    <sheetView zoomScaleNormal="100" workbookViewId="0"/>
  </sheetViews>
  <sheetFormatPr defaultRowHeight="11.25" x14ac:dyDescent="0.25"/>
  <cols>
    <col min="1" max="1" width="42.5703125" style="1" customWidth="1"/>
    <col min="2" max="2" width="9.5703125" style="1" customWidth="1"/>
    <col min="3" max="3" width="9.28515625" style="1" customWidth="1"/>
    <col min="4" max="4" width="9.42578125" style="1" customWidth="1"/>
    <col min="5" max="5" width="8.7109375" style="1" customWidth="1"/>
    <col min="6" max="6" width="8.42578125" style="1" customWidth="1"/>
    <col min="7" max="16384" width="9.140625" style="1"/>
  </cols>
  <sheetData>
    <row r="1" spans="1:6" ht="12" thickBot="1" x14ac:dyDescent="0.3">
      <c r="A1" s="113" t="s">
        <v>208</v>
      </c>
    </row>
    <row r="2" spans="1:6" x14ac:dyDescent="0.25">
      <c r="A2" s="57" t="s">
        <v>11</v>
      </c>
      <c r="B2" s="85" t="s">
        <v>207</v>
      </c>
      <c r="C2" s="85" t="s">
        <v>16</v>
      </c>
      <c r="D2" s="85" t="s">
        <v>15</v>
      </c>
      <c r="E2" s="85" t="s">
        <v>14</v>
      </c>
      <c r="F2" s="85" t="s">
        <v>13</v>
      </c>
    </row>
    <row r="3" spans="1:6" s="39" customFormat="1" x14ac:dyDescent="0.2">
      <c r="A3" s="53" t="s">
        <v>206</v>
      </c>
      <c r="B3" s="17">
        <v>62</v>
      </c>
      <c r="C3" s="17">
        <v>69</v>
      </c>
      <c r="D3" s="17">
        <v>71</v>
      </c>
      <c r="E3" s="17">
        <v>71</v>
      </c>
      <c r="F3" s="17">
        <v>71</v>
      </c>
    </row>
    <row r="4" spans="1:6" s="39" customFormat="1" x14ac:dyDescent="0.25">
      <c r="A4" s="1" t="s">
        <v>123</v>
      </c>
      <c r="B4" s="52">
        <v>22873</v>
      </c>
      <c r="C4" s="52">
        <v>23787</v>
      </c>
      <c r="D4" s="52">
        <v>23188</v>
      </c>
      <c r="E4" s="52">
        <v>22076</v>
      </c>
      <c r="F4" s="52">
        <v>22376</v>
      </c>
    </row>
    <row r="5" spans="1:6" s="39" customFormat="1" x14ac:dyDescent="0.25">
      <c r="A5" s="1" t="s">
        <v>7</v>
      </c>
      <c r="B5" s="112"/>
      <c r="C5" s="52"/>
      <c r="D5" s="52"/>
      <c r="E5" s="52"/>
      <c r="F5" s="52"/>
    </row>
    <row r="6" spans="1:6" s="39" customFormat="1" x14ac:dyDescent="0.25">
      <c r="A6" s="89" t="s">
        <v>205</v>
      </c>
      <c r="B6" s="52">
        <v>2999</v>
      </c>
      <c r="C6" s="52">
        <v>3131</v>
      </c>
      <c r="D6" s="52">
        <v>3224</v>
      </c>
      <c r="E6" s="52">
        <v>3221</v>
      </c>
      <c r="F6" s="52">
        <v>3247</v>
      </c>
    </row>
    <row r="7" spans="1:6" s="39" customFormat="1" x14ac:dyDescent="0.25">
      <c r="A7" s="89" t="s">
        <v>204</v>
      </c>
      <c r="B7" s="52">
        <v>5195</v>
      </c>
      <c r="C7" s="52">
        <v>5792</v>
      </c>
      <c r="D7" s="52">
        <v>5870</v>
      </c>
      <c r="E7" s="52">
        <v>5796</v>
      </c>
      <c r="F7" s="52">
        <v>5809</v>
      </c>
    </row>
    <row r="8" spans="1:6" s="39" customFormat="1" x14ac:dyDescent="0.25">
      <c r="A8" s="89" t="s">
        <v>203</v>
      </c>
      <c r="B8" s="52">
        <v>5387</v>
      </c>
      <c r="C8" s="52">
        <v>5667</v>
      </c>
      <c r="D8" s="52">
        <v>5506</v>
      </c>
      <c r="E8" s="52">
        <v>5211</v>
      </c>
      <c r="F8" s="52">
        <v>4947</v>
      </c>
    </row>
    <row r="9" spans="1:6" s="39" customFormat="1" x14ac:dyDescent="0.25">
      <c r="A9" s="89" t="s">
        <v>202</v>
      </c>
      <c r="B9" s="52">
        <v>3517</v>
      </c>
      <c r="C9" s="52">
        <v>4031</v>
      </c>
      <c r="D9" s="52">
        <v>3756</v>
      </c>
      <c r="E9" s="52">
        <v>3603</v>
      </c>
      <c r="F9" s="52">
        <v>3665</v>
      </c>
    </row>
    <row r="10" spans="1:6" x14ac:dyDescent="0.25">
      <c r="A10" s="89" t="s">
        <v>201</v>
      </c>
      <c r="B10" s="52">
        <v>5775</v>
      </c>
      <c r="C10" s="52">
        <v>5166</v>
      </c>
      <c r="D10" s="52">
        <v>4832</v>
      </c>
      <c r="E10" s="52">
        <v>4245</v>
      </c>
      <c r="F10" s="52">
        <v>4708</v>
      </c>
    </row>
    <row r="11" spans="1:6" s="39" customFormat="1" x14ac:dyDescent="0.25">
      <c r="A11" s="69" t="s">
        <v>200</v>
      </c>
      <c r="B11" s="52">
        <v>327289</v>
      </c>
      <c r="C11" s="52">
        <v>421520</v>
      </c>
      <c r="D11" s="52">
        <v>424161</v>
      </c>
      <c r="E11" s="52">
        <v>416348</v>
      </c>
      <c r="F11" s="52">
        <v>397704</v>
      </c>
    </row>
    <row r="12" spans="1:6" s="39" customFormat="1" x14ac:dyDescent="0.25">
      <c r="A12" s="1" t="s">
        <v>7</v>
      </c>
      <c r="B12" s="52"/>
      <c r="C12" s="52"/>
      <c r="D12" s="52"/>
      <c r="E12" s="52"/>
      <c r="F12" s="52"/>
    </row>
    <row r="13" spans="1:6" x14ac:dyDescent="0.25">
      <c r="A13" s="15" t="s">
        <v>199</v>
      </c>
      <c r="B13" s="52">
        <v>3464</v>
      </c>
      <c r="C13" s="52">
        <v>9122</v>
      </c>
      <c r="D13" s="52">
        <v>10498</v>
      </c>
      <c r="E13" s="52">
        <v>10842</v>
      </c>
      <c r="F13" s="52">
        <v>12398</v>
      </c>
    </row>
    <row r="14" spans="1:6" x14ac:dyDescent="0.25">
      <c r="A14" s="111" t="s">
        <v>198</v>
      </c>
      <c r="B14" s="52">
        <v>181527</v>
      </c>
      <c r="C14" s="16">
        <v>240297</v>
      </c>
      <c r="D14" s="52">
        <v>226528</v>
      </c>
      <c r="E14" s="52">
        <v>163323</v>
      </c>
      <c r="F14" s="52">
        <v>109363</v>
      </c>
    </row>
    <row r="15" spans="1:6" x14ac:dyDescent="0.25">
      <c r="A15" s="15" t="s">
        <v>197</v>
      </c>
      <c r="B15" s="52">
        <v>113513</v>
      </c>
      <c r="C15" s="52">
        <v>138169</v>
      </c>
      <c r="D15" s="52">
        <v>138994</v>
      </c>
      <c r="E15" s="52">
        <v>113438</v>
      </c>
      <c r="F15" s="52">
        <v>87703</v>
      </c>
    </row>
    <row r="16" spans="1:6" s="39" customFormat="1" x14ac:dyDescent="0.25">
      <c r="A16" s="15" t="s">
        <v>196</v>
      </c>
      <c r="B16" s="16" t="s">
        <v>59</v>
      </c>
      <c r="C16" s="16" t="s">
        <v>155</v>
      </c>
      <c r="D16" s="52">
        <v>15110</v>
      </c>
      <c r="E16" s="52">
        <v>91365</v>
      </c>
      <c r="F16" s="52">
        <v>146750</v>
      </c>
    </row>
    <row r="17" spans="1:6" s="39" customFormat="1" x14ac:dyDescent="0.25">
      <c r="A17" s="15" t="s">
        <v>195</v>
      </c>
      <c r="B17" s="16" t="s">
        <v>59</v>
      </c>
      <c r="C17" s="14" t="s">
        <v>155</v>
      </c>
      <c r="D17" s="14" t="s">
        <v>155</v>
      </c>
      <c r="E17" s="52">
        <v>110</v>
      </c>
      <c r="F17" s="52">
        <v>984</v>
      </c>
    </row>
    <row r="18" spans="1:6" s="39" customFormat="1" x14ac:dyDescent="0.25">
      <c r="A18" s="15" t="s">
        <v>194</v>
      </c>
      <c r="B18" s="14" t="s">
        <v>59</v>
      </c>
      <c r="C18" s="14" t="s">
        <v>155</v>
      </c>
      <c r="D18" s="14" t="s">
        <v>155</v>
      </c>
      <c r="E18" s="52">
        <v>7583</v>
      </c>
      <c r="F18" s="52">
        <v>14591</v>
      </c>
    </row>
    <row r="19" spans="1:6" x14ac:dyDescent="0.25">
      <c r="A19" s="15" t="s">
        <v>193</v>
      </c>
      <c r="B19" s="52">
        <v>22033</v>
      </c>
      <c r="C19" s="52">
        <v>25991</v>
      </c>
      <c r="D19" s="52">
        <v>25066</v>
      </c>
      <c r="E19" s="52">
        <v>21903</v>
      </c>
      <c r="F19" s="52">
        <v>18762</v>
      </c>
    </row>
    <row r="20" spans="1:6" x14ac:dyDescent="0.25">
      <c r="A20" s="15" t="s">
        <v>192</v>
      </c>
      <c r="B20" s="52">
        <v>6752</v>
      </c>
      <c r="C20" s="52">
        <v>7941</v>
      </c>
      <c r="D20" s="52">
        <v>7965</v>
      </c>
      <c r="E20" s="52">
        <v>7784</v>
      </c>
      <c r="F20" s="52">
        <v>7153</v>
      </c>
    </row>
    <row r="21" spans="1:6" s="39" customFormat="1" x14ac:dyDescent="0.25">
      <c r="A21" s="69" t="s">
        <v>190</v>
      </c>
      <c r="B21" s="52">
        <v>183876</v>
      </c>
      <c r="C21" s="52">
        <v>225512</v>
      </c>
      <c r="D21" s="52">
        <v>231482</v>
      </c>
      <c r="E21" s="52">
        <v>238674</v>
      </c>
      <c r="F21" s="52">
        <v>242893</v>
      </c>
    </row>
    <row r="22" spans="1:6" x14ac:dyDescent="0.25">
      <c r="A22" s="1" t="s">
        <v>7</v>
      </c>
      <c r="B22" s="17"/>
      <c r="C22" s="52"/>
      <c r="D22" s="52"/>
      <c r="E22" s="52"/>
      <c r="F22" s="52"/>
    </row>
    <row r="23" spans="1:6" x14ac:dyDescent="0.25">
      <c r="A23" s="15" t="s">
        <v>199</v>
      </c>
      <c r="B23" s="52">
        <v>2835</v>
      </c>
      <c r="C23" s="52">
        <v>7452</v>
      </c>
      <c r="D23" s="52">
        <v>8331</v>
      </c>
      <c r="E23" s="52">
        <v>8471</v>
      </c>
      <c r="F23" s="52">
        <v>10219</v>
      </c>
    </row>
    <row r="24" spans="1:6" x14ac:dyDescent="0.25">
      <c r="A24" s="15" t="s">
        <v>198</v>
      </c>
      <c r="B24" s="52">
        <v>84224</v>
      </c>
      <c r="C24" s="16">
        <v>102380</v>
      </c>
      <c r="D24" s="52">
        <v>96732</v>
      </c>
      <c r="E24" s="52">
        <v>70087</v>
      </c>
      <c r="F24" s="52">
        <v>47048</v>
      </c>
    </row>
    <row r="25" spans="1:6" x14ac:dyDescent="0.25">
      <c r="A25" s="15" t="s">
        <v>197</v>
      </c>
      <c r="B25" s="52">
        <v>91822</v>
      </c>
      <c r="C25" s="52">
        <v>109912</v>
      </c>
      <c r="D25" s="52">
        <v>109935</v>
      </c>
      <c r="E25" s="52">
        <v>89828</v>
      </c>
      <c r="F25" s="52">
        <v>69979</v>
      </c>
    </row>
    <row r="26" spans="1:6" x14ac:dyDescent="0.25">
      <c r="A26" s="15" t="s">
        <v>196</v>
      </c>
      <c r="B26" s="16" t="s">
        <v>59</v>
      </c>
      <c r="C26" s="16" t="s">
        <v>155</v>
      </c>
      <c r="D26" s="52">
        <v>10578</v>
      </c>
      <c r="E26" s="52">
        <v>59058</v>
      </c>
      <c r="F26" s="52">
        <v>98770</v>
      </c>
    </row>
    <row r="27" spans="1:6" s="39" customFormat="1" x14ac:dyDescent="0.25">
      <c r="A27" s="15" t="s">
        <v>195</v>
      </c>
      <c r="B27" s="16" t="s">
        <v>59</v>
      </c>
      <c r="C27" s="14" t="s">
        <v>155</v>
      </c>
      <c r="D27" s="14" t="s">
        <v>155</v>
      </c>
      <c r="E27" s="16" t="s">
        <v>59</v>
      </c>
      <c r="F27" s="52">
        <v>188</v>
      </c>
    </row>
    <row r="28" spans="1:6" s="39" customFormat="1" x14ac:dyDescent="0.25">
      <c r="A28" s="15" t="s">
        <v>194</v>
      </c>
      <c r="B28" s="14" t="s">
        <v>59</v>
      </c>
      <c r="C28" s="14" t="s">
        <v>155</v>
      </c>
      <c r="D28" s="14" t="s">
        <v>155</v>
      </c>
      <c r="E28" s="52">
        <v>5643</v>
      </c>
      <c r="F28" s="52">
        <v>11133</v>
      </c>
    </row>
    <row r="29" spans="1:6" x14ac:dyDescent="0.25">
      <c r="A29" s="15" t="s">
        <v>193</v>
      </c>
      <c r="B29" s="52">
        <v>447</v>
      </c>
      <c r="C29" s="52">
        <v>450</v>
      </c>
      <c r="D29" s="52">
        <v>792</v>
      </c>
      <c r="E29" s="52">
        <v>531</v>
      </c>
      <c r="F29" s="52">
        <v>633</v>
      </c>
    </row>
    <row r="30" spans="1:6" x14ac:dyDescent="0.25">
      <c r="A30" s="15" t="s">
        <v>192</v>
      </c>
      <c r="B30" s="52">
        <v>4548</v>
      </c>
      <c r="C30" s="52">
        <v>5318</v>
      </c>
      <c r="D30" s="52">
        <v>5114</v>
      </c>
      <c r="E30" s="52">
        <v>5056</v>
      </c>
      <c r="F30" s="52">
        <v>4923</v>
      </c>
    </row>
    <row r="31" spans="1:6" x14ac:dyDescent="0.25">
      <c r="A31" s="182" t="s">
        <v>191</v>
      </c>
      <c r="B31" s="182"/>
      <c r="C31" s="182"/>
      <c r="D31" s="182"/>
      <c r="E31" s="182"/>
      <c r="F31" s="182"/>
    </row>
    <row r="32" spans="1:6" x14ac:dyDescent="0.25">
      <c r="A32" s="69" t="s">
        <v>190</v>
      </c>
      <c r="B32" s="52">
        <v>176046</v>
      </c>
      <c r="C32" s="14">
        <v>212292</v>
      </c>
      <c r="D32" s="14">
        <v>217245</v>
      </c>
      <c r="E32" s="14">
        <v>224616</v>
      </c>
      <c r="F32" s="16">
        <v>227118</v>
      </c>
    </row>
    <row r="33" spans="1:6" x14ac:dyDescent="0.25">
      <c r="A33" s="69" t="s">
        <v>189</v>
      </c>
      <c r="B33" s="52">
        <v>118994</v>
      </c>
      <c r="C33" s="14">
        <v>166174</v>
      </c>
      <c r="D33" s="14">
        <v>163387</v>
      </c>
      <c r="E33" s="14">
        <v>151203</v>
      </c>
      <c r="F33" s="16">
        <v>132273</v>
      </c>
    </row>
    <row r="34" spans="1:6" x14ac:dyDescent="0.2">
      <c r="A34" s="53" t="s">
        <v>188</v>
      </c>
    </row>
    <row r="35" spans="1:6" x14ac:dyDescent="0.25">
      <c r="A35" s="89" t="s">
        <v>137</v>
      </c>
      <c r="B35" s="52">
        <v>52578</v>
      </c>
      <c r="C35" s="52">
        <v>59783</v>
      </c>
      <c r="D35" s="52">
        <v>61898</v>
      </c>
      <c r="E35" s="52">
        <v>61231</v>
      </c>
      <c r="F35" s="52">
        <v>55789</v>
      </c>
    </row>
    <row r="36" spans="1:6" x14ac:dyDescent="0.25">
      <c r="A36" s="89" t="s">
        <v>187</v>
      </c>
      <c r="B36" s="52">
        <v>7751</v>
      </c>
      <c r="C36" s="52">
        <v>9302</v>
      </c>
      <c r="D36" s="52">
        <v>10072</v>
      </c>
      <c r="E36" s="52">
        <v>10757</v>
      </c>
      <c r="F36" s="52">
        <v>11435</v>
      </c>
    </row>
    <row r="37" spans="1:6" x14ac:dyDescent="0.25">
      <c r="A37" s="89" t="s">
        <v>104</v>
      </c>
      <c r="B37" s="17">
        <v>53.6</v>
      </c>
      <c r="C37" s="110">
        <v>54.1</v>
      </c>
      <c r="D37" s="110">
        <v>53.5</v>
      </c>
      <c r="E37" s="110">
        <v>53</v>
      </c>
      <c r="F37" s="110">
        <v>53</v>
      </c>
    </row>
    <row r="38" spans="1:6" x14ac:dyDescent="0.25">
      <c r="A38" s="15" t="s">
        <v>186</v>
      </c>
      <c r="B38" s="17">
        <v>93.6</v>
      </c>
      <c r="C38" s="110">
        <v>80.599999999999994</v>
      </c>
      <c r="D38" s="110">
        <v>80.3</v>
      </c>
      <c r="E38" s="110">
        <v>78.599999999999994</v>
      </c>
      <c r="F38" s="110">
        <v>75.900000000000006</v>
      </c>
    </row>
    <row r="39" spans="1:6" x14ac:dyDescent="0.25">
      <c r="A39" s="89" t="s">
        <v>185</v>
      </c>
      <c r="B39" s="17">
        <v>26.9</v>
      </c>
      <c r="C39" s="110">
        <v>22.9</v>
      </c>
      <c r="D39" s="110">
        <v>22</v>
      </c>
      <c r="E39" s="110">
        <v>21.4</v>
      </c>
      <c r="F39" s="110">
        <v>20.2</v>
      </c>
    </row>
    <row r="40" spans="1:6" x14ac:dyDescent="0.25">
      <c r="A40" s="69" t="s">
        <v>184</v>
      </c>
      <c r="B40" s="52">
        <v>29843</v>
      </c>
      <c r="C40" s="79">
        <v>31633</v>
      </c>
      <c r="D40" s="79">
        <v>32732</v>
      </c>
      <c r="E40" s="79">
        <v>29871</v>
      </c>
      <c r="F40" s="79">
        <v>29059</v>
      </c>
    </row>
    <row r="41" spans="1:6" x14ac:dyDescent="0.25">
      <c r="A41" s="69" t="s">
        <v>183</v>
      </c>
      <c r="B41" s="52">
        <v>17135</v>
      </c>
      <c r="C41" s="79">
        <v>21881</v>
      </c>
      <c r="D41" s="79">
        <v>24430</v>
      </c>
      <c r="E41" s="79">
        <v>23243</v>
      </c>
      <c r="F41" s="79">
        <v>22399</v>
      </c>
    </row>
  </sheetData>
  <mergeCells count="1">
    <mergeCell ref="A31:F3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10DD-32F2-4723-B278-8810530F2068}">
  <sheetPr codeName="Munka19"/>
  <dimension ref="A1:G16"/>
  <sheetViews>
    <sheetView zoomScaleNormal="100" workbookViewId="0"/>
  </sheetViews>
  <sheetFormatPr defaultRowHeight="11.25" x14ac:dyDescent="0.25"/>
  <cols>
    <col min="1" max="1" width="27.85546875" style="1" customWidth="1"/>
    <col min="2" max="7" width="10" style="1" customWidth="1"/>
    <col min="8" max="16384" width="9.140625" style="1"/>
  </cols>
  <sheetData>
    <row r="1" spans="1:7" s="17" customFormat="1" ht="12" thickBot="1" x14ac:dyDescent="0.3">
      <c r="A1" s="121" t="s">
        <v>213</v>
      </c>
      <c r="B1" s="120"/>
      <c r="C1" s="120"/>
      <c r="D1" s="120"/>
      <c r="E1" s="120"/>
      <c r="F1" s="120"/>
      <c r="G1" s="120"/>
    </row>
    <row r="2" spans="1:7" ht="22.5" x14ac:dyDescent="0.25">
      <c r="A2" s="169" t="s">
        <v>172</v>
      </c>
      <c r="B2" s="119" t="s">
        <v>211</v>
      </c>
      <c r="C2" s="119" t="s">
        <v>212</v>
      </c>
      <c r="D2" s="119" t="s">
        <v>211</v>
      </c>
      <c r="E2" s="119" t="s">
        <v>209</v>
      </c>
      <c r="F2" s="119" t="s">
        <v>210</v>
      </c>
      <c r="G2" s="73" t="s">
        <v>209</v>
      </c>
    </row>
    <row r="3" spans="1:7" x14ac:dyDescent="0.25">
      <c r="A3" s="170"/>
      <c r="B3" s="198" t="s">
        <v>30</v>
      </c>
      <c r="C3" s="199"/>
      <c r="D3" s="198" t="s">
        <v>13</v>
      </c>
      <c r="E3" s="200"/>
      <c r="F3" s="200"/>
      <c r="G3" s="200"/>
    </row>
    <row r="4" spans="1:7" ht="22.5" x14ac:dyDescent="0.2">
      <c r="A4" s="118" t="s">
        <v>168</v>
      </c>
      <c r="B4" s="116">
        <v>37571</v>
      </c>
      <c r="C4" s="52">
        <v>26891</v>
      </c>
      <c r="D4" s="52">
        <v>36692</v>
      </c>
      <c r="E4" s="115">
        <v>73.092227188487954</v>
      </c>
      <c r="F4" s="79">
        <v>19176</v>
      </c>
      <c r="G4" s="115">
        <v>72.017104714226122</v>
      </c>
    </row>
    <row r="5" spans="1:7" x14ac:dyDescent="0.25">
      <c r="A5" s="117" t="s">
        <v>167</v>
      </c>
      <c r="B5" s="116">
        <v>1213</v>
      </c>
      <c r="C5" s="52">
        <v>1065</v>
      </c>
      <c r="D5" s="52">
        <v>6550</v>
      </c>
      <c r="E5" s="115">
        <v>56.305343511450381</v>
      </c>
      <c r="F5" s="79">
        <v>5497</v>
      </c>
      <c r="G5" s="115">
        <v>55.848644715299258</v>
      </c>
    </row>
    <row r="6" spans="1:7" x14ac:dyDescent="0.25">
      <c r="A6" s="69" t="s">
        <v>179</v>
      </c>
      <c r="B6" s="52">
        <v>1992</v>
      </c>
      <c r="C6" s="52">
        <v>1182</v>
      </c>
      <c r="D6" s="52">
        <v>28491</v>
      </c>
      <c r="E6" s="115">
        <v>68.249622687866335</v>
      </c>
      <c r="F6" s="79">
        <v>22675</v>
      </c>
      <c r="G6" s="115">
        <v>67.93384785005513</v>
      </c>
    </row>
    <row r="7" spans="1:7" x14ac:dyDescent="0.25">
      <c r="A7" s="69" t="s">
        <v>166</v>
      </c>
      <c r="B7" s="52">
        <v>4381</v>
      </c>
      <c r="C7" s="52">
        <v>3170</v>
      </c>
      <c r="D7" s="52">
        <v>30674</v>
      </c>
      <c r="E7" s="115">
        <v>66.499315381104523</v>
      </c>
      <c r="F7" s="79">
        <v>21001</v>
      </c>
      <c r="G7" s="115">
        <v>65.14927860578068</v>
      </c>
    </row>
    <row r="8" spans="1:7" x14ac:dyDescent="0.25">
      <c r="A8" s="69" t="s">
        <v>165</v>
      </c>
      <c r="B8" s="52">
        <v>9471</v>
      </c>
      <c r="C8" s="52">
        <v>4755</v>
      </c>
      <c r="D8" s="52">
        <v>92517</v>
      </c>
      <c r="E8" s="115">
        <v>64.196850308591934</v>
      </c>
      <c r="F8" s="79">
        <v>44968</v>
      </c>
      <c r="G8" s="115">
        <v>58.955257071695435</v>
      </c>
    </row>
    <row r="9" spans="1:7" x14ac:dyDescent="0.25">
      <c r="A9" s="69" t="s">
        <v>178</v>
      </c>
      <c r="B9" s="52">
        <v>4738</v>
      </c>
      <c r="C9" s="52">
        <v>3128</v>
      </c>
      <c r="D9" s="52">
        <v>17442</v>
      </c>
      <c r="E9" s="115">
        <v>63.324160073386082</v>
      </c>
      <c r="F9" s="79">
        <v>9798</v>
      </c>
      <c r="G9" s="115">
        <v>63.186364564196772</v>
      </c>
    </row>
    <row r="10" spans="1:7" x14ac:dyDescent="0.25">
      <c r="A10" s="69" t="s">
        <v>164</v>
      </c>
      <c r="B10" s="52">
        <v>1647</v>
      </c>
      <c r="C10" s="52">
        <v>1617</v>
      </c>
      <c r="D10" s="52">
        <v>10993</v>
      </c>
      <c r="E10" s="115">
        <v>49.649777130901484</v>
      </c>
      <c r="F10" s="79">
        <v>10207</v>
      </c>
      <c r="G10" s="115">
        <v>48.878220828842949</v>
      </c>
    </row>
    <row r="11" spans="1:7" x14ac:dyDescent="0.25">
      <c r="A11" s="69" t="s">
        <v>163</v>
      </c>
      <c r="B11" s="52">
        <v>2662</v>
      </c>
      <c r="C11" s="52">
        <v>1823</v>
      </c>
      <c r="D11" s="52">
        <v>14728</v>
      </c>
      <c r="E11" s="115">
        <v>14.937533948940793</v>
      </c>
      <c r="F11" s="79">
        <v>11082</v>
      </c>
      <c r="G11" s="115">
        <v>12.867713409131925</v>
      </c>
    </row>
    <row r="12" spans="1:7" ht="22.5" x14ac:dyDescent="0.25">
      <c r="A12" s="69" t="s">
        <v>162</v>
      </c>
      <c r="B12" s="52">
        <v>20223</v>
      </c>
      <c r="C12" s="52">
        <v>16685</v>
      </c>
      <c r="D12" s="52">
        <v>48935</v>
      </c>
      <c r="E12" s="115">
        <v>18.283437212628996</v>
      </c>
      <c r="F12" s="79">
        <v>37712</v>
      </c>
      <c r="G12" s="115">
        <v>18.612112855324565</v>
      </c>
    </row>
    <row r="13" spans="1:7" x14ac:dyDescent="0.25">
      <c r="A13" s="61" t="s">
        <v>161</v>
      </c>
      <c r="B13" s="52">
        <v>5032</v>
      </c>
      <c r="C13" s="52">
        <v>4416</v>
      </c>
      <c r="D13" s="52">
        <v>9679</v>
      </c>
      <c r="E13" s="115">
        <v>45.593553053001344</v>
      </c>
      <c r="F13" s="79">
        <v>5978</v>
      </c>
      <c r="G13" s="115">
        <v>47.574439611910336</v>
      </c>
    </row>
    <row r="14" spans="1:7" x14ac:dyDescent="0.25">
      <c r="A14" s="61" t="s">
        <v>160</v>
      </c>
      <c r="B14" s="52">
        <v>9960</v>
      </c>
      <c r="C14" s="52">
        <v>9222</v>
      </c>
      <c r="D14" s="52">
        <v>32617</v>
      </c>
      <c r="E14" s="115">
        <v>74.583805990741027</v>
      </c>
      <c r="F14" s="79">
        <v>22111</v>
      </c>
      <c r="G14" s="115">
        <v>69.395323594590934</v>
      </c>
    </row>
    <row r="15" spans="1:7" x14ac:dyDescent="0.25">
      <c r="A15" s="69" t="s">
        <v>159</v>
      </c>
      <c r="B15" s="52">
        <v>3497</v>
      </c>
      <c r="C15" s="52">
        <v>2647</v>
      </c>
      <c r="D15" s="52">
        <v>30073</v>
      </c>
      <c r="E15" s="115">
        <v>58.620689655172406</v>
      </c>
      <c r="F15" s="79">
        <v>16913</v>
      </c>
      <c r="G15" s="115">
        <v>59.055164666233075</v>
      </c>
    </row>
    <row r="16" spans="1:7" x14ac:dyDescent="0.25">
      <c r="A16" s="105" t="s">
        <v>0</v>
      </c>
      <c r="B16" s="51">
        <v>102387</v>
      </c>
      <c r="C16" s="51">
        <v>76601</v>
      </c>
      <c r="D16" s="51">
        <v>359391</v>
      </c>
      <c r="E16" s="114">
        <v>56.696467079030924</v>
      </c>
      <c r="F16" s="58">
        <v>227118</v>
      </c>
      <c r="G16" s="114">
        <v>52.958374061060773</v>
      </c>
    </row>
  </sheetData>
  <mergeCells count="3">
    <mergeCell ref="B3:C3"/>
    <mergeCell ref="D3:G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20D3-7260-4873-9CD6-65B55DCB2813}">
  <sheetPr codeName="Munka2"/>
  <dimension ref="A1:I12"/>
  <sheetViews>
    <sheetView zoomScaleNormal="100" workbookViewId="0"/>
  </sheetViews>
  <sheetFormatPr defaultRowHeight="11.25" x14ac:dyDescent="0.25"/>
  <cols>
    <col min="1" max="1" width="23.28515625" style="1" customWidth="1"/>
    <col min="2" max="5" width="8.7109375" style="1" customWidth="1"/>
    <col min="6" max="9" width="7.42578125" style="1" customWidth="1"/>
    <col min="10" max="16384" width="9.140625" style="1"/>
  </cols>
  <sheetData>
    <row r="1" spans="1:9" ht="12" thickBot="1" x14ac:dyDescent="0.3">
      <c r="A1" s="23" t="s">
        <v>12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169" t="s">
        <v>11</v>
      </c>
      <c r="B2" s="171" t="s">
        <v>10</v>
      </c>
      <c r="C2" s="172"/>
      <c r="D2" s="172"/>
      <c r="E2" s="173"/>
      <c r="F2" s="174" t="s">
        <v>9</v>
      </c>
      <c r="G2" s="175"/>
      <c r="H2" s="175"/>
      <c r="I2" s="175"/>
    </row>
    <row r="3" spans="1:9" x14ac:dyDescent="0.25">
      <c r="A3" s="170"/>
      <c r="B3" s="22">
        <v>2000</v>
      </c>
      <c r="C3" s="22">
        <v>2005</v>
      </c>
      <c r="D3" s="22">
        <v>2006</v>
      </c>
      <c r="E3" s="22">
        <v>2007</v>
      </c>
      <c r="F3" s="21">
        <v>2000</v>
      </c>
      <c r="G3" s="21">
        <v>2005</v>
      </c>
      <c r="H3" s="21">
        <v>2006</v>
      </c>
      <c r="I3" s="21">
        <v>2007</v>
      </c>
    </row>
    <row r="4" spans="1:9" x14ac:dyDescent="0.2">
      <c r="A4" s="20" t="s">
        <v>8</v>
      </c>
      <c r="B4" s="16">
        <f>+B6+B7</f>
        <v>449290</v>
      </c>
      <c r="C4" s="14">
        <v>853391</v>
      </c>
      <c r="D4" s="14">
        <v>885491</v>
      </c>
      <c r="E4" s="14">
        <v>884960</v>
      </c>
      <c r="F4" s="13">
        <v>66.764941458637665</v>
      </c>
      <c r="G4" s="12">
        <v>72.932357815014441</v>
      </c>
      <c r="H4" s="12">
        <v>72.811899994655192</v>
      </c>
      <c r="I4" s="12">
        <v>72.041597953140737</v>
      </c>
    </row>
    <row r="5" spans="1:9" x14ac:dyDescent="0.25">
      <c r="A5" s="19" t="s">
        <v>7</v>
      </c>
      <c r="B5" s="18"/>
      <c r="C5" s="17"/>
      <c r="D5" s="17"/>
      <c r="E5" s="17"/>
      <c r="F5" s="13"/>
      <c r="G5" s="17"/>
      <c r="H5" s="17"/>
      <c r="I5" s="17"/>
    </row>
    <row r="6" spans="1:9" x14ac:dyDescent="0.25">
      <c r="A6" s="15" t="s">
        <v>6</v>
      </c>
      <c r="B6" s="16">
        <v>92731</v>
      </c>
      <c r="C6" s="14">
        <v>175570</v>
      </c>
      <c r="D6" s="14">
        <v>184013</v>
      </c>
      <c r="E6" s="14">
        <v>179041</v>
      </c>
      <c r="F6" s="13">
        <v>13.779918953016823</v>
      </c>
      <c r="G6" s="12">
        <v>15.004533750159171</v>
      </c>
      <c r="H6" s="12">
        <v>15.130968190209146</v>
      </c>
      <c r="I6" s="12">
        <v>14.57512174463057</v>
      </c>
    </row>
    <row r="7" spans="1:9" ht="22.5" x14ac:dyDescent="0.25">
      <c r="A7" s="15" t="s">
        <v>5</v>
      </c>
      <c r="B7" s="167">
        <v>356559</v>
      </c>
      <c r="C7" s="14">
        <v>442530</v>
      </c>
      <c r="D7" s="14">
        <v>450580</v>
      </c>
      <c r="E7" s="14">
        <v>438663</v>
      </c>
      <c r="F7" s="168">
        <v>52.98502250562084</v>
      </c>
      <c r="G7" s="12">
        <v>37.819424277826158</v>
      </c>
      <c r="H7" s="12">
        <v>37.050163016441431</v>
      </c>
      <c r="I7" s="12">
        <v>35.710069927362333</v>
      </c>
    </row>
    <row r="8" spans="1:9" x14ac:dyDescent="0.25">
      <c r="A8" s="15" t="s">
        <v>4</v>
      </c>
      <c r="B8" s="167"/>
      <c r="C8" s="14">
        <v>235291</v>
      </c>
      <c r="D8" s="14">
        <v>250898</v>
      </c>
      <c r="E8" s="14">
        <v>267256</v>
      </c>
      <c r="F8" s="168"/>
      <c r="G8" s="12">
        <v>20.108399787029114</v>
      </c>
      <c r="H8" s="12">
        <v>20.630768788004623</v>
      </c>
      <c r="I8" s="12">
        <v>21.756406281147825</v>
      </c>
    </row>
    <row r="9" spans="1:9" x14ac:dyDescent="0.2">
      <c r="A9" s="11" t="s">
        <v>3</v>
      </c>
      <c r="B9" s="14">
        <v>150592</v>
      </c>
      <c r="C9" s="14">
        <v>226772</v>
      </c>
      <c r="D9" s="14">
        <v>234968</v>
      </c>
      <c r="E9" s="14">
        <v>253174</v>
      </c>
      <c r="F9" s="13">
        <v>22.378121178168136</v>
      </c>
      <c r="G9" s="12">
        <v>19.380350444786103</v>
      </c>
      <c r="H9" s="12">
        <v>19.320881316630146</v>
      </c>
      <c r="I9" s="12">
        <v>20.610038329628967</v>
      </c>
    </row>
    <row r="10" spans="1:9" x14ac:dyDescent="0.2">
      <c r="A10" s="11" t="s">
        <v>2</v>
      </c>
      <c r="B10" s="14">
        <v>20312</v>
      </c>
      <c r="C10" s="14">
        <v>40402</v>
      </c>
      <c r="D10" s="14">
        <v>42676</v>
      </c>
      <c r="E10" s="14">
        <v>36634</v>
      </c>
      <c r="F10" s="13">
        <v>3.0183834292057425</v>
      </c>
      <c r="G10" s="12">
        <v>3.4528289148142099</v>
      </c>
      <c r="H10" s="12">
        <v>3.5091498887870181</v>
      </c>
      <c r="I10" s="12">
        <v>2.9822499315396827</v>
      </c>
    </row>
    <row r="11" spans="1:9" x14ac:dyDescent="0.2">
      <c r="A11" s="11" t="s">
        <v>1</v>
      </c>
      <c r="B11" s="10">
        <v>52749</v>
      </c>
      <c r="C11" s="9">
        <v>49548</v>
      </c>
      <c r="D11" s="9">
        <v>53000</v>
      </c>
      <c r="E11" s="9">
        <v>53633</v>
      </c>
      <c r="F11" s="8">
        <v>7.8385539339884653</v>
      </c>
      <c r="G11" s="7">
        <v>4.2344628253852408</v>
      </c>
      <c r="H11" s="7">
        <v>4.35806879992764</v>
      </c>
      <c r="I11" s="7">
        <v>4.3660809788248027</v>
      </c>
    </row>
    <row r="12" spans="1:9" x14ac:dyDescent="0.2">
      <c r="A12" s="6" t="s">
        <v>0</v>
      </c>
      <c r="B12" s="5">
        <v>672943</v>
      </c>
      <c r="C12" s="4">
        <v>1170113</v>
      </c>
      <c r="D12" s="4">
        <v>1216135</v>
      </c>
      <c r="E12" s="4">
        <v>1228401.4029999999</v>
      </c>
      <c r="F12" s="3">
        <v>100</v>
      </c>
      <c r="G12" s="2">
        <v>100</v>
      </c>
      <c r="H12" s="2">
        <v>100</v>
      </c>
      <c r="I12" s="2">
        <v>100</v>
      </c>
    </row>
  </sheetData>
  <mergeCells count="5">
    <mergeCell ref="B7:B8"/>
    <mergeCell ref="F7:F8"/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7DDE9-F2D6-459F-BB34-43AA24B3DB5E}">
  <sheetPr codeName="Munka20"/>
  <dimension ref="A1:F15"/>
  <sheetViews>
    <sheetView zoomScaleNormal="100" workbookViewId="0"/>
  </sheetViews>
  <sheetFormatPr defaultRowHeight="11.25" x14ac:dyDescent="0.25"/>
  <cols>
    <col min="1" max="1" width="26.7109375" style="93" customWidth="1"/>
    <col min="2" max="2" width="14.140625" style="93" customWidth="1"/>
    <col min="3" max="3" width="11" style="93" customWidth="1"/>
    <col min="4" max="4" width="12" style="93" customWidth="1"/>
    <col min="5" max="5" width="11.85546875" style="93" customWidth="1"/>
    <col min="6" max="6" width="12.28515625" style="93" customWidth="1"/>
    <col min="7" max="16384" width="9.140625" style="93"/>
  </cols>
  <sheetData>
    <row r="1" spans="1:6" ht="12" thickBot="1" x14ac:dyDescent="0.3">
      <c r="A1" s="102" t="s">
        <v>219</v>
      </c>
      <c r="B1" s="102"/>
      <c r="C1" s="102"/>
      <c r="D1" s="102"/>
      <c r="E1" s="102"/>
      <c r="F1" s="102"/>
    </row>
    <row r="2" spans="1:6" ht="22.5" x14ac:dyDescent="0.25">
      <c r="A2" s="125" t="s">
        <v>172</v>
      </c>
      <c r="B2" s="124" t="s">
        <v>218</v>
      </c>
      <c r="C2" s="124" t="s">
        <v>217</v>
      </c>
      <c r="D2" s="124" t="s">
        <v>216</v>
      </c>
      <c r="E2" s="124" t="s">
        <v>215</v>
      </c>
      <c r="F2" s="123" t="s">
        <v>214</v>
      </c>
    </row>
    <row r="3" spans="1:6" ht="22.5" x14ac:dyDescent="0.25">
      <c r="A3" s="69" t="s">
        <v>168</v>
      </c>
      <c r="B3" s="14">
        <v>51</v>
      </c>
      <c r="C3" s="79">
        <v>7254</v>
      </c>
      <c r="D3" s="79">
        <v>1693</v>
      </c>
      <c r="E3" s="79">
        <v>2335</v>
      </c>
      <c r="F3" s="79">
        <v>58</v>
      </c>
    </row>
    <row r="4" spans="1:6" x14ac:dyDescent="0.25">
      <c r="A4" s="69" t="s">
        <v>167</v>
      </c>
      <c r="B4" s="14">
        <v>37</v>
      </c>
      <c r="C4" s="79">
        <v>263</v>
      </c>
      <c r="D4" s="79">
        <v>533</v>
      </c>
      <c r="E4" s="14" t="s">
        <v>59</v>
      </c>
      <c r="F4" s="79">
        <v>57</v>
      </c>
    </row>
    <row r="5" spans="1:6" x14ac:dyDescent="0.25">
      <c r="A5" s="69" t="s">
        <v>179</v>
      </c>
      <c r="B5" s="14" t="s">
        <v>59</v>
      </c>
      <c r="C5" s="79">
        <v>486</v>
      </c>
      <c r="D5" s="79">
        <v>3256</v>
      </c>
      <c r="E5" s="79">
        <v>230</v>
      </c>
      <c r="F5" s="79">
        <v>170</v>
      </c>
    </row>
    <row r="6" spans="1:6" x14ac:dyDescent="0.25">
      <c r="A6" s="69" t="s">
        <v>166</v>
      </c>
      <c r="B6" s="14">
        <v>19</v>
      </c>
      <c r="C6" s="79">
        <v>1428</v>
      </c>
      <c r="D6" s="79">
        <v>1806</v>
      </c>
      <c r="E6" s="79">
        <v>207</v>
      </c>
      <c r="F6" s="79">
        <v>100</v>
      </c>
    </row>
    <row r="7" spans="1:6" x14ac:dyDescent="0.25">
      <c r="A7" s="69" t="s">
        <v>165</v>
      </c>
      <c r="B7" s="79">
        <v>824</v>
      </c>
      <c r="C7" s="79">
        <v>10388</v>
      </c>
      <c r="D7" s="79">
        <v>3135</v>
      </c>
      <c r="E7" s="79">
        <v>3653</v>
      </c>
      <c r="F7" s="79">
        <v>47</v>
      </c>
    </row>
    <row r="8" spans="1:6" x14ac:dyDescent="0.25">
      <c r="A8" s="69" t="s">
        <v>178</v>
      </c>
      <c r="B8" s="79">
        <v>110</v>
      </c>
      <c r="C8" s="14" t="s">
        <v>59</v>
      </c>
      <c r="D8" s="79">
        <v>2212</v>
      </c>
      <c r="E8" s="79">
        <v>749</v>
      </c>
      <c r="F8" s="79">
        <v>34</v>
      </c>
    </row>
    <row r="9" spans="1:6" x14ac:dyDescent="0.25">
      <c r="A9" s="69" t="s">
        <v>164</v>
      </c>
      <c r="B9" s="79">
        <v>67</v>
      </c>
      <c r="C9" s="14">
        <v>31</v>
      </c>
      <c r="D9" s="79">
        <v>676</v>
      </c>
      <c r="E9" s="79">
        <v>74</v>
      </c>
      <c r="F9" s="79">
        <v>208</v>
      </c>
    </row>
    <row r="10" spans="1:6" x14ac:dyDescent="0.25">
      <c r="A10" s="69" t="s">
        <v>163</v>
      </c>
      <c r="B10" s="79">
        <v>45</v>
      </c>
      <c r="C10" s="79">
        <v>2148</v>
      </c>
      <c r="D10" s="79">
        <v>828</v>
      </c>
      <c r="E10" s="79">
        <v>109</v>
      </c>
      <c r="F10" s="79">
        <v>38</v>
      </c>
    </row>
    <row r="11" spans="1:6" ht="22.5" x14ac:dyDescent="0.25">
      <c r="A11" s="69" t="s">
        <v>162</v>
      </c>
      <c r="B11" s="79">
        <v>106</v>
      </c>
      <c r="C11" s="79">
        <v>2790</v>
      </c>
      <c r="D11" s="79">
        <v>1400</v>
      </c>
      <c r="E11" s="79">
        <v>223</v>
      </c>
      <c r="F11" s="79">
        <v>93</v>
      </c>
    </row>
    <row r="12" spans="1:6" x14ac:dyDescent="0.25">
      <c r="A12" s="61" t="s">
        <v>161</v>
      </c>
      <c r="B12" s="14" t="s">
        <v>59</v>
      </c>
      <c r="C12" s="79">
        <v>859</v>
      </c>
      <c r="D12" s="79">
        <v>674</v>
      </c>
      <c r="E12" s="79">
        <v>134</v>
      </c>
      <c r="F12" s="79">
        <v>97</v>
      </c>
    </row>
    <row r="13" spans="1:6" x14ac:dyDescent="0.25">
      <c r="A13" s="61" t="s">
        <v>160</v>
      </c>
      <c r="B13" s="9">
        <v>398</v>
      </c>
      <c r="C13" s="94">
        <v>3882</v>
      </c>
      <c r="D13" s="94">
        <v>1570</v>
      </c>
      <c r="E13" s="94">
        <v>528</v>
      </c>
      <c r="F13" s="94">
        <v>115</v>
      </c>
    </row>
    <row r="14" spans="1:6" x14ac:dyDescent="0.25">
      <c r="A14" s="69" t="s">
        <v>159</v>
      </c>
      <c r="B14" s="79">
        <v>574</v>
      </c>
      <c r="C14" s="79">
        <v>3591</v>
      </c>
      <c r="D14" s="79">
        <v>555</v>
      </c>
      <c r="E14" s="79">
        <v>366</v>
      </c>
      <c r="F14" s="14">
        <v>42</v>
      </c>
    </row>
    <row r="15" spans="1:6" s="122" customFormat="1" x14ac:dyDescent="0.2">
      <c r="A15" s="6" t="s">
        <v>0</v>
      </c>
      <c r="B15" s="58">
        <v>2231</v>
      </c>
      <c r="C15" s="58">
        <v>33120</v>
      </c>
      <c r="D15" s="58">
        <v>18338</v>
      </c>
      <c r="E15" s="58">
        <v>8608</v>
      </c>
      <c r="F15" s="58">
        <v>1059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A031-C32E-4055-B660-FECF462427C3}">
  <sheetPr codeName="Munka21"/>
  <dimension ref="A1:H9"/>
  <sheetViews>
    <sheetView zoomScaleNormal="100" workbookViewId="0"/>
  </sheetViews>
  <sheetFormatPr defaultRowHeight="11.25" x14ac:dyDescent="0.25"/>
  <cols>
    <col min="1" max="1" width="27.140625" style="93" customWidth="1"/>
    <col min="2" max="8" width="8.7109375" style="93" customWidth="1"/>
    <col min="9" max="16384" width="9.140625" style="93"/>
  </cols>
  <sheetData>
    <row r="1" spans="1:8" ht="12" thickBot="1" x14ac:dyDescent="0.3">
      <c r="A1" s="23" t="s">
        <v>229</v>
      </c>
      <c r="B1" s="84"/>
      <c r="C1" s="84"/>
      <c r="D1" s="84"/>
      <c r="E1" s="84"/>
      <c r="F1" s="84"/>
      <c r="G1" s="84"/>
      <c r="H1" s="84"/>
    </row>
    <row r="2" spans="1:8" x14ac:dyDescent="0.25">
      <c r="A2" s="125" t="s">
        <v>11</v>
      </c>
      <c r="B2" s="55" t="s">
        <v>228</v>
      </c>
      <c r="C2" s="55" t="s">
        <v>227</v>
      </c>
      <c r="D2" s="55" t="s">
        <v>226</v>
      </c>
      <c r="E2" s="55" t="s">
        <v>225</v>
      </c>
      <c r="F2" s="55" t="s">
        <v>224</v>
      </c>
      <c r="G2" s="55" t="s">
        <v>223</v>
      </c>
      <c r="H2" s="55" t="s">
        <v>222</v>
      </c>
    </row>
    <row r="3" spans="1:8" x14ac:dyDescent="0.2">
      <c r="A3" s="11" t="s">
        <v>69</v>
      </c>
      <c r="B3" s="14">
        <v>370724</v>
      </c>
      <c r="C3" s="14">
        <v>226137</v>
      </c>
      <c r="D3" s="14">
        <v>3059</v>
      </c>
      <c r="E3" s="14">
        <v>798</v>
      </c>
      <c r="F3" s="14">
        <v>433</v>
      </c>
      <c r="G3" s="14">
        <v>43</v>
      </c>
      <c r="H3" s="14">
        <v>10060</v>
      </c>
    </row>
    <row r="4" spans="1:8" x14ac:dyDescent="0.25">
      <c r="A4" s="69" t="s">
        <v>68</v>
      </c>
      <c r="B4" s="14">
        <v>45334</v>
      </c>
      <c r="C4" s="14">
        <v>55917</v>
      </c>
      <c r="D4" s="14">
        <v>867</v>
      </c>
      <c r="E4" s="14">
        <v>408</v>
      </c>
      <c r="F4" s="14">
        <v>10</v>
      </c>
      <c r="G4" s="14">
        <v>61</v>
      </c>
      <c r="H4" s="14">
        <v>814</v>
      </c>
    </row>
    <row r="5" spans="1:8" x14ac:dyDescent="0.25">
      <c r="A5" s="69" t="s">
        <v>95</v>
      </c>
      <c r="B5" s="14">
        <v>204011</v>
      </c>
      <c r="C5" s="14">
        <v>128954</v>
      </c>
      <c r="D5" s="14">
        <v>23307</v>
      </c>
      <c r="E5" s="14">
        <v>14088</v>
      </c>
      <c r="F5" s="14">
        <v>7074</v>
      </c>
      <c r="G5" s="14">
        <v>10751</v>
      </c>
      <c r="H5" s="14">
        <v>3490</v>
      </c>
    </row>
    <row r="6" spans="1:8" x14ac:dyDescent="0.25">
      <c r="A6" s="69" t="s">
        <v>94</v>
      </c>
      <c r="B6" s="14">
        <v>167533</v>
      </c>
      <c r="C6" s="14">
        <v>92582</v>
      </c>
      <c r="D6" s="14">
        <v>3458</v>
      </c>
      <c r="E6" s="14">
        <v>1988</v>
      </c>
      <c r="F6" s="14">
        <v>720</v>
      </c>
      <c r="G6" s="14">
        <v>352</v>
      </c>
      <c r="H6" s="14">
        <v>1258</v>
      </c>
    </row>
    <row r="7" spans="1:8" x14ac:dyDescent="0.25">
      <c r="A7" s="69" t="s">
        <v>3</v>
      </c>
      <c r="B7" s="14"/>
      <c r="C7" s="14"/>
      <c r="D7" s="14"/>
      <c r="E7" s="14"/>
      <c r="F7" s="14"/>
      <c r="G7" s="14"/>
      <c r="H7" s="14"/>
    </row>
    <row r="8" spans="1:8" ht="22.5" x14ac:dyDescent="0.25">
      <c r="A8" s="15" t="s">
        <v>221</v>
      </c>
      <c r="B8" s="14">
        <v>39286</v>
      </c>
      <c r="C8" s="14">
        <v>17829</v>
      </c>
      <c r="D8" s="14">
        <v>2629</v>
      </c>
      <c r="E8" s="14">
        <v>1671</v>
      </c>
      <c r="F8" s="14">
        <v>2279</v>
      </c>
      <c r="G8" s="14">
        <v>6601</v>
      </c>
      <c r="H8" s="14">
        <v>4332</v>
      </c>
    </row>
    <row r="9" spans="1:8" x14ac:dyDescent="0.25">
      <c r="A9" s="15" t="s">
        <v>220</v>
      </c>
      <c r="B9" s="14">
        <v>5736</v>
      </c>
      <c r="C9" s="14">
        <v>3301</v>
      </c>
      <c r="D9" s="14">
        <v>774</v>
      </c>
      <c r="E9" s="14">
        <v>610</v>
      </c>
      <c r="F9" s="14">
        <v>285</v>
      </c>
      <c r="G9" s="14">
        <v>207</v>
      </c>
      <c r="H9" s="14">
        <v>1386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5EA30-6E4A-4E11-9792-0500D2D699FF}">
  <sheetPr codeName="Munka22"/>
  <dimension ref="A1:F7"/>
  <sheetViews>
    <sheetView zoomScaleNormal="100" workbookViewId="0"/>
  </sheetViews>
  <sheetFormatPr defaultRowHeight="11.25" x14ac:dyDescent="0.25"/>
  <cols>
    <col min="1" max="1" width="20.85546875" style="93" customWidth="1"/>
    <col min="2" max="2" width="13.28515625" style="93" customWidth="1"/>
    <col min="3" max="4" width="13.7109375" style="93" customWidth="1"/>
    <col min="5" max="6" width="13.28515625" style="93" customWidth="1"/>
    <col min="7" max="16384" width="9.140625" style="93"/>
  </cols>
  <sheetData>
    <row r="1" spans="1:6" ht="12" thickBot="1" x14ac:dyDescent="0.3">
      <c r="A1" s="23" t="s">
        <v>235</v>
      </c>
      <c r="B1" s="23"/>
      <c r="C1" s="23"/>
      <c r="D1" s="23"/>
      <c r="E1" s="23"/>
      <c r="F1" s="23"/>
    </row>
    <row r="2" spans="1:6" ht="33.75" x14ac:dyDescent="0.25">
      <c r="A2" s="125" t="s">
        <v>11</v>
      </c>
      <c r="B2" s="55" t="s">
        <v>234</v>
      </c>
      <c r="C2" s="55" t="s">
        <v>233</v>
      </c>
      <c r="D2" s="55" t="s">
        <v>232</v>
      </c>
      <c r="E2" s="55" t="s">
        <v>231</v>
      </c>
      <c r="F2" s="55" t="s">
        <v>230</v>
      </c>
    </row>
    <row r="3" spans="1:6" x14ac:dyDescent="0.25">
      <c r="A3" s="70" t="s">
        <v>69</v>
      </c>
      <c r="B3" s="126">
        <v>83874</v>
      </c>
      <c r="C3" s="126">
        <v>3309</v>
      </c>
      <c r="D3" s="126">
        <v>3237</v>
      </c>
      <c r="E3" s="126">
        <v>533557</v>
      </c>
      <c r="F3" s="44">
        <v>6.4</v>
      </c>
    </row>
    <row r="4" spans="1:6" x14ac:dyDescent="0.25">
      <c r="A4" s="70" t="s">
        <v>68</v>
      </c>
      <c r="B4" s="126">
        <v>20652</v>
      </c>
      <c r="C4" s="126">
        <v>603</v>
      </c>
      <c r="D4" s="126">
        <v>584</v>
      </c>
      <c r="E4" s="126">
        <v>104864</v>
      </c>
      <c r="F4" s="44">
        <v>5.0999999999999996</v>
      </c>
    </row>
    <row r="5" spans="1:6" x14ac:dyDescent="0.25">
      <c r="A5" s="70" t="s">
        <v>95</v>
      </c>
      <c r="B5" s="126">
        <v>31057</v>
      </c>
      <c r="C5" s="126">
        <v>760</v>
      </c>
      <c r="D5" s="126">
        <v>755</v>
      </c>
      <c r="E5" s="126">
        <v>191315</v>
      </c>
      <c r="F5" s="44">
        <v>6.2</v>
      </c>
    </row>
    <row r="6" spans="1:6" ht="22.5" x14ac:dyDescent="0.25">
      <c r="A6" s="70" t="s">
        <v>94</v>
      </c>
      <c r="B6" s="126">
        <v>65501</v>
      </c>
      <c r="C6" s="126">
        <v>878</v>
      </c>
      <c r="D6" s="126">
        <v>870</v>
      </c>
      <c r="E6" s="126">
        <v>236990</v>
      </c>
      <c r="F6" s="44">
        <v>3.6</v>
      </c>
    </row>
    <row r="7" spans="1:6" x14ac:dyDescent="0.25">
      <c r="A7" s="70" t="s">
        <v>3</v>
      </c>
      <c r="B7" s="126">
        <v>56547</v>
      </c>
      <c r="C7" s="126">
        <v>71</v>
      </c>
      <c r="D7" s="126">
        <v>71</v>
      </c>
      <c r="E7" s="126">
        <v>316292</v>
      </c>
      <c r="F7" s="44">
        <v>5.6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BFB83-1E2A-4309-A8D3-6C9DF45108C3}">
  <sheetPr codeName="Munka23"/>
  <dimension ref="A1:H26"/>
  <sheetViews>
    <sheetView zoomScaleNormal="100" workbookViewId="0"/>
  </sheetViews>
  <sheetFormatPr defaultRowHeight="11.25" x14ac:dyDescent="0.25"/>
  <cols>
    <col min="1" max="1" width="22" style="1" customWidth="1"/>
    <col min="2" max="2" width="10.5703125" style="1" customWidth="1"/>
    <col min="3" max="3" width="9.7109375" style="1" customWidth="1"/>
    <col min="4" max="4" width="9.140625" style="1"/>
    <col min="5" max="5" width="9.28515625" style="1" customWidth="1"/>
    <col min="6" max="6" width="9.5703125" style="1" customWidth="1"/>
    <col min="7" max="7" width="8.7109375" style="1" customWidth="1"/>
    <col min="8" max="16384" width="9.140625" style="1"/>
  </cols>
  <sheetData>
    <row r="1" spans="1:8" ht="12" thickBot="1" x14ac:dyDescent="0.3">
      <c r="A1" s="23" t="s">
        <v>244</v>
      </c>
      <c r="B1" s="23"/>
      <c r="C1" s="23"/>
      <c r="D1" s="23"/>
      <c r="E1" s="23"/>
      <c r="F1" s="23"/>
      <c r="G1" s="23"/>
      <c r="H1" s="23"/>
    </row>
    <row r="2" spans="1:8" ht="45" x14ac:dyDescent="0.25">
      <c r="A2" s="125" t="s">
        <v>11</v>
      </c>
      <c r="B2" s="55" t="s">
        <v>243</v>
      </c>
      <c r="C2" s="55" t="s">
        <v>242</v>
      </c>
      <c r="D2" s="55" t="s">
        <v>241</v>
      </c>
      <c r="E2" s="55" t="s">
        <v>240</v>
      </c>
      <c r="F2" s="55" t="s">
        <v>239</v>
      </c>
      <c r="G2" s="55" t="s">
        <v>222</v>
      </c>
      <c r="H2" s="55" t="s">
        <v>0</v>
      </c>
    </row>
    <row r="3" spans="1:8" x14ac:dyDescent="0.25">
      <c r="A3" s="185" t="s">
        <v>238</v>
      </c>
      <c r="B3" s="185"/>
      <c r="C3" s="185"/>
      <c r="D3" s="185"/>
      <c r="E3" s="185"/>
      <c r="F3" s="185"/>
      <c r="G3" s="185"/>
      <c r="H3" s="185"/>
    </row>
    <row r="4" spans="1:8" x14ac:dyDescent="0.25">
      <c r="A4" s="70" t="s">
        <v>70</v>
      </c>
      <c r="B4" s="14">
        <v>3938</v>
      </c>
      <c r="C4" s="14">
        <v>73</v>
      </c>
      <c r="D4" s="14">
        <v>18</v>
      </c>
      <c r="E4" s="14">
        <v>131</v>
      </c>
      <c r="F4" s="14">
        <v>169</v>
      </c>
      <c r="G4" s="14">
        <v>57</v>
      </c>
      <c r="H4" s="14">
        <v>4386</v>
      </c>
    </row>
    <row r="5" spans="1:8" x14ac:dyDescent="0.25">
      <c r="A5" s="70" t="s">
        <v>69</v>
      </c>
      <c r="B5" s="14">
        <v>2922</v>
      </c>
      <c r="C5" s="14">
        <v>121</v>
      </c>
      <c r="D5" s="14">
        <v>28</v>
      </c>
      <c r="E5" s="14">
        <v>201</v>
      </c>
      <c r="F5" s="14">
        <v>103</v>
      </c>
      <c r="G5" s="14">
        <v>43</v>
      </c>
      <c r="H5" s="14">
        <v>3418</v>
      </c>
    </row>
    <row r="6" spans="1:8" x14ac:dyDescent="0.25">
      <c r="A6" s="69" t="s">
        <v>68</v>
      </c>
      <c r="B6" s="14">
        <v>234</v>
      </c>
      <c r="C6" s="14">
        <v>126</v>
      </c>
      <c r="D6" s="14">
        <v>21</v>
      </c>
      <c r="E6" s="14">
        <v>24</v>
      </c>
      <c r="F6" s="14">
        <v>145</v>
      </c>
      <c r="G6" s="14">
        <v>50</v>
      </c>
      <c r="H6" s="14">
        <v>600</v>
      </c>
    </row>
    <row r="7" spans="1:8" x14ac:dyDescent="0.25">
      <c r="A7" s="69" t="s">
        <v>96</v>
      </c>
      <c r="B7" s="14">
        <v>58</v>
      </c>
      <c r="C7" s="14">
        <v>78</v>
      </c>
      <c r="D7" s="14" t="s">
        <v>59</v>
      </c>
      <c r="E7" s="14">
        <v>4</v>
      </c>
      <c r="F7" s="14">
        <v>7</v>
      </c>
      <c r="G7" s="14">
        <v>1</v>
      </c>
      <c r="H7" s="14">
        <v>148</v>
      </c>
    </row>
    <row r="8" spans="1:8" x14ac:dyDescent="0.25">
      <c r="A8" s="69" t="s">
        <v>95</v>
      </c>
      <c r="B8" s="14">
        <v>313</v>
      </c>
      <c r="C8" s="14">
        <v>105</v>
      </c>
      <c r="D8" s="14">
        <v>16</v>
      </c>
      <c r="E8" s="14">
        <v>105</v>
      </c>
      <c r="F8" s="14">
        <v>104</v>
      </c>
      <c r="G8" s="14">
        <v>179</v>
      </c>
      <c r="H8" s="14">
        <v>822</v>
      </c>
    </row>
    <row r="9" spans="1:8" ht="22.5" x14ac:dyDescent="0.25">
      <c r="A9" s="69" t="s">
        <v>94</v>
      </c>
      <c r="B9" s="14">
        <v>362</v>
      </c>
      <c r="C9" s="14">
        <v>196</v>
      </c>
      <c r="D9" s="14">
        <v>33</v>
      </c>
      <c r="E9" s="14">
        <v>30</v>
      </c>
      <c r="F9" s="14">
        <v>215</v>
      </c>
      <c r="G9" s="14">
        <v>119</v>
      </c>
      <c r="H9" s="14">
        <v>955</v>
      </c>
    </row>
    <row r="10" spans="1:8" x14ac:dyDescent="0.25">
      <c r="A10" s="69" t="s">
        <v>237</v>
      </c>
      <c r="B10" s="14" t="s">
        <v>59</v>
      </c>
      <c r="C10" s="14" t="s">
        <v>59</v>
      </c>
      <c r="D10" s="62">
        <v>31</v>
      </c>
      <c r="E10" s="62">
        <v>26</v>
      </c>
      <c r="F10" s="62">
        <v>14</v>
      </c>
      <c r="G10" s="14" t="s">
        <v>59</v>
      </c>
      <c r="H10" s="14">
        <v>71</v>
      </c>
    </row>
    <row r="11" spans="1:8" x14ac:dyDescent="0.25">
      <c r="A11" s="201" t="s">
        <v>123</v>
      </c>
      <c r="B11" s="201"/>
      <c r="C11" s="201"/>
      <c r="D11" s="201"/>
      <c r="E11" s="201"/>
      <c r="F11" s="201"/>
      <c r="G11" s="201"/>
      <c r="H11" s="201"/>
    </row>
    <row r="12" spans="1:8" x14ac:dyDescent="0.25">
      <c r="A12" s="70" t="s">
        <v>70</v>
      </c>
      <c r="B12" s="14">
        <v>27399</v>
      </c>
      <c r="C12" s="14">
        <v>390</v>
      </c>
      <c r="D12" s="14">
        <v>296</v>
      </c>
      <c r="E12" s="14">
        <v>935</v>
      </c>
      <c r="F12" s="14">
        <v>682</v>
      </c>
      <c r="G12" s="14">
        <v>218</v>
      </c>
      <c r="H12" s="14">
        <v>29920</v>
      </c>
    </row>
    <row r="13" spans="1:8" x14ac:dyDescent="0.25">
      <c r="A13" s="70" t="s">
        <v>69</v>
      </c>
      <c r="B13" s="14">
        <v>68103</v>
      </c>
      <c r="C13" s="14">
        <v>2466</v>
      </c>
      <c r="D13" s="14">
        <v>1199</v>
      </c>
      <c r="E13" s="14">
        <v>4510</v>
      </c>
      <c r="F13" s="14">
        <v>1343</v>
      </c>
      <c r="G13" s="14">
        <v>452</v>
      </c>
      <c r="H13" s="14">
        <v>78073</v>
      </c>
    </row>
    <row r="14" spans="1:8" x14ac:dyDescent="0.25">
      <c r="A14" s="69" t="s">
        <v>68</v>
      </c>
      <c r="B14" s="14">
        <v>4812</v>
      </c>
      <c r="C14" s="14">
        <v>2551</v>
      </c>
      <c r="D14" s="14">
        <v>260</v>
      </c>
      <c r="E14" s="14">
        <v>326</v>
      </c>
      <c r="F14" s="14">
        <v>742</v>
      </c>
      <c r="G14" s="14">
        <v>251</v>
      </c>
      <c r="H14" s="14">
        <v>8942</v>
      </c>
    </row>
    <row r="15" spans="1:8" x14ac:dyDescent="0.25">
      <c r="A15" s="69" t="s">
        <v>96</v>
      </c>
      <c r="B15" s="14">
        <v>551</v>
      </c>
      <c r="C15" s="14">
        <v>723</v>
      </c>
      <c r="D15" s="14" t="s">
        <v>59</v>
      </c>
      <c r="E15" s="14">
        <v>18</v>
      </c>
      <c r="F15" s="14">
        <v>80</v>
      </c>
      <c r="G15" s="14">
        <v>2</v>
      </c>
      <c r="H15" s="14">
        <v>1374</v>
      </c>
    </row>
    <row r="16" spans="1:8" x14ac:dyDescent="0.25">
      <c r="A16" s="69" t="s">
        <v>95</v>
      </c>
      <c r="B16" s="14">
        <v>9660</v>
      </c>
      <c r="C16" s="14">
        <v>2754</v>
      </c>
      <c r="D16" s="14">
        <v>634</v>
      </c>
      <c r="E16" s="14">
        <v>3052</v>
      </c>
      <c r="F16" s="14">
        <v>1272</v>
      </c>
      <c r="G16" s="14">
        <v>1315</v>
      </c>
      <c r="H16" s="14">
        <v>18687</v>
      </c>
    </row>
    <row r="17" spans="1:8" ht="22.5" x14ac:dyDescent="0.25">
      <c r="A17" s="69" t="s">
        <v>94</v>
      </c>
      <c r="B17" s="14">
        <v>10208</v>
      </c>
      <c r="C17" s="14">
        <v>6336</v>
      </c>
      <c r="D17" s="14">
        <v>913</v>
      </c>
      <c r="E17" s="14">
        <v>351</v>
      </c>
      <c r="F17" s="14">
        <v>1798</v>
      </c>
      <c r="G17" s="14">
        <v>581</v>
      </c>
      <c r="H17" s="14">
        <v>20187</v>
      </c>
    </row>
    <row r="18" spans="1:8" x14ac:dyDescent="0.25">
      <c r="A18" s="69" t="s">
        <v>3</v>
      </c>
      <c r="B18" s="14" t="s">
        <v>59</v>
      </c>
      <c r="C18" s="14" t="s">
        <v>59</v>
      </c>
      <c r="D18" s="14">
        <v>18662</v>
      </c>
      <c r="E18" s="14">
        <v>2100</v>
      </c>
      <c r="F18" s="14">
        <v>1614</v>
      </c>
      <c r="G18" s="14" t="s">
        <v>59</v>
      </c>
      <c r="H18" s="14">
        <v>22376</v>
      </c>
    </row>
    <row r="19" spans="1:8" x14ac:dyDescent="0.25">
      <c r="A19" s="201" t="s">
        <v>236</v>
      </c>
      <c r="B19" s="201"/>
      <c r="C19" s="201"/>
      <c r="D19" s="201"/>
      <c r="E19" s="201"/>
      <c r="F19" s="201"/>
      <c r="G19" s="201"/>
      <c r="H19" s="201"/>
    </row>
    <row r="20" spans="1:8" x14ac:dyDescent="0.25">
      <c r="A20" s="70" t="s">
        <v>70</v>
      </c>
      <c r="B20" s="14">
        <v>300786</v>
      </c>
      <c r="C20" s="14">
        <v>3227</v>
      </c>
      <c r="D20" s="14">
        <v>2081</v>
      </c>
      <c r="E20" s="14">
        <v>9850</v>
      </c>
      <c r="F20" s="14">
        <v>6081</v>
      </c>
      <c r="G20" s="14">
        <v>1933</v>
      </c>
      <c r="H20" s="14">
        <v>323958</v>
      </c>
    </row>
    <row r="21" spans="1:8" x14ac:dyDescent="0.25">
      <c r="A21" s="70" t="s">
        <v>69</v>
      </c>
      <c r="B21" s="14">
        <v>727393</v>
      </c>
      <c r="C21" s="14">
        <v>11763</v>
      </c>
      <c r="D21" s="14">
        <v>11298</v>
      </c>
      <c r="E21" s="14">
        <v>44721</v>
      </c>
      <c r="F21" s="14">
        <v>10295</v>
      </c>
      <c r="G21" s="14">
        <v>3690</v>
      </c>
      <c r="H21" s="14">
        <v>809160</v>
      </c>
    </row>
    <row r="22" spans="1:8" x14ac:dyDescent="0.25">
      <c r="A22" s="69" t="s">
        <v>68</v>
      </c>
      <c r="B22" s="14">
        <v>70289</v>
      </c>
      <c r="C22" s="14">
        <v>33658</v>
      </c>
      <c r="D22" s="14">
        <v>2083</v>
      </c>
      <c r="E22" s="14">
        <v>3538</v>
      </c>
      <c r="F22" s="14">
        <v>10266</v>
      </c>
      <c r="G22" s="14">
        <v>3358</v>
      </c>
      <c r="H22" s="14">
        <v>123192</v>
      </c>
    </row>
    <row r="23" spans="1:8" x14ac:dyDescent="0.25">
      <c r="A23" s="69" t="s">
        <v>96</v>
      </c>
      <c r="B23" s="14">
        <v>3999</v>
      </c>
      <c r="C23" s="14">
        <v>4998</v>
      </c>
      <c r="D23" s="14" t="s">
        <v>59</v>
      </c>
      <c r="E23" s="14">
        <v>246</v>
      </c>
      <c r="F23" s="14">
        <v>524</v>
      </c>
      <c r="G23" s="14">
        <v>6</v>
      </c>
      <c r="H23" s="14">
        <v>9773</v>
      </c>
    </row>
    <row r="24" spans="1:8" x14ac:dyDescent="0.25">
      <c r="A24" s="69" t="s">
        <v>95</v>
      </c>
      <c r="B24" s="14">
        <v>116991</v>
      </c>
      <c r="C24" s="14">
        <v>30893</v>
      </c>
      <c r="D24" s="14">
        <v>6684</v>
      </c>
      <c r="E24" s="14">
        <v>33941</v>
      </c>
      <c r="F24" s="14">
        <v>9867</v>
      </c>
      <c r="G24" s="14">
        <v>1650</v>
      </c>
      <c r="H24" s="14">
        <v>200026</v>
      </c>
    </row>
    <row r="25" spans="1:8" ht="22.5" x14ac:dyDescent="0.25">
      <c r="A25" s="69" t="s">
        <v>94</v>
      </c>
      <c r="B25" s="14">
        <v>126535</v>
      </c>
      <c r="C25" s="14">
        <v>74031</v>
      </c>
      <c r="D25" s="14">
        <v>6794</v>
      </c>
      <c r="E25" s="14">
        <v>4672</v>
      </c>
      <c r="F25" s="14">
        <v>22716</v>
      </c>
      <c r="G25" s="14">
        <v>7268</v>
      </c>
      <c r="H25" s="14">
        <v>242016</v>
      </c>
    </row>
    <row r="26" spans="1:8" x14ac:dyDescent="0.25">
      <c r="A26" s="69" t="s">
        <v>3</v>
      </c>
      <c r="B26" s="14" t="s">
        <v>59</v>
      </c>
      <c r="C26" s="14" t="s">
        <v>59</v>
      </c>
      <c r="D26" s="14">
        <v>213024</v>
      </c>
      <c r="E26" s="14">
        <v>14322</v>
      </c>
      <c r="F26" s="14">
        <v>15547</v>
      </c>
      <c r="G26" s="14" t="s">
        <v>59</v>
      </c>
      <c r="H26" s="14">
        <v>242893</v>
      </c>
    </row>
  </sheetData>
  <mergeCells count="3">
    <mergeCell ref="A19:H19"/>
    <mergeCell ref="A11:H11"/>
    <mergeCell ref="A3:H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085A1-1024-41B6-884C-48DA7DF3AB2A}">
  <sheetPr codeName="Munka24"/>
  <dimension ref="A1:G19"/>
  <sheetViews>
    <sheetView zoomScaleNormal="100" workbookViewId="0"/>
  </sheetViews>
  <sheetFormatPr defaultRowHeight="11.25" x14ac:dyDescent="0.25"/>
  <cols>
    <col min="1" max="1" width="27.140625" style="127" customWidth="1"/>
    <col min="2" max="2" width="10.140625" style="127" customWidth="1"/>
    <col min="3" max="3" width="10.42578125" style="127" customWidth="1"/>
    <col min="4" max="5" width="10.28515625" style="127" customWidth="1"/>
    <col min="6" max="6" width="10" style="127" customWidth="1"/>
    <col min="7" max="7" width="9.85546875" style="128" customWidth="1"/>
    <col min="8" max="16384" width="9.140625" style="127"/>
  </cols>
  <sheetData>
    <row r="1" spans="1:7" ht="12" thickBot="1" x14ac:dyDescent="0.3">
      <c r="A1" s="148" t="s">
        <v>261</v>
      </c>
      <c r="B1" s="147"/>
      <c r="C1" s="147"/>
      <c r="D1" s="147"/>
      <c r="E1" s="147"/>
      <c r="F1" s="147"/>
      <c r="G1" s="147"/>
    </row>
    <row r="2" spans="1:7" ht="22.5" x14ac:dyDescent="0.25">
      <c r="A2" s="202" t="s">
        <v>260</v>
      </c>
      <c r="B2" s="145" t="s">
        <v>0</v>
      </c>
      <c r="C2" s="146" t="s">
        <v>209</v>
      </c>
      <c r="D2" s="145" t="s">
        <v>0</v>
      </c>
      <c r="E2" s="146" t="s">
        <v>209</v>
      </c>
      <c r="F2" s="145" t="s">
        <v>0</v>
      </c>
      <c r="G2" s="144" t="s">
        <v>209</v>
      </c>
    </row>
    <row r="3" spans="1:7" x14ac:dyDescent="0.25">
      <c r="A3" s="194"/>
      <c r="B3" s="203">
        <v>2000</v>
      </c>
      <c r="C3" s="204"/>
      <c r="D3" s="203">
        <v>2006</v>
      </c>
      <c r="E3" s="205"/>
      <c r="F3" s="203">
        <v>2007</v>
      </c>
      <c r="G3" s="205"/>
    </row>
    <row r="4" spans="1:7" x14ac:dyDescent="0.2">
      <c r="A4" s="143" t="s">
        <v>259</v>
      </c>
      <c r="B4" s="138">
        <v>1131</v>
      </c>
      <c r="C4" s="142">
        <v>91.4</v>
      </c>
      <c r="D4" s="138">
        <v>1915</v>
      </c>
      <c r="E4" s="128">
        <v>80.36</v>
      </c>
      <c r="F4" s="137">
        <v>626</v>
      </c>
      <c r="G4" s="136">
        <v>86.261980830670922</v>
      </c>
    </row>
    <row r="5" spans="1:7" x14ac:dyDescent="0.25">
      <c r="A5" s="141" t="s">
        <v>258</v>
      </c>
      <c r="B5" s="140">
        <v>75</v>
      </c>
      <c r="C5" s="139">
        <v>14.7</v>
      </c>
      <c r="D5" s="138">
        <v>1944</v>
      </c>
      <c r="E5" s="128">
        <v>62.55</v>
      </c>
      <c r="F5" s="137">
        <v>60</v>
      </c>
      <c r="G5" s="136">
        <v>10</v>
      </c>
    </row>
    <row r="6" spans="1:7" x14ac:dyDescent="0.25">
      <c r="A6" s="141" t="s">
        <v>257</v>
      </c>
      <c r="B6" s="140">
        <v>28978</v>
      </c>
      <c r="C6" s="139">
        <v>75.099999999999994</v>
      </c>
      <c r="D6" s="138">
        <v>9015</v>
      </c>
      <c r="E6" s="128">
        <v>70.540000000000006</v>
      </c>
      <c r="F6" s="137">
        <v>14023</v>
      </c>
      <c r="G6" s="136">
        <v>77.051986022962268</v>
      </c>
    </row>
    <row r="7" spans="1:7" x14ac:dyDescent="0.25">
      <c r="A7" s="141" t="s">
        <v>256</v>
      </c>
      <c r="B7" s="140">
        <v>22394</v>
      </c>
      <c r="C7" s="139">
        <v>59.6</v>
      </c>
      <c r="D7" s="138">
        <v>7519</v>
      </c>
      <c r="E7" s="128">
        <v>54.31</v>
      </c>
      <c r="F7" s="137">
        <v>5816</v>
      </c>
      <c r="G7" s="136">
        <v>57.444979367262725</v>
      </c>
    </row>
    <row r="8" spans="1:7" x14ac:dyDescent="0.25">
      <c r="A8" s="141" t="s">
        <v>255</v>
      </c>
      <c r="B8" s="140">
        <v>4502</v>
      </c>
      <c r="C8" s="139">
        <v>86.1</v>
      </c>
      <c r="D8" s="138">
        <v>3255</v>
      </c>
      <c r="E8" s="128">
        <v>48.5</v>
      </c>
      <c r="F8" s="137">
        <v>2396</v>
      </c>
      <c r="G8" s="136">
        <v>76.168614357262101</v>
      </c>
    </row>
    <row r="9" spans="1:7" x14ac:dyDescent="0.25">
      <c r="A9" s="141" t="s">
        <v>254</v>
      </c>
      <c r="B9" s="140">
        <v>24572</v>
      </c>
      <c r="C9" s="139">
        <v>12.5</v>
      </c>
      <c r="D9" s="138">
        <v>25411</v>
      </c>
      <c r="E9" s="128">
        <v>6.66</v>
      </c>
      <c r="F9" s="137">
        <v>24705</v>
      </c>
      <c r="G9" s="136">
        <v>5.8287795992714022</v>
      </c>
    </row>
    <row r="10" spans="1:7" x14ac:dyDescent="0.25">
      <c r="A10" s="141" t="s">
        <v>253</v>
      </c>
      <c r="B10" s="140">
        <v>1825</v>
      </c>
      <c r="C10" s="139">
        <v>22.1</v>
      </c>
      <c r="D10" s="138">
        <v>2765</v>
      </c>
      <c r="E10" s="128">
        <v>10.3</v>
      </c>
      <c r="F10" s="137">
        <v>1904</v>
      </c>
      <c r="G10" s="136">
        <v>17.331932773109244</v>
      </c>
    </row>
    <row r="11" spans="1:7" x14ac:dyDescent="0.25">
      <c r="A11" s="141" t="s">
        <v>252</v>
      </c>
      <c r="B11" s="140">
        <v>804</v>
      </c>
      <c r="C11" s="139">
        <v>10.8</v>
      </c>
      <c r="D11" s="138">
        <v>220</v>
      </c>
      <c r="E11" s="128">
        <v>20</v>
      </c>
      <c r="F11" s="137">
        <v>468</v>
      </c>
      <c r="G11" s="136">
        <v>8.5470085470085468</v>
      </c>
    </row>
    <row r="12" spans="1:7" x14ac:dyDescent="0.25">
      <c r="A12" s="141" t="s">
        <v>251</v>
      </c>
      <c r="B12" s="140">
        <v>3826</v>
      </c>
      <c r="C12" s="139">
        <v>11.1</v>
      </c>
      <c r="D12" s="138">
        <v>3355</v>
      </c>
      <c r="E12" s="128">
        <v>14.87</v>
      </c>
      <c r="F12" s="137">
        <v>6155</v>
      </c>
      <c r="G12" s="136">
        <v>19.85377741673436</v>
      </c>
    </row>
    <row r="13" spans="1:7" x14ac:dyDescent="0.25">
      <c r="A13" s="141" t="s">
        <v>250</v>
      </c>
      <c r="B13" s="140">
        <v>916</v>
      </c>
      <c r="C13" s="139">
        <v>93.2</v>
      </c>
      <c r="D13" s="140" t="s">
        <v>59</v>
      </c>
      <c r="E13" s="140" t="s">
        <v>59</v>
      </c>
      <c r="F13" s="137">
        <v>115</v>
      </c>
      <c r="G13" s="136">
        <v>87.826086956521749</v>
      </c>
    </row>
    <row r="14" spans="1:7" x14ac:dyDescent="0.25">
      <c r="A14" s="141" t="s">
        <v>249</v>
      </c>
      <c r="B14" s="140">
        <v>162</v>
      </c>
      <c r="C14" s="139">
        <v>3.7</v>
      </c>
      <c r="D14" s="138">
        <v>1953</v>
      </c>
      <c r="E14" s="128">
        <v>27.44</v>
      </c>
      <c r="F14" s="137">
        <v>42</v>
      </c>
      <c r="G14" s="136">
        <v>2.3809523809523809</v>
      </c>
    </row>
    <row r="15" spans="1:7" ht="22.5" x14ac:dyDescent="0.25">
      <c r="A15" s="141" t="s">
        <v>248</v>
      </c>
      <c r="B15" s="140">
        <v>32469</v>
      </c>
      <c r="C15" s="139">
        <v>72.2</v>
      </c>
      <c r="D15" s="138">
        <v>11240</v>
      </c>
      <c r="E15" s="128">
        <v>70.73</v>
      </c>
      <c r="F15" s="137">
        <v>25261</v>
      </c>
      <c r="G15" s="136">
        <v>74.723882664977637</v>
      </c>
    </row>
    <row r="16" spans="1:7" x14ac:dyDescent="0.25">
      <c r="A16" s="141" t="s">
        <v>247</v>
      </c>
      <c r="B16" s="140">
        <v>1440</v>
      </c>
      <c r="C16" s="139">
        <v>69.7</v>
      </c>
      <c r="D16" s="138">
        <v>260</v>
      </c>
      <c r="E16" s="128">
        <v>78.84</v>
      </c>
      <c r="F16" s="137">
        <v>522</v>
      </c>
      <c r="G16" s="136">
        <v>56.70498084291188</v>
      </c>
    </row>
    <row r="17" spans="1:7" x14ac:dyDescent="0.25">
      <c r="A17" s="141" t="s">
        <v>246</v>
      </c>
      <c r="B17" s="140">
        <v>12117</v>
      </c>
      <c r="C17" s="139">
        <v>33.5</v>
      </c>
      <c r="D17" s="138">
        <v>11778</v>
      </c>
      <c r="E17" s="128">
        <v>31.05</v>
      </c>
      <c r="F17" s="137">
        <v>10189</v>
      </c>
      <c r="G17" s="136">
        <v>38</v>
      </c>
    </row>
    <row r="18" spans="1:7" x14ac:dyDescent="0.25">
      <c r="A18" s="141" t="s">
        <v>245</v>
      </c>
      <c r="B18" s="140">
        <v>9131</v>
      </c>
      <c r="C18" s="139">
        <v>43.9</v>
      </c>
      <c r="D18" s="138">
        <v>108721</v>
      </c>
      <c r="E18" s="128">
        <v>60.4</v>
      </c>
      <c r="F18" s="137">
        <v>110815</v>
      </c>
      <c r="G18" s="136">
        <v>49.423814465550691</v>
      </c>
    </row>
    <row r="19" spans="1:7" s="129" customFormat="1" x14ac:dyDescent="0.2">
      <c r="A19" s="135" t="s">
        <v>0</v>
      </c>
      <c r="B19" s="133">
        <v>144342</v>
      </c>
      <c r="C19" s="134">
        <v>53.6</v>
      </c>
      <c r="D19" s="133">
        <f>SUM(D4:D18)</f>
        <v>189351</v>
      </c>
      <c r="E19" s="132">
        <v>46.3</v>
      </c>
      <c r="F19" s="131">
        <v>203097</v>
      </c>
      <c r="G19" s="130">
        <v>47.982983500494839</v>
      </c>
    </row>
  </sheetData>
  <mergeCells count="4">
    <mergeCell ref="A2:A3"/>
    <mergeCell ref="B3:C3"/>
    <mergeCell ref="D3:E3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61623-9E45-4742-8517-67795137C55D}">
  <sheetPr codeName="Munka25"/>
  <dimension ref="A1:I224"/>
  <sheetViews>
    <sheetView zoomScaleNormal="100" workbookViewId="0">
      <selection sqref="A1:I1"/>
    </sheetView>
  </sheetViews>
  <sheetFormatPr defaultRowHeight="11.25" x14ac:dyDescent="0.25"/>
  <cols>
    <col min="1" max="1" width="46.28515625" style="77" customWidth="1"/>
    <col min="2" max="9" width="10.7109375" style="77" customWidth="1"/>
    <col min="10" max="16384" width="9.140625" style="77"/>
  </cols>
  <sheetData>
    <row r="1" spans="1:9" ht="20.100000000000001" customHeight="1" thickBot="1" x14ac:dyDescent="0.3">
      <c r="A1" s="206" t="s">
        <v>444</v>
      </c>
      <c r="B1" s="206"/>
      <c r="C1" s="206"/>
      <c r="D1" s="206"/>
      <c r="E1" s="206"/>
      <c r="F1" s="206"/>
      <c r="G1" s="206"/>
      <c r="H1" s="206"/>
      <c r="I1" s="206"/>
    </row>
    <row r="2" spans="1:9" ht="21" customHeight="1" x14ac:dyDescent="0.25">
      <c r="A2" s="212" t="s">
        <v>443</v>
      </c>
      <c r="B2" s="210" t="s">
        <v>442</v>
      </c>
      <c r="C2" s="211"/>
      <c r="D2" s="207" t="s">
        <v>212</v>
      </c>
      <c r="E2" s="208"/>
      <c r="F2" s="207" t="s">
        <v>441</v>
      </c>
      <c r="G2" s="208"/>
      <c r="H2" s="207" t="s">
        <v>212</v>
      </c>
      <c r="I2" s="208"/>
    </row>
    <row r="3" spans="1:9" ht="22.5" customHeight="1" x14ac:dyDescent="0.25">
      <c r="A3" s="204"/>
      <c r="B3" s="162" t="s">
        <v>41</v>
      </c>
      <c r="C3" s="163" t="s">
        <v>169</v>
      </c>
      <c r="D3" s="162" t="s">
        <v>41</v>
      </c>
      <c r="E3" s="163" t="s">
        <v>169</v>
      </c>
      <c r="F3" s="162" t="s">
        <v>41</v>
      </c>
      <c r="G3" s="163" t="s">
        <v>169</v>
      </c>
      <c r="H3" s="162" t="s">
        <v>41</v>
      </c>
      <c r="I3" s="161" t="s">
        <v>169</v>
      </c>
    </row>
    <row r="4" spans="1:9" ht="12.75" customHeight="1" x14ac:dyDescent="0.25">
      <c r="A4" s="213" t="s">
        <v>440</v>
      </c>
      <c r="B4" s="213"/>
      <c r="C4" s="213"/>
      <c r="D4" s="213"/>
      <c r="E4" s="213"/>
      <c r="F4" s="213"/>
      <c r="G4" s="213"/>
      <c r="H4" s="213"/>
      <c r="I4" s="213"/>
    </row>
    <row r="5" spans="1:9" ht="14.45" customHeight="1" x14ac:dyDescent="0.2">
      <c r="A5" s="152" t="s">
        <v>439</v>
      </c>
      <c r="B5" s="94">
        <v>15590</v>
      </c>
      <c r="C5" s="94">
        <v>9141</v>
      </c>
      <c r="D5" s="94">
        <v>10896</v>
      </c>
      <c r="E5" s="94">
        <v>6139</v>
      </c>
      <c r="F5" s="94">
        <v>2230</v>
      </c>
      <c r="G5" s="94">
        <v>1426</v>
      </c>
      <c r="H5" s="94">
        <v>1476</v>
      </c>
      <c r="I5" s="94">
        <v>897</v>
      </c>
    </row>
    <row r="6" spans="1:9" ht="10.5" customHeight="1" x14ac:dyDescent="0.25">
      <c r="A6" s="91" t="s">
        <v>438</v>
      </c>
      <c r="B6" s="94">
        <v>1087</v>
      </c>
      <c r="C6" s="94">
        <v>591</v>
      </c>
      <c r="D6" s="94">
        <v>704</v>
      </c>
      <c r="E6" s="94">
        <v>392</v>
      </c>
      <c r="F6" s="94">
        <v>150</v>
      </c>
      <c r="G6" s="94">
        <v>73</v>
      </c>
      <c r="H6" s="94">
        <v>107</v>
      </c>
      <c r="I6" s="94">
        <v>59</v>
      </c>
    </row>
    <row r="7" spans="1:9" ht="10.5" customHeight="1" x14ac:dyDescent="0.25">
      <c r="A7" s="91" t="s">
        <v>437</v>
      </c>
      <c r="B7" s="94">
        <v>5044</v>
      </c>
      <c r="C7" s="94">
        <v>2625</v>
      </c>
      <c r="D7" s="94">
        <v>4167</v>
      </c>
      <c r="E7" s="94">
        <v>2174</v>
      </c>
      <c r="F7" s="94">
        <v>653</v>
      </c>
      <c r="G7" s="94">
        <v>385</v>
      </c>
      <c r="H7" s="94">
        <v>587</v>
      </c>
      <c r="I7" s="94">
        <v>343</v>
      </c>
    </row>
    <row r="8" spans="1:9" ht="10.5" customHeight="1" x14ac:dyDescent="0.25">
      <c r="A8" s="91" t="s">
        <v>436</v>
      </c>
      <c r="B8" s="94">
        <v>2019</v>
      </c>
      <c r="C8" s="94">
        <v>1122</v>
      </c>
      <c r="D8" s="94">
        <v>1033</v>
      </c>
      <c r="E8" s="94">
        <v>625</v>
      </c>
      <c r="F8" s="94">
        <v>330</v>
      </c>
      <c r="G8" s="94">
        <v>222</v>
      </c>
      <c r="H8" s="94">
        <v>161</v>
      </c>
      <c r="I8" s="94">
        <v>120</v>
      </c>
    </row>
    <row r="9" spans="1:9" ht="10.5" customHeight="1" x14ac:dyDescent="0.25">
      <c r="A9" s="91" t="s">
        <v>388</v>
      </c>
      <c r="B9" s="94">
        <v>1840</v>
      </c>
      <c r="C9" s="94">
        <v>855</v>
      </c>
      <c r="D9" s="94">
        <v>1580</v>
      </c>
      <c r="E9" s="94">
        <v>675</v>
      </c>
      <c r="F9" s="94">
        <v>223</v>
      </c>
      <c r="G9" s="94">
        <v>104</v>
      </c>
      <c r="H9" s="94">
        <v>210</v>
      </c>
      <c r="I9" s="94">
        <v>98</v>
      </c>
    </row>
    <row r="10" spans="1:9" ht="10.5" customHeight="1" x14ac:dyDescent="0.25">
      <c r="A10" s="91" t="s">
        <v>435</v>
      </c>
      <c r="B10" s="94">
        <v>2623</v>
      </c>
      <c r="C10" s="94">
        <v>1976</v>
      </c>
      <c r="D10" s="94">
        <v>908</v>
      </c>
      <c r="E10" s="94">
        <v>649</v>
      </c>
      <c r="F10" s="94">
        <v>517</v>
      </c>
      <c r="G10" s="94">
        <v>394</v>
      </c>
      <c r="H10" s="94">
        <v>164</v>
      </c>
      <c r="I10" s="94">
        <v>117</v>
      </c>
    </row>
    <row r="11" spans="1:9" ht="10.5" customHeight="1" x14ac:dyDescent="0.25">
      <c r="A11" s="91" t="s">
        <v>415</v>
      </c>
      <c r="B11" s="94">
        <v>2270</v>
      </c>
      <c r="C11" s="94">
        <v>1477</v>
      </c>
      <c r="D11" s="94">
        <v>1797</v>
      </c>
      <c r="E11" s="94">
        <v>1129</v>
      </c>
      <c r="F11" s="94">
        <v>307</v>
      </c>
      <c r="G11" s="94">
        <v>208</v>
      </c>
      <c r="H11" s="94">
        <v>210</v>
      </c>
      <c r="I11" s="94">
        <v>131</v>
      </c>
    </row>
    <row r="12" spans="1:9" ht="10.5" customHeight="1" x14ac:dyDescent="0.25">
      <c r="A12" s="91" t="s">
        <v>434</v>
      </c>
      <c r="B12" s="94">
        <v>707</v>
      </c>
      <c r="C12" s="94">
        <v>495</v>
      </c>
      <c r="D12" s="94">
        <v>707</v>
      </c>
      <c r="E12" s="94">
        <v>495</v>
      </c>
      <c r="F12" s="94">
        <v>50</v>
      </c>
      <c r="G12" s="94">
        <v>40</v>
      </c>
      <c r="H12" s="94">
        <v>37</v>
      </c>
      <c r="I12" s="94">
        <v>29</v>
      </c>
    </row>
    <row r="13" spans="1:9" ht="14.45" customHeight="1" x14ac:dyDescent="0.2">
      <c r="A13" s="152" t="s">
        <v>433</v>
      </c>
      <c r="B13" s="155">
        <v>19567</v>
      </c>
      <c r="C13" s="155">
        <v>4819</v>
      </c>
      <c r="D13" s="155">
        <v>18302</v>
      </c>
      <c r="E13" s="155">
        <v>4356</v>
      </c>
      <c r="F13" s="155">
        <v>1775</v>
      </c>
      <c r="G13" s="155">
        <v>484</v>
      </c>
      <c r="H13" s="155">
        <v>1581</v>
      </c>
      <c r="I13" s="155">
        <v>389</v>
      </c>
    </row>
    <row r="14" spans="1:9" ht="10.5" customHeight="1" x14ac:dyDescent="0.25">
      <c r="A14" s="91" t="s">
        <v>432</v>
      </c>
      <c r="B14" s="94">
        <v>1995</v>
      </c>
      <c r="C14" s="94">
        <v>1048</v>
      </c>
      <c r="D14" s="94">
        <v>1831</v>
      </c>
      <c r="E14" s="94">
        <v>984</v>
      </c>
      <c r="F14" s="94">
        <v>157</v>
      </c>
      <c r="G14" s="94">
        <v>95</v>
      </c>
      <c r="H14" s="94">
        <v>155</v>
      </c>
      <c r="I14" s="94">
        <v>95</v>
      </c>
    </row>
    <row r="15" spans="1:9" ht="10.5" customHeight="1" x14ac:dyDescent="0.25">
      <c r="A15" s="160" t="s">
        <v>431</v>
      </c>
      <c r="B15" s="94">
        <v>2293</v>
      </c>
      <c r="C15" s="94">
        <v>639</v>
      </c>
      <c r="D15" s="94">
        <v>2136</v>
      </c>
      <c r="E15" s="94">
        <v>607</v>
      </c>
      <c r="F15" s="94">
        <v>144</v>
      </c>
      <c r="G15" s="94">
        <v>47</v>
      </c>
      <c r="H15" s="94">
        <v>127</v>
      </c>
      <c r="I15" s="94">
        <v>42</v>
      </c>
    </row>
    <row r="16" spans="1:9" ht="10.5" customHeight="1" x14ac:dyDescent="0.25">
      <c r="A16" s="91" t="s">
        <v>361</v>
      </c>
      <c r="B16" s="94">
        <v>2962</v>
      </c>
      <c r="C16" s="94">
        <v>1378</v>
      </c>
      <c r="D16" s="94">
        <v>2304</v>
      </c>
      <c r="E16" s="94">
        <v>1055</v>
      </c>
      <c r="F16" s="94">
        <v>285</v>
      </c>
      <c r="G16" s="94">
        <v>150</v>
      </c>
      <c r="H16" s="94">
        <v>128</v>
      </c>
      <c r="I16" s="94">
        <v>63</v>
      </c>
    </row>
    <row r="17" spans="1:9" ht="10.5" customHeight="1" x14ac:dyDescent="0.25">
      <c r="A17" s="91" t="s">
        <v>360</v>
      </c>
      <c r="B17" s="94">
        <v>3098</v>
      </c>
      <c r="C17" s="94">
        <v>357</v>
      </c>
      <c r="D17" s="94">
        <v>2951</v>
      </c>
      <c r="E17" s="94">
        <v>351</v>
      </c>
      <c r="F17" s="94">
        <v>185</v>
      </c>
      <c r="G17" s="94">
        <v>28</v>
      </c>
      <c r="H17" s="94">
        <v>176</v>
      </c>
      <c r="I17" s="94">
        <v>28</v>
      </c>
    </row>
    <row r="18" spans="1:9" ht="10.5" customHeight="1" x14ac:dyDescent="0.25">
      <c r="A18" s="91" t="s">
        <v>430</v>
      </c>
      <c r="B18" s="94">
        <v>1458</v>
      </c>
      <c r="C18" s="94">
        <v>138</v>
      </c>
      <c r="D18" s="94">
        <v>1392</v>
      </c>
      <c r="E18" s="94">
        <v>131</v>
      </c>
      <c r="F18" s="94">
        <v>110</v>
      </c>
      <c r="G18" s="94">
        <v>12</v>
      </c>
      <c r="H18" s="94">
        <v>105</v>
      </c>
      <c r="I18" s="94">
        <v>11</v>
      </c>
    </row>
    <row r="19" spans="1:9" ht="10.5" customHeight="1" x14ac:dyDescent="0.25">
      <c r="A19" s="91" t="s">
        <v>429</v>
      </c>
      <c r="B19" s="94">
        <v>610</v>
      </c>
      <c r="C19" s="94">
        <v>141</v>
      </c>
      <c r="D19" s="94">
        <v>610</v>
      </c>
      <c r="E19" s="94">
        <v>141</v>
      </c>
      <c r="F19" s="9">
        <v>95</v>
      </c>
      <c r="G19" s="9">
        <v>13</v>
      </c>
      <c r="H19" s="9">
        <v>95</v>
      </c>
      <c r="I19" s="9">
        <v>13</v>
      </c>
    </row>
    <row r="20" spans="1:9" ht="10.5" customHeight="1" x14ac:dyDescent="0.25">
      <c r="A20" s="91" t="s">
        <v>366</v>
      </c>
      <c r="B20" s="94">
        <v>499</v>
      </c>
      <c r="C20" s="94">
        <v>98</v>
      </c>
      <c r="D20" s="94">
        <v>499</v>
      </c>
      <c r="E20" s="94">
        <v>98</v>
      </c>
      <c r="F20" s="94">
        <v>29</v>
      </c>
      <c r="G20" s="94">
        <v>7</v>
      </c>
      <c r="H20" s="94">
        <v>29</v>
      </c>
      <c r="I20" s="94">
        <v>7</v>
      </c>
    </row>
    <row r="21" spans="1:9" ht="10.5" customHeight="1" x14ac:dyDescent="0.25">
      <c r="A21" s="91" t="s">
        <v>428</v>
      </c>
      <c r="B21" s="94">
        <v>1400</v>
      </c>
      <c r="C21" s="94">
        <v>709</v>
      </c>
      <c r="D21" s="94">
        <v>1327</v>
      </c>
      <c r="E21" s="94">
        <v>678</v>
      </c>
      <c r="F21" s="94">
        <v>167</v>
      </c>
      <c r="G21" s="94">
        <v>95</v>
      </c>
      <c r="H21" s="94">
        <v>163</v>
      </c>
      <c r="I21" s="94">
        <v>93</v>
      </c>
    </row>
    <row r="22" spans="1:9" ht="10.5" customHeight="1" x14ac:dyDescent="0.25">
      <c r="A22" s="91" t="s">
        <v>427</v>
      </c>
      <c r="B22" s="94">
        <v>5252</v>
      </c>
      <c r="C22" s="94">
        <v>311</v>
      </c>
      <c r="D22" s="94">
        <v>5252</v>
      </c>
      <c r="E22" s="94">
        <v>311</v>
      </c>
      <c r="F22" s="94">
        <v>603</v>
      </c>
      <c r="G22" s="94">
        <v>37</v>
      </c>
      <c r="H22" s="94">
        <v>603</v>
      </c>
      <c r="I22" s="94">
        <v>37</v>
      </c>
    </row>
    <row r="23" spans="1:9" ht="14.45" customHeight="1" x14ac:dyDescent="0.2">
      <c r="A23" s="152" t="s">
        <v>426</v>
      </c>
      <c r="B23" s="155">
        <v>26895</v>
      </c>
      <c r="C23" s="155">
        <v>15878</v>
      </c>
      <c r="D23" s="155">
        <v>19529</v>
      </c>
      <c r="E23" s="155">
        <v>10951</v>
      </c>
      <c r="F23" s="155">
        <v>3698</v>
      </c>
      <c r="G23" s="155">
        <v>2470</v>
      </c>
      <c r="H23" s="155">
        <v>2246</v>
      </c>
      <c r="I23" s="155">
        <v>1398</v>
      </c>
    </row>
    <row r="24" spans="1:9" ht="10.5" customHeight="1" x14ac:dyDescent="0.25">
      <c r="A24" s="91" t="s">
        <v>425</v>
      </c>
      <c r="B24" s="94">
        <v>1276</v>
      </c>
      <c r="C24" s="94">
        <v>750</v>
      </c>
      <c r="D24" s="94">
        <v>1030</v>
      </c>
      <c r="E24" s="94">
        <v>595</v>
      </c>
      <c r="F24" s="94">
        <v>231</v>
      </c>
      <c r="G24" s="94">
        <v>163</v>
      </c>
      <c r="H24" s="94">
        <v>176</v>
      </c>
      <c r="I24" s="94">
        <v>121</v>
      </c>
    </row>
    <row r="25" spans="1:9" ht="10.5" customHeight="1" x14ac:dyDescent="0.25">
      <c r="A25" s="91" t="s">
        <v>375</v>
      </c>
      <c r="B25" s="94">
        <v>1845</v>
      </c>
      <c r="C25" s="94">
        <v>1240</v>
      </c>
      <c r="D25" s="94">
        <v>1044</v>
      </c>
      <c r="E25" s="94">
        <v>713</v>
      </c>
      <c r="F25" s="94">
        <v>169</v>
      </c>
      <c r="G25" s="94">
        <v>105</v>
      </c>
      <c r="H25" s="94">
        <v>101</v>
      </c>
      <c r="I25" s="94">
        <v>66</v>
      </c>
    </row>
    <row r="26" spans="1:9" ht="10.5" customHeight="1" x14ac:dyDescent="0.25">
      <c r="A26" s="91" t="s">
        <v>374</v>
      </c>
      <c r="B26" s="94">
        <v>2062</v>
      </c>
      <c r="C26" s="94">
        <v>1080</v>
      </c>
      <c r="D26" s="94">
        <v>2062</v>
      </c>
      <c r="E26" s="94">
        <v>1080</v>
      </c>
      <c r="F26" s="94">
        <v>246</v>
      </c>
      <c r="G26" s="94">
        <v>146</v>
      </c>
      <c r="H26" s="94">
        <v>246</v>
      </c>
      <c r="I26" s="94">
        <v>146</v>
      </c>
    </row>
    <row r="27" spans="1:9" ht="10.5" customHeight="1" x14ac:dyDescent="0.25">
      <c r="A27" s="91" t="s">
        <v>303</v>
      </c>
      <c r="B27" s="94">
        <v>4455</v>
      </c>
      <c r="C27" s="94">
        <v>3433</v>
      </c>
      <c r="D27" s="94">
        <v>3351</v>
      </c>
      <c r="E27" s="94">
        <v>2510</v>
      </c>
      <c r="F27" s="94">
        <v>623</v>
      </c>
      <c r="G27" s="94">
        <v>486</v>
      </c>
      <c r="H27" s="94">
        <v>331</v>
      </c>
      <c r="I27" s="94">
        <v>242</v>
      </c>
    </row>
    <row r="28" spans="1:9" ht="10.5" customHeight="1" x14ac:dyDescent="0.25">
      <c r="A28" s="91" t="s">
        <v>405</v>
      </c>
      <c r="B28" s="94">
        <v>2818</v>
      </c>
      <c r="C28" s="94">
        <v>2427</v>
      </c>
      <c r="D28" s="94">
        <v>1375</v>
      </c>
      <c r="E28" s="94">
        <v>1162</v>
      </c>
      <c r="F28" s="94">
        <v>612</v>
      </c>
      <c r="G28" s="94">
        <v>556</v>
      </c>
      <c r="H28" s="94">
        <v>261</v>
      </c>
      <c r="I28" s="94">
        <v>236</v>
      </c>
    </row>
    <row r="29" spans="1:9" ht="10.5" customHeight="1" x14ac:dyDescent="0.25">
      <c r="A29" s="91" t="s">
        <v>372</v>
      </c>
      <c r="B29" s="94">
        <v>460</v>
      </c>
      <c r="C29" s="94">
        <v>257</v>
      </c>
      <c r="D29" s="94">
        <v>460</v>
      </c>
      <c r="E29" s="94">
        <v>257</v>
      </c>
      <c r="F29" s="94">
        <v>39</v>
      </c>
      <c r="G29" s="94">
        <v>16</v>
      </c>
      <c r="H29" s="94">
        <v>39</v>
      </c>
      <c r="I29" s="94">
        <v>16</v>
      </c>
    </row>
    <row r="30" spans="1:9" ht="10.5" customHeight="1" x14ac:dyDescent="0.25">
      <c r="A30" s="91" t="s">
        <v>370</v>
      </c>
      <c r="B30" s="94">
        <v>295</v>
      </c>
      <c r="C30" s="94">
        <v>206</v>
      </c>
      <c r="D30" s="94">
        <v>295</v>
      </c>
      <c r="E30" s="94">
        <v>206</v>
      </c>
      <c r="F30" s="94">
        <v>33</v>
      </c>
      <c r="G30" s="94">
        <v>24</v>
      </c>
      <c r="H30" s="94">
        <v>33</v>
      </c>
      <c r="I30" s="94">
        <v>24</v>
      </c>
    </row>
    <row r="31" spans="1:9" ht="10.5" customHeight="1" x14ac:dyDescent="0.25">
      <c r="A31" s="91" t="s">
        <v>424</v>
      </c>
      <c r="B31" s="94">
        <v>2043</v>
      </c>
      <c r="C31" s="94">
        <v>1787</v>
      </c>
      <c r="D31" s="94">
        <v>674</v>
      </c>
      <c r="E31" s="94">
        <v>593</v>
      </c>
      <c r="F31" s="94">
        <v>350</v>
      </c>
      <c r="G31" s="94">
        <v>288</v>
      </c>
      <c r="H31" s="94">
        <v>110</v>
      </c>
      <c r="I31" s="94">
        <v>98</v>
      </c>
    </row>
    <row r="32" spans="1:9" ht="10.5" customHeight="1" x14ac:dyDescent="0.25">
      <c r="A32" s="91" t="s">
        <v>418</v>
      </c>
      <c r="B32" s="94">
        <v>2001</v>
      </c>
      <c r="C32" s="94">
        <v>356</v>
      </c>
      <c r="D32" s="94">
        <v>1570</v>
      </c>
      <c r="E32" s="94">
        <v>238</v>
      </c>
      <c r="F32" s="94">
        <v>204</v>
      </c>
      <c r="G32" s="94">
        <v>80</v>
      </c>
      <c r="H32" s="94">
        <v>93</v>
      </c>
      <c r="I32" s="94">
        <v>25</v>
      </c>
    </row>
    <row r="33" spans="1:9" ht="10.5" customHeight="1" x14ac:dyDescent="0.25">
      <c r="A33" s="91" t="s">
        <v>388</v>
      </c>
      <c r="B33" s="94">
        <v>1188</v>
      </c>
      <c r="C33" s="94">
        <v>731</v>
      </c>
      <c r="D33" s="94">
        <v>967</v>
      </c>
      <c r="E33" s="94">
        <v>575</v>
      </c>
      <c r="F33" s="94">
        <v>128</v>
      </c>
      <c r="G33" s="94">
        <v>83</v>
      </c>
      <c r="H33" s="94">
        <v>109</v>
      </c>
      <c r="I33" s="94">
        <v>67</v>
      </c>
    </row>
    <row r="34" spans="1:9" ht="10.5" customHeight="1" x14ac:dyDescent="0.25">
      <c r="A34" s="91" t="s">
        <v>423</v>
      </c>
      <c r="B34" s="94">
        <v>1647</v>
      </c>
      <c r="C34" s="94">
        <v>749</v>
      </c>
      <c r="D34" s="94">
        <v>1266</v>
      </c>
      <c r="E34" s="94">
        <v>621</v>
      </c>
      <c r="F34" s="94">
        <v>257</v>
      </c>
      <c r="G34" s="94">
        <v>138</v>
      </c>
      <c r="H34" s="94">
        <v>182</v>
      </c>
      <c r="I34" s="94">
        <v>101</v>
      </c>
    </row>
    <row r="35" spans="1:9" ht="10.5" customHeight="1" x14ac:dyDescent="0.25">
      <c r="A35" s="91" t="s">
        <v>422</v>
      </c>
      <c r="B35" s="94">
        <v>2688</v>
      </c>
      <c r="C35" s="94">
        <v>662</v>
      </c>
      <c r="D35" s="94">
        <v>1751</v>
      </c>
      <c r="E35" s="94">
        <v>451</v>
      </c>
      <c r="F35" s="94">
        <v>364</v>
      </c>
      <c r="G35" s="94">
        <v>108</v>
      </c>
      <c r="H35" s="94">
        <v>253</v>
      </c>
      <c r="I35" s="94">
        <v>77</v>
      </c>
    </row>
    <row r="36" spans="1:9" ht="10.5" customHeight="1" x14ac:dyDescent="0.25">
      <c r="A36" s="91" t="s">
        <v>421</v>
      </c>
      <c r="B36" s="94">
        <v>153</v>
      </c>
      <c r="C36" s="94">
        <v>105</v>
      </c>
      <c r="D36" s="94">
        <v>153</v>
      </c>
      <c r="E36" s="94">
        <v>105</v>
      </c>
      <c r="F36" s="9" t="s">
        <v>59</v>
      </c>
      <c r="G36" s="9" t="s">
        <v>59</v>
      </c>
      <c r="H36" s="9" t="s">
        <v>59</v>
      </c>
      <c r="I36" s="9" t="s">
        <v>59</v>
      </c>
    </row>
    <row r="37" spans="1:9" ht="10.5" customHeight="1" x14ac:dyDescent="0.25">
      <c r="A37" s="91" t="s">
        <v>366</v>
      </c>
      <c r="B37" s="94">
        <v>3737</v>
      </c>
      <c r="C37" s="94">
        <v>1983</v>
      </c>
      <c r="D37" s="94">
        <v>3304</v>
      </c>
      <c r="E37" s="94">
        <v>1733</v>
      </c>
      <c r="F37" s="94">
        <v>406</v>
      </c>
      <c r="G37" s="94">
        <v>257</v>
      </c>
      <c r="H37" s="94">
        <v>276</v>
      </c>
      <c r="I37" s="94">
        <v>159</v>
      </c>
    </row>
    <row r="38" spans="1:9" ht="10.5" customHeight="1" x14ac:dyDescent="0.25">
      <c r="A38" s="91" t="s">
        <v>365</v>
      </c>
      <c r="B38" s="94">
        <v>227</v>
      </c>
      <c r="C38" s="94">
        <v>112</v>
      </c>
      <c r="D38" s="94">
        <v>227</v>
      </c>
      <c r="E38" s="94">
        <v>112</v>
      </c>
      <c r="F38" s="94">
        <v>36</v>
      </c>
      <c r="G38" s="94">
        <v>20</v>
      </c>
      <c r="H38" s="94">
        <v>36</v>
      </c>
      <c r="I38" s="94">
        <v>20</v>
      </c>
    </row>
    <row r="39" spans="1:9" ht="14.45" customHeight="1" x14ac:dyDescent="0.2">
      <c r="A39" s="152" t="s">
        <v>420</v>
      </c>
      <c r="B39" s="155">
        <v>27363</v>
      </c>
      <c r="C39" s="155">
        <v>17811</v>
      </c>
      <c r="D39" s="155">
        <v>21407</v>
      </c>
      <c r="E39" s="155">
        <v>13240</v>
      </c>
      <c r="F39" s="155">
        <v>4355</v>
      </c>
      <c r="G39" s="155">
        <v>3299</v>
      </c>
      <c r="H39" s="155">
        <v>3036</v>
      </c>
      <c r="I39" s="155">
        <v>2238</v>
      </c>
    </row>
    <row r="40" spans="1:9" ht="10.5" customHeight="1" x14ac:dyDescent="0.25">
      <c r="A40" s="91" t="s">
        <v>375</v>
      </c>
      <c r="B40" s="94">
        <v>4235</v>
      </c>
      <c r="C40" s="94">
        <v>2764</v>
      </c>
      <c r="D40" s="94">
        <v>2513</v>
      </c>
      <c r="E40" s="94">
        <v>1482</v>
      </c>
      <c r="F40" s="94">
        <v>680</v>
      </c>
      <c r="G40" s="94">
        <v>462</v>
      </c>
      <c r="H40" s="94">
        <v>446</v>
      </c>
      <c r="I40" s="94">
        <v>285</v>
      </c>
    </row>
    <row r="41" spans="1:9" ht="10.5" customHeight="1" x14ac:dyDescent="0.25">
      <c r="A41" s="156" t="s">
        <v>419</v>
      </c>
      <c r="B41" s="94">
        <v>1803</v>
      </c>
      <c r="C41" s="94">
        <v>1743</v>
      </c>
      <c r="D41" s="94">
        <v>604</v>
      </c>
      <c r="E41" s="94">
        <v>590</v>
      </c>
      <c r="F41" s="94">
        <v>366</v>
      </c>
      <c r="G41" s="94">
        <v>348</v>
      </c>
      <c r="H41" s="94">
        <v>117</v>
      </c>
      <c r="I41" s="94">
        <v>116</v>
      </c>
    </row>
    <row r="42" spans="1:9" ht="10.5" customHeight="1" x14ac:dyDescent="0.25">
      <c r="A42" s="91" t="s">
        <v>303</v>
      </c>
      <c r="B42" s="94">
        <v>7539</v>
      </c>
      <c r="C42" s="94">
        <v>5429</v>
      </c>
      <c r="D42" s="94">
        <v>7148</v>
      </c>
      <c r="E42" s="94">
        <v>5103</v>
      </c>
      <c r="F42" s="94">
        <v>1123</v>
      </c>
      <c r="G42" s="94">
        <v>881</v>
      </c>
      <c r="H42" s="94">
        <v>963</v>
      </c>
      <c r="I42" s="94">
        <v>746</v>
      </c>
    </row>
    <row r="43" spans="1:9" ht="10.5" customHeight="1" x14ac:dyDescent="0.25">
      <c r="A43" s="91" t="s">
        <v>418</v>
      </c>
      <c r="B43" s="94">
        <v>2699</v>
      </c>
      <c r="C43" s="94">
        <v>439</v>
      </c>
      <c r="D43" s="94">
        <v>2089</v>
      </c>
      <c r="E43" s="94">
        <v>285</v>
      </c>
      <c r="F43" s="9">
        <v>234</v>
      </c>
      <c r="G43" s="9">
        <v>82</v>
      </c>
      <c r="H43" s="9">
        <v>147</v>
      </c>
      <c r="I43" s="9">
        <v>45</v>
      </c>
    </row>
    <row r="44" spans="1:9" ht="10.5" customHeight="1" x14ac:dyDescent="0.25">
      <c r="A44" s="91" t="s">
        <v>417</v>
      </c>
      <c r="B44" s="94">
        <v>2011</v>
      </c>
      <c r="C44" s="94">
        <v>1578</v>
      </c>
      <c r="D44" s="94">
        <v>1409</v>
      </c>
      <c r="E44" s="94">
        <v>1098</v>
      </c>
      <c r="F44" s="9">
        <v>729</v>
      </c>
      <c r="G44" s="9">
        <v>609</v>
      </c>
      <c r="H44" s="9">
        <v>518</v>
      </c>
      <c r="I44" s="9">
        <v>448</v>
      </c>
    </row>
    <row r="45" spans="1:9" ht="10.5" customHeight="1" x14ac:dyDescent="0.25">
      <c r="A45" s="91" t="s">
        <v>416</v>
      </c>
      <c r="B45" s="94">
        <v>1962</v>
      </c>
      <c r="C45" s="94">
        <v>1826</v>
      </c>
      <c r="D45" s="94">
        <v>1287</v>
      </c>
      <c r="E45" s="94">
        <v>1201</v>
      </c>
      <c r="F45" s="94">
        <v>441</v>
      </c>
      <c r="G45" s="94">
        <v>413</v>
      </c>
      <c r="H45" s="94">
        <v>270</v>
      </c>
      <c r="I45" s="94">
        <v>249</v>
      </c>
    </row>
    <row r="46" spans="1:9" ht="10.5" customHeight="1" x14ac:dyDescent="0.25">
      <c r="A46" s="91" t="s">
        <v>415</v>
      </c>
      <c r="B46" s="94">
        <v>1961</v>
      </c>
      <c r="C46" s="94">
        <v>1379</v>
      </c>
      <c r="D46" s="94">
        <v>1479</v>
      </c>
      <c r="E46" s="94">
        <v>1001</v>
      </c>
      <c r="F46" s="94">
        <v>275</v>
      </c>
      <c r="G46" s="94">
        <v>199</v>
      </c>
      <c r="H46" s="94">
        <v>152</v>
      </c>
      <c r="I46" s="94">
        <v>100</v>
      </c>
    </row>
    <row r="47" spans="1:9" ht="10.5" customHeight="1" x14ac:dyDescent="0.25">
      <c r="A47" s="91" t="s">
        <v>366</v>
      </c>
      <c r="B47" s="94">
        <v>5153</v>
      </c>
      <c r="C47" s="94">
        <v>2653</v>
      </c>
      <c r="D47" s="94">
        <v>4878</v>
      </c>
      <c r="E47" s="94">
        <v>2480</v>
      </c>
      <c r="F47" s="94">
        <v>507</v>
      </c>
      <c r="G47" s="94">
        <v>305</v>
      </c>
      <c r="H47" s="94">
        <v>423</v>
      </c>
      <c r="I47" s="94">
        <v>249</v>
      </c>
    </row>
    <row r="48" spans="1:9" ht="14.45" customHeight="1" x14ac:dyDescent="0.2">
      <c r="A48" s="152" t="s">
        <v>414</v>
      </c>
      <c r="B48" s="155">
        <v>3654</v>
      </c>
      <c r="C48" s="155">
        <v>2675</v>
      </c>
      <c r="D48" s="155">
        <v>2121</v>
      </c>
      <c r="E48" s="155">
        <v>1436</v>
      </c>
      <c r="F48" s="155">
        <v>735</v>
      </c>
      <c r="G48" s="155">
        <v>603</v>
      </c>
      <c r="H48" s="155">
        <v>279</v>
      </c>
      <c r="I48" s="155">
        <v>204</v>
      </c>
    </row>
    <row r="49" spans="1:9" ht="10.5" customHeight="1" x14ac:dyDescent="0.25">
      <c r="A49" s="91" t="s">
        <v>413</v>
      </c>
      <c r="B49" s="94">
        <v>622</v>
      </c>
      <c r="C49" s="94">
        <v>313</v>
      </c>
      <c r="D49" s="94">
        <v>395</v>
      </c>
      <c r="E49" s="94">
        <v>207</v>
      </c>
      <c r="F49" s="94">
        <v>116</v>
      </c>
      <c r="G49" s="94">
        <v>56</v>
      </c>
      <c r="H49" s="94">
        <v>66</v>
      </c>
      <c r="I49" s="94">
        <v>35</v>
      </c>
    </row>
    <row r="50" spans="1:9" ht="10.5" customHeight="1" x14ac:dyDescent="0.25">
      <c r="A50" s="91" t="s">
        <v>412</v>
      </c>
      <c r="B50" s="94">
        <v>1732</v>
      </c>
      <c r="C50" s="94">
        <v>1517</v>
      </c>
      <c r="D50" s="94">
        <v>717</v>
      </c>
      <c r="E50" s="94">
        <v>610</v>
      </c>
      <c r="F50" s="94">
        <v>463</v>
      </c>
      <c r="G50" s="94">
        <v>431</v>
      </c>
      <c r="H50" s="94">
        <v>117</v>
      </c>
      <c r="I50" s="94">
        <v>102</v>
      </c>
    </row>
    <row r="51" spans="1:9" ht="10.5" customHeight="1" x14ac:dyDescent="0.25">
      <c r="A51" s="91" t="s">
        <v>371</v>
      </c>
      <c r="B51" s="94">
        <v>590</v>
      </c>
      <c r="C51" s="94">
        <v>363</v>
      </c>
      <c r="D51" s="94">
        <v>532</v>
      </c>
      <c r="E51" s="94">
        <v>314</v>
      </c>
      <c r="F51" s="9">
        <v>49</v>
      </c>
      <c r="G51" s="9">
        <v>31</v>
      </c>
      <c r="H51" s="9">
        <v>49</v>
      </c>
      <c r="I51" s="9">
        <v>31</v>
      </c>
    </row>
    <row r="52" spans="1:9" ht="10.5" customHeight="1" x14ac:dyDescent="0.25">
      <c r="A52" s="91" t="s">
        <v>411</v>
      </c>
      <c r="B52" s="94">
        <v>710</v>
      </c>
      <c r="C52" s="94">
        <v>482</v>
      </c>
      <c r="D52" s="94">
        <v>477</v>
      </c>
      <c r="E52" s="94">
        <v>305</v>
      </c>
      <c r="F52" s="94">
        <v>107</v>
      </c>
      <c r="G52" s="94">
        <v>85</v>
      </c>
      <c r="H52" s="9">
        <v>47</v>
      </c>
      <c r="I52" s="9">
        <v>36</v>
      </c>
    </row>
    <row r="53" spans="1:9" ht="10.5" customHeight="1" x14ac:dyDescent="0.2">
      <c r="A53" s="152" t="s">
        <v>410</v>
      </c>
      <c r="B53" s="94">
        <v>776</v>
      </c>
      <c r="C53" s="94">
        <v>377</v>
      </c>
      <c r="D53" s="94">
        <v>776</v>
      </c>
      <c r="E53" s="94">
        <v>377</v>
      </c>
      <c r="F53" s="94">
        <v>167</v>
      </c>
      <c r="G53" s="94">
        <v>95</v>
      </c>
      <c r="H53" s="94">
        <v>167</v>
      </c>
      <c r="I53" s="94">
        <v>95</v>
      </c>
    </row>
    <row r="54" spans="1:9" ht="10.5" customHeight="1" x14ac:dyDescent="0.25">
      <c r="A54" s="77" t="s">
        <v>409</v>
      </c>
      <c r="B54" s="94">
        <v>583</v>
      </c>
      <c r="C54" s="94">
        <v>317</v>
      </c>
      <c r="D54" s="94">
        <v>509</v>
      </c>
      <c r="E54" s="94">
        <v>269</v>
      </c>
      <c r="F54" s="94">
        <v>109</v>
      </c>
      <c r="G54" s="94">
        <v>62</v>
      </c>
      <c r="H54" s="94">
        <v>90</v>
      </c>
      <c r="I54" s="94">
        <v>53</v>
      </c>
    </row>
    <row r="55" spans="1:9" ht="14.45" customHeight="1" x14ac:dyDescent="0.2">
      <c r="A55" s="152" t="s">
        <v>408</v>
      </c>
      <c r="B55" s="155">
        <v>13045</v>
      </c>
      <c r="C55" s="155">
        <v>6654</v>
      </c>
      <c r="D55" s="155">
        <v>8450</v>
      </c>
      <c r="E55" s="155">
        <v>3880</v>
      </c>
      <c r="F55" s="155">
        <v>2056</v>
      </c>
      <c r="G55" s="155">
        <v>1230</v>
      </c>
      <c r="H55" s="155">
        <v>1193</v>
      </c>
      <c r="I55" s="155">
        <v>681</v>
      </c>
    </row>
    <row r="56" spans="1:9" ht="10.5" customHeight="1" x14ac:dyDescent="0.25">
      <c r="A56" s="91" t="s">
        <v>375</v>
      </c>
      <c r="B56" s="94">
        <v>2484</v>
      </c>
      <c r="C56" s="94">
        <v>1713</v>
      </c>
      <c r="D56" s="94">
        <v>907</v>
      </c>
      <c r="E56" s="94">
        <v>586</v>
      </c>
      <c r="F56" s="94">
        <v>387</v>
      </c>
      <c r="G56" s="94">
        <v>289</v>
      </c>
      <c r="H56" s="94">
        <v>155</v>
      </c>
      <c r="I56" s="94">
        <v>116</v>
      </c>
    </row>
    <row r="57" spans="1:9" ht="10.5" customHeight="1" x14ac:dyDescent="0.25">
      <c r="A57" s="91" t="s">
        <v>407</v>
      </c>
      <c r="B57" s="94">
        <v>281</v>
      </c>
      <c r="C57" s="94">
        <v>165</v>
      </c>
      <c r="D57" s="94">
        <v>173</v>
      </c>
      <c r="E57" s="94">
        <v>108</v>
      </c>
      <c r="F57" s="94">
        <v>40</v>
      </c>
      <c r="G57" s="94">
        <v>17</v>
      </c>
      <c r="H57" s="94">
        <v>32</v>
      </c>
      <c r="I57" s="94">
        <v>15</v>
      </c>
    </row>
    <row r="58" spans="1:9" ht="10.5" customHeight="1" x14ac:dyDescent="0.25">
      <c r="A58" s="91" t="s">
        <v>303</v>
      </c>
      <c r="B58" s="94">
        <v>2500</v>
      </c>
      <c r="C58" s="94">
        <v>1624</v>
      </c>
      <c r="D58" s="94">
        <v>1634</v>
      </c>
      <c r="E58" s="94">
        <v>1088</v>
      </c>
      <c r="F58" s="94">
        <v>411</v>
      </c>
      <c r="G58" s="94">
        <v>301</v>
      </c>
      <c r="H58" s="94">
        <v>203</v>
      </c>
      <c r="I58" s="94">
        <v>155</v>
      </c>
    </row>
    <row r="59" spans="1:9" ht="10.5" customHeight="1" x14ac:dyDescent="0.25">
      <c r="A59" s="91" t="s">
        <v>406</v>
      </c>
      <c r="B59" s="94">
        <v>645</v>
      </c>
      <c r="C59" s="94">
        <v>550</v>
      </c>
      <c r="D59" s="94">
        <v>399</v>
      </c>
      <c r="E59" s="94">
        <v>327</v>
      </c>
      <c r="F59" s="94">
        <v>216</v>
      </c>
      <c r="G59" s="94">
        <v>195</v>
      </c>
      <c r="H59" s="94">
        <v>115</v>
      </c>
      <c r="I59" s="94">
        <v>101</v>
      </c>
    </row>
    <row r="60" spans="1:9" ht="10.5" customHeight="1" x14ac:dyDescent="0.25">
      <c r="A60" s="91" t="s">
        <v>405</v>
      </c>
      <c r="B60" s="94">
        <v>387</v>
      </c>
      <c r="C60" s="94">
        <v>351</v>
      </c>
      <c r="D60" s="94">
        <v>357</v>
      </c>
      <c r="E60" s="94">
        <v>324</v>
      </c>
      <c r="F60" s="94">
        <v>61</v>
      </c>
      <c r="G60" s="94">
        <v>56</v>
      </c>
      <c r="H60" s="94">
        <v>46</v>
      </c>
      <c r="I60" s="94">
        <v>43</v>
      </c>
    </row>
    <row r="61" spans="1:9" ht="10.5" customHeight="1" x14ac:dyDescent="0.25">
      <c r="A61" s="156" t="s">
        <v>371</v>
      </c>
      <c r="B61" s="94">
        <v>2132</v>
      </c>
      <c r="C61" s="94">
        <v>1477</v>
      </c>
      <c r="D61" s="94">
        <v>1169</v>
      </c>
      <c r="E61" s="94">
        <v>780</v>
      </c>
      <c r="F61" s="94">
        <v>322</v>
      </c>
      <c r="G61" s="94">
        <v>242</v>
      </c>
      <c r="H61" s="94">
        <v>203</v>
      </c>
      <c r="I61" s="94">
        <v>143</v>
      </c>
    </row>
    <row r="62" spans="1:9" ht="10.5" customHeight="1" x14ac:dyDescent="0.25">
      <c r="A62" s="91" t="s">
        <v>360</v>
      </c>
      <c r="B62" s="94">
        <v>3297</v>
      </c>
      <c r="C62" s="94">
        <v>338</v>
      </c>
      <c r="D62" s="94">
        <v>2674</v>
      </c>
      <c r="E62" s="94">
        <v>279</v>
      </c>
      <c r="F62" s="94">
        <v>471</v>
      </c>
      <c r="G62" s="94">
        <v>71</v>
      </c>
      <c r="H62" s="94">
        <v>297</v>
      </c>
      <c r="I62" s="94">
        <v>51</v>
      </c>
    </row>
    <row r="63" spans="1:9" ht="10.5" customHeight="1" x14ac:dyDescent="0.25">
      <c r="A63" s="91" t="s">
        <v>404</v>
      </c>
      <c r="B63" s="94">
        <v>446</v>
      </c>
      <c r="C63" s="94">
        <v>98</v>
      </c>
      <c r="D63" s="94">
        <v>375</v>
      </c>
      <c r="E63" s="94">
        <v>85</v>
      </c>
      <c r="F63" s="94">
        <v>49</v>
      </c>
      <c r="G63" s="94">
        <v>8</v>
      </c>
      <c r="H63" s="94">
        <v>45</v>
      </c>
      <c r="I63" s="94">
        <v>8</v>
      </c>
    </row>
    <row r="64" spans="1:9" ht="10.5" customHeight="1" x14ac:dyDescent="0.25">
      <c r="A64" s="91" t="s">
        <v>403</v>
      </c>
      <c r="B64" s="94">
        <v>873</v>
      </c>
      <c r="C64" s="94">
        <v>338</v>
      </c>
      <c r="D64" s="94">
        <v>762</v>
      </c>
      <c r="E64" s="94">
        <v>303</v>
      </c>
      <c r="F64" s="94">
        <v>99</v>
      </c>
      <c r="G64" s="94">
        <v>51</v>
      </c>
      <c r="H64" s="94">
        <v>97</v>
      </c>
      <c r="I64" s="94">
        <v>49</v>
      </c>
    </row>
    <row r="65" spans="1:9" ht="10.5" customHeight="1" x14ac:dyDescent="0.25">
      <c r="A65" s="159" t="s">
        <v>402</v>
      </c>
      <c r="B65" s="94">
        <v>770</v>
      </c>
      <c r="C65" s="94">
        <v>482</v>
      </c>
      <c r="D65" s="94">
        <v>685</v>
      </c>
      <c r="E65" s="94">
        <v>419</v>
      </c>
      <c r="F65" s="94">
        <v>166</v>
      </c>
      <c r="G65" s="94">
        <v>116</v>
      </c>
      <c r="H65" s="94">
        <v>137</v>
      </c>
      <c r="I65" s="94">
        <v>90</v>
      </c>
    </row>
    <row r="66" spans="1:9" ht="14.45" customHeight="1" x14ac:dyDescent="0.2">
      <c r="A66" s="152" t="s">
        <v>401</v>
      </c>
      <c r="B66" s="155">
        <v>10587</v>
      </c>
      <c r="C66" s="155">
        <v>7080</v>
      </c>
      <c r="D66" s="155">
        <v>5540</v>
      </c>
      <c r="E66" s="155">
        <v>3265</v>
      </c>
      <c r="F66" s="155">
        <v>1909</v>
      </c>
      <c r="G66" s="155">
        <v>1481</v>
      </c>
      <c r="H66" s="155">
        <v>746</v>
      </c>
      <c r="I66" s="155">
        <v>547</v>
      </c>
    </row>
    <row r="67" spans="1:9" ht="10.5" customHeight="1" x14ac:dyDescent="0.25">
      <c r="A67" s="91" t="s">
        <v>400</v>
      </c>
      <c r="B67" s="94">
        <v>3909</v>
      </c>
      <c r="C67" s="94">
        <v>3330</v>
      </c>
      <c r="D67" s="94">
        <v>1575</v>
      </c>
      <c r="E67" s="94">
        <v>1313</v>
      </c>
      <c r="F67" s="94">
        <v>836</v>
      </c>
      <c r="G67" s="94">
        <v>738</v>
      </c>
      <c r="H67" s="94">
        <v>232</v>
      </c>
      <c r="I67" s="94">
        <v>210</v>
      </c>
    </row>
    <row r="68" spans="1:9" ht="10.5" customHeight="1" x14ac:dyDescent="0.25">
      <c r="A68" s="91" t="s">
        <v>399</v>
      </c>
      <c r="B68" s="94">
        <v>1485</v>
      </c>
      <c r="C68" s="94">
        <v>1288</v>
      </c>
      <c r="D68" s="94">
        <v>456</v>
      </c>
      <c r="E68" s="94">
        <v>414</v>
      </c>
      <c r="F68" s="94">
        <v>463</v>
      </c>
      <c r="G68" s="94">
        <v>405</v>
      </c>
      <c r="H68" s="94">
        <v>135</v>
      </c>
      <c r="I68" s="94">
        <v>129</v>
      </c>
    </row>
    <row r="69" spans="1:9" ht="10.5" customHeight="1" x14ac:dyDescent="0.25">
      <c r="A69" s="91" t="s">
        <v>398</v>
      </c>
      <c r="B69" s="94">
        <v>975</v>
      </c>
      <c r="C69" s="94">
        <v>299</v>
      </c>
      <c r="D69" s="94">
        <v>873</v>
      </c>
      <c r="E69" s="94">
        <v>278</v>
      </c>
      <c r="F69" s="94">
        <v>88</v>
      </c>
      <c r="G69" s="94">
        <v>40</v>
      </c>
      <c r="H69" s="94">
        <v>79</v>
      </c>
      <c r="I69" s="94">
        <v>40</v>
      </c>
    </row>
    <row r="70" spans="1:9" ht="10.5" customHeight="1" x14ac:dyDescent="0.25">
      <c r="A70" s="91" t="s">
        <v>397</v>
      </c>
      <c r="B70" s="94">
        <v>1025</v>
      </c>
      <c r="C70" s="94">
        <v>303</v>
      </c>
      <c r="D70" s="94">
        <v>814</v>
      </c>
      <c r="E70" s="94">
        <v>255</v>
      </c>
      <c r="F70" s="94">
        <v>131</v>
      </c>
      <c r="G70" s="94">
        <v>38</v>
      </c>
      <c r="H70" s="94">
        <v>79</v>
      </c>
      <c r="I70" s="94">
        <v>20</v>
      </c>
    </row>
    <row r="71" spans="1:9" ht="10.5" customHeight="1" x14ac:dyDescent="0.25">
      <c r="A71" s="91" t="s">
        <v>396</v>
      </c>
      <c r="B71" s="94">
        <v>734</v>
      </c>
      <c r="C71" s="94">
        <v>359</v>
      </c>
      <c r="D71" s="94">
        <v>337</v>
      </c>
      <c r="E71" s="94">
        <v>123</v>
      </c>
      <c r="F71" s="94">
        <v>108</v>
      </c>
      <c r="G71" s="94">
        <v>70</v>
      </c>
      <c r="H71" s="94">
        <v>42</v>
      </c>
      <c r="I71" s="94">
        <v>23</v>
      </c>
    </row>
    <row r="72" spans="1:9" ht="10.5" customHeight="1" x14ac:dyDescent="0.25">
      <c r="A72" s="91" t="s">
        <v>388</v>
      </c>
      <c r="B72" s="94">
        <v>1535</v>
      </c>
      <c r="C72" s="94">
        <v>1049</v>
      </c>
      <c r="D72" s="94">
        <v>771</v>
      </c>
      <c r="E72" s="94">
        <v>533</v>
      </c>
      <c r="F72" s="94">
        <v>150</v>
      </c>
      <c r="G72" s="94">
        <v>117</v>
      </c>
      <c r="H72" s="94">
        <v>72</v>
      </c>
      <c r="I72" s="94">
        <v>59</v>
      </c>
    </row>
    <row r="73" spans="1:9" ht="10.5" customHeight="1" x14ac:dyDescent="0.25">
      <c r="A73" s="91" t="s">
        <v>395</v>
      </c>
      <c r="B73" s="94">
        <v>924</v>
      </c>
      <c r="C73" s="94">
        <v>452</v>
      </c>
      <c r="D73" s="94">
        <v>714</v>
      </c>
      <c r="E73" s="94">
        <v>349</v>
      </c>
      <c r="F73" s="94">
        <v>133</v>
      </c>
      <c r="G73" s="94">
        <v>73</v>
      </c>
      <c r="H73" s="94">
        <v>107</v>
      </c>
      <c r="I73" s="94">
        <v>66</v>
      </c>
    </row>
    <row r="74" spans="1:9" ht="14.45" customHeight="1" x14ac:dyDescent="0.2">
      <c r="A74" s="158" t="s">
        <v>394</v>
      </c>
      <c r="B74" s="155">
        <v>9829</v>
      </c>
      <c r="C74" s="155">
        <v>5322</v>
      </c>
      <c r="D74" s="155">
        <v>7603</v>
      </c>
      <c r="E74" s="155">
        <v>3816</v>
      </c>
      <c r="F74" s="155">
        <v>1135</v>
      </c>
      <c r="G74" s="155">
        <v>684</v>
      </c>
      <c r="H74" s="155">
        <v>831</v>
      </c>
      <c r="I74" s="155">
        <v>491</v>
      </c>
    </row>
    <row r="75" spans="1:9" ht="10.5" customHeight="1" x14ac:dyDescent="0.2">
      <c r="A75" s="91" t="s">
        <v>303</v>
      </c>
      <c r="B75" s="155">
        <v>2108</v>
      </c>
      <c r="C75" s="155">
        <v>1606</v>
      </c>
      <c r="D75" s="155">
        <v>1694</v>
      </c>
      <c r="E75" s="155">
        <v>1255</v>
      </c>
      <c r="F75" s="155">
        <v>272</v>
      </c>
      <c r="G75" s="155">
        <v>239</v>
      </c>
      <c r="H75" s="155">
        <v>150</v>
      </c>
      <c r="I75" s="155">
        <v>134</v>
      </c>
    </row>
    <row r="76" spans="1:9" ht="10.5" customHeight="1" x14ac:dyDescent="0.25">
      <c r="A76" s="91" t="s">
        <v>371</v>
      </c>
      <c r="B76" s="94">
        <v>4041</v>
      </c>
      <c r="C76" s="94">
        <v>2768</v>
      </c>
      <c r="D76" s="94">
        <v>2681</v>
      </c>
      <c r="E76" s="94">
        <v>1752</v>
      </c>
      <c r="F76" s="94">
        <v>333</v>
      </c>
      <c r="G76" s="94">
        <v>250</v>
      </c>
      <c r="H76" s="94">
        <v>284</v>
      </c>
      <c r="I76" s="94">
        <v>209</v>
      </c>
    </row>
    <row r="77" spans="1:9" ht="10.5" customHeight="1" x14ac:dyDescent="0.25">
      <c r="A77" s="91" t="s">
        <v>393</v>
      </c>
      <c r="B77" s="94">
        <v>794</v>
      </c>
      <c r="C77" s="94">
        <v>353</v>
      </c>
      <c r="D77" s="94">
        <v>704</v>
      </c>
      <c r="E77" s="94">
        <v>311</v>
      </c>
      <c r="F77" s="94">
        <v>169</v>
      </c>
      <c r="G77" s="94">
        <v>88</v>
      </c>
      <c r="H77" s="94">
        <v>151</v>
      </c>
      <c r="I77" s="94">
        <v>81</v>
      </c>
    </row>
    <row r="78" spans="1:9" ht="10.5" customHeight="1" x14ac:dyDescent="0.25">
      <c r="A78" s="91" t="s">
        <v>367</v>
      </c>
      <c r="B78" s="94">
        <v>1186</v>
      </c>
      <c r="C78" s="94">
        <v>397</v>
      </c>
      <c r="D78" s="94">
        <v>1168</v>
      </c>
      <c r="E78" s="94">
        <v>385</v>
      </c>
      <c r="F78" s="94">
        <v>102</v>
      </c>
      <c r="G78" s="94">
        <v>49</v>
      </c>
      <c r="H78" s="94">
        <v>101</v>
      </c>
      <c r="I78" s="94">
        <v>48</v>
      </c>
    </row>
    <row r="79" spans="1:9" ht="10.5" customHeight="1" x14ac:dyDescent="0.25">
      <c r="A79" s="91" t="s">
        <v>392</v>
      </c>
      <c r="B79" s="94">
        <v>1700</v>
      </c>
      <c r="C79" s="94">
        <v>198</v>
      </c>
      <c r="D79" s="94">
        <v>1356</v>
      </c>
      <c r="E79" s="94">
        <v>113</v>
      </c>
      <c r="F79" s="94">
        <v>259</v>
      </c>
      <c r="G79" s="94">
        <v>58</v>
      </c>
      <c r="H79" s="94">
        <v>145</v>
      </c>
      <c r="I79" s="94">
        <v>19</v>
      </c>
    </row>
    <row r="80" spans="1:9" ht="14.45" customHeight="1" x14ac:dyDescent="0.2">
      <c r="A80" s="152" t="s">
        <v>391</v>
      </c>
      <c r="B80" s="155">
        <v>29110</v>
      </c>
      <c r="C80" s="155">
        <v>17561</v>
      </c>
      <c r="D80" s="155">
        <v>17851</v>
      </c>
      <c r="E80" s="155">
        <v>10159</v>
      </c>
      <c r="F80" s="155">
        <v>4522</v>
      </c>
      <c r="G80" s="155">
        <v>3173</v>
      </c>
      <c r="H80" s="155">
        <v>2077</v>
      </c>
      <c r="I80" s="155">
        <v>1370</v>
      </c>
    </row>
    <row r="81" spans="1:9" ht="10.5" customHeight="1" x14ac:dyDescent="0.25">
      <c r="A81" s="91" t="s">
        <v>375</v>
      </c>
      <c r="B81" s="94">
        <v>4063</v>
      </c>
      <c r="C81" s="94">
        <v>2748</v>
      </c>
      <c r="D81" s="94">
        <v>1569</v>
      </c>
      <c r="E81" s="94">
        <v>1043</v>
      </c>
      <c r="F81" s="94">
        <v>599</v>
      </c>
      <c r="G81" s="94">
        <v>443</v>
      </c>
      <c r="H81" s="94">
        <v>209</v>
      </c>
      <c r="I81" s="94">
        <v>144</v>
      </c>
    </row>
    <row r="82" spans="1:9" ht="10.5" customHeight="1" x14ac:dyDescent="0.25">
      <c r="A82" s="91" t="s">
        <v>374</v>
      </c>
      <c r="B82" s="94">
        <v>2161</v>
      </c>
      <c r="C82" s="94">
        <v>1185</v>
      </c>
      <c r="D82" s="94">
        <v>2161</v>
      </c>
      <c r="E82" s="94">
        <v>1185</v>
      </c>
      <c r="F82" s="94">
        <v>171</v>
      </c>
      <c r="G82" s="94">
        <v>110</v>
      </c>
      <c r="H82" s="94">
        <v>171</v>
      </c>
      <c r="I82" s="94">
        <v>110</v>
      </c>
    </row>
    <row r="83" spans="1:9" ht="10.5" customHeight="1" x14ac:dyDescent="0.25">
      <c r="A83" s="91" t="s">
        <v>303</v>
      </c>
      <c r="B83" s="94">
        <v>5450</v>
      </c>
      <c r="C83" s="94">
        <v>3742</v>
      </c>
      <c r="D83" s="94">
        <v>4166</v>
      </c>
      <c r="E83" s="94">
        <v>2856</v>
      </c>
      <c r="F83" s="94">
        <v>486</v>
      </c>
      <c r="G83" s="94">
        <v>383</v>
      </c>
      <c r="H83" s="94">
        <v>313</v>
      </c>
      <c r="I83" s="94">
        <v>252</v>
      </c>
    </row>
    <row r="84" spans="1:9" ht="10.5" customHeight="1" x14ac:dyDescent="0.25">
      <c r="A84" s="91" t="s">
        <v>384</v>
      </c>
      <c r="B84" s="94">
        <v>3408</v>
      </c>
      <c r="C84" s="94">
        <v>2900</v>
      </c>
      <c r="D84" s="94">
        <v>1943</v>
      </c>
      <c r="E84" s="94">
        <v>1719</v>
      </c>
      <c r="F84" s="94">
        <v>752</v>
      </c>
      <c r="G84" s="94">
        <v>673</v>
      </c>
      <c r="H84" s="94">
        <v>311</v>
      </c>
      <c r="I84" s="94">
        <v>277</v>
      </c>
    </row>
    <row r="85" spans="1:9" ht="10.5" customHeight="1" x14ac:dyDescent="0.25">
      <c r="A85" s="156" t="s">
        <v>390</v>
      </c>
      <c r="B85" s="94">
        <v>2563</v>
      </c>
      <c r="C85" s="94">
        <v>1896</v>
      </c>
      <c r="D85" s="94">
        <v>520</v>
      </c>
      <c r="E85" s="94">
        <v>364</v>
      </c>
      <c r="F85" s="94">
        <v>851</v>
      </c>
      <c r="G85" s="94">
        <v>623</v>
      </c>
      <c r="H85" s="94">
        <v>95</v>
      </c>
      <c r="I85" s="94">
        <v>62</v>
      </c>
    </row>
    <row r="86" spans="1:9" ht="10.5" customHeight="1" x14ac:dyDescent="0.25">
      <c r="A86" s="91" t="s">
        <v>389</v>
      </c>
      <c r="B86" s="94">
        <v>1637</v>
      </c>
      <c r="C86" s="94">
        <v>1340</v>
      </c>
      <c r="D86" s="94">
        <v>761</v>
      </c>
      <c r="E86" s="94">
        <v>591</v>
      </c>
      <c r="F86" s="94">
        <v>332</v>
      </c>
      <c r="G86" s="94">
        <v>298</v>
      </c>
      <c r="H86" s="94">
        <v>156</v>
      </c>
      <c r="I86" s="94">
        <v>141</v>
      </c>
    </row>
    <row r="87" spans="1:9" ht="10.5" customHeight="1" x14ac:dyDescent="0.25">
      <c r="A87" s="91" t="s">
        <v>388</v>
      </c>
      <c r="B87" s="94">
        <v>2361</v>
      </c>
      <c r="C87" s="94">
        <v>1406</v>
      </c>
      <c r="D87" s="94">
        <v>1545</v>
      </c>
      <c r="E87" s="94">
        <v>849</v>
      </c>
      <c r="F87" s="94">
        <v>440</v>
      </c>
      <c r="G87" s="94">
        <v>293</v>
      </c>
      <c r="H87" s="94">
        <v>285</v>
      </c>
      <c r="I87" s="94">
        <v>187</v>
      </c>
    </row>
    <row r="88" spans="1:9" ht="10.5" customHeight="1" x14ac:dyDescent="0.25">
      <c r="A88" s="91" t="s">
        <v>387</v>
      </c>
      <c r="B88" s="94">
        <v>431</v>
      </c>
      <c r="C88" s="94">
        <v>257</v>
      </c>
      <c r="D88" s="94">
        <v>365</v>
      </c>
      <c r="E88" s="94">
        <v>216</v>
      </c>
      <c r="F88" s="94">
        <v>90</v>
      </c>
      <c r="G88" s="94">
        <v>55</v>
      </c>
      <c r="H88" s="94">
        <v>53</v>
      </c>
      <c r="I88" s="94">
        <v>25</v>
      </c>
    </row>
    <row r="89" spans="1:9" ht="10.5" customHeight="1" x14ac:dyDescent="0.25">
      <c r="A89" s="156" t="s">
        <v>386</v>
      </c>
      <c r="B89" s="94">
        <v>4599</v>
      </c>
      <c r="C89" s="94">
        <v>1097</v>
      </c>
      <c r="D89" s="94">
        <v>3029</v>
      </c>
      <c r="E89" s="94">
        <v>652</v>
      </c>
      <c r="F89" s="94">
        <v>516</v>
      </c>
      <c r="G89" s="94">
        <v>140</v>
      </c>
      <c r="H89" s="94">
        <v>349</v>
      </c>
      <c r="I89" s="94">
        <v>101</v>
      </c>
    </row>
    <row r="90" spans="1:9" ht="10.5" customHeight="1" x14ac:dyDescent="0.25">
      <c r="A90" s="91" t="s">
        <v>366</v>
      </c>
      <c r="B90" s="94">
        <v>2437</v>
      </c>
      <c r="C90" s="94">
        <v>990</v>
      </c>
      <c r="D90" s="94">
        <v>1792</v>
      </c>
      <c r="E90" s="94">
        <v>684</v>
      </c>
      <c r="F90" s="94">
        <v>285</v>
      </c>
      <c r="G90" s="94">
        <v>155</v>
      </c>
      <c r="H90" s="94">
        <v>135</v>
      </c>
      <c r="I90" s="94">
        <v>71</v>
      </c>
    </row>
    <row r="91" spans="1:9" ht="14.45" customHeight="1" x14ac:dyDescent="0.2">
      <c r="A91" s="152" t="s">
        <v>385</v>
      </c>
      <c r="B91" s="155">
        <v>9767</v>
      </c>
      <c r="C91" s="155">
        <v>6026</v>
      </c>
      <c r="D91" s="155">
        <v>7055</v>
      </c>
      <c r="E91" s="155">
        <v>4458</v>
      </c>
      <c r="F91" s="155">
        <v>1796</v>
      </c>
      <c r="G91" s="155">
        <v>1185</v>
      </c>
      <c r="H91" s="155">
        <v>909</v>
      </c>
      <c r="I91" s="155">
        <v>638</v>
      </c>
    </row>
    <row r="92" spans="1:9" ht="10.5" customHeight="1" x14ac:dyDescent="0.25">
      <c r="A92" s="91" t="s">
        <v>374</v>
      </c>
      <c r="B92" s="94">
        <v>3403</v>
      </c>
      <c r="C92" s="94">
        <v>1853</v>
      </c>
      <c r="D92" s="94">
        <v>3403</v>
      </c>
      <c r="E92" s="94">
        <v>1853</v>
      </c>
      <c r="F92" s="94">
        <v>389</v>
      </c>
      <c r="G92" s="94">
        <v>236</v>
      </c>
      <c r="H92" s="94">
        <v>389</v>
      </c>
      <c r="I92" s="94">
        <v>236</v>
      </c>
    </row>
    <row r="93" spans="1:9" ht="10.5" customHeight="1" x14ac:dyDescent="0.25">
      <c r="A93" s="91" t="s">
        <v>384</v>
      </c>
      <c r="B93" s="94">
        <v>2675</v>
      </c>
      <c r="C93" s="94">
        <v>2409</v>
      </c>
      <c r="D93" s="94">
        <v>1488</v>
      </c>
      <c r="E93" s="94">
        <v>1377</v>
      </c>
      <c r="F93" s="94">
        <v>619</v>
      </c>
      <c r="G93" s="94">
        <v>544</v>
      </c>
      <c r="H93" s="94">
        <v>205</v>
      </c>
      <c r="I93" s="94">
        <v>194</v>
      </c>
    </row>
    <row r="94" spans="1:9" ht="10.5" customHeight="1" x14ac:dyDescent="0.25">
      <c r="A94" s="91" t="s">
        <v>372</v>
      </c>
      <c r="B94" s="94">
        <v>674</v>
      </c>
      <c r="C94" s="94">
        <v>363</v>
      </c>
      <c r="D94" s="94">
        <v>674</v>
      </c>
      <c r="E94" s="94">
        <v>363</v>
      </c>
      <c r="F94" s="94">
        <v>94</v>
      </c>
      <c r="G94" s="94">
        <v>64</v>
      </c>
      <c r="H94" s="94">
        <v>94</v>
      </c>
      <c r="I94" s="94">
        <v>64</v>
      </c>
    </row>
    <row r="95" spans="1:9" ht="10.5" customHeight="1" x14ac:dyDescent="0.25">
      <c r="A95" s="91" t="s">
        <v>370</v>
      </c>
      <c r="B95" s="94">
        <v>665</v>
      </c>
      <c r="C95" s="94">
        <v>451</v>
      </c>
      <c r="D95" s="94">
        <v>665</v>
      </c>
      <c r="E95" s="94">
        <v>451</v>
      </c>
      <c r="F95" s="94">
        <v>107</v>
      </c>
      <c r="G95" s="94">
        <v>77</v>
      </c>
      <c r="H95" s="94">
        <v>107</v>
      </c>
      <c r="I95" s="94">
        <v>77</v>
      </c>
    </row>
    <row r="96" spans="1:9" ht="10.5" customHeight="1" x14ac:dyDescent="0.25">
      <c r="A96" s="91" t="s">
        <v>383</v>
      </c>
      <c r="B96" s="94">
        <v>2350</v>
      </c>
      <c r="C96" s="94">
        <v>950</v>
      </c>
      <c r="D96" s="94">
        <v>825</v>
      </c>
      <c r="E96" s="94">
        <v>414</v>
      </c>
      <c r="F96" s="94">
        <v>587</v>
      </c>
      <c r="G96" s="94">
        <v>264</v>
      </c>
      <c r="H96" s="94">
        <v>114</v>
      </c>
      <c r="I96" s="94">
        <v>67</v>
      </c>
    </row>
    <row r="97" spans="1:9" ht="14.45" customHeight="1" x14ac:dyDescent="0.2">
      <c r="A97" s="152" t="s">
        <v>382</v>
      </c>
      <c r="B97" s="155">
        <v>10623</v>
      </c>
      <c r="C97" s="155">
        <v>4248</v>
      </c>
      <c r="D97" s="155">
        <v>6800</v>
      </c>
      <c r="E97" s="155">
        <v>2488</v>
      </c>
      <c r="F97" s="155">
        <v>1628</v>
      </c>
      <c r="G97" s="155">
        <v>821</v>
      </c>
      <c r="H97" s="155">
        <v>1091</v>
      </c>
      <c r="I97" s="155">
        <v>516</v>
      </c>
    </row>
    <row r="98" spans="1:9" ht="10.5" customHeight="1" x14ac:dyDescent="0.25">
      <c r="A98" s="91" t="s">
        <v>381</v>
      </c>
      <c r="B98" s="94">
        <v>1236</v>
      </c>
      <c r="C98" s="94">
        <v>822</v>
      </c>
      <c r="D98" s="94">
        <v>671</v>
      </c>
      <c r="E98" s="94">
        <v>451</v>
      </c>
      <c r="F98" s="94">
        <v>54</v>
      </c>
      <c r="G98" s="94">
        <v>42</v>
      </c>
      <c r="H98" s="94">
        <v>54</v>
      </c>
      <c r="I98" s="94">
        <v>42</v>
      </c>
    </row>
    <row r="99" spans="1:9" ht="10.5" customHeight="1" x14ac:dyDescent="0.25">
      <c r="A99" s="91" t="s">
        <v>380</v>
      </c>
      <c r="B99" s="94">
        <v>2326</v>
      </c>
      <c r="C99" s="94">
        <v>1657</v>
      </c>
      <c r="D99" s="94">
        <v>1301</v>
      </c>
      <c r="E99" s="94">
        <v>915</v>
      </c>
      <c r="F99" s="94">
        <v>599</v>
      </c>
      <c r="G99" s="94">
        <v>464</v>
      </c>
      <c r="H99" s="94">
        <v>328</v>
      </c>
      <c r="I99" s="94">
        <v>251</v>
      </c>
    </row>
    <row r="100" spans="1:9" ht="10.5" customHeight="1" x14ac:dyDescent="0.25">
      <c r="A100" s="91" t="s">
        <v>379</v>
      </c>
      <c r="B100" s="94">
        <v>6377</v>
      </c>
      <c r="C100" s="94">
        <v>1213</v>
      </c>
      <c r="D100" s="94">
        <v>4452</v>
      </c>
      <c r="E100" s="94">
        <v>848</v>
      </c>
      <c r="F100" s="94">
        <v>870</v>
      </c>
      <c r="G100" s="94">
        <v>226</v>
      </c>
      <c r="H100" s="94">
        <v>642</v>
      </c>
      <c r="I100" s="94">
        <v>170</v>
      </c>
    </row>
    <row r="101" spans="1:9" ht="10.5" customHeight="1" x14ac:dyDescent="0.25">
      <c r="A101" s="91" t="s">
        <v>378</v>
      </c>
      <c r="B101" s="94">
        <v>569</v>
      </c>
      <c r="C101" s="94">
        <v>502</v>
      </c>
      <c r="D101" s="94">
        <v>261</v>
      </c>
      <c r="E101" s="94">
        <v>220</v>
      </c>
      <c r="F101" s="94">
        <v>73</v>
      </c>
      <c r="G101" s="94">
        <v>64</v>
      </c>
      <c r="H101" s="94">
        <v>35</v>
      </c>
      <c r="I101" s="94">
        <v>28</v>
      </c>
    </row>
    <row r="102" spans="1:9" ht="10.5" customHeight="1" x14ac:dyDescent="0.25">
      <c r="A102" s="91" t="s">
        <v>377</v>
      </c>
      <c r="B102" s="94">
        <v>115</v>
      </c>
      <c r="C102" s="94">
        <v>54</v>
      </c>
      <c r="D102" s="94">
        <v>115</v>
      </c>
      <c r="E102" s="94">
        <v>54</v>
      </c>
      <c r="F102" s="94">
        <v>32</v>
      </c>
      <c r="G102" s="94">
        <v>25</v>
      </c>
      <c r="H102" s="94">
        <v>32</v>
      </c>
      <c r="I102" s="94">
        <v>25</v>
      </c>
    </row>
    <row r="103" spans="1:9" ht="14.45" customHeight="1" x14ac:dyDescent="0.2">
      <c r="A103" s="152" t="s">
        <v>376</v>
      </c>
      <c r="B103" s="155">
        <v>27086</v>
      </c>
      <c r="C103" s="155">
        <v>16780</v>
      </c>
      <c r="D103" s="155">
        <v>18954</v>
      </c>
      <c r="E103" s="155">
        <v>11130</v>
      </c>
      <c r="F103" s="155">
        <v>4005</v>
      </c>
      <c r="G103" s="155">
        <v>2818</v>
      </c>
      <c r="H103" s="155">
        <v>2096</v>
      </c>
      <c r="I103" s="155">
        <v>1360</v>
      </c>
    </row>
    <row r="104" spans="1:9" ht="10.5" customHeight="1" x14ac:dyDescent="0.25">
      <c r="A104" s="91" t="s">
        <v>375</v>
      </c>
      <c r="B104" s="94">
        <v>3916</v>
      </c>
      <c r="C104" s="94">
        <v>2585</v>
      </c>
      <c r="D104" s="94">
        <v>2107</v>
      </c>
      <c r="E104" s="94">
        <v>1373</v>
      </c>
      <c r="F104" s="94">
        <v>515</v>
      </c>
      <c r="G104" s="94">
        <v>361</v>
      </c>
      <c r="H104" s="94">
        <v>230</v>
      </c>
      <c r="I104" s="94">
        <v>157</v>
      </c>
    </row>
    <row r="105" spans="1:9" ht="10.5" customHeight="1" x14ac:dyDescent="0.25">
      <c r="A105" s="91" t="s">
        <v>374</v>
      </c>
      <c r="B105" s="94">
        <v>1750</v>
      </c>
      <c r="C105" s="94">
        <v>997</v>
      </c>
      <c r="D105" s="94">
        <v>1750</v>
      </c>
      <c r="E105" s="94">
        <v>997</v>
      </c>
      <c r="F105" s="94">
        <v>132</v>
      </c>
      <c r="G105" s="94">
        <v>77</v>
      </c>
      <c r="H105" s="94">
        <v>132</v>
      </c>
      <c r="I105" s="94">
        <v>77</v>
      </c>
    </row>
    <row r="106" spans="1:9" ht="10.5" customHeight="1" x14ac:dyDescent="0.25">
      <c r="A106" s="91" t="s">
        <v>303</v>
      </c>
      <c r="B106" s="94">
        <v>5277</v>
      </c>
      <c r="C106" s="94">
        <v>3804</v>
      </c>
      <c r="D106" s="94">
        <v>3812</v>
      </c>
      <c r="E106" s="94">
        <v>2717</v>
      </c>
      <c r="F106" s="94">
        <v>858</v>
      </c>
      <c r="G106" s="94">
        <v>636</v>
      </c>
      <c r="H106" s="94">
        <v>514</v>
      </c>
      <c r="I106" s="94">
        <v>373</v>
      </c>
    </row>
    <row r="107" spans="1:9" ht="10.5" customHeight="1" x14ac:dyDescent="0.25">
      <c r="A107" s="91" t="s">
        <v>373</v>
      </c>
      <c r="B107" s="94">
        <v>1430</v>
      </c>
      <c r="C107" s="94">
        <v>1289</v>
      </c>
      <c r="D107" s="94">
        <v>861</v>
      </c>
      <c r="E107" s="94">
        <v>779</v>
      </c>
      <c r="F107" s="94">
        <v>236</v>
      </c>
      <c r="G107" s="94">
        <v>209</v>
      </c>
      <c r="H107" s="94">
        <v>120</v>
      </c>
      <c r="I107" s="94">
        <v>101</v>
      </c>
    </row>
    <row r="108" spans="1:9" ht="10.5" customHeight="1" x14ac:dyDescent="0.25">
      <c r="A108" s="91" t="s">
        <v>372</v>
      </c>
      <c r="B108" s="94">
        <v>162</v>
      </c>
      <c r="C108" s="94">
        <v>94</v>
      </c>
      <c r="D108" s="94">
        <v>162</v>
      </c>
      <c r="E108" s="94">
        <v>94</v>
      </c>
      <c r="F108" s="94">
        <v>21</v>
      </c>
      <c r="G108" s="94">
        <v>12</v>
      </c>
      <c r="H108" s="94">
        <v>21</v>
      </c>
      <c r="I108" s="94">
        <v>12</v>
      </c>
    </row>
    <row r="109" spans="1:9" ht="10.5" customHeight="1" x14ac:dyDescent="0.25">
      <c r="A109" s="91" t="s">
        <v>371</v>
      </c>
      <c r="B109" s="94">
        <v>1799</v>
      </c>
      <c r="C109" s="94">
        <v>1135</v>
      </c>
      <c r="D109" s="94">
        <v>979</v>
      </c>
      <c r="E109" s="94">
        <v>581</v>
      </c>
      <c r="F109" s="94">
        <v>181</v>
      </c>
      <c r="G109" s="94">
        <v>129</v>
      </c>
      <c r="H109" s="94">
        <v>121</v>
      </c>
      <c r="I109" s="94">
        <v>83</v>
      </c>
    </row>
    <row r="110" spans="1:9" ht="10.5" customHeight="1" x14ac:dyDescent="0.25">
      <c r="A110" s="91" t="s">
        <v>370</v>
      </c>
      <c r="B110" s="94">
        <v>610</v>
      </c>
      <c r="C110" s="94">
        <v>414</v>
      </c>
      <c r="D110" s="94">
        <v>610</v>
      </c>
      <c r="E110" s="94">
        <v>414</v>
      </c>
      <c r="F110" s="94">
        <v>74</v>
      </c>
      <c r="G110" s="94">
        <v>54</v>
      </c>
      <c r="H110" s="94">
        <v>74</v>
      </c>
      <c r="I110" s="94">
        <v>54</v>
      </c>
    </row>
    <row r="111" spans="1:9" ht="10.5" customHeight="1" x14ac:dyDescent="0.25">
      <c r="A111" s="91" t="s">
        <v>369</v>
      </c>
      <c r="B111" s="94">
        <v>4764</v>
      </c>
      <c r="C111" s="94">
        <v>3506</v>
      </c>
      <c r="D111" s="94">
        <v>2636</v>
      </c>
      <c r="E111" s="94">
        <v>1818</v>
      </c>
      <c r="F111" s="94">
        <v>1075</v>
      </c>
      <c r="G111" s="94">
        <v>872</v>
      </c>
      <c r="H111" s="94">
        <v>285</v>
      </c>
      <c r="I111" s="94">
        <v>215</v>
      </c>
    </row>
    <row r="112" spans="1:9" ht="10.5" customHeight="1" x14ac:dyDescent="0.25">
      <c r="A112" s="91" t="s">
        <v>368</v>
      </c>
      <c r="B112" s="94">
        <v>567</v>
      </c>
      <c r="C112" s="94">
        <v>221</v>
      </c>
      <c r="D112" s="94">
        <v>243</v>
      </c>
      <c r="E112" s="94">
        <v>83</v>
      </c>
      <c r="F112" s="94">
        <v>92</v>
      </c>
      <c r="G112" s="94">
        <v>52</v>
      </c>
      <c r="H112" s="94">
        <v>19</v>
      </c>
      <c r="I112" s="94">
        <v>7</v>
      </c>
    </row>
    <row r="113" spans="1:9" ht="10.5" customHeight="1" x14ac:dyDescent="0.25">
      <c r="A113" s="91" t="s">
        <v>367</v>
      </c>
      <c r="B113" s="94">
        <v>1294</v>
      </c>
      <c r="C113" s="94">
        <v>641</v>
      </c>
      <c r="D113" s="94">
        <v>815</v>
      </c>
      <c r="E113" s="94">
        <v>387</v>
      </c>
      <c r="F113" s="94">
        <v>328</v>
      </c>
      <c r="G113" s="94">
        <v>181</v>
      </c>
      <c r="H113" s="94">
        <v>153</v>
      </c>
      <c r="I113" s="94">
        <v>83</v>
      </c>
    </row>
    <row r="114" spans="1:9" ht="10.5" customHeight="1" x14ac:dyDescent="0.25">
      <c r="A114" s="91" t="s">
        <v>366</v>
      </c>
      <c r="B114" s="94">
        <v>5308</v>
      </c>
      <c r="C114" s="94">
        <v>1973</v>
      </c>
      <c r="D114" s="94">
        <v>4770</v>
      </c>
      <c r="E114" s="94">
        <v>1766</v>
      </c>
      <c r="F114" s="94">
        <v>450</v>
      </c>
      <c r="G114" s="94">
        <v>201</v>
      </c>
      <c r="H114" s="94">
        <v>384</v>
      </c>
      <c r="I114" s="94">
        <v>164</v>
      </c>
    </row>
    <row r="115" spans="1:9" ht="10.5" customHeight="1" x14ac:dyDescent="0.25">
      <c r="A115" s="91" t="s">
        <v>365</v>
      </c>
      <c r="B115" s="94">
        <v>209</v>
      </c>
      <c r="C115" s="94">
        <v>121</v>
      </c>
      <c r="D115" s="94">
        <v>209</v>
      </c>
      <c r="E115" s="94">
        <v>121</v>
      </c>
      <c r="F115" s="94">
        <v>43</v>
      </c>
      <c r="G115" s="94">
        <v>34</v>
      </c>
      <c r="H115" s="94">
        <v>43</v>
      </c>
      <c r="I115" s="94">
        <v>34</v>
      </c>
    </row>
    <row r="116" spans="1:9" ht="14.45" customHeight="1" x14ac:dyDescent="0.2">
      <c r="A116" s="152" t="s">
        <v>364</v>
      </c>
      <c r="B116" s="155">
        <v>13462</v>
      </c>
      <c r="C116" s="155">
        <v>7317</v>
      </c>
      <c r="D116" s="155">
        <v>7874</v>
      </c>
      <c r="E116" s="155">
        <v>3958</v>
      </c>
      <c r="F116" s="155">
        <v>2059</v>
      </c>
      <c r="G116" s="155">
        <v>1239</v>
      </c>
      <c r="H116" s="155">
        <v>1027</v>
      </c>
      <c r="I116" s="155">
        <v>607</v>
      </c>
    </row>
    <row r="117" spans="1:9" ht="10.5" customHeight="1" x14ac:dyDescent="0.25">
      <c r="A117" s="91" t="s">
        <v>363</v>
      </c>
      <c r="B117" s="94">
        <v>1513</v>
      </c>
      <c r="C117" s="94">
        <v>1207</v>
      </c>
      <c r="D117" s="94">
        <v>796</v>
      </c>
      <c r="E117" s="94">
        <v>640</v>
      </c>
      <c r="F117" s="94">
        <v>256</v>
      </c>
      <c r="G117" s="94">
        <v>212</v>
      </c>
      <c r="H117" s="94">
        <v>112</v>
      </c>
      <c r="I117" s="94">
        <v>94</v>
      </c>
    </row>
    <row r="118" spans="1:9" ht="10.5" customHeight="1" x14ac:dyDescent="0.25">
      <c r="A118" s="91" t="s">
        <v>362</v>
      </c>
      <c r="B118" s="94">
        <v>1092</v>
      </c>
      <c r="C118" s="94">
        <v>813</v>
      </c>
      <c r="D118" s="94">
        <v>1092</v>
      </c>
      <c r="E118" s="94">
        <v>813</v>
      </c>
      <c r="F118" s="94">
        <v>127</v>
      </c>
      <c r="G118" s="94">
        <v>93</v>
      </c>
      <c r="H118" s="94">
        <v>127</v>
      </c>
      <c r="I118" s="94">
        <v>93</v>
      </c>
    </row>
    <row r="119" spans="1:9" ht="10.5" customHeight="1" x14ac:dyDescent="0.25">
      <c r="A119" s="91" t="s">
        <v>361</v>
      </c>
      <c r="B119" s="94">
        <v>4230</v>
      </c>
      <c r="C119" s="94">
        <v>2821</v>
      </c>
      <c r="D119" s="94">
        <v>1533</v>
      </c>
      <c r="E119" s="94">
        <v>896</v>
      </c>
      <c r="F119" s="94">
        <v>824</v>
      </c>
      <c r="G119" s="94">
        <v>570</v>
      </c>
      <c r="H119" s="94">
        <v>234</v>
      </c>
      <c r="I119" s="94">
        <v>169</v>
      </c>
    </row>
    <row r="120" spans="1:9" ht="10.5" customHeight="1" x14ac:dyDescent="0.25">
      <c r="A120" s="91" t="s">
        <v>360</v>
      </c>
      <c r="B120" s="94">
        <v>1151</v>
      </c>
      <c r="C120" s="94">
        <v>109</v>
      </c>
      <c r="D120" s="94">
        <v>940</v>
      </c>
      <c r="E120" s="94">
        <v>85</v>
      </c>
      <c r="F120" s="94">
        <v>131</v>
      </c>
      <c r="G120" s="94">
        <v>12</v>
      </c>
      <c r="H120" s="94">
        <v>87</v>
      </c>
      <c r="I120" s="94">
        <v>8</v>
      </c>
    </row>
    <row r="121" spans="1:9" ht="10.5" customHeight="1" x14ac:dyDescent="0.25">
      <c r="A121" s="91" t="s">
        <v>359</v>
      </c>
      <c r="B121" s="94">
        <v>2123</v>
      </c>
      <c r="C121" s="94">
        <v>989</v>
      </c>
      <c r="D121" s="94">
        <v>1567</v>
      </c>
      <c r="E121" s="94">
        <v>764</v>
      </c>
      <c r="F121" s="94">
        <v>344</v>
      </c>
      <c r="G121" s="94">
        <v>178</v>
      </c>
      <c r="H121" s="94">
        <v>234</v>
      </c>
      <c r="I121" s="94">
        <v>133</v>
      </c>
    </row>
    <row r="122" spans="1:9" ht="10.5" customHeight="1" x14ac:dyDescent="0.25">
      <c r="A122" s="91" t="s">
        <v>358</v>
      </c>
      <c r="B122" s="94">
        <v>890</v>
      </c>
      <c r="C122" s="94">
        <v>533</v>
      </c>
      <c r="D122" s="94">
        <v>360</v>
      </c>
      <c r="E122" s="94">
        <v>188</v>
      </c>
      <c r="F122" s="94">
        <v>193</v>
      </c>
      <c r="G122" s="94">
        <v>100</v>
      </c>
      <c r="H122" s="94">
        <v>98</v>
      </c>
      <c r="I122" s="94">
        <v>53</v>
      </c>
    </row>
    <row r="123" spans="1:9" ht="10.5" customHeight="1" x14ac:dyDescent="0.25">
      <c r="A123" s="91" t="s">
        <v>357</v>
      </c>
      <c r="B123" s="94">
        <v>2463</v>
      </c>
      <c r="C123" s="94">
        <v>845</v>
      </c>
      <c r="D123" s="94">
        <v>1586</v>
      </c>
      <c r="E123" s="94">
        <v>572</v>
      </c>
      <c r="F123" s="94">
        <v>184</v>
      </c>
      <c r="G123" s="94">
        <v>74</v>
      </c>
      <c r="H123" s="94">
        <v>135</v>
      </c>
      <c r="I123" s="94">
        <v>57</v>
      </c>
    </row>
    <row r="124" spans="1:9" ht="14.45" customHeight="1" x14ac:dyDescent="0.2">
      <c r="A124" s="152" t="s">
        <v>356</v>
      </c>
      <c r="B124" s="94">
        <v>228</v>
      </c>
      <c r="C124" s="94">
        <v>109</v>
      </c>
      <c r="D124" s="94">
        <v>228</v>
      </c>
      <c r="E124" s="94">
        <v>109</v>
      </c>
      <c r="F124" s="94">
        <v>34</v>
      </c>
      <c r="G124" s="94">
        <v>11</v>
      </c>
      <c r="H124" s="94">
        <v>29</v>
      </c>
      <c r="I124" s="94">
        <v>9</v>
      </c>
    </row>
    <row r="125" spans="1:9" ht="14.45" customHeight="1" x14ac:dyDescent="0.2">
      <c r="A125" s="152" t="s">
        <v>355</v>
      </c>
      <c r="B125" s="94">
        <v>3069</v>
      </c>
      <c r="C125" s="94">
        <v>904</v>
      </c>
      <c r="D125" s="94">
        <v>755</v>
      </c>
      <c r="E125" s="94">
        <v>205</v>
      </c>
      <c r="F125" s="94">
        <v>532</v>
      </c>
      <c r="G125" s="94">
        <v>148</v>
      </c>
      <c r="H125" s="94">
        <v>128</v>
      </c>
      <c r="I125" s="94">
        <v>19</v>
      </c>
    </row>
    <row r="126" spans="1:9" ht="10.5" customHeight="1" x14ac:dyDescent="0.25">
      <c r="A126" s="91" t="s">
        <v>354</v>
      </c>
      <c r="B126" s="94">
        <v>2491</v>
      </c>
      <c r="C126" s="94">
        <v>757</v>
      </c>
      <c r="D126" s="94">
        <v>413</v>
      </c>
      <c r="E126" s="94">
        <v>107</v>
      </c>
      <c r="F126" s="94">
        <v>380</v>
      </c>
      <c r="G126" s="94">
        <v>137</v>
      </c>
      <c r="H126" s="94">
        <v>53</v>
      </c>
      <c r="I126" s="94">
        <v>13</v>
      </c>
    </row>
    <row r="127" spans="1:9" ht="10.5" customHeight="1" x14ac:dyDescent="0.25">
      <c r="A127" s="153" t="s">
        <v>353</v>
      </c>
      <c r="B127" s="94">
        <v>578</v>
      </c>
      <c r="C127" s="94">
        <v>147</v>
      </c>
      <c r="D127" s="94">
        <v>342</v>
      </c>
      <c r="E127" s="94">
        <v>98</v>
      </c>
      <c r="F127" s="94">
        <v>152</v>
      </c>
      <c r="G127" s="94">
        <v>11</v>
      </c>
      <c r="H127" s="94">
        <v>75</v>
      </c>
      <c r="I127" s="94">
        <v>6</v>
      </c>
    </row>
    <row r="128" spans="1:9" ht="12.75" customHeight="1" x14ac:dyDescent="0.25">
      <c r="A128" s="214" t="s">
        <v>352</v>
      </c>
      <c r="B128" s="214"/>
      <c r="C128" s="214"/>
      <c r="D128" s="214"/>
      <c r="E128" s="214"/>
      <c r="F128" s="214"/>
      <c r="G128" s="214"/>
      <c r="H128" s="214"/>
      <c r="I128" s="214"/>
    </row>
    <row r="129" spans="1:9" ht="14.45" customHeight="1" x14ac:dyDescent="0.2">
      <c r="A129" s="152" t="s">
        <v>351</v>
      </c>
      <c r="B129" s="155">
        <v>4573</v>
      </c>
      <c r="C129" s="155">
        <v>3047</v>
      </c>
      <c r="D129" s="155">
        <v>2709</v>
      </c>
      <c r="E129" s="155">
        <v>1702</v>
      </c>
      <c r="F129" s="155">
        <v>629</v>
      </c>
      <c r="G129" s="155">
        <v>509</v>
      </c>
      <c r="H129" s="155">
        <v>240</v>
      </c>
      <c r="I129" s="155">
        <v>179</v>
      </c>
    </row>
    <row r="130" spans="1:9" ht="10.5" customHeight="1" x14ac:dyDescent="0.25">
      <c r="A130" s="91" t="s">
        <v>334</v>
      </c>
      <c r="B130" s="94">
        <v>1604</v>
      </c>
      <c r="C130" s="94">
        <v>1173</v>
      </c>
      <c r="D130" s="94">
        <v>773</v>
      </c>
      <c r="E130" s="94">
        <v>519</v>
      </c>
      <c r="F130" s="94">
        <v>240</v>
      </c>
      <c r="G130" s="94">
        <v>205</v>
      </c>
      <c r="H130" s="94">
        <v>82</v>
      </c>
      <c r="I130" s="94">
        <v>65</v>
      </c>
    </row>
    <row r="131" spans="1:9" ht="10.5" customHeight="1" x14ac:dyDescent="0.25">
      <c r="A131" s="91" t="s">
        <v>319</v>
      </c>
      <c r="B131" s="94">
        <v>1681</v>
      </c>
      <c r="C131" s="94">
        <v>977</v>
      </c>
      <c r="D131" s="94">
        <v>983</v>
      </c>
      <c r="E131" s="94">
        <v>553</v>
      </c>
      <c r="F131" s="94">
        <v>269</v>
      </c>
      <c r="G131" s="94">
        <v>207</v>
      </c>
      <c r="H131" s="94">
        <v>92</v>
      </c>
      <c r="I131" s="94">
        <v>66</v>
      </c>
    </row>
    <row r="132" spans="1:9" ht="10.5" customHeight="1" x14ac:dyDescent="0.25">
      <c r="A132" s="91" t="s">
        <v>350</v>
      </c>
      <c r="B132" s="94">
        <v>1288</v>
      </c>
      <c r="C132" s="94">
        <v>897</v>
      </c>
      <c r="D132" s="94">
        <v>953</v>
      </c>
      <c r="E132" s="94">
        <v>630</v>
      </c>
      <c r="F132" s="94">
        <v>120</v>
      </c>
      <c r="G132" s="94">
        <v>97</v>
      </c>
      <c r="H132" s="94">
        <v>66</v>
      </c>
      <c r="I132" s="94">
        <v>48</v>
      </c>
    </row>
    <row r="133" spans="1:9" ht="14.45" customHeight="1" x14ac:dyDescent="0.2">
      <c r="A133" s="152" t="s">
        <v>349</v>
      </c>
      <c r="B133" s="155">
        <v>14812</v>
      </c>
      <c r="C133" s="155">
        <v>10120</v>
      </c>
      <c r="D133" s="155">
        <v>10385</v>
      </c>
      <c r="E133" s="155">
        <v>7005</v>
      </c>
      <c r="F133" s="155">
        <v>2590</v>
      </c>
      <c r="G133" s="155">
        <v>1972</v>
      </c>
      <c r="H133" s="155">
        <v>2113</v>
      </c>
      <c r="I133" s="155">
        <v>1619</v>
      </c>
    </row>
    <row r="134" spans="1:9" ht="10.5" customHeight="1" x14ac:dyDescent="0.25">
      <c r="A134" s="91" t="s">
        <v>348</v>
      </c>
      <c r="B134" s="94">
        <v>4981</v>
      </c>
      <c r="C134" s="94">
        <v>3432</v>
      </c>
      <c r="D134" s="94">
        <v>3001</v>
      </c>
      <c r="E134" s="94">
        <v>2064</v>
      </c>
      <c r="F134" s="94">
        <v>976</v>
      </c>
      <c r="G134" s="94">
        <v>750</v>
      </c>
      <c r="H134" s="94">
        <v>735</v>
      </c>
      <c r="I134" s="94">
        <v>569</v>
      </c>
    </row>
    <row r="135" spans="1:9" ht="10.5" customHeight="1" x14ac:dyDescent="0.25">
      <c r="A135" s="91" t="s">
        <v>347</v>
      </c>
      <c r="B135" s="94">
        <v>3545</v>
      </c>
      <c r="C135" s="94">
        <v>2526</v>
      </c>
      <c r="D135" s="94">
        <v>2703</v>
      </c>
      <c r="E135" s="94">
        <v>1937</v>
      </c>
      <c r="F135" s="94">
        <v>784</v>
      </c>
      <c r="G135" s="94">
        <v>627</v>
      </c>
      <c r="H135" s="94">
        <v>660</v>
      </c>
      <c r="I135" s="94">
        <v>535</v>
      </c>
    </row>
    <row r="136" spans="1:9" ht="10.5" customHeight="1" x14ac:dyDescent="0.25">
      <c r="A136" s="91" t="s">
        <v>346</v>
      </c>
      <c r="B136" s="94">
        <v>6286</v>
      </c>
      <c r="C136" s="94">
        <v>4162</v>
      </c>
      <c r="D136" s="94">
        <v>4681</v>
      </c>
      <c r="E136" s="94">
        <v>3004</v>
      </c>
      <c r="F136" s="94">
        <v>830</v>
      </c>
      <c r="G136" s="94">
        <v>595</v>
      </c>
      <c r="H136" s="94">
        <v>718</v>
      </c>
      <c r="I136" s="94">
        <v>515</v>
      </c>
    </row>
    <row r="137" spans="1:9" ht="14.45" customHeight="1" x14ac:dyDescent="0.2">
      <c r="A137" s="152" t="s">
        <v>345</v>
      </c>
      <c r="B137" s="155">
        <v>11640</v>
      </c>
      <c r="C137" s="155">
        <v>2267</v>
      </c>
      <c r="D137" s="155">
        <v>7741</v>
      </c>
      <c r="E137" s="155">
        <v>1566</v>
      </c>
      <c r="F137" s="155">
        <v>1449</v>
      </c>
      <c r="G137" s="155">
        <v>427</v>
      </c>
      <c r="H137" s="155">
        <v>1054</v>
      </c>
      <c r="I137" s="155">
        <v>300</v>
      </c>
    </row>
    <row r="138" spans="1:9" ht="10.5" customHeight="1" x14ac:dyDescent="0.25">
      <c r="A138" s="91" t="s">
        <v>344</v>
      </c>
      <c r="B138" s="94">
        <v>2171</v>
      </c>
      <c r="C138" s="94">
        <v>118</v>
      </c>
      <c r="D138" s="94">
        <v>1385</v>
      </c>
      <c r="E138" s="94">
        <v>71</v>
      </c>
      <c r="F138" s="94">
        <v>248</v>
      </c>
      <c r="G138" s="94">
        <v>42</v>
      </c>
      <c r="H138" s="94">
        <v>145</v>
      </c>
      <c r="I138" s="94">
        <v>22</v>
      </c>
    </row>
    <row r="139" spans="1:9" ht="10.5" customHeight="1" x14ac:dyDescent="0.25">
      <c r="A139" s="91" t="s">
        <v>343</v>
      </c>
      <c r="B139" s="94">
        <v>2749</v>
      </c>
      <c r="C139" s="94">
        <v>878</v>
      </c>
      <c r="D139" s="94">
        <v>1881</v>
      </c>
      <c r="E139" s="94">
        <v>662</v>
      </c>
      <c r="F139" s="94">
        <v>285</v>
      </c>
      <c r="G139" s="94">
        <v>127</v>
      </c>
      <c r="H139" s="94">
        <v>224</v>
      </c>
      <c r="I139" s="94">
        <v>107</v>
      </c>
    </row>
    <row r="140" spans="1:9" ht="10.5" customHeight="1" x14ac:dyDescent="0.25">
      <c r="A140" s="91" t="s">
        <v>342</v>
      </c>
      <c r="B140" s="94">
        <v>3425</v>
      </c>
      <c r="C140" s="94">
        <v>114</v>
      </c>
      <c r="D140" s="94">
        <v>2076</v>
      </c>
      <c r="E140" s="94">
        <v>27</v>
      </c>
      <c r="F140" s="94">
        <v>539</v>
      </c>
      <c r="G140" s="94">
        <v>57</v>
      </c>
      <c r="H140" s="94">
        <v>389</v>
      </c>
      <c r="I140" s="94">
        <v>13</v>
      </c>
    </row>
    <row r="141" spans="1:9" ht="10.5" customHeight="1" x14ac:dyDescent="0.25">
      <c r="A141" s="91" t="s">
        <v>341</v>
      </c>
      <c r="B141" s="94">
        <v>1375</v>
      </c>
      <c r="C141" s="94">
        <v>76</v>
      </c>
      <c r="D141" s="94">
        <v>1098</v>
      </c>
      <c r="E141" s="94">
        <v>58</v>
      </c>
      <c r="F141" s="94">
        <v>116</v>
      </c>
      <c r="G141" s="94">
        <v>12</v>
      </c>
      <c r="H141" s="94">
        <v>92</v>
      </c>
      <c r="I141" s="94">
        <v>10</v>
      </c>
    </row>
    <row r="142" spans="1:9" ht="10.5" customHeight="1" x14ac:dyDescent="0.25">
      <c r="A142" s="91" t="s">
        <v>340</v>
      </c>
      <c r="B142" s="94">
        <v>1920</v>
      </c>
      <c r="C142" s="94">
        <v>1081</v>
      </c>
      <c r="D142" s="94">
        <v>1301</v>
      </c>
      <c r="E142" s="94">
        <v>748</v>
      </c>
      <c r="F142" s="94">
        <v>261</v>
      </c>
      <c r="G142" s="94">
        <v>189</v>
      </c>
      <c r="H142" s="94">
        <v>204</v>
      </c>
      <c r="I142" s="94">
        <v>148</v>
      </c>
    </row>
    <row r="143" spans="1:9" ht="14.45" customHeight="1" x14ac:dyDescent="0.2">
      <c r="A143" s="152" t="s">
        <v>339</v>
      </c>
      <c r="B143" s="155">
        <v>4286</v>
      </c>
      <c r="C143" s="155">
        <v>1335</v>
      </c>
      <c r="D143" s="155">
        <v>2701</v>
      </c>
      <c r="E143" s="155">
        <v>723</v>
      </c>
      <c r="F143" s="155">
        <v>597</v>
      </c>
      <c r="G143" s="155">
        <v>268</v>
      </c>
      <c r="H143" s="155">
        <v>389</v>
      </c>
      <c r="I143" s="155">
        <v>144</v>
      </c>
    </row>
    <row r="144" spans="1:9" ht="14.45" customHeight="1" x14ac:dyDescent="0.2">
      <c r="A144" s="152" t="s">
        <v>338</v>
      </c>
      <c r="B144" s="155">
        <v>1774</v>
      </c>
      <c r="C144" s="155">
        <v>1101</v>
      </c>
      <c r="D144" s="155">
        <v>942</v>
      </c>
      <c r="E144" s="155">
        <v>527</v>
      </c>
      <c r="F144" s="155">
        <v>326</v>
      </c>
      <c r="G144" s="155">
        <v>246</v>
      </c>
      <c r="H144" s="155">
        <v>142</v>
      </c>
      <c r="I144" s="155">
        <v>101</v>
      </c>
    </row>
    <row r="145" spans="1:9" ht="10.5" customHeight="1" x14ac:dyDescent="0.25">
      <c r="A145" s="91" t="s">
        <v>337</v>
      </c>
      <c r="B145" s="94">
        <v>966</v>
      </c>
      <c r="C145" s="94">
        <v>810</v>
      </c>
      <c r="D145" s="94">
        <v>439</v>
      </c>
      <c r="E145" s="94">
        <v>350</v>
      </c>
      <c r="F145" s="94">
        <v>224</v>
      </c>
      <c r="G145" s="94">
        <v>198</v>
      </c>
      <c r="H145" s="94">
        <v>85</v>
      </c>
      <c r="I145" s="94">
        <v>73</v>
      </c>
    </row>
    <row r="146" spans="1:9" ht="10.5" customHeight="1" x14ac:dyDescent="0.25">
      <c r="A146" s="91" t="s">
        <v>336</v>
      </c>
      <c r="B146" s="94">
        <v>808</v>
      </c>
      <c r="C146" s="94">
        <v>291</v>
      </c>
      <c r="D146" s="94">
        <v>503</v>
      </c>
      <c r="E146" s="94">
        <v>177</v>
      </c>
      <c r="F146" s="94">
        <v>102</v>
      </c>
      <c r="G146" s="94">
        <v>48</v>
      </c>
      <c r="H146" s="94">
        <v>57</v>
      </c>
      <c r="I146" s="94">
        <v>28</v>
      </c>
    </row>
    <row r="147" spans="1:9" ht="14.45" customHeight="1" x14ac:dyDescent="0.2">
      <c r="A147" s="152" t="s">
        <v>335</v>
      </c>
      <c r="B147" s="155">
        <v>7729</v>
      </c>
      <c r="C147" s="155">
        <v>4634</v>
      </c>
      <c r="D147" s="155">
        <v>3455</v>
      </c>
      <c r="E147" s="155">
        <v>2071</v>
      </c>
      <c r="F147" s="155">
        <v>787</v>
      </c>
      <c r="G147" s="155">
        <v>595</v>
      </c>
      <c r="H147" s="155">
        <v>370</v>
      </c>
      <c r="I147" s="155">
        <v>265</v>
      </c>
    </row>
    <row r="148" spans="1:9" ht="10.5" customHeight="1" x14ac:dyDescent="0.25">
      <c r="A148" s="91" t="s">
        <v>334</v>
      </c>
      <c r="B148" s="94">
        <v>2265</v>
      </c>
      <c r="C148" s="94">
        <v>1490</v>
      </c>
      <c r="D148" s="94">
        <v>1136</v>
      </c>
      <c r="E148" s="94">
        <v>805</v>
      </c>
      <c r="F148" s="94">
        <v>247</v>
      </c>
      <c r="G148" s="94">
        <v>193</v>
      </c>
      <c r="H148" s="94">
        <v>143</v>
      </c>
      <c r="I148" s="94">
        <v>113</v>
      </c>
    </row>
    <row r="149" spans="1:9" ht="10.5" customHeight="1" x14ac:dyDescent="0.25">
      <c r="A149" s="91" t="s">
        <v>333</v>
      </c>
      <c r="B149" s="94">
        <v>1439</v>
      </c>
      <c r="C149" s="94">
        <v>956</v>
      </c>
      <c r="D149" s="94">
        <v>720</v>
      </c>
      <c r="E149" s="94">
        <v>457</v>
      </c>
      <c r="F149" s="94">
        <v>84</v>
      </c>
      <c r="G149" s="94">
        <v>66</v>
      </c>
      <c r="H149" s="94">
        <v>66</v>
      </c>
      <c r="I149" s="94">
        <v>51</v>
      </c>
    </row>
    <row r="150" spans="1:9" ht="10.5" customHeight="1" x14ac:dyDescent="0.25">
      <c r="A150" s="91" t="s">
        <v>332</v>
      </c>
      <c r="B150" s="94">
        <v>1902</v>
      </c>
      <c r="C150" s="94">
        <v>1334</v>
      </c>
      <c r="D150" s="94">
        <v>561</v>
      </c>
      <c r="E150" s="94">
        <v>377</v>
      </c>
      <c r="F150" s="94">
        <v>241</v>
      </c>
      <c r="G150" s="94">
        <v>218</v>
      </c>
      <c r="H150" s="94">
        <v>54</v>
      </c>
      <c r="I150" s="94">
        <v>48</v>
      </c>
    </row>
    <row r="151" spans="1:9" ht="10.5" customHeight="1" x14ac:dyDescent="0.25">
      <c r="A151" s="91" t="s">
        <v>319</v>
      </c>
      <c r="B151" s="94">
        <v>2123</v>
      </c>
      <c r="C151" s="94">
        <v>854</v>
      </c>
      <c r="D151" s="94">
        <v>1038</v>
      </c>
      <c r="E151" s="94">
        <v>432</v>
      </c>
      <c r="F151" s="94">
        <v>215</v>
      </c>
      <c r="G151" s="94">
        <v>118</v>
      </c>
      <c r="H151" s="94">
        <v>107</v>
      </c>
      <c r="I151" s="94">
        <v>53</v>
      </c>
    </row>
    <row r="152" spans="1:9" ht="14.45" customHeight="1" x14ac:dyDescent="0.2">
      <c r="A152" s="152" t="s">
        <v>331</v>
      </c>
      <c r="B152" s="155">
        <v>15345</v>
      </c>
      <c r="C152" s="155">
        <v>10204</v>
      </c>
      <c r="D152" s="155">
        <v>2470</v>
      </c>
      <c r="E152" s="155">
        <v>1566</v>
      </c>
      <c r="F152" s="155">
        <v>1548</v>
      </c>
      <c r="G152" s="155">
        <v>1201</v>
      </c>
      <c r="H152" s="155">
        <v>504</v>
      </c>
      <c r="I152" s="155">
        <v>353</v>
      </c>
    </row>
    <row r="153" spans="1:9" ht="10.5" customHeight="1" x14ac:dyDescent="0.25">
      <c r="A153" s="91" t="s">
        <v>330</v>
      </c>
      <c r="B153" s="94">
        <v>1274</v>
      </c>
      <c r="C153" s="94">
        <v>470</v>
      </c>
      <c r="D153" s="94">
        <v>519</v>
      </c>
      <c r="E153" s="94">
        <v>198</v>
      </c>
      <c r="F153" s="94">
        <v>139</v>
      </c>
      <c r="G153" s="94">
        <v>46</v>
      </c>
      <c r="H153" s="94">
        <v>84</v>
      </c>
      <c r="I153" s="94">
        <v>26</v>
      </c>
    </row>
    <row r="154" spans="1:9" ht="10.5" customHeight="1" x14ac:dyDescent="0.25">
      <c r="A154" s="91" t="s">
        <v>329</v>
      </c>
      <c r="B154" s="94">
        <v>14071</v>
      </c>
      <c r="C154" s="94">
        <v>9734</v>
      </c>
      <c r="D154" s="94">
        <v>1951</v>
      </c>
      <c r="E154" s="94">
        <v>1368</v>
      </c>
      <c r="F154" s="94">
        <v>1409</v>
      </c>
      <c r="G154" s="94">
        <v>1155</v>
      </c>
      <c r="H154" s="94">
        <v>420</v>
      </c>
      <c r="I154" s="94">
        <v>327</v>
      </c>
    </row>
    <row r="155" spans="1:9" ht="14.45" customHeight="1" x14ac:dyDescent="0.2">
      <c r="A155" s="152" t="s">
        <v>328</v>
      </c>
      <c r="B155" s="155">
        <v>4725</v>
      </c>
      <c r="C155" s="155">
        <v>1907</v>
      </c>
      <c r="D155" s="155">
        <v>2849</v>
      </c>
      <c r="E155" s="155">
        <v>1056</v>
      </c>
      <c r="F155" s="155">
        <v>768</v>
      </c>
      <c r="G155" s="155">
        <v>404</v>
      </c>
      <c r="H155" s="155">
        <v>470</v>
      </c>
      <c r="I155" s="155">
        <v>193</v>
      </c>
    </row>
    <row r="156" spans="1:9" ht="10.5" customHeight="1" x14ac:dyDescent="0.25">
      <c r="A156" s="91" t="s">
        <v>327</v>
      </c>
      <c r="B156" s="94">
        <v>934</v>
      </c>
      <c r="C156" s="94">
        <v>463</v>
      </c>
      <c r="D156" s="94">
        <v>360</v>
      </c>
      <c r="E156" s="94">
        <v>147</v>
      </c>
      <c r="F156" s="94">
        <v>129</v>
      </c>
      <c r="G156" s="94">
        <v>80</v>
      </c>
      <c r="H156" s="94">
        <v>60</v>
      </c>
      <c r="I156" s="94">
        <v>32</v>
      </c>
    </row>
    <row r="157" spans="1:9" ht="10.5" customHeight="1" x14ac:dyDescent="0.25">
      <c r="A157" s="91" t="s">
        <v>326</v>
      </c>
      <c r="B157" s="94">
        <v>2519</v>
      </c>
      <c r="C157" s="94">
        <v>272</v>
      </c>
      <c r="D157" s="94">
        <v>1673</v>
      </c>
      <c r="E157" s="94">
        <v>168</v>
      </c>
      <c r="F157" s="94">
        <v>346</v>
      </c>
      <c r="G157" s="94">
        <v>45</v>
      </c>
      <c r="H157" s="94">
        <v>277</v>
      </c>
      <c r="I157" s="94">
        <v>35</v>
      </c>
    </row>
    <row r="158" spans="1:9" ht="10.5" customHeight="1" x14ac:dyDescent="0.25">
      <c r="A158" s="91" t="s">
        <v>306</v>
      </c>
      <c r="B158" s="94">
        <v>1272</v>
      </c>
      <c r="C158" s="94">
        <v>1172</v>
      </c>
      <c r="D158" s="94">
        <v>816</v>
      </c>
      <c r="E158" s="94">
        <v>741</v>
      </c>
      <c r="F158" s="94">
        <v>293</v>
      </c>
      <c r="G158" s="94">
        <v>279</v>
      </c>
      <c r="H158" s="94">
        <v>133</v>
      </c>
      <c r="I158" s="94">
        <v>126</v>
      </c>
    </row>
    <row r="159" spans="1:9" ht="14.45" customHeight="1" x14ac:dyDescent="0.2">
      <c r="A159" s="152" t="s">
        <v>325</v>
      </c>
      <c r="B159" s="155">
        <v>667</v>
      </c>
      <c r="C159" s="155">
        <v>449</v>
      </c>
      <c r="D159" s="155">
        <v>153</v>
      </c>
      <c r="E159" s="155">
        <v>111</v>
      </c>
      <c r="F159" s="155">
        <v>36</v>
      </c>
      <c r="G159" s="155">
        <v>24</v>
      </c>
      <c r="H159" s="157">
        <v>1</v>
      </c>
      <c r="I159" s="9" t="s">
        <v>59</v>
      </c>
    </row>
    <row r="160" spans="1:9" ht="14.45" customHeight="1" x14ac:dyDescent="0.2">
      <c r="A160" s="152" t="s">
        <v>324</v>
      </c>
      <c r="B160" s="155">
        <v>11051</v>
      </c>
      <c r="C160" s="155">
        <v>6591</v>
      </c>
      <c r="D160" s="155">
        <v>5694</v>
      </c>
      <c r="E160" s="155">
        <v>3235</v>
      </c>
      <c r="F160" s="155">
        <v>1151</v>
      </c>
      <c r="G160" s="155">
        <v>818</v>
      </c>
      <c r="H160" s="155">
        <v>498</v>
      </c>
      <c r="I160" s="155">
        <v>344</v>
      </c>
    </row>
    <row r="161" spans="1:9" ht="10.5" customHeight="1" x14ac:dyDescent="0.25">
      <c r="A161" s="91" t="s">
        <v>323</v>
      </c>
      <c r="B161" s="94">
        <v>2107</v>
      </c>
      <c r="C161" s="94">
        <v>1554</v>
      </c>
      <c r="D161" s="94">
        <v>1339</v>
      </c>
      <c r="E161" s="94">
        <v>942</v>
      </c>
      <c r="F161" s="94">
        <v>244</v>
      </c>
      <c r="G161" s="94">
        <v>200</v>
      </c>
      <c r="H161" s="94">
        <v>123</v>
      </c>
      <c r="I161" s="94">
        <v>96</v>
      </c>
    </row>
    <row r="162" spans="1:9" ht="10.5" customHeight="1" x14ac:dyDescent="0.25">
      <c r="A162" s="91" t="s">
        <v>322</v>
      </c>
      <c r="B162" s="94">
        <v>4117</v>
      </c>
      <c r="C162" s="94">
        <v>2879</v>
      </c>
      <c r="D162" s="94">
        <v>1679</v>
      </c>
      <c r="E162" s="94">
        <v>1171</v>
      </c>
      <c r="F162" s="94">
        <v>496</v>
      </c>
      <c r="G162" s="94">
        <v>380</v>
      </c>
      <c r="H162" s="94">
        <v>203</v>
      </c>
      <c r="I162" s="94">
        <v>159</v>
      </c>
    </row>
    <row r="163" spans="1:9" ht="10.5" customHeight="1" x14ac:dyDescent="0.25">
      <c r="A163" s="91" t="s">
        <v>321</v>
      </c>
      <c r="B163" s="94">
        <v>988</v>
      </c>
      <c r="C163" s="94">
        <v>125</v>
      </c>
      <c r="D163" s="94">
        <v>568</v>
      </c>
      <c r="E163" s="94">
        <v>65</v>
      </c>
      <c r="F163" s="94">
        <v>61</v>
      </c>
      <c r="G163" s="94">
        <v>12</v>
      </c>
      <c r="H163" s="94">
        <v>38</v>
      </c>
      <c r="I163" s="94">
        <v>6</v>
      </c>
    </row>
    <row r="164" spans="1:9" ht="10.5" customHeight="1" x14ac:dyDescent="0.25">
      <c r="A164" s="156" t="s">
        <v>320</v>
      </c>
      <c r="B164" s="94">
        <v>943</v>
      </c>
      <c r="C164" s="94">
        <v>839</v>
      </c>
      <c r="D164" s="94">
        <v>428</v>
      </c>
      <c r="E164" s="94">
        <v>386</v>
      </c>
      <c r="F164" s="94">
        <v>101</v>
      </c>
      <c r="G164" s="94">
        <v>94</v>
      </c>
      <c r="H164" s="94">
        <v>41</v>
      </c>
      <c r="I164" s="94">
        <v>37</v>
      </c>
    </row>
    <row r="165" spans="1:9" ht="10.5" customHeight="1" x14ac:dyDescent="0.25">
      <c r="A165" s="91" t="s">
        <v>319</v>
      </c>
      <c r="B165" s="94">
        <v>2896</v>
      </c>
      <c r="C165" s="94">
        <v>1194</v>
      </c>
      <c r="D165" s="94">
        <v>1680</v>
      </c>
      <c r="E165" s="94">
        <v>671</v>
      </c>
      <c r="F165" s="94">
        <v>249</v>
      </c>
      <c r="G165" s="94">
        <v>132</v>
      </c>
      <c r="H165" s="94">
        <v>93</v>
      </c>
      <c r="I165" s="94">
        <v>46</v>
      </c>
    </row>
    <row r="166" spans="1:9" ht="14.45" customHeight="1" x14ac:dyDescent="0.2">
      <c r="A166" s="152" t="s">
        <v>318</v>
      </c>
      <c r="B166" s="155">
        <v>1410</v>
      </c>
      <c r="C166" s="155">
        <v>417</v>
      </c>
      <c r="D166" s="155">
        <v>545</v>
      </c>
      <c r="E166" s="155">
        <v>221</v>
      </c>
      <c r="F166" s="155">
        <v>366</v>
      </c>
      <c r="G166" s="155">
        <v>82</v>
      </c>
      <c r="H166" s="155">
        <v>142</v>
      </c>
      <c r="I166" s="155">
        <v>42</v>
      </c>
    </row>
    <row r="167" spans="1:9" s="78" customFormat="1" ht="14.45" customHeight="1" x14ac:dyDescent="0.2">
      <c r="A167" s="152" t="s">
        <v>317</v>
      </c>
      <c r="B167" s="155">
        <v>5091</v>
      </c>
      <c r="C167" s="155">
        <v>3339</v>
      </c>
      <c r="D167" s="155">
        <v>2226</v>
      </c>
      <c r="E167" s="155">
        <v>1412</v>
      </c>
      <c r="F167" s="155">
        <v>636</v>
      </c>
      <c r="G167" s="155">
        <v>458</v>
      </c>
      <c r="H167" s="155">
        <v>307</v>
      </c>
      <c r="I167" s="155">
        <v>235</v>
      </c>
    </row>
    <row r="168" spans="1:9" ht="14.45" customHeight="1" x14ac:dyDescent="0.2">
      <c r="A168" s="152" t="s">
        <v>316</v>
      </c>
      <c r="B168" s="155">
        <v>4285</v>
      </c>
      <c r="C168" s="155">
        <v>3098</v>
      </c>
      <c r="D168" s="155">
        <v>1914</v>
      </c>
      <c r="E168" s="155">
        <v>1269</v>
      </c>
      <c r="F168" s="155">
        <v>848</v>
      </c>
      <c r="G168" s="155">
        <v>684</v>
      </c>
      <c r="H168" s="155">
        <v>377</v>
      </c>
      <c r="I168" s="155">
        <v>281</v>
      </c>
    </row>
    <row r="169" spans="1:9" ht="10.5" customHeight="1" x14ac:dyDescent="0.25">
      <c r="A169" s="91" t="s">
        <v>315</v>
      </c>
      <c r="B169" s="94">
        <v>764</v>
      </c>
      <c r="C169" s="94">
        <v>666</v>
      </c>
      <c r="D169" s="94">
        <v>261</v>
      </c>
      <c r="E169" s="94">
        <v>218</v>
      </c>
      <c r="F169" s="94">
        <v>140</v>
      </c>
      <c r="G169" s="94">
        <v>132</v>
      </c>
      <c r="H169" s="94">
        <v>45</v>
      </c>
      <c r="I169" s="94">
        <v>44</v>
      </c>
    </row>
    <row r="170" spans="1:9" ht="10.5" customHeight="1" x14ac:dyDescent="0.25">
      <c r="A170" s="91" t="s">
        <v>314</v>
      </c>
      <c r="B170" s="94">
        <v>1896</v>
      </c>
      <c r="C170" s="94">
        <v>1381</v>
      </c>
      <c r="D170" s="94">
        <v>819</v>
      </c>
      <c r="E170" s="94">
        <v>550</v>
      </c>
      <c r="F170" s="94">
        <v>331</v>
      </c>
      <c r="G170" s="94">
        <v>275</v>
      </c>
      <c r="H170" s="94">
        <v>163</v>
      </c>
      <c r="I170" s="94">
        <v>128</v>
      </c>
    </row>
    <row r="171" spans="1:9" ht="10.5" customHeight="1" x14ac:dyDescent="0.25">
      <c r="A171" s="156" t="s">
        <v>313</v>
      </c>
      <c r="B171" s="94">
        <v>782</v>
      </c>
      <c r="C171" s="94">
        <v>291</v>
      </c>
      <c r="D171" s="94">
        <v>423</v>
      </c>
      <c r="E171" s="94">
        <v>137</v>
      </c>
      <c r="F171" s="94">
        <v>146</v>
      </c>
      <c r="G171" s="94">
        <v>56</v>
      </c>
      <c r="H171" s="94">
        <v>82</v>
      </c>
      <c r="I171" s="94">
        <v>28</v>
      </c>
    </row>
    <row r="172" spans="1:9" ht="10.5" customHeight="1" x14ac:dyDescent="0.25">
      <c r="A172" s="153" t="s">
        <v>312</v>
      </c>
      <c r="B172" s="150">
        <v>843</v>
      </c>
      <c r="C172" s="150">
        <v>760</v>
      </c>
      <c r="D172" s="150">
        <v>411</v>
      </c>
      <c r="E172" s="150">
        <v>364</v>
      </c>
      <c r="F172" s="150">
        <v>231</v>
      </c>
      <c r="G172" s="150">
        <v>221</v>
      </c>
      <c r="H172" s="150">
        <v>87</v>
      </c>
      <c r="I172" s="150">
        <v>81</v>
      </c>
    </row>
    <row r="173" spans="1:9" ht="12.75" customHeight="1" x14ac:dyDescent="0.25">
      <c r="A173" s="209" t="s">
        <v>311</v>
      </c>
      <c r="B173" s="209"/>
      <c r="C173" s="209"/>
      <c r="D173" s="209"/>
      <c r="E173" s="209"/>
      <c r="F173" s="209"/>
      <c r="G173" s="209"/>
      <c r="H173" s="209"/>
      <c r="I173" s="209"/>
    </row>
    <row r="174" spans="1:9" ht="14.45" customHeight="1" x14ac:dyDescent="0.2">
      <c r="A174" s="152" t="s">
        <v>310</v>
      </c>
      <c r="B174" s="94">
        <v>207</v>
      </c>
      <c r="C174" s="94">
        <v>113</v>
      </c>
      <c r="D174" s="94">
        <v>207</v>
      </c>
      <c r="E174" s="94">
        <v>113</v>
      </c>
      <c r="F174" s="94">
        <v>84</v>
      </c>
      <c r="G174" s="94">
        <v>54</v>
      </c>
      <c r="H174" s="94">
        <v>69</v>
      </c>
      <c r="I174" s="94">
        <v>45</v>
      </c>
    </row>
    <row r="175" spans="1:9" ht="14.45" customHeight="1" x14ac:dyDescent="0.2">
      <c r="A175" s="152" t="s">
        <v>309</v>
      </c>
      <c r="B175" s="155">
        <v>178</v>
      </c>
      <c r="C175" s="155">
        <v>106</v>
      </c>
      <c r="D175" s="155">
        <v>154</v>
      </c>
      <c r="E175" s="155">
        <v>88</v>
      </c>
      <c r="F175" s="155">
        <v>17</v>
      </c>
      <c r="G175" s="155">
        <v>13</v>
      </c>
      <c r="H175" s="155">
        <v>16</v>
      </c>
      <c r="I175" s="155">
        <v>12</v>
      </c>
    </row>
    <row r="176" spans="1:9" ht="14.45" customHeight="1" x14ac:dyDescent="0.2">
      <c r="A176" s="152" t="s">
        <v>308</v>
      </c>
      <c r="B176" s="155">
        <v>3973</v>
      </c>
      <c r="C176" s="155">
        <v>2838</v>
      </c>
      <c r="D176" s="155">
        <v>2882</v>
      </c>
      <c r="E176" s="155">
        <v>1978</v>
      </c>
      <c r="F176" s="155">
        <v>584</v>
      </c>
      <c r="G176" s="155">
        <v>452</v>
      </c>
      <c r="H176" s="155">
        <v>428</v>
      </c>
      <c r="I176" s="155">
        <v>314</v>
      </c>
    </row>
    <row r="177" spans="1:9" ht="10.5" customHeight="1" x14ac:dyDescent="0.25">
      <c r="A177" s="91" t="s">
        <v>307</v>
      </c>
      <c r="B177" s="94">
        <v>1286</v>
      </c>
      <c r="C177" s="94">
        <v>754</v>
      </c>
      <c r="D177" s="94">
        <v>930</v>
      </c>
      <c r="E177" s="94">
        <v>545</v>
      </c>
      <c r="F177" s="94">
        <v>145</v>
      </c>
      <c r="G177" s="94">
        <v>87</v>
      </c>
      <c r="H177" s="94">
        <v>145</v>
      </c>
      <c r="I177" s="94">
        <v>87</v>
      </c>
    </row>
    <row r="178" spans="1:9" ht="10.5" customHeight="1" x14ac:dyDescent="0.25">
      <c r="A178" s="91" t="s">
        <v>303</v>
      </c>
      <c r="B178" s="94">
        <v>1831</v>
      </c>
      <c r="C178" s="94">
        <v>1387</v>
      </c>
      <c r="D178" s="94">
        <v>1766</v>
      </c>
      <c r="E178" s="94">
        <v>1325</v>
      </c>
      <c r="F178" s="94">
        <v>243</v>
      </c>
      <c r="G178" s="94">
        <v>200</v>
      </c>
      <c r="H178" s="94">
        <v>243</v>
      </c>
      <c r="I178" s="94">
        <v>200</v>
      </c>
    </row>
    <row r="179" spans="1:9" ht="10.5" customHeight="1" x14ac:dyDescent="0.25">
      <c r="A179" s="91" t="s">
        <v>302</v>
      </c>
      <c r="B179" s="94">
        <v>129</v>
      </c>
      <c r="C179" s="94">
        <v>65</v>
      </c>
      <c r="D179" s="94">
        <v>99</v>
      </c>
      <c r="E179" s="94">
        <v>45</v>
      </c>
      <c r="F179" s="94">
        <v>23</v>
      </c>
      <c r="G179" s="94">
        <v>8</v>
      </c>
      <c r="H179" s="94">
        <v>18</v>
      </c>
      <c r="I179" s="94">
        <v>7</v>
      </c>
    </row>
    <row r="180" spans="1:9" ht="10.5" customHeight="1" x14ac:dyDescent="0.25">
      <c r="A180" s="91" t="s">
        <v>306</v>
      </c>
      <c r="B180" s="94">
        <v>727</v>
      </c>
      <c r="C180" s="94">
        <v>632</v>
      </c>
      <c r="D180" s="94">
        <v>87</v>
      </c>
      <c r="E180" s="94">
        <v>63</v>
      </c>
      <c r="F180" s="94">
        <v>173</v>
      </c>
      <c r="G180" s="94">
        <v>157</v>
      </c>
      <c r="H180" s="94">
        <v>22</v>
      </c>
      <c r="I180" s="94">
        <v>20</v>
      </c>
    </row>
    <row r="181" spans="1:9" ht="14.45" customHeight="1" x14ac:dyDescent="0.2">
      <c r="A181" s="152" t="s">
        <v>305</v>
      </c>
      <c r="B181" s="155">
        <v>147</v>
      </c>
      <c r="C181" s="155">
        <v>80</v>
      </c>
      <c r="D181" s="155">
        <v>51</v>
      </c>
      <c r="E181" s="155">
        <v>32</v>
      </c>
      <c r="F181" s="155">
        <v>30</v>
      </c>
      <c r="G181" s="155">
        <v>20</v>
      </c>
      <c r="H181" s="155">
        <v>7</v>
      </c>
      <c r="I181" s="155">
        <v>4</v>
      </c>
    </row>
    <row r="182" spans="1:9" ht="14.45" customHeight="1" x14ac:dyDescent="0.2">
      <c r="A182" s="152" t="s">
        <v>304</v>
      </c>
      <c r="B182" s="155">
        <v>7758</v>
      </c>
      <c r="C182" s="155">
        <v>4907</v>
      </c>
      <c r="D182" s="155">
        <v>5513</v>
      </c>
      <c r="E182" s="155">
        <v>3323</v>
      </c>
      <c r="F182" s="155">
        <v>749</v>
      </c>
      <c r="G182" s="155">
        <v>465</v>
      </c>
      <c r="H182" s="155">
        <v>474</v>
      </c>
      <c r="I182" s="155">
        <v>300</v>
      </c>
    </row>
    <row r="183" spans="1:9" ht="10.5" customHeight="1" x14ac:dyDescent="0.25">
      <c r="A183" s="91" t="s">
        <v>303</v>
      </c>
      <c r="B183" s="94">
        <v>3799</v>
      </c>
      <c r="C183" s="94">
        <v>2701</v>
      </c>
      <c r="D183" s="94">
        <v>3257</v>
      </c>
      <c r="E183" s="94">
        <v>2249</v>
      </c>
      <c r="F183" s="94">
        <v>277</v>
      </c>
      <c r="G183" s="94">
        <v>216</v>
      </c>
      <c r="H183" s="94">
        <v>223</v>
      </c>
      <c r="I183" s="94">
        <v>168</v>
      </c>
    </row>
    <row r="184" spans="1:9" ht="10.5" customHeight="1" x14ac:dyDescent="0.25">
      <c r="A184" s="91" t="s">
        <v>302</v>
      </c>
      <c r="B184" s="94">
        <v>424</v>
      </c>
      <c r="C184" s="94">
        <v>237</v>
      </c>
      <c r="D184" s="94">
        <v>154</v>
      </c>
      <c r="E184" s="94">
        <v>66</v>
      </c>
      <c r="F184" s="94">
        <v>110</v>
      </c>
      <c r="G184" s="94">
        <v>56</v>
      </c>
      <c r="H184" s="94">
        <v>39</v>
      </c>
      <c r="I184" s="94">
        <v>17</v>
      </c>
    </row>
    <row r="185" spans="1:9" ht="10.5" customHeight="1" x14ac:dyDescent="0.25">
      <c r="A185" s="153" t="s">
        <v>301</v>
      </c>
      <c r="B185" s="150">
        <v>553</v>
      </c>
      <c r="C185" s="150">
        <v>74</v>
      </c>
      <c r="D185" s="150">
        <v>553</v>
      </c>
      <c r="E185" s="150">
        <v>74</v>
      </c>
      <c r="F185" s="154">
        <v>31</v>
      </c>
      <c r="G185" s="154">
        <v>7</v>
      </c>
      <c r="H185" s="154">
        <v>31</v>
      </c>
      <c r="I185" s="154">
        <v>7</v>
      </c>
    </row>
    <row r="186" spans="1:9" ht="10.5" customHeight="1" x14ac:dyDescent="0.25">
      <c r="A186" s="153" t="s">
        <v>300</v>
      </c>
      <c r="B186" s="150">
        <v>2982</v>
      </c>
      <c r="C186" s="150">
        <v>1895</v>
      </c>
      <c r="D186" s="150">
        <v>1549</v>
      </c>
      <c r="E186" s="150">
        <v>934</v>
      </c>
      <c r="F186" s="150">
        <v>331</v>
      </c>
      <c r="G186" s="150">
        <v>186</v>
      </c>
      <c r="H186" s="150">
        <v>181</v>
      </c>
      <c r="I186" s="150">
        <v>108</v>
      </c>
    </row>
    <row r="187" spans="1:9" ht="12.75" customHeight="1" x14ac:dyDescent="0.25">
      <c r="A187" s="209" t="s">
        <v>299</v>
      </c>
      <c r="B187" s="209"/>
      <c r="C187" s="209"/>
      <c r="D187" s="209"/>
      <c r="E187" s="209"/>
      <c r="F187" s="209"/>
      <c r="G187" s="209"/>
      <c r="H187" s="209"/>
      <c r="I187" s="209"/>
    </row>
    <row r="188" spans="1:9" ht="10.5" customHeight="1" x14ac:dyDescent="0.2">
      <c r="A188" s="152" t="s">
        <v>298</v>
      </c>
      <c r="B188" s="94">
        <v>75</v>
      </c>
      <c r="C188" s="94">
        <v>36</v>
      </c>
      <c r="D188" s="94">
        <v>10</v>
      </c>
      <c r="E188" s="94">
        <v>4</v>
      </c>
      <c r="F188" s="94">
        <v>11</v>
      </c>
      <c r="G188" s="94">
        <v>10</v>
      </c>
      <c r="H188" s="94"/>
      <c r="I188" s="94"/>
    </row>
    <row r="189" spans="1:9" ht="10.5" customHeight="1" x14ac:dyDescent="0.2">
      <c r="A189" s="152" t="s">
        <v>297</v>
      </c>
      <c r="B189" s="94">
        <v>2141</v>
      </c>
      <c r="C189" s="94">
        <v>1920</v>
      </c>
      <c r="D189" s="94">
        <v>921</v>
      </c>
      <c r="E189" s="94">
        <v>804</v>
      </c>
      <c r="F189" s="94">
        <v>444</v>
      </c>
      <c r="G189" s="94">
        <v>412</v>
      </c>
      <c r="H189" s="94">
        <v>166</v>
      </c>
      <c r="I189" s="94">
        <v>152</v>
      </c>
    </row>
    <row r="190" spans="1:9" ht="10.5" customHeight="1" x14ac:dyDescent="0.2">
      <c r="A190" s="152" t="s">
        <v>296</v>
      </c>
      <c r="B190" s="94">
        <v>240</v>
      </c>
      <c r="C190" s="94">
        <v>109</v>
      </c>
      <c r="D190" s="94">
        <v>237</v>
      </c>
      <c r="E190" s="94">
        <v>108</v>
      </c>
      <c r="F190" s="94">
        <v>37</v>
      </c>
      <c r="G190" s="94">
        <v>25</v>
      </c>
      <c r="H190" s="94">
        <v>29</v>
      </c>
      <c r="I190" s="94">
        <v>21</v>
      </c>
    </row>
    <row r="191" spans="1:9" ht="10.5" customHeight="1" x14ac:dyDescent="0.2">
      <c r="A191" s="152" t="s">
        <v>295</v>
      </c>
      <c r="B191" s="94">
        <v>181</v>
      </c>
      <c r="C191" s="94">
        <v>91</v>
      </c>
      <c r="D191" s="94">
        <v>96</v>
      </c>
      <c r="E191" s="94">
        <v>45</v>
      </c>
      <c r="F191" s="9" t="s">
        <v>59</v>
      </c>
      <c r="G191" s="9" t="s">
        <v>59</v>
      </c>
      <c r="H191" s="9" t="s">
        <v>59</v>
      </c>
      <c r="I191" s="9" t="s">
        <v>59</v>
      </c>
    </row>
    <row r="192" spans="1:9" ht="10.5" customHeight="1" x14ac:dyDescent="0.2">
      <c r="A192" s="152" t="s">
        <v>294</v>
      </c>
      <c r="B192" s="94">
        <v>227</v>
      </c>
      <c r="C192" s="94">
        <v>113</v>
      </c>
      <c r="D192" s="94">
        <v>81</v>
      </c>
      <c r="E192" s="94">
        <v>19</v>
      </c>
      <c r="F192" s="94">
        <v>60</v>
      </c>
      <c r="G192" s="94">
        <v>41</v>
      </c>
      <c r="H192" s="94">
        <v>10</v>
      </c>
      <c r="I192" s="94">
        <v>7</v>
      </c>
    </row>
    <row r="193" spans="1:9" ht="10.5" customHeight="1" x14ac:dyDescent="0.2">
      <c r="A193" s="152" t="s">
        <v>293</v>
      </c>
      <c r="B193" s="94">
        <v>47</v>
      </c>
      <c r="C193" s="94">
        <v>7</v>
      </c>
      <c r="D193" s="94">
        <v>47</v>
      </c>
      <c r="E193" s="94">
        <v>7</v>
      </c>
      <c r="F193" s="94">
        <v>8</v>
      </c>
      <c r="G193" s="9" t="s">
        <v>59</v>
      </c>
      <c r="H193" s="94">
        <v>8</v>
      </c>
      <c r="I193" s="9" t="s">
        <v>59</v>
      </c>
    </row>
    <row r="194" spans="1:9" ht="10.5" customHeight="1" x14ac:dyDescent="0.2">
      <c r="A194" s="152" t="s">
        <v>292</v>
      </c>
      <c r="B194" s="94">
        <v>159</v>
      </c>
      <c r="C194" s="94">
        <v>98</v>
      </c>
      <c r="D194" s="94">
        <v>38</v>
      </c>
      <c r="E194" s="94">
        <v>11</v>
      </c>
      <c r="F194" s="94">
        <v>45</v>
      </c>
      <c r="G194" s="94">
        <v>33</v>
      </c>
      <c r="H194" s="94">
        <v>7</v>
      </c>
      <c r="I194" s="9" t="s">
        <v>59</v>
      </c>
    </row>
    <row r="195" spans="1:9" ht="10.5" customHeight="1" x14ac:dyDescent="0.2">
      <c r="A195" s="152" t="s">
        <v>291</v>
      </c>
      <c r="B195" s="94">
        <v>1382</v>
      </c>
      <c r="C195" s="94">
        <v>1097</v>
      </c>
      <c r="D195" s="94">
        <v>1196</v>
      </c>
      <c r="E195" s="94">
        <v>930</v>
      </c>
      <c r="F195" s="94">
        <v>268</v>
      </c>
      <c r="G195" s="94">
        <v>240</v>
      </c>
      <c r="H195" s="94">
        <v>199</v>
      </c>
      <c r="I195" s="94">
        <v>175</v>
      </c>
    </row>
    <row r="196" spans="1:9" ht="10.5" customHeight="1" x14ac:dyDescent="0.25">
      <c r="A196" s="77" t="s">
        <v>290</v>
      </c>
      <c r="B196" s="94">
        <v>189</v>
      </c>
      <c r="C196" s="94">
        <v>102</v>
      </c>
      <c r="D196" s="94">
        <v>112</v>
      </c>
      <c r="E196" s="94">
        <v>56</v>
      </c>
      <c r="F196" s="94">
        <v>14</v>
      </c>
      <c r="G196" s="94">
        <v>11</v>
      </c>
      <c r="H196" s="94">
        <v>12</v>
      </c>
      <c r="I196" s="94">
        <v>9</v>
      </c>
    </row>
    <row r="197" spans="1:9" ht="10.5" customHeight="1" x14ac:dyDescent="0.25">
      <c r="A197" s="77" t="s">
        <v>289</v>
      </c>
      <c r="B197" s="94">
        <v>63</v>
      </c>
      <c r="C197" s="94">
        <v>37</v>
      </c>
      <c r="D197" s="94">
        <v>63</v>
      </c>
      <c r="E197" s="94">
        <v>37</v>
      </c>
      <c r="F197" s="94">
        <v>6</v>
      </c>
      <c r="G197" s="94">
        <v>5</v>
      </c>
      <c r="H197" s="94">
        <v>6</v>
      </c>
      <c r="I197" s="94">
        <v>5</v>
      </c>
    </row>
    <row r="198" spans="1:9" ht="10.5" customHeight="1" x14ac:dyDescent="0.25">
      <c r="A198" s="77" t="s">
        <v>288</v>
      </c>
      <c r="B198" s="94">
        <v>98</v>
      </c>
      <c r="C198" s="94">
        <v>43</v>
      </c>
      <c r="D198" s="94">
        <v>18</v>
      </c>
      <c r="E198" s="94">
        <v>7</v>
      </c>
      <c r="F198" s="94">
        <v>12</v>
      </c>
      <c r="G198" s="94">
        <v>7</v>
      </c>
      <c r="H198" s="94">
        <v>8</v>
      </c>
      <c r="I198" s="94">
        <v>5</v>
      </c>
    </row>
    <row r="199" spans="1:9" ht="10.5" customHeight="1" x14ac:dyDescent="0.25">
      <c r="A199" s="77" t="s">
        <v>287</v>
      </c>
      <c r="B199" s="94">
        <v>154</v>
      </c>
      <c r="C199" s="94">
        <v>71</v>
      </c>
      <c r="D199" s="94">
        <v>76</v>
      </c>
      <c r="E199" s="94">
        <v>31</v>
      </c>
      <c r="F199" s="94">
        <v>30</v>
      </c>
      <c r="G199" s="94">
        <v>8</v>
      </c>
      <c r="H199" s="94">
        <v>27</v>
      </c>
      <c r="I199" s="94">
        <v>6</v>
      </c>
    </row>
    <row r="200" spans="1:9" ht="10.5" customHeight="1" x14ac:dyDescent="0.25">
      <c r="A200" s="77" t="s">
        <v>286</v>
      </c>
      <c r="B200" s="94">
        <v>236</v>
      </c>
      <c r="C200" s="94">
        <v>118</v>
      </c>
      <c r="D200" s="94">
        <v>16</v>
      </c>
      <c r="E200" s="94">
        <v>3</v>
      </c>
      <c r="F200" s="94">
        <v>45</v>
      </c>
      <c r="G200" s="94">
        <v>33</v>
      </c>
      <c r="H200" s="94">
        <v>4</v>
      </c>
      <c r="I200" s="9">
        <v>3</v>
      </c>
    </row>
    <row r="201" spans="1:9" ht="10.5" customHeight="1" x14ac:dyDescent="0.25">
      <c r="A201" s="77" t="s">
        <v>285</v>
      </c>
      <c r="B201" s="94">
        <v>419</v>
      </c>
      <c r="C201" s="94">
        <v>237</v>
      </c>
      <c r="D201" s="94">
        <v>175</v>
      </c>
      <c r="E201" s="94">
        <v>73</v>
      </c>
      <c r="F201" s="94">
        <v>39</v>
      </c>
      <c r="G201" s="94">
        <v>19</v>
      </c>
      <c r="H201" s="94">
        <v>21</v>
      </c>
      <c r="I201" s="94">
        <v>8</v>
      </c>
    </row>
    <row r="202" spans="1:9" ht="10.5" customHeight="1" x14ac:dyDescent="0.25">
      <c r="A202" s="77" t="s">
        <v>284</v>
      </c>
      <c r="B202" s="94">
        <v>158</v>
      </c>
      <c r="C202" s="94">
        <v>78</v>
      </c>
      <c r="D202" s="94">
        <v>97</v>
      </c>
      <c r="E202" s="94">
        <v>34</v>
      </c>
      <c r="F202" s="94">
        <v>25</v>
      </c>
      <c r="G202" s="94">
        <v>9</v>
      </c>
      <c r="H202" s="94">
        <v>13</v>
      </c>
      <c r="I202" s="94">
        <v>1</v>
      </c>
    </row>
    <row r="203" spans="1:9" ht="10.5" customHeight="1" x14ac:dyDescent="0.25">
      <c r="A203" s="77" t="s">
        <v>283</v>
      </c>
      <c r="B203" s="94">
        <v>295</v>
      </c>
      <c r="C203" s="94">
        <v>126</v>
      </c>
      <c r="D203" s="94">
        <v>180</v>
      </c>
      <c r="E203" s="94">
        <v>59</v>
      </c>
      <c r="F203" s="94">
        <v>28</v>
      </c>
      <c r="G203" s="94">
        <v>16</v>
      </c>
      <c r="H203" s="94">
        <v>4</v>
      </c>
      <c r="I203" s="94">
        <v>1</v>
      </c>
    </row>
    <row r="204" spans="1:9" ht="10.5" customHeight="1" x14ac:dyDescent="0.25">
      <c r="A204" s="77" t="s">
        <v>282</v>
      </c>
      <c r="B204" s="94">
        <v>517</v>
      </c>
      <c r="C204" s="94">
        <v>258</v>
      </c>
      <c r="D204" s="94">
        <v>46</v>
      </c>
      <c r="E204" s="94">
        <v>24</v>
      </c>
      <c r="F204" s="94">
        <v>26</v>
      </c>
      <c r="G204" s="94">
        <v>14</v>
      </c>
      <c r="H204" s="94">
        <v>5</v>
      </c>
      <c r="I204" s="94">
        <v>2</v>
      </c>
    </row>
    <row r="205" spans="1:9" ht="10.5" customHeight="1" x14ac:dyDescent="0.25">
      <c r="A205" s="77" t="s">
        <v>281</v>
      </c>
      <c r="B205" s="94">
        <v>409</v>
      </c>
      <c r="C205" s="94">
        <v>188</v>
      </c>
      <c r="D205" s="94">
        <v>369</v>
      </c>
      <c r="E205" s="94">
        <v>168</v>
      </c>
      <c r="F205" s="94">
        <v>15</v>
      </c>
      <c r="G205" s="94">
        <v>7</v>
      </c>
      <c r="H205" s="94">
        <v>15</v>
      </c>
      <c r="I205" s="94">
        <v>7</v>
      </c>
    </row>
    <row r="206" spans="1:9" ht="10.5" customHeight="1" x14ac:dyDescent="0.25">
      <c r="A206" s="77" t="s">
        <v>280</v>
      </c>
      <c r="B206" s="94">
        <v>255</v>
      </c>
      <c r="C206" s="94">
        <v>165</v>
      </c>
      <c r="D206" s="94">
        <v>220</v>
      </c>
      <c r="E206" s="94">
        <v>135</v>
      </c>
      <c r="F206" s="94">
        <v>49</v>
      </c>
      <c r="G206" s="94">
        <v>36</v>
      </c>
      <c r="H206" s="94">
        <v>49</v>
      </c>
      <c r="I206" s="94">
        <v>36</v>
      </c>
    </row>
    <row r="207" spans="1:9" ht="10.5" customHeight="1" x14ac:dyDescent="0.25">
      <c r="A207" s="77" t="s">
        <v>279</v>
      </c>
      <c r="B207" s="94">
        <v>1356</v>
      </c>
      <c r="C207" s="94">
        <v>1109</v>
      </c>
      <c r="D207" s="94">
        <v>631</v>
      </c>
      <c r="E207" s="94">
        <v>519</v>
      </c>
      <c r="F207" s="94">
        <v>254</v>
      </c>
      <c r="G207" s="94">
        <v>218</v>
      </c>
      <c r="H207" s="94">
        <v>139</v>
      </c>
      <c r="I207" s="94">
        <v>121</v>
      </c>
    </row>
    <row r="208" spans="1:9" ht="10.5" customHeight="1" x14ac:dyDescent="0.25">
      <c r="A208" s="151" t="s">
        <v>278</v>
      </c>
      <c r="B208" s="150">
        <v>887</v>
      </c>
      <c r="C208" s="150">
        <v>706</v>
      </c>
      <c r="D208" s="150">
        <v>518</v>
      </c>
      <c r="E208" s="150">
        <v>401</v>
      </c>
      <c r="F208" s="150">
        <v>79</v>
      </c>
      <c r="G208" s="150">
        <v>75</v>
      </c>
      <c r="H208" s="150">
        <v>51</v>
      </c>
      <c r="I208" s="150">
        <v>47</v>
      </c>
    </row>
    <row r="209" spans="1:9" ht="12.75" customHeight="1" x14ac:dyDescent="0.25">
      <c r="A209" s="209" t="s">
        <v>277</v>
      </c>
      <c r="B209" s="209"/>
      <c r="C209" s="209"/>
      <c r="D209" s="209"/>
      <c r="E209" s="209"/>
      <c r="F209" s="209"/>
      <c r="G209" s="209"/>
      <c r="H209" s="209"/>
      <c r="I209" s="209"/>
    </row>
    <row r="210" spans="1:9" ht="10.5" customHeight="1" x14ac:dyDescent="0.25">
      <c r="A210" s="77" t="s">
        <v>276</v>
      </c>
      <c r="B210" s="94">
        <v>34</v>
      </c>
      <c r="C210" s="94">
        <v>17</v>
      </c>
      <c r="D210" s="94">
        <v>34</v>
      </c>
      <c r="E210" s="94">
        <v>17</v>
      </c>
      <c r="F210" s="9" t="s">
        <v>59</v>
      </c>
      <c r="G210" s="9" t="s">
        <v>59</v>
      </c>
      <c r="H210" s="9" t="s">
        <v>59</v>
      </c>
      <c r="I210" s="9" t="s">
        <v>59</v>
      </c>
    </row>
    <row r="211" spans="1:9" ht="12.75" customHeight="1" x14ac:dyDescent="0.25">
      <c r="A211" s="209" t="s">
        <v>275</v>
      </c>
      <c r="B211" s="209"/>
      <c r="C211" s="209"/>
      <c r="D211" s="209"/>
      <c r="E211" s="209"/>
      <c r="F211" s="209"/>
      <c r="G211" s="209"/>
      <c r="H211" s="209"/>
      <c r="I211" s="209"/>
    </row>
    <row r="212" spans="1:9" ht="10.5" customHeight="1" x14ac:dyDescent="0.25">
      <c r="A212" s="77" t="s">
        <v>274</v>
      </c>
      <c r="B212" s="94">
        <v>2813</v>
      </c>
      <c r="C212" s="94">
        <v>1771</v>
      </c>
      <c r="D212" s="94">
        <v>1667</v>
      </c>
      <c r="E212" s="94">
        <v>983</v>
      </c>
      <c r="F212" s="94">
        <v>260</v>
      </c>
      <c r="G212" s="94">
        <v>217</v>
      </c>
      <c r="H212" s="94">
        <v>171</v>
      </c>
      <c r="I212" s="94">
        <v>139</v>
      </c>
    </row>
    <row r="213" spans="1:9" ht="10.5" customHeight="1" x14ac:dyDescent="0.25">
      <c r="A213" s="77" t="s">
        <v>273</v>
      </c>
      <c r="B213" s="94">
        <v>2252</v>
      </c>
      <c r="C213" s="94">
        <v>1455</v>
      </c>
      <c r="D213" s="94">
        <v>1500</v>
      </c>
      <c r="E213" s="94">
        <v>959</v>
      </c>
      <c r="F213" s="94">
        <v>152</v>
      </c>
      <c r="G213" s="94">
        <v>106</v>
      </c>
      <c r="H213" s="94">
        <v>114</v>
      </c>
      <c r="I213" s="94">
        <v>83</v>
      </c>
    </row>
    <row r="214" spans="1:9" ht="10.5" customHeight="1" x14ac:dyDescent="0.25">
      <c r="A214" s="77" t="s">
        <v>272</v>
      </c>
      <c r="B214" s="94">
        <v>32</v>
      </c>
      <c r="C214" s="94">
        <v>17</v>
      </c>
      <c r="D214" s="94">
        <v>32</v>
      </c>
      <c r="E214" s="94">
        <v>17</v>
      </c>
      <c r="F214" s="9" t="s">
        <v>59</v>
      </c>
      <c r="G214" s="9" t="s">
        <v>59</v>
      </c>
      <c r="H214" s="9" t="s">
        <v>59</v>
      </c>
      <c r="I214" s="9" t="s">
        <v>59</v>
      </c>
    </row>
    <row r="215" spans="1:9" ht="10.5" customHeight="1" x14ac:dyDescent="0.25">
      <c r="A215" s="77" t="s">
        <v>271</v>
      </c>
      <c r="B215" s="94">
        <v>4044</v>
      </c>
      <c r="C215" s="94">
        <v>914</v>
      </c>
      <c r="D215" s="94">
        <v>1422</v>
      </c>
      <c r="E215" s="94">
        <v>246</v>
      </c>
      <c r="F215" s="94">
        <v>1224</v>
      </c>
      <c r="G215" s="94">
        <v>419</v>
      </c>
      <c r="H215" s="94">
        <v>133</v>
      </c>
      <c r="I215" s="94">
        <v>39</v>
      </c>
    </row>
    <row r="216" spans="1:9" ht="10.5" customHeight="1" x14ac:dyDescent="0.25">
      <c r="A216" s="77" t="s">
        <v>270</v>
      </c>
      <c r="B216" s="94">
        <v>1219</v>
      </c>
      <c r="C216" s="94">
        <v>821</v>
      </c>
      <c r="D216" s="94">
        <v>747</v>
      </c>
      <c r="E216" s="94">
        <v>478</v>
      </c>
      <c r="F216" s="9">
        <v>75</v>
      </c>
      <c r="G216" s="9">
        <v>49</v>
      </c>
      <c r="H216" s="9">
        <v>52</v>
      </c>
      <c r="I216" s="9">
        <v>31</v>
      </c>
    </row>
    <row r="217" spans="1:9" ht="10.5" customHeight="1" x14ac:dyDescent="0.25">
      <c r="A217" s="77" t="s">
        <v>269</v>
      </c>
      <c r="B217" s="94">
        <v>3296</v>
      </c>
      <c r="C217" s="94">
        <v>2254</v>
      </c>
      <c r="D217" s="94">
        <v>1167</v>
      </c>
      <c r="E217" s="94">
        <v>816</v>
      </c>
      <c r="F217" s="94">
        <v>337</v>
      </c>
      <c r="G217" s="94">
        <v>278</v>
      </c>
      <c r="H217" s="94">
        <v>189</v>
      </c>
      <c r="I217" s="94">
        <v>159</v>
      </c>
    </row>
    <row r="218" spans="1:9" ht="10.5" customHeight="1" x14ac:dyDescent="0.25">
      <c r="A218" s="77" t="s">
        <v>268</v>
      </c>
      <c r="B218" s="94">
        <v>6423</v>
      </c>
      <c r="C218" s="94">
        <v>4403</v>
      </c>
      <c r="D218" s="94">
        <v>2872</v>
      </c>
      <c r="E218" s="94">
        <v>1859</v>
      </c>
      <c r="F218" s="94">
        <v>563</v>
      </c>
      <c r="G218" s="94">
        <v>462</v>
      </c>
      <c r="H218" s="94">
        <v>292</v>
      </c>
      <c r="I218" s="94">
        <v>236</v>
      </c>
    </row>
    <row r="219" spans="1:9" ht="10.5" customHeight="1" x14ac:dyDescent="0.25">
      <c r="A219" s="77" t="s">
        <v>267</v>
      </c>
      <c r="B219" s="94">
        <v>239</v>
      </c>
      <c r="C219" s="94">
        <v>228</v>
      </c>
      <c r="D219" s="94">
        <v>239</v>
      </c>
      <c r="E219" s="94">
        <v>228</v>
      </c>
      <c r="F219" s="94">
        <v>45</v>
      </c>
      <c r="G219" s="94">
        <v>42</v>
      </c>
      <c r="H219" s="94">
        <v>45</v>
      </c>
      <c r="I219" s="94">
        <v>42</v>
      </c>
    </row>
    <row r="220" spans="1:9" ht="10.5" customHeight="1" x14ac:dyDescent="0.25">
      <c r="A220" s="77" t="s">
        <v>266</v>
      </c>
      <c r="B220" s="94">
        <v>2485</v>
      </c>
      <c r="C220" s="94">
        <v>1544</v>
      </c>
      <c r="D220" s="94">
        <v>1765</v>
      </c>
      <c r="E220" s="94">
        <v>1076</v>
      </c>
      <c r="F220" s="94">
        <v>207</v>
      </c>
      <c r="G220" s="94">
        <v>135</v>
      </c>
      <c r="H220" s="94">
        <v>154</v>
      </c>
      <c r="I220" s="94">
        <v>102</v>
      </c>
    </row>
    <row r="221" spans="1:9" ht="10.5" customHeight="1" x14ac:dyDescent="0.25">
      <c r="A221" s="77" t="s">
        <v>265</v>
      </c>
      <c r="B221" s="94">
        <v>1084</v>
      </c>
      <c r="C221" s="94">
        <v>463</v>
      </c>
      <c r="D221" s="94">
        <v>1084</v>
      </c>
      <c r="E221" s="94">
        <v>463</v>
      </c>
      <c r="F221" s="94">
        <v>174</v>
      </c>
      <c r="G221" s="94">
        <v>97</v>
      </c>
      <c r="H221" s="94">
        <v>174</v>
      </c>
      <c r="I221" s="94">
        <v>97</v>
      </c>
    </row>
    <row r="222" spans="1:9" ht="10.5" customHeight="1" x14ac:dyDescent="0.25">
      <c r="A222" s="77" t="s">
        <v>264</v>
      </c>
      <c r="B222" s="94">
        <v>659</v>
      </c>
      <c r="C222" s="94">
        <v>503</v>
      </c>
      <c r="D222" s="94">
        <v>146</v>
      </c>
      <c r="E222" s="94">
        <v>98</v>
      </c>
      <c r="F222" s="94">
        <v>30</v>
      </c>
      <c r="G222" s="94">
        <v>22</v>
      </c>
      <c r="H222" s="9">
        <v>3</v>
      </c>
      <c r="I222" s="9">
        <v>3</v>
      </c>
    </row>
    <row r="223" spans="1:9" ht="10.5" customHeight="1" x14ac:dyDescent="0.25">
      <c r="A223" s="77" t="s">
        <v>263</v>
      </c>
      <c r="B223" s="94">
        <v>3668</v>
      </c>
      <c r="C223" s="94">
        <v>2609</v>
      </c>
      <c r="D223" s="94">
        <v>1370</v>
      </c>
      <c r="E223" s="94">
        <v>910</v>
      </c>
      <c r="F223" s="94">
        <v>790</v>
      </c>
      <c r="G223" s="94">
        <v>684</v>
      </c>
      <c r="H223" s="94">
        <v>219</v>
      </c>
      <c r="I223" s="94">
        <v>185</v>
      </c>
    </row>
    <row r="224" spans="1:9" ht="14.45" customHeight="1" x14ac:dyDescent="0.25">
      <c r="A224" s="78" t="s">
        <v>262</v>
      </c>
      <c r="B224" s="149">
        <v>359391</v>
      </c>
      <c r="C224" s="149">
        <v>203762</v>
      </c>
      <c r="D224" s="149">
        <v>227118</v>
      </c>
      <c r="E224" s="149">
        <v>120278</v>
      </c>
      <c r="F224" s="149">
        <v>51458</v>
      </c>
      <c r="G224" s="149">
        <v>33767</v>
      </c>
      <c r="H224" s="149">
        <v>29059</v>
      </c>
      <c r="I224" s="149">
        <v>18055</v>
      </c>
    </row>
  </sheetData>
  <mergeCells count="12">
    <mergeCell ref="A1:I1"/>
    <mergeCell ref="D2:E2"/>
    <mergeCell ref="F2:G2"/>
    <mergeCell ref="H2:I2"/>
    <mergeCell ref="A211:I211"/>
    <mergeCell ref="A209:I209"/>
    <mergeCell ref="B2:C2"/>
    <mergeCell ref="A2:A3"/>
    <mergeCell ref="A4:I4"/>
    <mergeCell ref="A128:I128"/>
    <mergeCell ref="A173:I173"/>
    <mergeCell ref="A187:I187"/>
  </mergeCells>
  <pageMargins left="0.74803149606299213" right="0.74803149606299213" top="0.62992125984251968" bottom="0.86614173228346458" header="0.51181102362204722" footer="0.59055118110236227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1833-B354-4B0F-A1B4-3D467C04178C}">
  <sheetPr codeName="Munka3"/>
  <dimension ref="A1:G20"/>
  <sheetViews>
    <sheetView zoomScaleNormal="100" workbookViewId="0"/>
  </sheetViews>
  <sheetFormatPr defaultRowHeight="11.25" x14ac:dyDescent="0.25"/>
  <cols>
    <col min="1" max="1" width="18.140625" style="1" customWidth="1"/>
    <col min="2" max="5" width="11.5703125" style="1" customWidth="1"/>
    <col min="6" max="6" width="12" style="1" customWidth="1"/>
    <col min="7" max="7" width="11.5703125" style="1" customWidth="1"/>
    <col min="8" max="16384" width="9.140625" style="1"/>
  </cols>
  <sheetData>
    <row r="1" spans="1:7" ht="12" thickBot="1" x14ac:dyDescent="0.3">
      <c r="A1" s="36" t="s">
        <v>37</v>
      </c>
      <c r="B1" s="36"/>
      <c r="C1" s="36"/>
      <c r="D1" s="36"/>
      <c r="E1" s="36"/>
      <c r="F1" s="36"/>
      <c r="G1" s="36"/>
    </row>
    <row r="2" spans="1:7" ht="33.75" x14ac:dyDescent="0.25">
      <c r="A2" s="35" t="s">
        <v>36</v>
      </c>
      <c r="B2" s="34" t="s">
        <v>35</v>
      </c>
      <c r="C2" s="34" t="s">
        <v>34</v>
      </c>
      <c r="D2" s="34" t="s">
        <v>33</v>
      </c>
      <c r="E2" s="34" t="s">
        <v>32</v>
      </c>
      <c r="F2" s="34" t="s">
        <v>31</v>
      </c>
      <c r="G2" s="34" t="s">
        <v>0</v>
      </c>
    </row>
    <row r="3" spans="1:7" x14ac:dyDescent="0.2">
      <c r="A3" s="33" t="s">
        <v>30</v>
      </c>
      <c r="B3" s="32">
        <v>391.9</v>
      </c>
      <c r="C3" s="32">
        <v>1177.5999999999999</v>
      </c>
      <c r="D3" s="32">
        <v>225.4</v>
      </c>
      <c r="E3" s="32">
        <v>360</v>
      </c>
      <c r="F3" s="32">
        <v>108.4</v>
      </c>
      <c r="G3" s="32">
        <v>2263.3000000000002</v>
      </c>
    </row>
    <row r="4" spans="1:7" x14ac:dyDescent="0.25">
      <c r="A4" s="26" t="s">
        <v>29</v>
      </c>
      <c r="B4" s="29">
        <v>395</v>
      </c>
      <c r="C4" s="29">
        <v>1124.0999999999999</v>
      </c>
      <c r="D4" s="29">
        <v>225.8</v>
      </c>
      <c r="E4" s="29">
        <v>379.3</v>
      </c>
      <c r="F4" s="29">
        <v>114.7</v>
      </c>
      <c r="G4" s="29">
        <v>2238.9</v>
      </c>
    </row>
    <row r="5" spans="1:7" x14ac:dyDescent="0.25">
      <c r="A5" s="26" t="s">
        <v>28</v>
      </c>
      <c r="B5" s="29">
        <v>395.3</v>
      </c>
      <c r="C5" s="29">
        <v>1082.7</v>
      </c>
      <c r="D5" s="29">
        <v>216.2</v>
      </c>
      <c r="E5" s="29">
        <v>400.3</v>
      </c>
      <c r="F5" s="29">
        <v>125.9</v>
      </c>
      <c r="G5" s="29">
        <v>2220.4</v>
      </c>
    </row>
    <row r="6" spans="1:7" x14ac:dyDescent="0.25">
      <c r="A6" s="26" t="s">
        <v>27</v>
      </c>
      <c r="B6" s="29">
        <v>398.1</v>
      </c>
      <c r="C6" s="29">
        <v>1041</v>
      </c>
      <c r="D6" s="29">
        <v>204.2</v>
      </c>
      <c r="E6" s="29">
        <v>418.9</v>
      </c>
      <c r="F6" s="29">
        <v>144.6</v>
      </c>
      <c r="G6" s="29">
        <v>2206.8000000000002</v>
      </c>
    </row>
    <row r="7" spans="1:7" x14ac:dyDescent="0.25">
      <c r="A7" s="26" t="s">
        <v>26</v>
      </c>
      <c r="B7" s="29">
        <v>397.3</v>
      </c>
      <c r="C7" s="29">
        <v>1008.3</v>
      </c>
      <c r="D7" s="29">
        <v>191.3</v>
      </c>
      <c r="E7" s="29">
        <v>437.1</v>
      </c>
      <c r="F7" s="29">
        <v>169.9</v>
      </c>
      <c r="G7" s="29">
        <v>2203.9</v>
      </c>
    </row>
    <row r="8" spans="1:7" x14ac:dyDescent="0.25">
      <c r="A8" s="26" t="s">
        <v>25</v>
      </c>
      <c r="B8" s="29">
        <v>400.5</v>
      </c>
      <c r="C8" s="29">
        <v>992.8</v>
      </c>
      <c r="D8" s="29">
        <v>178</v>
      </c>
      <c r="E8" s="29">
        <v>448.5</v>
      </c>
      <c r="F8" s="29">
        <v>195.5</v>
      </c>
      <c r="G8" s="29">
        <v>2215.3000000000002</v>
      </c>
    </row>
    <row r="9" spans="1:7" x14ac:dyDescent="0.25">
      <c r="A9" s="26" t="s">
        <v>24</v>
      </c>
      <c r="B9" s="29">
        <v>395.5</v>
      </c>
      <c r="C9" s="29">
        <v>980.5</v>
      </c>
      <c r="D9" s="29">
        <v>163.80000000000001</v>
      </c>
      <c r="E9" s="29">
        <v>462.2</v>
      </c>
      <c r="F9" s="29">
        <v>215.1</v>
      </c>
      <c r="G9" s="29">
        <v>2217.1</v>
      </c>
    </row>
    <row r="10" spans="1:7" x14ac:dyDescent="0.25">
      <c r="A10" s="26" t="s">
        <v>23</v>
      </c>
      <c r="B10" s="29">
        <v>384.7</v>
      </c>
      <c r="C10" s="29">
        <v>976.5</v>
      </c>
      <c r="D10" s="29">
        <v>149.19999999999999</v>
      </c>
      <c r="E10" s="29">
        <v>474.6</v>
      </c>
      <c r="F10" s="29">
        <v>254.7</v>
      </c>
      <c r="G10" s="29">
        <v>2239.6999999999998</v>
      </c>
    </row>
    <row r="11" spans="1:7" x14ac:dyDescent="0.25">
      <c r="A11" s="26" t="s">
        <v>22</v>
      </c>
      <c r="B11" s="29">
        <v>376.1</v>
      </c>
      <c r="C11" s="31">
        <v>976.3</v>
      </c>
      <c r="D11" s="29">
        <v>132.6</v>
      </c>
      <c r="E11" s="29">
        <v>491.1</v>
      </c>
      <c r="F11" s="29">
        <v>279.39999999999998</v>
      </c>
      <c r="G11" s="29">
        <v>2255.6</v>
      </c>
    </row>
    <row r="12" spans="1:7" x14ac:dyDescent="0.25">
      <c r="A12" s="26" t="s">
        <v>21</v>
      </c>
      <c r="B12" s="29">
        <v>366.9</v>
      </c>
      <c r="C12" s="29">
        <v>972.9</v>
      </c>
      <c r="D12" s="29">
        <v>121.7</v>
      </c>
      <c r="E12" s="29">
        <v>505.3</v>
      </c>
      <c r="F12" s="29">
        <v>305.7</v>
      </c>
      <c r="G12" s="29">
        <v>2272.5</v>
      </c>
    </row>
    <row r="13" spans="1:7" x14ac:dyDescent="0.25">
      <c r="A13" s="26" t="s">
        <v>20</v>
      </c>
      <c r="B13" s="29">
        <v>353.1</v>
      </c>
      <c r="C13" s="29">
        <v>960.8</v>
      </c>
      <c r="D13" s="29">
        <v>126.6</v>
      </c>
      <c r="E13" s="29">
        <v>509.5</v>
      </c>
      <c r="F13" s="29">
        <v>327.3</v>
      </c>
      <c r="G13" s="29">
        <v>2277.3000000000002</v>
      </c>
    </row>
    <row r="14" spans="1:7" x14ac:dyDescent="0.25">
      <c r="A14" s="26" t="s">
        <v>19</v>
      </c>
      <c r="B14" s="29">
        <v>342.3</v>
      </c>
      <c r="C14" s="29">
        <v>947</v>
      </c>
      <c r="D14" s="29">
        <v>133</v>
      </c>
      <c r="E14" s="29">
        <v>516.1</v>
      </c>
      <c r="F14" s="29">
        <v>349.3</v>
      </c>
      <c r="G14" s="29">
        <v>2287.6999999999998</v>
      </c>
    </row>
    <row r="15" spans="1:7" x14ac:dyDescent="0.25">
      <c r="A15" s="26" t="s">
        <v>18</v>
      </c>
      <c r="B15" s="30">
        <v>331.7</v>
      </c>
      <c r="C15" s="30">
        <v>933.2</v>
      </c>
      <c r="D15" s="28">
        <v>134</v>
      </c>
      <c r="E15" s="27">
        <v>519.5</v>
      </c>
      <c r="F15" s="27">
        <v>381.6</v>
      </c>
      <c r="G15" s="24">
        <v>2300</v>
      </c>
    </row>
    <row r="16" spans="1:7" x14ac:dyDescent="0.25">
      <c r="A16" s="26" t="s">
        <v>17</v>
      </c>
      <c r="B16" s="30">
        <v>327.5</v>
      </c>
      <c r="C16" s="28">
        <v>913</v>
      </c>
      <c r="D16" s="28">
        <v>134.80000000000001</v>
      </c>
      <c r="E16" s="30">
        <v>531.4</v>
      </c>
      <c r="F16" s="30">
        <v>409.1</v>
      </c>
      <c r="G16" s="29">
        <v>2315.8000000000002</v>
      </c>
    </row>
    <row r="17" spans="1:7" x14ac:dyDescent="0.25">
      <c r="A17" s="26" t="s">
        <v>16</v>
      </c>
      <c r="B17" s="28">
        <v>326</v>
      </c>
      <c r="C17" s="25">
        <v>890.6</v>
      </c>
      <c r="D17" s="25">
        <v>135.30000000000001</v>
      </c>
      <c r="E17" s="25">
        <v>529</v>
      </c>
      <c r="F17" s="27">
        <v>421.5</v>
      </c>
      <c r="G17" s="24">
        <v>2302.3000000000002</v>
      </c>
    </row>
    <row r="18" spans="1:7" x14ac:dyDescent="0.25">
      <c r="A18" s="26" t="s">
        <v>15</v>
      </c>
      <c r="B18" s="25">
        <v>326.60000000000002</v>
      </c>
      <c r="C18" s="25">
        <v>861.9</v>
      </c>
      <c r="D18" s="25">
        <v>135</v>
      </c>
      <c r="E18" s="25">
        <v>531.20000000000005</v>
      </c>
      <c r="F18" s="27">
        <v>424.2</v>
      </c>
      <c r="G18" s="24">
        <v>2278.8000000000002</v>
      </c>
    </row>
    <row r="19" spans="1:7" x14ac:dyDescent="0.25">
      <c r="A19" s="26" t="s">
        <v>14</v>
      </c>
      <c r="B19" s="25">
        <v>327.60000000000002</v>
      </c>
      <c r="C19" s="25">
        <v>831.3</v>
      </c>
      <c r="D19" s="25">
        <v>134</v>
      </c>
      <c r="E19" s="25">
        <v>534.4</v>
      </c>
      <c r="F19" s="27">
        <v>416.3</v>
      </c>
      <c r="G19" s="24">
        <v>2243.6999999999998</v>
      </c>
    </row>
    <row r="20" spans="1:7" x14ac:dyDescent="0.25">
      <c r="A20" s="26" t="s">
        <v>13</v>
      </c>
      <c r="B20" s="25">
        <v>323.95800000000003</v>
      </c>
      <c r="C20" s="25">
        <v>811.40499999999997</v>
      </c>
      <c r="D20" s="25">
        <v>138.839</v>
      </c>
      <c r="E20" s="25">
        <v>525.04999999999995</v>
      </c>
      <c r="F20" s="25">
        <v>397.70400000000001</v>
      </c>
      <c r="G20" s="24">
        <v>2196.9560000000001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6A5D5-301F-4B9A-8FAC-0A969D0841D1}">
  <sheetPr codeName="Munka4"/>
  <dimension ref="A1:G21"/>
  <sheetViews>
    <sheetView zoomScaleNormal="100" workbookViewId="0"/>
  </sheetViews>
  <sheetFormatPr defaultRowHeight="11.25" x14ac:dyDescent="0.25"/>
  <cols>
    <col min="1" max="1" width="17.7109375" style="1" customWidth="1"/>
    <col min="2" max="7" width="11.7109375" style="1" customWidth="1"/>
    <col min="8" max="16384" width="9.140625" style="1"/>
  </cols>
  <sheetData>
    <row r="1" spans="1:7" ht="12" thickBot="1" x14ac:dyDescent="0.3">
      <c r="A1" s="36" t="s">
        <v>46</v>
      </c>
      <c r="B1" s="36"/>
      <c r="C1" s="36"/>
      <c r="D1" s="36"/>
      <c r="E1" s="36"/>
      <c r="F1" s="36"/>
      <c r="G1" s="36"/>
    </row>
    <row r="2" spans="1:7" ht="26.25" customHeight="1" x14ac:dyDescent="0.25">
      <c r="A2" s="180" t="s">
        <v>45</v>
      </c>
      <c r="B2" s="178" t="s">
        <v>44</v>
      </c>
      <c r="C2" s="179"/>
      <c r="D2" s="178" t="s">
        <v>43</v>
      </c>
      <c r="E2" s="179"/>
      <c r="F2" s="176" t="s">
        <v>42</v>
      </c>
      <c r="G2" s="177"/>
    </row>
    <row r="3" spans="1:7" ht="22.5" x14ac:dyDescent="0.25">
      <c r="A3" s="181"/>
      <c r="B3" s="38" t="s">
        <v>41</v>
      </c>
      <c r="C3" s="38" t="s">
        <v>40</v>
      </c>
      <c r="D3" s="38" t="s">
        <v>41</v>
      </c>
      <c r="E3" s="38" t="s">
        <v>40</v>
      </c>
      <c r="F3" s="38" t="s">
        <v>41</v>
      </c>
      <c r="G3" s="38" t="s">
        <v>40</v>
      </c>
    </row>
    <row r="4" spans="1:7" x14ac:dyDescent="0.2">
      <c r="A4" s="33">
        <v>1990</v>
      </c>
      <c r="B4" s="32">
        <v>172.9</v>
      </c>
      <c r="C4" s="32">
        <v>169.2</v>
      </c>
      <c r="D4" s="32">
        <v>67.900000000000006</v>
      </c>
      <c r="E4" s="32">
        <v>53.1</v>
      </c>
      <c r="F4" s="32">
        <v>24.1</v>
      </c>
      <c r="G4" s="32">
        <v>16</v>
      </c>
    </row>
    <row r="5" spans="1:7" x14ac:dyDescent="0.25">
      <c r="A5" s="26">
        <v>1991</v>
      </c>
      <c r="B5" s="29">
        <v>167</v>
      </c>
      <c r="C5" s="29">
        <v>163.4</v>
      </c>
      <c r="D5" s="29">
        <v>68.5</v>
      </c>
      <c r="E5" s="29">
        <v>54.2</v>
      </c>
      <c r="F5" s="29">
        <v>23.6</v>
      </c>
      <c r="G5" s="29">
        <v>16.5</v>
      </c>
    </row>
    <row r="6" spans="1:7" x14ac:dyDescent="0.25">
      <c r="A6" s="26">
        <v>1992</v>
      </c>
      <c r="B6" s="29">
        <v>159.19999999999999</v>
      </c>
      <c r="C6" s="29">
        <v>155.69999999999999</v>
      </c>
      <c r="D6" s="29">
        <v>71.5</v>
      </c>
      <c r="E6" s="29">
        <v>59.6</v>
      </c>
      <c r="F6" s="29">
        <v>22.4</v>
      </c>
      <c r="G6" s="29">
        <v>16.2</v>
      </c>
    </row>
    <row r="7" spans="1:7" x14ac:dyDescent="0.2">
      <c r="A7" s="26">
        <v>1993</v>
      </c>
      <c r="B7" s="29">
        <v>152.1</v>
      </c>
      <c r="C7" s="29">
        <v>148.5</v>
      </c>
      <c r="D7" s="29">
        <v>80.5</v>
      </c>
      <c r="E7" s="29">
        <v>68.599999999999994</v>
      </c>
      <c r="F7" s="32">
        <v>23.6</v>
      </c>
      <c r="G7" s="32">
        <v>16.2</v>
      </c>
    </row>
    <row r="8" spans="1:7" x14ac:dyDescent="0.25">
      <c r="A8" s="26">
        <v>1994</v>
      </c>
      <c r="B8" s="29">
        <v>143.9</v>
      </c>
      <c r="C8" s="29">
        <v>141</v>
      </c>
      <c r="D8" s="29">
        <v>80.2</v>
      </c>
      <c r="E8" s="29">
        <v>68.599999999999994</v>
      </c>
      <c r="F8" s="29">
        <v>24.5</v>
      </c>
      <c r="G8" s="29">
        <v>18</v>
      </c>
    </row>
    <row r="9" spans="1:7" x14ac:dyDescent="0.25">
      <c r="A9" s="26">
        <v>1995</v>
      </c>
      <c r="B9" s="29">
        <v>128.5</v>
      </c>
      <c r="C9" s="29">
        <v>126.2</v>
      </c>
      <c r="D9" s="29">
        <v>84.2</v>
      </c>
      <c r="E9" s="29">
        <v>70.3</v>
      </c>
      <c r="F9" s="29">
        <v>26.2</v>
      </c>
      <c r="G9" s="29">
        <v>20</v>
      </c>
    </row>
    <row r="10" spans="1:7" x14ac:dyDescent="0.2">
      <c r="A10" s="26">
        <v>1996</v>
      </c>
      <c r="B10" s="29">
        <v>126.3</v>
      </c>
      <c r="C10" s="29">
        <v>124.3</v>
      </c>
      <c r="D10" s="29">
        <v>88.2</v>
      </c>
      <c r="E10" s="29">
        <v>73.400000000000006</v>
      </c>
      <c r="F10" s="32">
        <v>31.2</v>
      </c>
      <c r="G10" s="32">
        <v>22.1</v>
      </c>
    </row>
    <row r="11" spans="1:7" x14ac:dyDescent="0.25">
      <c r="A11" s="26">
        <v>1997</v>
      </c>
      <c r="B11" s="29">
        <v>122</v>
      </c>
      <c r="C11" s="29">
        <v>120.6</v>
      </c>
      <c r="D11" s="29">
        <v>90.2</v>
      </c>
      <c r="E11" s="29">
        <v>75.599999999999994</v>
      </c>
      <c r="F11" s="29">
        <v>36.799999999999997</v>
      </c>
      <c r="G11" s="29">
        <v>24.4</v>
      </c>
    </row>
    <row r="12" spans="1:7" x14ac:dyDescent="0.25">
      <c r="A12" s="26">
        <v>1998</v>
      </c>
      <c r="B12" s="29">
        <v>118.5</v>
      </c>
      <c r="C12" s="29">
        <v>117.5</v>
      </c>
      <c r="D12" s="29">
        <v>92.1</v>
      </c>
      <c r="E12" s="29">
        <v>77.7</v>
      </c>
      <c r="F12" s="29">
        <v>38.6</v>
      </c>
      <c r="G12" s="29">
        <v>25.3</v>
      </c>
    </row>
    <row r="13" spans="1:7" x14ac:dyDescent="0.2">
      <c r="A13" s="26">
        <v>1999</v>
      </c>
      <c r="B13" s="29">
        <v>118.4</v>
      </c>
      <c r="C13" s="29">
        <v>117.3</v>
      </c>
      <c r="D13" s="29">
        <v>89.6</v>
      </c>
      <c r="E13" s="29">
        <v>74</v>
      </c>
      <c r="F13" s="32">
        <v>42.3</v>
      </c>
      <c r="G13" s="32">
        <v>27</v>
      </c>
    </row>
    <row r="14" spans="1:7" x14ac:dyDescent="0.25">
      <c r="A14" s="26">
        <v>2000</v>
      </c>
      <c r="B14" s="29">
        <v>122.3</v>
      </c>
      <c r="C14" s="29">
        <v>121.1</v>
      </c>
      <c r="D14" s="29">
        <v>89.2</v>
      </c>
      <c r="E14" s="29">
        <v>72.2</v>
      </c>
      <c r="F14" s="29">
        <v>47</v>
      </c>
      <c r="G14" s="29">
        <v>29.8</v>
      </c>
    </row>
    <row r="15" spans="1:7" x14ac:dyDescent="0.25">
      <c r="A15" s="26">
        <v>2001</v>
      </c>
      <c r="B15" s="24">
        <v>119.3</v>
      </c>
      <c r="C15" s="24">
        <v>118.2</v>
      </c>
      <c r="D15" s="29">
        <v>88.9</v>
      </c>
      <c r="E15" s="29">
        <v>70.400000000000006</v>
      </c>
      <c r="F15" s="29">
        <v>47.4</v>
      </c>
      <c r="G15" s="29">
        <v>29.7</v>
      </c>
    </row>
    <row r="16" spans="1:7" x14ac:dyDescent="0.2">
      <c r="A16" s="26">
        <v>2002</v>
      </c>
      <c r="B16" s="29">
        <v>118.8</v>
      </c>
      <c r="C16" s="29">
        <v>118</v>
      </c>
      <c r="D16" s="29">
        <v>90.4</v>
      </c>
      <c r="E16" s="29">
        <v>69.599999999999994</v>
      </c>
      <c r="F16" s="32">
        <v>50.5</v>
      </c>
      <c r="G16" s="32">
        <v>30.8</v>
      </c>
    </row>
    <row r="17" spans="1:7" x14ac:dyDescent="0.25">
      <c r="A17" s="26">
        <v>2003</v>
      </c>
      <c r="B17" s="29">
        <v>116.6</v>
      </c>
      <c r="C17" s="29">
        <v>115.9</v>
      </c>
      <c r="D17" s="29">
        <v>89.2</v>
      </c>
      <c r="E17" s="29">
        <v>71.900000000000006</v>
      </c>
      <c r="F17" s="29">
        <v>52.8</v>
      </c>
      <c r="G17" s="29">
        <v>31.9</v>
      </c>
    </row>
    <row r="18" spans="1:7" x14ac:dyDescent="0.25">
      <c r="A18" s="26">
        <v>2004</v>
      </c>
      <c r="B18" s="29">
        <v>118</v>
      </c>
      <c r="C18" s="29">
        <v>117.1</v>
      </c>
      <c r="D18" s="29">
        <v>93</v>
      </c>
      <c r="E18" s="29">
        <v>76.7</v>
      </c>
      <c r="F18" s="29">
        <v>53.5</v>
      </c>
      <c r="G18" s="29">
        <v>31.6</v>
      </c>
    </row>
    <row r="19" spans="1:7" x14ac:dyDescent="0.2">
      <c r="A19" s="26">
        <v>2005</v>
      </c>
      <c r="B19" s="29">
        <v>120.3</v>
      </c>
      <c r="C19" s="29">
        <v>119.6</v>
      </c>
      <c r="D19" s="29">
        <v>88.5</v>
      </c>
      <c r="E19" s="29">
        <v>77</v>
      </c>
      <c r="F19" s="32">
        <v>57.2</v>
      </c>
      <c r="G19" s="32">
        <v>32.700000000000003</v>
      </c>
    </row>
    <row r="20" spans="1:7" x14ac:dyDescent="0.25">
      <c r="A20" s="26" t="s">
        <v>39</v>
      </c>
      <c r="B20" s="29">
        <v>118.8</v>
      </c>
      <c r="C20" s="29">
        <v>118.2</v>
      </c>
      <c r="D20" s="29">
        <v>90.8</v>
      </c>
      <c r="E20" s="29">
        <v>76.900000000000006</v>
      </c>
      <c r="F20" s="29">
        <v>53.1</v>
      </c>
      <c r="G20" s="29">
        <v>29.9</v>
      </c>
    </row>
    <row r="21" spans="1:7" x14ac:dyDescent="0.25">
      <c r="A21" s="37" t="s">
        <v>38</v>
      </c>
      <c r="B21" s="29">
        <v>112.92700000000001</v>
      </c>
      <c r="C21" s="29">
        <v>112.351</v>
      </c>
      <c r="D21" s="29">
        <v>91.028999999999996</v>
      </c>
      <c r="E21" s="29">
        <v>77.527000000000001</v>
      </c>
      <c r="F21" s="29">
        <v>51.457999999999998</v>
      </c>
      <c r="G21" s="29">
        <v>29.059000000000001</v>
      </c>
    </row>
  </sheetData>
  <mergeCells count="4">
    <mergeCell ref="F2:G2"/>
    <mergeCell ref="D2:E2"/>
    <mergeCell ref="B2:C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87C62-D056-427C-A325-473BEA96C185}">
  <sheetPr codeName="Munka5"/>
  <dimension ref="A1:F13"/>
  <sheetViews>
    <sheetView zoomScaleNormal="100" workbookViewId="0"/>
  </sheetViews>
  <sheetFormatPr defaultRowHeight="11.25" x14ac:dyDescent="0.25"/>
  <cols>
    <col min="1" max="1" width="25.28515625" style="1" customWidth="1"/>
    <col min="2" max="2" width="12.42578125" style="1" customWidth="1"/>
    <col min="3" max="3" width="12.5703125" style="1" customWidth="1"/>
    <col min="4" max="4" width="12.7109375" style="1" customWidth="1"/>
    <col min="5" max="6" width="12.5703125" style="1" customWidth="1"/>
    <col min="7" max="16384" width="9.140625" style="1"/>
  </cols>
  <sheetData>
    <row r="1" spans="1:6" ht="12" thickBot="1" x14ac:dyDescent="0.3">
      <c r="A1" s="23" t="s">
        <v>58</v>
      </c>
      <c r="B1" s="23"/>
      <c r="C1" s="23"/>
      <c r="D1" s="23"/>
      <c r="E1" s="23"/>
      <c r="F1" s="23"/>
    </row>
    <row r="2" spans="1:6" x14ac:dyDescent="0.25">
      <c r="A2" s="50" t="s">
        <v>57</v>
      </c>
      <c r="B2" s="22" t="s">
        <v>21</v>
      </c>
      <c r="C2" s="22" t="s">
        <v>16</v>
      </c>
      <c r="D2" s="22" t="s">
        <v>15</v>
      </c>
      <c r="E2" s="22" t="s">
        <v>14</v>
      </c>
      <c r="F2" s="22" t="s">
        <v>13</v>
      </c>
    </row>
    <row r="3" spans="1:6" x14ac:dyDescent="0.25">
      <c r="A3" s="43" t="s">
        <v>56</v>
      </c>
      <c r="B3" s="17">
        <v>87.8</v>
      </c>
      <c r="C3" s="44">
        <v>86.8</v>
      </c>
      <c r="D3" s="44">
        <v>86.9</v>
      </c>
      <c r="E3" s="44">
        <v>89.697109479063556</v>
      </c>
      <c r="F3" s="44">
        <v>89.3</v>
      </c>
    </row>
    <row r="4" spans="1:6" x14ac:dyDescent="0.25">
      <c r="A4" s="43" t="s">
        <v>55</v>
      </c>
      <c r="B4" s="49">
        <v>100</v>
      </c>
      <c r="C4" s="44">
        <v>100</v>
      </c>
      <c r="D4" s="44">
        <v>99.9</v>
      </c>
      <c r="E4" s="44">
        <v>100</v>
      </c>
      <c r="F4" s="44">
        <v>100</v>
      </c>
    </row>
    <row r="5" spans="1:6" x14ac:dyDescent="0.25">
      <c r="A5" s="43" t="s">
        <v>54</v>
      </c>
      <c r="B5" s="17">
        <v>96.1</v>
      </c>
      <c r="C5" s="44">
        <v>100</v>
      </c>
      <c r="D5" s="44">
        <v>100</v>
      </c>
      <c r="E5" s="44">
        <v>100</v>
      </c>
      <c r="F5" s="44">
        <v>100</v>
      </c>
    </row>
    <row r="6" spans="1:6" x14ac:dyDescent="0.25">
      <c r="A6" s="43" t="s">
        <v>53</v>
      </c>
      <c r="B6" s="17">
        <v>99.6</v>
      </c>
      <c r="C6" s="44">
        <v>100</v>
      </c>
      <c r="D6" s="44">
        <v>100</v>
      </c>
      <c r="E6" s="44">
        <v>100</v>
      </c>
      <c r="F6" s="44">
        <v>99.9</v>
      </c>
    </row>
    <row r="7" spans="1:6" x14ac:dyDescent="0.25">
      <c r="A7" s="43" t="s">
        <v>52</v>
      </c>
      <c r="B7" s="17">
        <v>80.400000000000006</v>
      </c>
      <c r="C7" s="44">
        <v>92.6</v>
      </c>
      <c r="D7" s="44">
        <v>92.6</v>
      </c>
      <c r="E7" s="44">
        <v>92.1</v>
      </c>
      <c r="F7" s="44">
        <v>93.5</v>
      </c>
    </row>
    <row r="8" spans="1:6" x14ac:dyDescent="0.25">
      <c r="A8" s="43" t="s">
        <v>51</v>
      </c>
      <c r="B8" s="49">
        <v>88</v>
      </c>
      <c r="C8" s="44">
        <v>97.2</v>
      </c>
      <c r="D8" s="44">
        <v>97.3</v>
      </c>
      <c r="E8" s="44">
        <v>97.3</v>
      </c>
      <c r="F8" s="44">
        <v>98</v>
      </c>
    </row>
    <row r="9" spans="1:6" x14ac:dyDescent="0.25">
      <c r="A9" s="43" t="s">
        <v>50</v>
      </c>
      <c r="B9" s="17">
        <v>30.8</v>
      </c>
      <c r="C9" s="44">
        <v>49.5</v>
      </c>
      <c r="D9" s="44">
        <v>51</v>
      </c>
      <c r="E9" s="44">
        <v>52.2</v>
      </c>
      <c r="F9" s="44">
        <v>53.3</v>
      </c>
    </row>
    <row r="10" spans="1:6" s="43" customFormat="1" x14ac:dyDescent="0.25">
      <c r="A10" s="48" t="s">
        <v>7</v>
      </c>
      <c r="B10" s="47"/>
      <c r="C10" s="46"/>
      <c r="D10" s="46"/>
      <c r="E10" s="46"/>
      <c r="F10" s="46"/>
    </row>
    <row r="11" spans="1:6" s="43" customFormat="1" x14ac:dyDescent="0.25">
      <c r="A11" s="45" t="s">
        <v>49</v>
      </c>
      <c r="B11" s="17">
        <v>13.3</v>
      </c>
      <c r="C11" s="44">
        <v>25.1</v>
      </c>
      <c r="D11" s="44">
        <v>25.7</v>
      </c>
      <c r="E11" s="44">
        <v>26</v>
      </c>
      <c r="F11" s="44">
        <v>27</v>
      </c>
    </row>
    <row r="12" spans="1:6" s="43" customFormat="1" x14ac:dyDescent="0.25">
      <c r="A12" s="45" t="s">
        <v>48</v>
      </c>
      <c r="B12" s="17">
        <v>17.5</v>
      </c>
      <c r="C12" s="44">
        <v>24.4</v>
      </c>
      <c r="D12" s="44">
        <v>25.3</v>
      </c>
      <c r="E12" s="44">
        <v>26.2</v>
      </c>
      <c r="F12" s="44">
        <v>26.3</v>
      </c>
    </row>
    <row r="13" spans="1:6" s="39" customFormat="1" x14ac:dyDescent="0.2">
      <c r="A13" s="42" t="s">
        <v>47</v>
      </c>
      <c r="B13" s="41">
        <v>76.400000000000006</v>
      </c>
      <c r="C13" s="40">
        <v>83.6</v>
      </c>
      <c r="D13" s="40">
        <v>83.8</v>
      </c>
      <c r="E13" s="40">
        <v>83.9</v>
      </c>
      <c r="F13" s="40">
        <v>84.1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8074F-C33F-4288-AE1E-E8DDB003799D}">
  <sheetPr codeName="Munka6"/>
  <dimension ref="A1:G17"/>
  <sheetViews>
    <sheetView zoomScaleNormal="100" workbookViewId="0"/>
  </sheetViews>
  <sheetFormatPr defaultRowHeight="11.25" x14ac:dyDescent="0.25"/>
  <cols>
    <col min="1" max="1" width="18.5703125" style="1" customWidth="1"/>
    <col min="2" max="7" width="11.5703125" style="1" customWidth="1"/>
    <col min="8" max="16384" width="9.140625" style="1"/>
  </cols>
  <sheetData>
    <row r="1" spans="1:7" ht="12" thickBot="1" x14ac:dyDescent="0.3">
      <c r="A1" s="23" t="s">
        <v>72</v>
      </c>
      <c r="B1" s="23"/>
      <c r="C1" s="23"/>
      <c r="D1" s="23"/>
      <c r="E1" s="23"/>
      <c r="F1" s="23"/>
      <c r="G1" s="23"/>
    </row>
    <row r="2" spans="1:7" ht="22.5" x14ac:dyDescent="0.25">
      <c r="A2" s="57" t="s">
        <v>71</v>
      </c>
      <c r="B2" s="55" t="s">
        <v>70</v>
      </c>
      <c r="C2" s="56" t="s">
        <v>69</v>
      </c>
      <c r="D2" s="55" t="s">
        <v>68</v>
      </c>
      <c r="E2" s="56" t="s">
        <v>67</v>
      </c>
      <c r="F2" s="55" t="s">
        <v>3</v>
      </c>
      <c r="G2" s="55" t="s">
        <v>0</v>
      </c>
    </row>
    <row r="3" spans="1:7" x14ac:dyDescent="0.2">
      <c r="A3" s="11" t="s">
        <v>66</v>
      </c>
      <c r="B3" s="52">
        <v>249718</v>
      </c>
      <c r="C3" s="16" t="s">
        <v>59</v>
      </c>
      <c r="D3" s="16" t="s">
        <v>59</v>
      </c>
      <c r="E3" s="16" t="s">
        <v>59</v>
      </c>
      <c r="F3" s="16" t="s">
        <v>59</v>
      </c>
      <c r="G3" s="52">
        <v>249718</v>
      </c>
    </row>
    <row r="4" spans="1:7" x14ac:dyDescent="0.25">
      <c r="A4" s="54" t="s">
        <v>65</v>
      </c>
      <c r="B4" s="52">
        <v>74240</v>
      </c>
      <c r="C4" s="52">
        <v>710568</v>
      </c>
      <c r="D4" s="52">
        <v>21</v>
      </c>
      <c r="E4" s="52">
        <v>20719</v>
      </c>
      <c r="F4" s="16" t="s">
        <v>59</v>
      </c>
      <c r="G4" s="52">
        <v>805548</v>
      </c>
    </row>
    <row r="5" spans="1:7" x14ac:dyDescent="0.2">
      <c r="A5" s="53" t="s">
        <v>64</v>
      </c>
      <c r="B5" s="16" t="s">
        <v>59</v>
      </c>
      <c r="C5" s="52">
        <v>78513</v>
      </c>
      <c r="D5" s="52">
        <v>5782</v>
      </c>
      <c r="E5" s="52">
        <v>37871</v>
      </c>
      <c r="F5" s="16" t="s">
        <v>59</v>
      </c>
      <c r="G5" s="52">
        <v>122166</v>
      </c>
    </row>
    <row r="6" spans="1:7" x14ac:dyDescent="0.25">
      <c r="A6" s="54" t="s">
        <v>63</v>
      </c>
      <c r="B6" s="16" t="s">
        <v>59</v>
      </c>
      <c r="C6" s="52">
        <v>13759</v>
      </c>
      <c r="D6" s="52">
        <v>21384</v>
      </c>
      <c r="E6" s="52">
        <v>84954</v>
      </c>
      <c r="F6" s="16" t="s">
        <v>59</v>
      </c>
      <c r="G6" s="52">
        <v>120097</v>
      </c>
    </row>
    <row r="7" spans="1:7" x14ac:dyDescent="0.25">
      <c r="A7" s="54" t="s">
        <v>62</v>
      </c>
      <c r="B7" s="16" t="s">
        <v>59</v>
      </c>
      <c r="C7" s="52">
        <v>4940</v>
      </c>
      <c r="D7" s="52">
        <v>28819</v>
      </c>
      <c r="E7" s="52">
        <v>88649</v>
      </c>
      <c r="F7" s="16" t="s">
        <v>59</v>
      </c>
      <c r="G7" s="52">
        <v>122408</v>
      </c>
    </row>
    <row r="8" spans="1:7" x14ac:dyDescent="0.25">
      <c r="A8" s="54" t="s">
        <v>61</v>
      </c>
      <c r="B8" s="16" t="s">
        <v>59</v>
      </c>
      <c r="C8" s="52">
        <v>1147</v>
      </c>
      <c r="D8" s="52">
        <v>28477</v>
      </c>
      <c r="E8" s="52">
        <v>83262</v>
      </c>
      <c r="F8" s="52">
        <v>229</v>
      </c>
      <c r="G8" s="52">
        <v>113115</v>
      </c>
    </row>
    <row r="9" spans="1:7" x14ac:dyDescent="0.2">
      <c r="A9" s="53" t="s">
        <v>51</v>
      </c>
      <c r="B9" s="16" t="s">
        <v>59</v>
      </c>
      <c r="C9" s="52">
        <v>98359</v>
      </c>
      <c r="D9" s="52">
        <v>84462</v>
      </c>
      <c r="E9" s="52">
        <v>294736</v>
      </c>
      <c r="F9" s="52">
        <v>229</v>
      </c>
      <c r="G9" s="52">
        <v>477786</v>
      </c>
    </row>
    <row r="10" spans="1:7" x14ac:dyDescent="0.25">
      <c r="A10" s="19">
        <v>18</v>
      </c>
      <c r="B10" s="16" t="s">
        <v>59</v>
      </c>
      <c r="C10" s="52">
        <v>186</v>
      </c>
      <c r="D10" s="52">
        <v>22457</v>
      </c>
      <c r="E10" s="52">
        <v>61976</v>
      </c>
      <c r="F10" s="52">
        <v>12130</v>
      </c>
      <c r="G10" s="52">
        <v>96749</v>
      </c>
    </row>
    <row r="11" spans="1:7" x14ac:dyDescent="0.25">
      <c r="A11" s="19">
        <v>19</v>
      </c>
      <c r="B11" s="16" t="s">
        <v>59</v>
      </c>
      <c r="C11" s="52">
        <v>47</v>
      </c>
      <c r="D11" s="52">
        <v>14404</v>
      </c>
      <c r="E11" s="52">
        <v>32046</v>
      </c>
      <c r="F11" s="52">
        <v>34861</v>
      </c>
      <c r="G11" s="52">
        <v>81358</v>
      </c>
    </row>
    <row r="12" spans="1:7" x14ac:dyDescent="0.25">
      <c r="A12" s="19">
        <v>20</v>
      </c>
      <c r="B12" s="16" t="s">
        <v>59</v>
      </c>
      <c r="C12" s="16" t="s">
        <v>59</v>
      </c>
      <c r="D12" s="52">
        <v>7193</v>
      </c>
      <c r="E12" s="52">
        <v>18499</v>
      </c>
      <c r="F12" s="52">
        <v>41234</v>
      </c>
      <c r="G12" s="52">
        <v>66926</v>
      </c>
    </row>
    <row r="13" spans="1:7" x14ac:dyDescent="0.25">
      <c r="A13" s="19">
        <v>21</v>
      </c>
      <c r="B13" s="16" t="s">
        <v>59</v>
      </c>
      <c r="C13" s="16" t="s">
        <v>59</v>
      </c>
      <c r="D13" s="52">
        <v>2777</v>
      </c>
      <c r="E13" s="52">
        <v>8268</v>
      </c>
      <c r="F13" s="52">
        <v>42452</v>
      </c>
      <c r="G13" s="52">
        <v>53497</v>
      </c>
    </row>
    <row r="14" spans="1:7" x14ac:dyDescent="0.25">
      <c r="A14" s="19">
        <v>22</v>
      </c>
      <c r="B14" s="16" t="s">
        <v>59</v>
      </c>
      <c r="C14" s="16" t="s">
        <v>59</v>
      </c>
      <c r="D14" s="52">
        <v>1110</v>
      </c>
      <c r="E14" s="52">
        <v>3707</v>
      </c>
      <c r="F14" s="52">
        <v>37998</v>
      </c>
      <c r="G14" s="52">
        <v>42815</v>
      </c>
    </row>
    <row r="15" spans="1:7" x14ac:dyDescent="0.25">
      <c r="A15" s="1" t="s">
        <v>50</v>
      </c>
      <c r="B15" s="16" t="s">
        <v>59</v>
      </c>
      <c r="C15" s="52">
        <v>233</v>
      </c>
      <c r="D15" s="52">
        <v>47941</v>
      </c>
      <c r="E15" s="52">
        <v>124496</v>
      </c>
      <c r="F15" s="52">
        <v>168675</v>
      </c>
      <c r="G15" s="52">
        <v>341345</v>
      </c>
    </row>
    <row r="16" spans="1:7" x14ac:dyDescent="0.2">
      <c r="A16" s="11" t="s">
        <v>60</v>
      </c>
      <c r="B16" s="16" t="s">
        <v>59</v>
      </c>
      <c r="C16" s="16" t="s">
        <v>59</v>
      </c>
      <c r="D16" s="52">
        <v>541</v>
      </c>
      <c r="E16" s="52">
        <v>2091</v>
      </c>
      <c r="F16" s="52">
        <v>73989</v>
      </c>
      <c r="G16" s="52">
        <v>76621</v>
      </c>
    </row>
    <row r="17" spans="1:7" x14ac:dyDescent="0.2">
      <c r="A17" s="6" t="s">
        <v>0</v>
      </c>
      <c r="B17" s="51">
        <v>323958</v>
      </c>
      <c r="C17" s="51">
        <v>809160</v>
      </c>
      <c r="D17" s="51">
        <v>132965</v>
      </c>
      <c r="E17" s="51">
        <v>442042</v>
      </c>
      <c r="F17" s="51">
        <v>242893</v>
      </c>
      <c r="G17" s="51">
        <v>1951018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218B8-C821-413D-B401-B4DBA6C3BC0E}">
  <sheetPr codeName="Munka7"/>
  <dimension ref="A1:H17"/>
  <sheetViews>
    <sheetView zoomScaleNormal="100" workbookViewId="0"/>
  </sheetViews>
  <sheetFormatPr defaultRowHeight="11.25" x14ac:dyDescent="0.25"/>
  <cols>
    <col min="1" max="1" width="17.7109375" style="1" customWidth="1"/>
    <col min="2" max="2" width="10.7109375" style="1" customWidth="1"/>
    <col min="3" max="7" width="10.140625" style="1" customWidth="1"/>
    <col min="8" max="8" width="8.85546875" style="1" customWidth="1"/>
    <col min="9" max="16384" width="9.140625" style="1"/>
  </cols>
  <sheetData>
    <row r="1" spans="1:8" ht="12" thickBot="1" x14ac:dyDescent="0.3">
      <c r="A1" s="66" t="s">
        <v>91</v>
      </c>
      <c r="B1" s="65"/>
      <c r="C1" s="65"/>
      <c r="D1" s="65"/>
      <c r="E1" s="65"/>
      <c r="F1" s="65"/>
      <c r="G1" s="65"/>
      <c r="H1" s="65"/>
    </row>
    <row r="2" spans="1:8" x14ac:dyDescent="0.25">
      <c r="A2" s="169" t="s">
        <v>90</v>
      </c>
      <c r="B2" s="187" t="s">
        <v>89</v>
      </c>
      <c r="C2" s="174" t="s">
        <v>88</v>
      </c>
      <c r="D2" s="175"/>
      <c r="E2" s="175"/>
      <c r="F2" s="175"/>
      <c r="G2" s="175"/>
      <c r="H2" s="175"/>
    </row>
    <row r="3" spans="1:8" ht="33.75" x14ac:dyDescent="0.25">
      <c r="A3" s="186"/>
      <c r="B3" s="188"/>
      <c r="C3" s="64" t="s">
        <v>6</v>
      </c>
      <c r="D3" s="64" t="s">
        <v>87</v>
      </c>
      <c r="E3" s="64" t="s">
        <v>86</v>
      </c>
      <c r="F3" s="64" t="s">
        <v>85</v>
      </c>
      <c r="G3" s="64" t="s">
        <v>84</v>
      </c>
      <c r="H3" s="64" t="s">
        <v>83</v>
      </c>
    </row>
    <row r="4" spans="1:8" x14ac:dyDescent="0.25">
      <c r="A4" s="186"/>
      <c r="B4" s="188"/>
      <c r="C4" s="183" t="s">
        <v>82</v>
      </c>
      <c r="D4" s="184"/>
      <c r="E4" s="184"/>
      <c r="F4" s="184"/>
      <c r="G4" s="184"/>
      <c r="H4" s="184"/>
    </row>
    <row r="5" spans="1:8" x14ac:dyDescent="0.25">
      <c r="A5" s="185" t="s">
        <v>81</v>
      </c>
      <c r="B5" s="185"/>
      <c r="C5" s="185"/>
      <c r="D5" s="185"/>
      <c r="E5" s="185"/>
      <c r="F5" s="185"/>
      <c r="G5" s="185"/>
      <c r="H5" s="185"/>
    </row>
    <row r="6" spans="1:8" x14ac:dyDescent="0.2">
      <c r="A6" s="59" t="s">
        <v>73</v>
      </c>
      <c r="B6" s="63">
        <v>3965</v>
      </c>
      <c r="C6" s="63">
        <v>1930</v>
      </c>
      <c r="D6" s="63">
        <v>1201</v>
      </c>
      <c r="E6" s="63">
        <v>48</v>
      </c>
      <c r="F6" s="63">
        <v>3</v>
      </c>
      <c r="G6" s="63">
        <v>157</v>
      </c>
      <c r="H6" s="63">
        <v>181</v>
      </c>
    </row>
    <row r="7" spans="1:8" x14ac:dyDescent="0.25">
      <c r="A7" s="182" t="s">
        <v>80</v>
      </c>
      <c r="B7" s="182"/>
      <c r="C7" s="182"/>
      <c r="D7" s="182"/>
      <c r="E7" s="182"/>
      <c r="F7" s="182"/>
      <c r="G7" s="182"/>
      <c r="H7" s="182"/>
    </row>
    <row r="8" spans="1:8" x14ac:dyDescent="0.25">
      <c r="A8" s="61" t="s">
        <v>68</v>
      </c>
      <c r="B8" s="62">
        <v>2</v>
      </c>
      <c r="C8" s="62" t="s">
        <v>59</v>
      </c>
      <c r="D8" s="62" t="s">
        <v>59</v>
      </c>
      <c r="E8" s="60">
        <v>2</v>
      </c>
      <c r="F8" s="60">
        <v>2</v>
      </c>
      <c r="G8" s="62" t="s">
        <v>59</v>
      </c>
      <c r="H8" s="62" t="s">
        <v>59</v>
      </c>
    </row>
    <row r="9" spans="1:8" x14ac:dyDescent="0.25">
      <c r="A9" s="61" t="s">
        <v>67</v>
      </c>
      <c r="B9" s="62">
        <v>78</v>
      </c>
      <c r="C9" s="62" t="s">
        <v>59</v>
      </c>
      <c r="D9" s="62" t="s">
        <v>59</v>
      </c>
      <c r="E9" s="62" t="s">
        <v>59</v>
      </c>
      <c r="F9" s="62" t="s">
        <v>59</v>
      </c>
      <c r="G9" s="60">
        <v>78</v>
      </c>
      <c r="H9" s="60">
        <v>78</v>
      </c>
    </row>
    <row r="10" spans="1:8" ht="22.5" x14ac:dyDescent="0.25">
      <c r="A10" s="61" t="s">
        <v>79</v>
      </c>
      <c r="B10" s="62">
        <v>196</v>
      </c>
      <c r="C10" s="62" t="s">
        <v>59</v>
      </c>
      <c r="D10" s="62" t="s">
        <v>59</v>
      </c>
      <c r="E10" s="60">
        <v>196</v>
      </c>
      <c r="F10" s="60">
        <v>7</v>
      </c>
      <c r="G10" s="60">
        <v>46</v>
      </c>
      <c r="H10" s="60">
        <v>189</v>
      </c>
    </row>
    <row r="11" spans="1:8" x14ac:dyDescent="0.25">
      <c r="A11" s="61" t="s">
        <v>78</v>
      </c>
      <c r="B11" s="62">
        <v>353</v>
      </c>
      <c r="C11" s="62" t="s">
        <v>59</v>
      </c>
      <c r="D11" s="60">
        <v>353</v>
      </c>
      <c r="E11" s="60">
        <v>49</v>
      </c>
      <c r="F11" s="60">
        <v>17</v>
      </c>
      <c r="G11" s="60">
        <v>107</v>
      </c>
      <c r="H11" s="60">
        <v>26</v>
      </c>
    </row>
    <row r="12" spans="1:8" ht="22.5" x14ac:dyDescent="0.25">
      <c r="A12" s="61" t="s">
        <v>77</v>
      </c>
      <c r="B12" s="60">
        <v>650</v>
      </c>
      <c r="C12" s="60">
        <v>650</v>
      </c>
      <c r="D12" s="60">
        <v>649</v>
      </c>
      <c r="E12" s="60">
        <v>8</v>
      </c>
      <c r="F12" s="60">
        <v>5</v>
      </c>
      <c r="G12" s="60">
        <v>23</v>
      </c>
      <c r="H12" s="60">
        <v>9</v>
      </c>
    </row>
    <row r="13" spans="1:8" ht="22.5" x14ac:dyDescent="0.25">
      <c r="A13" s="61" t="s">
        <v>76</v>
      </c>
      <c r="B13" s="62">
        <v>344</v>
      </c>
      <c r="C13" s="62" t="s">
        <v>59</v>
      </c>
      <c r="D13" s="60">
        <v>66</v>
      </c>
      <c r="E13" s="60">
        <v>158</v>
      </c>
      <c r="F13" s="60">
        <v>28</v>
      </c>
      <c r="G13" s="60">
        <v>164</v>
      </c>
      <c r="H13" s="60">
        <v>230</v>
      </c>
    </row>
    <row r="14" spans="1:8" ht="22.5" x14ac:dyDescent="0.25">
      <c r="A14" s="61" t="s">
        <v>75</v>
      </c>
      <c r="B14" s="60">
        <v>46</v>
      </c>
      <c r="C14" s="60">
        <v>46</v>
      </c>
      <c r="D14" s="60">
        <v>45</v>
      </c>
      <c r="E14" s="60">
        <v>6</v>
      </c>
      <c r="F14" s="60">
        <v>13</v>
      </c>
      <c r="G14" s="60">
        <v>18</v>
      </c>
      <c r="H14" s="60">
        <v>9</v>
      </c>
    </row>
    <row r="15" spans="1:8" ht="22.5" x14ac:dyDescent="0.25">
      <c r="A15" s="61" t="s">
        <v>74</v>
      </c>
      <c r="B15" s="60">
        <v>282</v>
      </c>
      <c r="C15" s="60">
        <v>124</v>
      </c>
      <c r="D15" s="60">
        <v>206</v>
      </c>
      <c r="E15" s="60">
        <v>22</v>
      </c>
      <c r="F15" s="60">
        <v>62</v>
      </c>
      <c r="G15" s="60">
        <v>25</v>
      </c>
      <c r="H15" s="60">
        <v>43</v>
      </c>
    </row>
    <row r="16" spans="1:8" x14ac:dyDescent="0.2">
      <c r="A16" s="59" t="s">
        <v>73</v>
      </c>
      <c r="B16" s="58">
        <v>1951</v>
      </c>
      <c r="C16" s="58">
        <v>820</v>
      </c>
      <c r="D16" s="58">
        <v>1319</v>
      </c>
      <c r="E16" s="58">
        <v>441</v>
      </c>
      <c r="F16" s="58">
        <v>134</v>
      </c>
      <c r="G16" s="58">
        <v>461</v>
      </c>
      <c r="H16" s="58">
        <v>584</v>
      </c>
    </row>
    <row r="17" spans="1:8" x14ac:dyDescent="0.2">
      <c r="A17" s="59" t="s">
        <v>0</v>
      </c>
      <c r="B17" s="58">
        <v>5916</v>
      </c>
      <c r="C17" s="58">
        <v>2750</v>
      </c>
      <c r="D17" s="58">
        <v>2520</v>
      </c>
      <c r="E17" s="58">
        <v>489</v>
      </c>
      <c r="F17" s="58">
        <v>137</v>
      </c>
      <c r="G17" s="58">
        <v>618</v>
      </c>
      <c r="H17" s="58">
        <v>765</v>
      </c>
    </row>
  </sheetData>
  <mergeCells count="6">
    <mergeCell ref="A7:H7"/>
    <mergeCell ref="C4:H4"/>
    <mergeCell ref="A5:H5"/>
    <mergeCell ref="C2:H2"/>
    <mergeCell ref="A2:A4"/>
    <mergeCell ref="B2:B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91116-2721-463C-AADD-026B1D5F49D7}">
  <sheetPr codeName="Munka8"/>
  <dimension ref="A1:E21"/>
  <sheetViews>
    <sheetView zoomScaleNormal="100" workbookViewId="0"/>
  </sheetViews>
  <sheetFormatPr defaultRowHeight="11.25" x14ac:dyDescent="0.25"/>
  <cols>
    <col min="1" max="1" width="24.7109375" style="1" customWidth="1"/>
    <col min="2" max="5" width="15.85546875" style="1" customWidth="1"/>
    <col min="6" max="16384" width="9.140625" style="1"/>
  </cols>
  <sheetData>
    <row r="1" spans="1:5" ht="12" thickBot="1" x14ac:dyDescent="0.3">
      <c r="A1" s="76" t="s">
        <v>103</v>
      </c>
      <c r="B1" s="75"/>
      <c r="C1" s="75"/>
      <c r="D1" s="75"/>
      <c r="E1" s="75"/>
    </row>
    <row r="2" spans="1:5" ht="22.5" x14ac:dyDescent="0.25">
      <c r="A2" s="74" t="s">
        <v>90</v>
      </c>
      <c r="B2" s="73" t="s">
        <v>102</v>
      </c>
      <c r="C2" s="73" t="s">
        <v>101</v>
      </c>
      <c r="D2" s="73" t="s">
        <v>100</v>
      </c>
      <c r="E2" s="73" t="s">
        <v>99</v>
      </c>
    </row>
    <row r="3" spans="1:5" x14ac:dyDescent="0.25">
      <c r="A3" s="185" t="s">
        <v>81</v>
      </c>
      <c r="B3" s="185"/>
      <c r="C3" s="185"/>
      <c r="D3" s="185"/>
      <c r="E3" s="185"/>
    </row>
    <row r="4" spans="1:5" x14ac:dyDescent="0.25">
      <c r="A4" s="70" t="s">
        <v>98</v>
      </c>
      <c r="B4" s="10">
        <v>11010</v>
      </c>
      <c r="C4" s="10" t="s">
        <v>59</v>
      </c>
      <c r="D4" s="10">
        <v>1501</v>
      </c>
      <c r="E4" s="10" t="s">
        <v>59</v>
      </c>
    </row>
    <row r="5" spans="1:5" x14ac:dyDescent="0.25">
      <c r="A5" s="70" t="s">
        <v>97</v>
      </c>
      <c r="B5" s="10" t="s">
        <v>59</v>
      </c>
      <c r="C5" s="10">
        <v>24317</v>
      </c>
      <c r="D5" s="10">
        <v>1894</v>
      </c>
      <c r="E5" s="10" t="s">
        <v>59</v>
      </c>
    </row>
    <row r="6" spans="1:5" x14ac:dyDescent="0.25">
      <c r="A6" s="69" t="s">
        <v>68</v>
      </c>
      <c r="B6" s="10" t="s">
        <v>59</v>
      </c>
      <c r="C6" s="68">
        <v>429</v>
      </c>
      <c r="D6" s="68">
        <v>23</v>
      </c>
      <c r="E6" s="68">
        <v>249</v>
      </c>
    </row>
    <row r="7" spans="1:5" x14ac:dyDescent="0.25">
      <c r="A7" s="69" t="s">
        <v>96</v>
      </c>
      <c r="B7" s="10" t="s">
        <v>59</v>
      </c>
      <c r="C7" s="68">
        <v>52</v>
      </c>
      <c r="D7" s="68">
        <v>6</v>
      </c>
      <c r="E7" s="68">
        <v>14</v>
      </c>
    </row>
    <row r="8" spans="1:5" x14ac:dyDescent="0.25">
      <c r="A8" s="69" t="s">
        <v>95</v>
      </c>
      <c r="B8" s="10" t="s">
        <v>59</v>
      </c>
      <c r="C8" s="10">
        <v>4037</v>
      </c>
      <c r="D8" s="68">
        <v>242</v>
      </c>
      <c r="E8" s="68">
        <v>1</v>
      </c>
    </row>
    <row r="9" spans="1:5" x14ac:dyDescent="0.25">
      <c r="A9" s="69" t="s">
        <v>94</v>
      </c>
      <c r="B9" s="10" t="s">
        <v>59</v>
      </c>
      <c r="C9" s="10">
        <v>3037</v>
      </c>
      <c r="D9" s="68">
        <v>193</v>
      </c>
      <c r="E9" s="10">
        <v>912</v>
      </c>
    </row>
    <row r="10" spans="1:5" ht="22.5" x14ac:dyDescent="0.25">
      <c r="A10" s="69" t="s">
        <v>93</v>
      </c>
      <c r="B10" s="10" t="s">
        <v>59</v>
      </c>
      <c r="C10" s="10">
        <v>6349</v>
      </c>
      <c r="D10" s="68">
        <v>472</v>
      </c>
      <c r="E10" s="68" t="s">
        <v>59</v>
      </c>
    </row>
    <row r="11" spans="1:5" x14ac:dyDescent="0.25">
      <c r="A11" s="72" t="s">
        <v>92</v>
      </c>
      <c r="B11" s="10" t="s">
        <v>59</v>
      </c>
      <c r="C11" s="10" t="s">
        <v>59</v>
      </c>
      <c r="D11" s="71">
        <v>94</v>
      </c>
      <c r="E11" s="10" t="s">
        <v>59</v>
      </c>
    </row>
    <row r="12" spans="1:5" x14ac:dyDescent="0.25">
      <c r="A12" s="189" t="s">
        <v>80</v>
      </c>
      <c r="B12" s="189"/>
      <c r="C12" s="189"/>
      <c r="D12" s="189"/>
      <c r="E12" s="189"/>
    </row>
    <row r="13" spans="1:5" x14ac:dyDescent="0.25">
      <c r="A13" s="61" t="s">
        <v>68</v>
      </c>
      <c r="B13" s="68" t="s">
        <v>59</v>
      </c>
      <c r="C13" s="68">
        <v>29</v>
      </c>
      <c r="D13" s="68">
        <v>4</v>
      </c>
      <c r="E13" s="68">
        <v>19</v>
      </c>
    </row>
    <row r="14" spans="1:5" x14ac:dyDescent="0.25">
      <c r="A14" s="69" t="s">
        <v>67</v>
      </c>
      <c r="B14" s="68" t="s">
        <v>59</v>
      </c>
      <c r="C14" s="10">
        <v>2052</v>
      </c>
      <c r="D14" s="68">
        <v>137</v>
      </c>
      <c r="E14" s="68">
        <v>264</v>
      </c>
    </row>
    <row r="15" spans="1:5" ht="22.5" x14ac:dyDescent="0.25">
      <c r="A15" s="69" t="s">
        <v>79</v>
      </c>
      <c r="B15" s="68" t="s">
        <v>59</v>
      </c>
      <c r="C15" s="10">
        <v>5735</v>
      </c>
      <c r="D15" s="68">
        <v>294</v>
      </c>
      <c r="E15" s="10">
        <v>1550</v>
      </c>
    </row>
    <row r="16" spans="1:5" x14ac:dyDescent="0.25">
      <c r="A16" s="69" t="s">
        <v>78</v>
      </c>
      <c r="B16" s="68" t="s">
        <v>59</v>
      </c>
      <c r="C16" s="10">
        <v>9769</v>
      </c>
      <c r="D16" s="68">
        <v>647</v>
      </c>
      <c r="E16" s="68">
        <v>290</v>
      </c>
    </row>
    <row r="17" spans="1:5" x14ac:dyDescent="0.25">
      <c r="A17" s="70" t="s">
        <v>77</v>
      </c>
      <c r="B17" s="10">
        <v>2738</v>
      </c>
      <c r="C17" s="10">
        <v>11776</v>
      </c>
      <c r="D17" s="10">
        <v>1326</v>
      </c>
      <c r="E17" s="68">
        <v>54</v>
      </c>
    </row>
    <row r="18" spans="1:5" x14ac:dyDescent="0.25">
      <c r="A18" s="69" t="s">
        <v>76</v>
      </c>
      <c r="B18" s="68" t="s">
        <v>59</v>
      </c>
      <c r="C18" s="10">
        <v>9944</v>
      </c>
      <c r="D18" s="68">
        <v>691</v>
      </c>
      <c r="E18" s="10">
        <v>2416</v>
      </c>
    </row>
    <row r="19" spans="1:5" ht="22.5" x14ac:dyDescent="0.25">
      <c r="A19" s="70" t="s">
        <v>75</v>
      </c>
      <c r="B19" s="68">
        <v>229</v>
      </c>
      <c r="C19" s="10">
        <v>1677</v>
      </c>
      <c r="D19" s="68">
        <v>140</v>
      </c>
      <c r="E19" s="68">
        <v>97</v>
      </c>
    </row>
    <row r="20" spans="1:5" x14ac:dyDescent="0.25">
      <c r="A20" s="69" t="s">
        <v>74</v>
      </c>
      <c r="B20" s="68">
        <v>777</v>
      </c>
      <c r="C20" s="10">
        <v>8212</v>
      </c>
      <c r="D20" s="68">
        <v>722</v>
      </c>
      <c r="E20" s="68">
        <v>435</v>
      </c>
    </row>
    <row r="21" spans="1:5" s="39" customFormat="1" x14ac:dyDescent="0.2">
      <c r="A21" s="6" t="s">
        <v>0</v>
      </c>
      <c r="B21" s="67">
        <v>14754</v>
      </c>
      <c r="C21" s="67">
        <v>87415</v>
      </c>
      <c r="D21" s="67">
        <v>8386</v>
      </c>
      <c r="E21" s="67">
        <v>6301</v>
      </c>
    </row>
  </sheetData>
  <mergeCells count="2">
    <mergeCell ref="A3:E3"/>
    <mergeCell ref="A12:E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7F333-240A-44E8-821B-501A044BEA34}">
  <sheetPr codeName="Munka9"/>
  <dimension ref="A1:E12"/>
  <sheetViews>
    <sheetView zoomScaleNormal="100" workbookViewId="0"/>
  </sheetViews>
  <sheetFormatPr defaultRowHeight="11.25" x14ac:dyDescent="0.25"/>
  <cols>
    <col min="1" max="1" width="33.7109375" style="1" customWidth="1"/>
    <col min="2" max="5" width="13.5703125" style="1" customWidth="1"/>
    <col min="6" max="16384" width="9.140625" style="1"/>
  </cols>
  <sheetData>
    <row r="1" spans="1:5" ht="12" thickBot="1" x14ac:dyDescent="0.3">
      <c r="A1" s="23" t="s">
        <v>117</v>
      </c>
      <c r="B1" s="84"/>
      <c r="C1" s="84"/>
      <c r="D1" s="84"/>
      <c r="E1" s="84"/>
    </row>
    <row r="2" spans="1:5" x14ac:dyDescent="0.25">
      <c r="A2" s="190" t="s">
        <v>116</v>
      </c>
      <c r="B2" s="192" t="s">
        <v>115</v>
      </c>
      <c r="C2" s="174" t="s">
        <v>114</v>
      </c>
      <c r="D2" s="190"/>
      <c r="E2" s="190"/>
    </row>
    <row r="3" spans="1:5" ht="33.75" x14ac:dyDescent="0.25">
      <c r="A3" s="191"/>
      <c r="B3" s="193"/>
      <c r="C3" s="83" t="s">
        <v>113</v>
      </c>
      <c r="D3" s="83" t="s">
        <v>112</v>
      </c>
      <c r="E3" s="83" t="s">
        <v>111</v>
      </c>
    </row>
    <row r="4" spans="1:5" x14ac:dyDescent="0.2">
      <c r="A4" s="82" t="s">
        <v>110</v>
      </c>
      <c r="B4" s="79">
        <v>42340</v>
      </c>
      <c r="C4" s="79">
        <v>4381</v>
      </c>
      <c r="D4" s="79">
        <v>35773</v>
      </c>
      <c r="E4" s="81">
        <v>2186</v>
      </c>
    </row>
    <row r="5" spans="1:5" x14ac:dyDescent="0.25">
      <c r="A5" s="80" t="s">
        <v>109</v>
      </c>
      <c r="B5" s="79">
        <v>49592</v>
      </c>
      <c r="C5" s="79">
        <v>4557</v>
      </c>
      <c r="D5" s="79">
        <v>36784</v>
      </c>
      <c r="E5" s="79">
        <v>8251</v>
      </c>
    </row>
    <row r="6" spans="1:5" x14ac:dyDescent="0.25">
      <c r="A6" s="80" t="s">
        <v>108</v>
      </c>
      <c r="B6" s="79">
        <v>34998</v>
      </c>
      <c r="C6" s="79">
        <v>1904</v>
      </c>
      <c r="D6" s="79">
        <v>23990</v>
      </c>
      <c r="E6" s="79">
        <v>9104</v>
      </c>
    </row>
    <row r="7" spans="1:5" x14ac:dyDescent="0.25">
      <c r="A7" s="80" t="s">
        <v>107</v>
      </c>
      <c r="B7" s="79">
        <v>29237</v>
      </c>
      <c r="C7" s="79">
        <v>4881</v>
      </c>
      <c r="D7" s="79">
        <v>23976</v>
      </c>
      <c r="E7" s="60">
        <v>380</v>
      </c>
    </row>
    <row r="8" spans="1:5" ht="22.5" x14ac:dyDescent="0.25">
      <c r="A8" s="80" t="s">
        <v>106</v>
      </c>
      <c r="B8" s="79">
        <v>11411</v>
      </c>
      <c r="C8" s="79">
        <v>1354</v>
      </c>
      <c r="D8" s="79">
        <v>8293</v>
      </c>
      <c r="E8" s="79">
        <v>1764</v>
      </c>
    </row>
    <row r="9" spans="1:5" x14ac:dyDescent="0.25">
      <c r="A9" s="80" t="s">
        <v>105</v>
      </c>
      <c r="B9" s="79">
        <v>4306</v>
      </c>
      <c r="C9" s="79">
        <v>200</v>
      </c>
      <c r="D9" s="79">
        <v>3465</v>
      </c>
      <c r="E9" s="79">
        <v>641</v>
      </c>
    </row>
    <row r="10" spans="1:5" x14ac:dyDescent="0.2">
      <c r="A10" s="6" t="s">
        <v>0</v>
      </c>
      <c r="B10" s="58">
        <v>171884</v>
      </c>
      <c r="C10" s="58">
        <v>17277</v>
      </c>
      <c r="D10" s="58">
        <v>132281</v>
      </c>
      <c r="E10" s="58">
        <v>22326</v>
      </c>
    </row>
    <row r="11" spans="1:5" x14ac:dyDescent="0.25">
      <c r="A11" s="69" t="s">
        <v>7</v>
      </c>
      <c r="B11" s="78"/>
      <c r="C11" s="77"/>
      <c r="D11" s="77"/>
      <c r="E11" s="77"/>
    </row>
    <row r="12" spans="1:5" x14ac:dyDescent="0.25">
      <c r="A12" s="15" t="s">
        <v>104</v>
      </c>
      <c r="B12" s="60">
        <v>81.3</v>
      </c>
      <c r="C12" s="44">
        <v>75.400000000000006</v>
      </c>
      <c r="D12" s="44">
        <v>81.2</v>
      </c>
      <c r="E12" s="60">
        <v>86.6</v>
      </c>
    </row>
  </sheetData>
  <mergeCells count="3">
    <mergeCell ref="A2:A3"/>
    <mergeCell ref="C2:E2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25</vt:i4>
      </vt:variant>
    </vt:vector>
  </HeadingPairs>
  <TitlesOfParts>
    <vt:vector size="25" baseType="lpstr">
      <vt:lpstr>Table of Contents</vt:lpstr>
      <vt:lpstr>3.6.1.</vt:lpstr>
      <vt:lpstr>3.6.2.</vt:lpstr>
      <vt:lpstr>3.6.3.</vt:lpstr>
      <vt:lpstr>3.6.4.</vt:lpstr>
      <vt:lpstr>3.6.5.</vt:lpstr>
      <vt:lpstr>3.6.6.</vt:lpstr>
      <vt:lpstr>3.6.7.</vt:lpstr>
      <vt:lpstr>3.6.8.</vt:lpstr>
      <vt:lpstr>3.6.9.</vt:lpstr>
      <vt:lpstr>3.6.10.</vt:lpstr>
      <vt:lpstr>3.6.11.</vt:lpstr>
      <vt:lpstr>3.6.12.</vt:lpstr>
      <vt:lpstr>3.6.13.</vt:lpstr>
      <vt:lpstr>3.6.14.</vt:lpstr>
      <vt:lpstr>3.6.15.</vt:lpstr>
      <vt:lpstr>3.6.16.</vt:lpstr>
      <vt:lpstr>3.6.17.</vt:lpstr>
      <vt:lpstr>3.6.18.</vt:lpstr>
      <vt:lpstr>3.6.19.</vt:lpstr>
      <vt:lpstr>3.6.20.</vt:lpstr>
      <vt:lpstr>3.6.21.</vt:lpstr>
      <vt:lpstr>3.6.22.</vt:lpstr>
      <vt:lpstr>3.6.23.</vt:lpstr>
      <vt:lpstr>3.6.24.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2025-03-13T17:12:45Z</dcterms:created>
  <dcterms:modified xsi:type="dcterms:W3CDTF">2025-03-13T17:12:45Z</dcterms:modified>
</cp:coreProperties>
</file>