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6606C112-4237-4B44-8A6B-D4D29B2050C3}" xr6:coauthVersionLast="36" xr6:coauthVersionMax="36" xr10:uidLastSave="{00000000-0000-0000-0000-000000000000}"/>
  <bookViews>
    <workbookView xWindow="0" yWindow="0" windowWidth="28800" windowHeight="11625" xr2:uid="{D7E56CA6-1371-40AA-9A00-9F00FB1A40DC}"/>
  </bookViews>
  <sheets>
    <sheet name="Table of Contents" sheetId="12" r:id="rId1"/>
    <sheet name="5.3.1." sheetId="2" r:id="rId2"/>
    <sheet name="5.3.2." sheetId="3" r:id="rId3"/>
    <sheet name="5.3.3." sheetId="4" r:id="rId4"/>
    <sheet name="5.3.4." sheetId="5" r:id="rId5"/>
    <sheet name="5.3.5." sheetId="6" r:id="rId6"/>
    <sheet name="5.3.6." sheetId="7" r:id="rId7"/>
    <sheet name="5.3.7." sheetId="8" r:id="rId8"/>
    <sheet name="5.3.8." sheetId="9" r:id="rId9"/>
    <sheet name="5.3.9." sheetId="10" r:id="rId10"/>
    <sheet name="5.3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8" l="1"/>
  <c r="H7" i="8"/>
  <c r="H8" i="8"/>
  <c r="E4" i="7"/>
  <c r="E5" i="7"/>
  <c r="E6" i="7"/>
  <c r="E7" i="7"/>
  <c r="E8" i="7"/>
  <c r="E9" i="7"/>
  <c r="B10" i="7"/>
  <c r="C5" i="7" s="1"/>
  <c r="B24" i="6"/>
  <c r="C24" i="6"/>
  <c r="D24" i="6"/>
  <c r="E24" i="6"/>
  <c r="B24" i="5"/>
  <c r="C24" i="5"/>
  <c r="D24" i="5"/>
  <c r="E24" i="5"/>
  <c r="B24" i="4"/>
  <c r="C24" i="4"/>
  <c r="D24" i="4"/>
  <c r="E24" i="4"/>
  <c r="B24" i="3"/>
  <c r="C24" i="3"/>
  <c r="E24" i="3"/>
  <c r="F24" i="3"/>
  <c r="C9" i="2"/>
  <c r="E9" i="2"/>
  <c r="C8" i="7" l="1"/>
  <c r="C6" i="7"/>
  <c r="C4" i="7"/>
  <c r="C7" i="7"/>
  <c r="C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4" authorId="0" shapeId="0" xr:uid="{42A6976C-7C6E-4349-ACA7-A87D63F97D88}">
      <text>
        <r>
          <rPr>
            <sz val="8"/>
            <color indexed="81"/>
            <rFont val="Tahoma"/>
            <family val="2"/>
            <charset val="238"/>
          </rPr>
          <t>See Methodology.</t>
        </r>
      </text>
    </comment>
    <comment ref="B25" authorId="0" shapeId="0" xr:uid="{14076A77-A9D4-4461-BCD5-60AB1963F66F}">
      <text>
        <r>
          <rPr>
            <sz val="8"/>
            <color indexed="81"/>
            <rFont val="Tahoma"/>
            <family val="2"/>
            <charset val="238"/>
          </rPr>
          <t>See Methodology.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DD2724A-0A1C-45B1-9403-F40CAD3B6659}">
      <text>
        <r>
          <rPr>
            <sz val="8"/>
            <color indexed="81"/>
            <rFont val="Arial"/>
            <family val="2"/>
            <charset val="238"/>
          </rPr>
          <t>Average statistical staff number.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C54DFB2C-C76D-4E77-80EA-8A7929FCBE5E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'03 (TEAOR '03).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6375B07-F886-415D-86C8-AF7CFA26FA9F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'03 (TEAOR '03).</t>
        </r>
      </text>
    </comment>
  </commentList>
</comments>
</file>

<file path=xl/sharedStrings.xml><?xml version="1.0" encoding="utf-8"?>
<sst xmlns="http://schemas.openxmlformats.org/spreadsheetml/2006/main" count="255" uniqueCount="111">
  <si>
    <t>Previous year = 100.0</t>
  </si>
  <si>
    <t>2000 = 100,0</t>
  </si>
  <si>
    <t>Manual employees in construction activity, thousand persons</t>
  </si>
  <si>
    <t>Volume indices</t>
  </si>
  <si>
    <t>Output at current prices, million HUF</t>
  </si>
  <si>
    <t>Total</t>
  </si>
  <si>
    <t>Construction by households</t>
  </si>
  <si>
    <t>Non-construction organizations</t>
  </si>
  <si>
    <t>Construction</t>
  </si>
  <si>
    <t>Year</t>
  </si>
  <si>
    <t>5.3.1. Construction activity by contractors</t>
  </si>
  <si>
    <t>Structures, total</t>
  </si>
  <si>
    <t>Other civil engineering works not elsewhere classified</t>
  </si>
  <si>
    <t>Sport and recreation constructions</t>
  </si>
  <si>
    <t>Complex constructions on industrial sites</t>
  </si>
  <si>
    <t>Local pipelines and cables</t>
  </si>
  <si>
    <t>Long-distance pipelines, communication and electricity lines</t>
  </si>
  <si>
    <t>Harbours, waterways, dams and other waterworks</t>
  </si>
  <si>
    <t>Bridges, elevated highways, tunnels and subways</t>
  </si>
  <si>
    <t>Airfield runways</t>
  </si>
  <si>
    <t>Railways</t>
  </si>
  <si>
    <t>Highways, streets and roads</t>
  </si>
  <si>
    <t>Other non-residential buildings</t>
  </si>
  <si>
    <t>Public entertainment, education, hospital or institutional care buildings</t>
  </si>
  <si>
    <t>Industrial buildings and warehouses</t>
  </si>
  <si>
    <t>Traffic and communication buildings</t>
  </si>
  <si>
    <t>Wholesale and retail trade buildings</t>
  </si>
  <si>
    <t>Office buildings</t>
  </si>
  <si>
    <t>Hotels and similar buildings</t>
  </si>
  <si>
    <t>Residences for communities</t>
  </si>
  <si>
    <t>Two- and more dwelling buildings</t>
  </si>
  <si>
    <t>One-dwelling buildings</t>
  </si>
  <si>
    <t>maintenance</t>
  </si>
  <si>
    <t>investment</t>
  </si>
  <si>
    <t>Of which</t>
  </si>
  <si>
    <t>Groups of structures</t>
  </si>
  <si>
    <t>5.3.2. Construction activity by groups of structures, 2007 [at current prices, million HUF]</t>
  </si>
  <si>
    <t>–</t>
  </si>
  <si>
    <t>building completion</t>
  </si>
  <si>
    <t>building installation</t>
  </si>
  <si>
    <t>building of complete structures or parts thereof; civil engineering</t>
  </si>
  <si>
    <t>5.3.3. Value of total construction activity by sub-branches and by groups of structures, 2007 [at current prices, million HUF]</t>
  </si>
  <si>
    <t>5.3.4. Value of investment activity by sub-branches of construction and by groups of structures, 2007 [at current prices, million HUF]</t>
  </si>
  <si>
    <t>5.3.5. Value of maintenance activity by sub-branches of construction and by groups of structures, 2007 [at current prices, million HUF]</t>
  </si>
  <si>
    <t>250 and more</t>
  </si>
  <si>
    <t xml:space="preserve">  50–249</t>
  </si>
  <si>
    <t xml:space="preserve">  20–  49</t>
  </si>
  <si>
    <t xml:space="preserve">  10–  19</t>
  </si>
  <si>
    <t xml:space="preserve">  5–    9</t>
  </si>
  <si>
    <t xml:space="preserve">  4 and less</t>
  </si>
  <si>
    <t>distribution, %</t>
  </si>
  <si>
    <t>value, million HUF</t>
  </si>
  <si>
    <t>number</t>
  </si>
  <si>
    <t>Construction activity</t>
  </si>
  <si>
    <t>Organizations</t>
  </si>
  <si>
    <t>Staff categories, employees</t>
  </si>
  <si>
    <t>5.3.6. Principal data of construction corporations by staff categories, 2007</t>
  </si>
  <si>
    <t>Building completion</t>
  </si>
  <si>
    <t>45.4</t>
  </si>
  <si>
    <t>Building installation</t>
  </si>
  <si>
    <t>45.3</t>
  </si>
  <si>
    <t>Building of complete structures or parts thereof; civil engineering</t>
  </si>
  <si>
    <t>45.2</t>
  </si>
  <si>
    <t>Of which:</t>
  </si>
  <si>
    <t>F</t>
  </si>
  <si>
    <t>Distribution, %</t>
  </si>
  <si>
    <t>Value, million HUF</t>
  </si>
  <si>
    <t>Sub-branches</t>
  </si>
  <si>
    <t>Code</t>
  </si>
  <si>
    <t>5.3.7. Construction output by sub-branches [at current prices]</t>
  </si>
  <si>
    <t>0 and unknown</t>
  </si>
  <si>
    <t>1 to 9 employees</t>
  </si>
  <si>
    <t>10 to 19 employees</t>
  </si>
  <si>
    <t>20 to 49 employees</t>
  </si>
  <si>
    <t>50 to 249 employees</t>
  </si>
  <si>
    <t>250 to 499 employees</t>
  </si>
  <si>
    <t>500 and more employees</t>
  </si>
  <si>
    <t>Corporation and unincorporated enterprise, total</t>
  </si>
  <si>
    <t>1, 2, 7</t>
  </si>
  <si>
    <t>Sole proprietor</t>
  </si>
  <si>
    <t>Companies and partnerships, total</t>
  </si>
  <si>
    <t>1, 21, 22, 7</t>
  </si>
  <si>
    <t>Corporation without legal entity and unincorporated enterprise</t>
  </si>
  <si>
    <t>21, 22, 73</t>
  </si>
  <si>
    <t>Terminated legal form</t>
  </si>
  <si>
    <t>Other enterprise without legal entity</t>
  </si>
  <si>
    <t>Limited partnership</t>
  </si>
  <si>
    <t>Corporation without legal entity</t>
  </si>
  <si>
    <t>Corporation with legal entity</t>
  </si>
  <si>
    <t>1, 71, 72</t>
  </si>
  <si>
    <t>State-owned business organisation, other company</t>
  </si>
  <si>
    <t>71, 72</t>
  </si>
  <si>
    <t>Other enterprise with legal entity</t>
  </si>
  <si>
    <t>Co-operative</t>
  </si>
  <si>
    <t>Joint stock company</t>
  </si>
  <si>
    <t>Limited liability company</t>
  </si>
  <si>
    <t>Legal form</t>
  </si>
  <si>
    <t>5.3.8. Number of registered corporations and unincorporated enterprises in construction</t>
  </si>
  <si>
    <t>previous year = 100.0</t>
  </si>
  <si>
    <t>persons</t>
  </si>
  <si>
    <t>employees</t>
  </si>
  <si>
    <t>Non-manual</t>
  </si>
  <si>
    <t>Manual</t>
  </si>
  <si>
    <t xml:space="preserve">5.3.9. Number of employees in construction by staff-groups and sub-branches, 2007 </t>
  </si>
  <si>
    <t>Net earnings</t>
  </si>
  <si>
    <t>Gross earnings</t>
  </si>
  <si>
    <t>HUF</t>
  </si>
  <si>
    <t>earnings of employees</t>
  </si>
  <si>
    <t>5.3.10. Average monthly earnings of employees in construction, 2007</t>
  </si>
  <si>
    <t>5.3.9. Number of employees in construction by staff-groups and sub-branches, 2007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</si>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</sst>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__@"/>
    <numFmt numFmtId="166" formatCode="____@"/>
    <numFmt numFmtId="167" formatCode="0.0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/>
    <xf numFmtId="164" fontId="1" fillId="0" borderId="0" xfId="0" applyNumberFormat="1" applyFont="1" applyBorder="1" applyAlignment="1"/>
    <xf numFmtId="164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/>
    </xf>
    <xf numFmtId="3" fontId="2" fillId="0" borderId="0" xfId="0" applyNumberFormat="1" applyFont="1" applyBorder="1" applyAlignment="1">
      <alignment vertical="top"/>
    </xf>
    <xf numFmtId="49" fontId="2" fillId="0" borderId="0" xfId="0" applyNumberFormat="1" applyFont="1" applyBorder="1" applyAlignment="1">
      <alignment wrapText="1"/>
    </xf>
    <xf numFmtId="3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wrapText="1"/>
    </xf>
    <xf numFmtId="3" fontId="3" fillId="0" borderId="0" xfId="0" applyNumberFormat="1" applyFont="1" applyAlignment="1">
      <alignment horizontal="right" vertical="top"/>
    </xf>
    <xf numFmtId="0" fontId="1" fillId="0" borderId="0" xfId="0" applyFont="1" applyBorder="1" applyAlignment="1">
      <alignment horizontal="left" wrapText="1"/>
    </xf>
    <xf numFmtId="3" fontId="1" fillId="0" borderId="0" xfId="0" applyNumberFormat="1" applyFont="1" applyAlignment="1">
      <alignment horizontal="right" vertical="top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 vertical="top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3" fontId="1" fillId="0" borderId="0" xfId="0" applyNumberFormat="1" applyFont="1" applyAlignment="1"/>
    <xf numFmtId="164" fontId="2" fillId="0" borderId="0" xfId="0" applyNumberFormat="1" applyFont="1"/>
    <xf numFmtId="3" fontId="2" fillId="0" borderId="0" xfId="0" applyNumberFormat="1" applyFont="1"/>
    <xf numFmtId="49" fontId="2" fillId="0" borderId="0" xfId="0" applyNumberFormat="1" applyFont="1" applyBorder="1" applyAlignment="1">
      <alignment horizontal="left"/>
    </xf>
    <xf numFmtId="164" fontId="1" fillId="0" borderId="0" xfId="0" applyNumberFormat="1" applyFont="1"/>
    <xf numFmtId="3" fontId="1" fillId="0" borderId="0" xfId="0" applyNumberFormat="1" applyFont="1"/>
    <xf numFmtId="0" fontId="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left" inden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0" xfId="0" applyFont="1"/>
    <xf numFmtId="167" fontId="3" fillId="0" borderId="0" xfId="0" applyNumberFormat="1" applyFont="1" applyBorder="1" applyAlignment="1">
      <alignment vertical="top" wrapText="1"/>
    </xf>
    <xf numFmtId="3" fontId="3" fillId="0" borderId="0" xfId="0" applyNumberFormat="1" applyFont="1" applyBorder="1" applyAlignment="1">
      <alignment vertical="top"/>
    </xf>
    <xf numFmtId="0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left" vertical="top"/>
    </xf>
    <xf numFmtId="3" fontId="3" fillId="0" borderId="0" xfId="0" applyNumberFormat="1" applyFont="1" applyBorder="1" applyAlignment="1">
      <alignment vertical="top" wrapText="1"/>
    </xf>
    <xf numFmtId="49" fontId="1" fillId="0" borderId="0" xfId="0" applyNumberFormat="1" applyFont="1" applyBorder="1" applyAlignment="1">
      <alignment horizontal="left" vertical="top" wrapText="1"/>
    </xf>
    <xf numFmtId="167" fontId="3" fillId="0" borderId="0" xfId="0" applyNumberFormat="1" applyFont="1" applyBorder="1" applyAlignment="1">
      <alignment vertical="top"/>
    </xf>
    <xf numFmtId="0" fontId="3" fillId="0" borderId="0" xfId="0" applyFont="1" applyBorder="1" applyAlignment="1"/>
    <xf numFmtId="49" fontId="3" fillId="0" borderId="0" xfId="0" applyNumberFormat="1" applyFont="1" applyAlignment="1">
      <alignment horizontal="left"/>
    </xf>
    <xf numFmtId="167" fontId="4" fillId="0" borderId="0" xfId="0" applyNumberFormat="1" applyFont="1" applyBorder="1" applyAlignment="1"/>
    <xf numFmtId="3" fontId="4" fillId="0" borderId="0" xfId="0" applyNumberFormat="1" applyFont="1" applyBorder="1" applyAlignment="1"/>
    <xf numFmtId="0" fontId="2" fillId="0" borderId="0" xfId="0" applyNumberFormat="1" applyFont="1" applyBorder="1" applyAlignment="1"/>
    <xf numFmtId="49" fontId="4" fillId="0" borderId="0" xfId="0" applyNumberFormat="1" applyFont="1" applyAlignment="1">
      <alignment horizontal="left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5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3" fontId="1" fillId="0" borderId="13" xfId="0" applyNumberFormat="1" applyFont="1" applyBorder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left" wrapText="1" indent="1"/>
      <protection locked="0"/>
    </xf>
    <xf numFmtId="0" fontId="6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3" fontId="1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horizontal="left" vertical="top"/>
      <protection locked="0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Fill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horizontal="center" vertical="top"/>
      <protection locked="0"/>
    </xf>
    <xf numFmtId="3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/>
    <xf numFmtId="0" fontId="1" fillId="0" borderId="2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6" fillId="0" borderId="0" xfId="0" applyFont="1" applyAlignment="1" applyProtection="1"/>
    <xf numFmtId="0" fontId="7" fillId="0" borderId="5" xfId="0" applyFont="1" applyBorder="1" applyAlignment="1" applyProtection="1"/>
    <xf numFmtId="0" fontId="5" fillId="0" borderId="0" xfId="0" applyFont="1"/>
    <xf numFmtId="3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top" wrapText="1"/>
    </xf>
    <xf numFmtId="0" fontId="5" fillId="0" borderId="0" xfId="0" applyFont="1" applyAlignment="1"/>
    <xf numFmtId="0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164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5" xfId="0" applyNumberFormat="1" applyFont="1" applyBorder="1" applyAlignment="1"/>
    <xf numFmtId="164" fontId="1" fillId="0" borderId="0" xfId="0" applyNumberFormat="1" applyFont="1" applyAlignment="1">
      <alignment vertical="top"/>
    </xf>
    <xf numFmtId="164" fontId="1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7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16" fontId="7" fillId="0" borderId="5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20C7C-0E49-4990-8E4F-53C30DD1B837}">
  <sheetPr codeName="Munka1"/>
  <dimension ref="A1:A11"/>
  <sheetViews>
    <sheetView tabSelected="1" zoomScaleNormal="100" workbookViewId="0"/>
  </sheetViews>
  <sheetFormatPr defaultRowHeight="12.75" x14ac:dyDescent="0.2"/>
  <cols>
    <col min="1" max="1" width="115.140625" style="107" bestFit="1" customWidth="1"/>
    <col min="2" max="16384" width="9.140625" style="107"/>
  </cols>
  <sheetData>
    <row r="1" spans="1:1" x14ac:dyDescent="0.2">
      <c r="A1" s="106" t="s">
        <v>110</v>
      </c>
    </row>
    <row r="2" spans="1:1" x14ac:dyDescent="0.2">
      <c r="A2" s="108" t="s">
        <v>10</v>
      </c>
    </row>
    <row r="3" spans="1:1" x14ac:dyDescent="0.2">
      <c r="A3" s="108" t="s">
        <v>36</v>
      </c>
    </row>
    <row r="4" spans="1:1" x14ac:dyDescent="0.2">
      <c r="A4" s="108" t="s">
        <v>41</v>
      </c>
    </row>
    <row r="5" spans="1:1" x14ac:dyDescent="0.2">
      <c r="A5" s="108" t="s">
        <v>42</v>
      </c>
    </row>
    <row r="6" spans="1:1" x14ac:dyDescent="0.2">
      <c r="A6" s="108" t="s">
        <v>43</v>
      </c>
    </row>
    <row r="7" spans="1:1" x14ac:dyDescent="0.2">
      <c r="A7" s="108" t="s">
        <v>56</v>
      </c>
    </row>
    <row r="8" spans="1:1" x14ac:dyDescent="0.2">
      <c r="A8" s="108" t="s">
        <v>69</v>
      </c>
    </row>
    <row r="9" spans="1:1" x14ac:dyDescent="0.2">
      <c r="A9" s="108" t="s">
        <v>97</v>
      </c>
    </row>
    <row r="10" spans="1:1" x14ac:dyDescent="0.2">
      <c r="A10" s="108" t="s">
        <v>109</v>
      </c>
    </row>
    <row r="11" spans="1:1" x14ac:dyDescent="0.2">
      <c r="A11" s="108" t="s">
        <v>108</v>
      </c>
    </row>
  </sheetData>
  <hyperlinks>
    <hyperlink ref="A2" location="5.3.1.!A1" display="5.3.1. Construction activity by contractors" xr:uid="{A901E33D-A6A3-4385-B5C9-580A748D872C}"/>
    <hyperlink ref="A3" location="5.3.2.!A1" display="5.3.2. Construction activity by groups of structures, 2007 [at current prices, million HUF]" xr:uid="{8E0A31EE-5508-45CF-BF37-F6282408DE3B}"/>
    <hyperlink ref="A4" location="5.3.3.!A1" display="5.3.3. Value of total construction activity by sub-branches and by groups of structures, 2007 [at current prices, million HUF]" xr:uid="{BF2D6096-AB30-48B4-886E-B3F67ABCE09F}"/>
    <hyperlink ref="A5" location="5.3.4.!A1" display="5.3.4. Value of investment activity by sub-branches of construction and by groups of structures, 2007 [at current prices, million HUF]" xr:uid="{9D365BDC-EBFD-4085-AF2A-C6BB253670E6}"/>
    <hyperlink ref="A6" location="5.3.5.!A1" display="5.3.5. Value of maintenance activity by sub-branches of construction and by groups of structures, 2007 [at current prices, million HUF]" xr:uid="{30B4FD9E-DE59-43E4-9F79-982DE161BA11}"/>
    <hyperlink ref="A7" location="5.3.6.!A1" display="5.3.6. Principal data of construction corporations by staff categories, 2007" xr:uid="{B07CE029-5535-42A0-B6E7-BFE775E3CBC1}"/>
    <hyperlink ref="A8" location="5.3.7.!A1" display="5.3.7. Construction output by sub-branches [at current prices]" xr:uid="{EAE07CAD-AD2C-44A3-91D6-D9574EC8B653}"/>
    <hyperlink ref="A9" location="5.3.8.!A1" display="5.3.8. Number of registered corporations and unincorporated enterprises in construction" xr:uid="{3603EFDF-3EF7-445C-B269-55E3E8974A1D}"/>
    <hyperlink ref="A10" location="5.3.9.!A1" display="5.3.9. Number of employees in construction by staff-groups and sub-branches, 2007" xr:uid="{5015F23A-7541-4F40-8E2E-370971EF3136}"/>
    <hyperlink ref="A11" location="5.3.10.!A1" display="5.3.10. Average monthly earnings of employees in construction, 2007" xr:uid="{325F032E-9DAE-451B-9A4C-5AA0E2B43F0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EC6DE-9E6C-4E1D-A428-CE2EB61B4663}">
  <sheetPr codeName="Munka10"/>
  <dimension ref="A1:H9"/>
  <sheetViews>
    <sheetView zoomScaleNormal="100" workbookViewId="0"/>
  </sheetViews>
  <sheetFormatPr defaultRowHeight="12.75" x14ac:dyDescent="0.2"/>
  <cols>
    <col min="1" max="1" width="5.28515625" style="1" customWidth="1"/>
    <col min="2" max="2" width="24.5703125" style="1" customWidth="1"/>
    <col min="3" max="8" width="9.7109375" style="1" customWidth="1"/>
    <col min="9" max="16384" width="9.140625" style="89"/>
  </cols>
  <sheetData>
    <row r="1" spans="1:8" s="101" customFormat="1" ht="15.75" customHeight="1" thickBot="1" x14ac:dyDescent="0.25">
      <c r="A1" s="102" t="s">
        <v>103</v>
      </c>
      <c r="B1" s="102"/>
      <c r="C1" s="102"/>
      <c r="D1" s="102"/>
      <c r="E1" s="102"/>
      <c r="F1" s="102"/>
      <c r="G1" s="102"/>
      <c r="H1" s="102"/>
    </row>
    <row r="2" spans="1:8" x14ac:dyDescent="0.2">
      <c r="A2" s="132" t="s">
        <v>68</v>
      </c>
      <c r="B2" s="130" t="s">
        <v>67</v>
      </c>
      <c r="C2" s="100" t="s">
        <v>102</v>
      </c>
      <c r="D2" s="99" t="s">
        <v>101</v>
      </c>
      <c r="E2" s="130" t="s">
        <v>5</v>
      </c>
      <c r="F2" s="100" t="s">
        <v>102</v>
      </c>
      <c r="G2" s="99" t="s">
        <v>101</v>
      </c>
      <c r="H2" s="141" t="s">
        <v>5</v>
      </c>
    </row>
    <row r="3" spans="1:8" ht="24.75" customHeight="1" x14ac:dyDescent="0.2">
      <c r="A3" s="133"/>
      <c r="B3" s="135"/>
      <c r="C3" s="139" t="s">
        <v>100</v>
      </c>
      <c r="D3" s="140"/>
      <c r="E3" s="131"/>
      <c r="F3" s="139" t="s">
        <v>100</v>
      </c>
      <c r="G3" s="140"/>
      <c r="H3" s="142"/>
    </row>
    <row r="4" spans="1:8" ht="12" customHeight="1" x14ac:dyDescent="0.2">
      <c r="A4" s="134"/>
      <c r="B4" s="131"/>
      <c r="C4" s="136" t="s">
        <v>99</v>
      </c>
      <c r="D4" s="137"/>
      <c r="E4" s="138"/>
      <c r="F4" s="138" t="s">
        <v>98</v>
      </c>
      <c r="G4" s="138"/>
      <c r="H4" s="136"/>
    </row>
    <row r="5" spans="1:8" s="92" customFormat="1" ht="15" customHeight="1" x14ac:dyDescent="0.2">
      <c r="A5" s="98" t="s">
        <v>64</v>
      </c>
      <c r="B5" s="97" t="s">
        <v>8</v>
      </c>
      <c r="C5" s="96">
        <v>95922.916666666672</v>
      </c>
      <c r="D5" s="96">
        <v>32675.916666666668</v>
      </c>
      <c r="E5" s="96">
        <v>128598.83333333334</v>
      </c>
      <c r="F5" s="95">
        <v>89.7</v>
      </c>
      <c r="G5" s="95">
        <v>98.1</v>
      </c>
      <c r="H5" s="95">
        <v>91.7</v>
      </c>
    </row>
    <row r="6" spans="1:8" s="92" customFormat="1" ht="10.5" customHeight="1" x14ac:dyDescent="0.2">
      <c r="A6" s="94"/>
      <c r="B6" s="93" t="s">
        <v>63</v>
      </c>
      <c r="C6" s="29"/>
      <c r="D6" s="29"/>
      <c r="E6" s="29"/>
      <c r="F6" s="7"/>
      <c r="G6" s="7"/>
      <c r="H6" s="7"/>
    </row>
    <row r="7" spans="1:8" ht="22.5" x14ac:dyDescent="0.2">
      <c r="A7" s="47" t="s">
        <v>62</v>
      </c>
      <c r="B7" s="91" t="s">
        <v>61</v>
      </c>
      <c r="C7" s="90">
        <v>60491.666666666664</v>
      </c>
      <c r="D7" s="90">
        <v>22604</v>
      </c>
      <c r="E7" s="90">
        <v>83095.666666666657</v>
      </c>
      <c r="F7" s="8">
        <v>87.1</v>
      </c>
      <c r="G7" s="8">
        <v>96.7</v>
      </c>
      <c r="H7" s="8">
        <v>89.5</v>
      </c>
    </row>
    <row r="8" spans="1:8" x14ac:dyDescent="0.2">
      <c r="A8" s="45" t="s">
        <v>60</v>
      </c>
      <c r="B8" s="91" t="s">
        <v>59</v>
      </c>
      <c r="C8" s="90">
        <v>20388.583333333332</v>
      </c>
      <c r="D8" s="90">
        <v>6694.583333333333</v>
      </c>
      <c r="E8" s="90">
        <v>27083.166666666664</v>
      </c>
      <c r="F8" s="7">
        <v>91.9</v>
      </c>
      <c r="G8" s="7">
        <v>98.4</v>
      </c>
      <c r="H8" s="7">
        <v>93.5</v>
      </c>
    </row>
    <row r="9" spans="1:8" x14ac:dyDescent="0.2">
      <c r="A9" s="45" t="s">
        <v>58</v>
      </c>
      <c r="B9" s="91" t="s">
        <v>57</v>
      </c>
      <c r="C9" s="90">
        <v>8904.0833333333339</v>
      </c>
      <c r="D9" s="90">
        <v>1783.9166666666667</v>
      </c>
      <c r="E9" s="90">
        <v>10688</v>
      </c>
      <c r="F9" s="7">
        <v>100</v>
      </c>
      <c r="G9" s="7">
        <v>109.9</v>
      </c>
      <c r="H9" s="7">
        <v>101.5</v>
      </c>
    </row>
  </sheetData>
  <mergeCells count="8">
    <mergeCell ref="A2:A4"/>
    <mergeCell ref="B2:B4"/>
    <mergeCell ref="C4:E4"/>
    <mergeCell ref="F4:H4"/>
    <mergeCell ref="C3:D3"/>
    <mergeCell ref="F3:G3"/>
    <mergeCell ref="H2:H3"/>
    <mergeCell ref="E2:E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F24D0-D448-4435-9A3B-A7CB5E661AC0}">
  <sheetPr codeName="Munka11"/>
  <dimension ref="A1:H16"/>
  <sheetViews>
    <sheetView zoomScaleNormal="100" workbookViewId="0">
      <selection sqref="A1:H1"/>
    </sheetView>
  </sheetViews>
  <sheetFormatPr defaultRowHeight="12.75" x14ac:dyDescent="0.2"/>
  <cols>
    <col min="1" max="1" width="5.5703125" style="1" customWidth="1"/>
    <col min="2" max="2" width="24.140625" style="1" customWidth="1"/>
    <col min="3" max="8" width="9.7109375" style="1" customWidth="1"/>
    <col min="9" max="16384" width="9.140625" style="89"/>
  </cols>
  <sheetData>
    <row r="1" spans="1:8" ht="15.75" customHeight="1" thickBot="1" x14ac:dyDescent="0.25">
      <c r="A1" s="145" t="s">
        <v>108</v>
      </c>
      <c r="B1" s="145"/>
      <c r="C1" s="145"/>
      <c r="D1" s="145"/>
      <c r="E1" s="145"/>
      <c r="F1" s="145"/>
      <c r="G1" s="145"/>
      <c r="H1" s="145"/>
    </row>
    <row r="2" spans="1:8" x14ac:dyDescent="0.2">
      <c r="A2" s="132" t="s">
        <v>68</v>
      </c>
      <c r="B2" s="130" t="s">
        <v>67</v>
      </c>
      <c r="C2" s="100" t="s">
        <v>102</v>
      </c>
      <c r="D2" s="99" t="s">
        <v>101</v>
      </c>
      <c r="E2" s="143" t="s">
        <v>5</v>
      </c>
      <c r="F2" s="100" t="s">
        <v>102</v>
      </c>
      <c r="G2" s="99" t="s">
        <v>101</v>
      </c>
      <c r="H2" s="146" t="s">
        <v>5</v>
      </c>
    </row>
    <row r="3" spans="1:8" ht="24.75" customHeight="1" x14ac:dyDescent="0.2">
      <c r="A3" s="133"/>
      <c r="B3" s="135"/>
      <c r="C3" s="147" t="s">
        <v>107</v>
      </c>
      <c r="D3" s="137"/>
      <c r="E3" s="144"/>
      <c r="F3" s="147" t="s">
        <v>107</v>
      </c>
      <c r="G3" s="137"/>
      <c r="H3" s="147"/>
    </row>
    <row r="4" spans="1:8" ht="12" customHeight="1" x14ac:dyDescent="0.2">
      <c r="A4" s="134"/>
      <c r="B4" s="131"/>
      <c r="C4" s="136" t="s">
        <v>106</v>
      </c>
      <c r="D4" s="137"/>
      <c r="E4" s="138"/>
      <c r="F4" s="138" t="s">
        <v>98</v>
      </c>
      <c r="G4" s="138"/>
      <c r="H4" s="136"/>
    </row>
    <row r="5" spans="1:8" x14ac:dyDescent="0.2">
      <c r="A5" s="109" t="s">
        <v>105</v>
      </c>
      <c r="B5" s="109"/>
      <c r="C5" s="109"/>
      <c r="D5" s="109"/>
      <c r="E5" s="109"/>
      <c r="F5" s="109"/>
      <c r="G5" s="109"/>
      <c r="H5" s="109"/>
    </row>
    <row r="6" spans="1:8" x14ac:dyDescent="0.2">
      <c r="A6" s="98" t="s">
        <v>64</v>
      </c>
      <c r="B6" s="97" t="s">
        <v>8</v>
      </c>
      <c r="C6" s="16">
        <v>107244.79979343034</v>
      </c>
      <c r="D6" s="16">
        <v>221670.76882650491</v>
      </c>
      <c r="E6" s="16">
        <v>136080.74133140559</v>
      </c>
      <c r="F6" s="105">
        <v>114.3</v>
      </c>
      <c r="G6" s="105">
        <v>113.6</v>
      </c>
      <c r="H6" s="105">
        <v>115.7</v>
      </c>
    </row>
    <row r="7" spans="1:8" x14ac:dyDescent="0.2">
      <c r="A7" s="94"/>
      <c r="B7" s="93" t="s">
        <v>63</v>
      </c>
      <c r="C7" s="18"/>
      <c r="D7" s="18"/>
      <c r="E7" s="18"/>
      <c r="F7" s="104"/>
      <c r="G7" s="104"/>
      <c r="H7" s="104"/>
    </row>
    <row r="8" spans="1:8" ht="22.5" customHeight="1" x14ac:dyDescent="0.2">
      <c r="A8" s="47" t="s">
        <v>62</v>
      </c>
      <c r="B8" s="91" t="s">
        <v>61</v>
      </c>
      <c r="C8" s="18">
        <v>110248.90426925945</v>
      </c>
      <c r="D8" s="18">
        <v>243136.44495295611</v>
      </c>
      <c r="E8" s="18">
        <v>146015.27452665265</v>
      </c>
      <c r="F8" s="104">
        <v>115.3</v>
      </c>
      <c r="G8" s="104">
        <v>115.9</v>
      </c>
      <c r="H8" s="104">
        <v>117.8</v>
      </c>
    </row>
    <row r="9" spans="1:8" x14ac:dyDescent="0.2">
      <c r="A9" s="45" t="s">
        <v>60</v>
      </c>
      <c r="B9" s="91" t="s">
        <v>59</v>
      </c>
      <c r="C9" s="18">
        <v>107525.21149266143</v>
      </c>
      <c r="D9" s="18">
        <v>181913.19789356229</v>
      </c>
      <c r="E9" s="18">
        <v>125557.2425667786</v>
      </c>
      <c r="F9" s="103">
        <v>113.3</v>
      </c>
      <c r="G9" s="103">
        <v>109.5</v>
      </c>
      <c r="H9" s="103">
        <v>112.8</v>
      </c>
    </row>
    <row r="10" spans="1:8" x14ac:dyDescent="0.2">
      <c r="A10" s="45" t="s">
        <v>58</v>
      </c>
      <c r="B10" s="91" t="s">
        <v>57</v>
      </c>
      <c r="C10" s="18">
        <v>87469.806405151234</v>
      </c>
      <c r="D10" s="18">
        <v>139929.29601875923</v>
      </c>
      <c r="E10" s="18">
        <v>96493.734709446609</v>
      </c>
      <c r="F10" s="103">
        <v>113</v>
      </c>
      <c r="G10" s="103">
        <v>109.4</v>
      </c>
      <c r="H10" s="103">
        <v>113</v>
      </c>
    </row>
    <row r="11" spans="1:8" x14ac:dyDescent="0.2">
      <c r="A11" s="110" t="s">
        <v>104</v>
      </c>
      <c r="B11" s="110"/>
      <c r="C11" s="110"/>
      <c r="D11" s="110"/>
      <c r="E11" s="110"/>
      <c r="F11" s="110"/>
      <c r="G11" s="110"/>
      <c r="H11" s="110"/>
    </row>
    <row r="12" spans="1:8" x14ac:dyDescent="0.2">
      <c r="A12" s="98" t="s">
        <v>64</v>
      </c>
      <c r="B12" s="97" t="s">
        <v>8</v>
      </c>
      <c r="C12" s="16">
        <v>77786.689168003839</v>
      </c>
      <c r="D12" s="16">
        <v>132383.15140035475</v>
      </c>
      <c r="E12" s="16">
        <v>91545.282662259371</v>
      </c>
      <c r="F12" s="105">
        <v>108.8</v>
      </c>
      <c r="G12" s="105">
        <v>107.7</v>
      </c>
      <c r="H12" s="105">
        <v>109.5</v>
      </c>
    </row>
    <row r="13" spans="1:8" x14ac:dyDescent="0.2">
      <c r="A13" s="94"/>
      <c r="B13" s="93" t="s">
        <v>63</v>
      </c>
      <c r="C13" s="18"/>
      <c r="D13" s="18"/>
      <c r="E13" s="18"/>
      <c r="F13" s="104"/>
      <c r="G13" s="104"/>
      <c r="H13" s="104"/>
    </row>
    <row r="14" spans="1:8" ht="22.5" customHeight="1" x14ac:dyDescent="0.2">
      <c r="A14" s="47" t="s">
        <v>62</v>
      </c>
      <c r="B14" s="91" t="s">
        <v>61</v>
      </c>
      <c r="C14" s="18">
        <v>79031.92279568802</v>
      </c>
      <c r="D14" s="18">
        <v>142291.52266481085</v>
      </c>
      <c r="E14" s="18">
        <v>96058.095901254215</v>
      </c>
      <c r="F14" s="104">
        <v>109.2</v>
      </c>
      <c r="G14" s="104">
        <v>109.1</v>
      </c>
      <c r="H14" s="104">
        <v>110.7</v>
      </c>
    </row>
    <row r="15" spans="1:8" x14ac:dyDescent="0.2">
      <c r="A15" s="45" t="s">
        <v>60</v>
      </c>
      <c r="B15" s="91" t="s">
        <v>59</v>
      </c>
      <c r="C15" s="18">
        <v>78623.627964489264</v>
      </c>
      <c r="D15" s="18">
        <v>114164.4463797303</v>
      </c>
      <c r="E15" s="18">
        <v>87238.90541815375</v>
      </c>
      <c r="F15" s="103">
        <v>108.8</v>
      </c>
      <c r="G15" s="103">
        <v>105.7</v>
      </c>
      <c r="H15" s="103">
        <v>108.4</v>
      </c>
    </row>
    <row r="16" spans="1:8" x14ac:dyDescent="0.2">
      <c r="A16" s="45" t="s">
        <v>58</v>
      </c>
      <c r="B16" s="91" t="s">
        <v>57</v>
      </c>
      <c r="C16" s="18">
        <v>67811.425061425063</v>
      </c>
      <c r="D16" s="18">
        <v>94560.432278126114</v>
      </c>
      <c r="E16" s="18">
        <v>72412.711217895325</v>
      </c>
      <c r="F16" s="103">
        <v>108.3</v>
      </c>
      <c r="G16" s="103">
        <v>106</v>
      </c>
      <c r="H16" s="103">
        <v>108.4</v>
      </c>
    </row>
  </sheetData>
  <mergeCells count="11">
    <mergeCell ref="A5:H5"/>
    <mergeCell ref="A11:H11"/>
    <mergeCell ref="E2:E3"/>
    <mergeCell ref="F4:H4"/>
    <mergeCell ref="A1:H1"/>
    <mergeCell ref="A2:A4"/>
    <mergeCell ref="B2:B4"/>
    <mergeCell ref="H2:H3"/>
    <mergeCell ref="C3:D3"/>
    <mergeCell ref="F3:G3"/>
    <mergeCell ref="C4:E4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725CC-E54E-40DD-9990-862432D64924}">
  <sheetPr codeName="Munka2"/>
  <dimension ref="A1:E55"/>
  <sheetViews>
    <sheetView zoomScaleNormal="100" workbookViewId="0"/>
  </sheetViews>
  <sheetFormatPr defaultRowHeight="11.25" x14ac:dyDescent="0.2"/>
  <cols>
    <col min="1" max="1" width="10.7109375" style="2" customWidth="1"/>
    <col min="2" max="5" width="19.28515625" style="2" customWidth="1"/>
    <col min="6" max="16384" width="9.140625" style="1"/>
  </cols>
  <sheetData>
    <row r="1" spans="1:5" ht="12" thickBot="1" x14ac:dyDescent="0.25">
      <c r="A1" s="15" t="s">
        <v>10</v>
      </c>
      <c r="B1" s="15"/>
      <c r="C1" s="15"/>
      <c r="D1" s="15"/>
      <c r="E1" s="15"/>
    </row>
    <row r="2" spans="1:5" ht="22.5" x14ac:dyDescent="0.2">
      <c r="A2" s="14" t="s">
        <v>9</v>
      </c>
      <c r="B2" s="13" t="s">
        <v>8</v>
      </c>
      <c r="C2" s="13" t="s">
        <v>7</v>
      </c>
      <c r="D2" s="13" t="s">
        <v>6</v>
      </c>
      <c r="E2" s="12" t="s">
        <v>5</v>
      </c>
    </row>
    <row r="3" spans="1:5" x14ac:dyDescent="0.2">
      <c r="A3" s="109" t="s">
        <v>4</v>
      </c>
      <c r="B3" s="109"/>
      <c r="C3" s="109"/>
      <c r="D3" s="109"/>
      <c r="E3" s="109"/>
    </row>
    <row r="4" spans="1:5" s="5" customFormat="1" x14ac:dyDescent="0.2">
      <c r="A4" s="4">
        <v>2000</v>
      </c>
      <c r="B4" s="11">
        <v>978939</v>
      </c>
      <c r="C4" s="11">
        <v>95557</v>
      </c>
      <c r="D4" s="11">
        <v>149679</v>
      </c>
      <c r="E4" s="11">
        <v>1224175</v>
      </c>
    </row>
    <row r="5" spans="1:5" s="5" customFormat="1" x14ac:dyDescent="0.2">
      <c r="A5" s="4">
        <v>2001</v>
      </c>
      <c r="B5" s="11">
        <v>1161045</v>
      </c>
      <c r="C5" s="11">
        <v>105107</v>
      </c>
      <c r="D5" s="11">
        <v>168374</v>
      </c>
      <c r="E5" s="11">
        <v>1434526</v>
      </c>
    </row>
    <row r="6" spans="1:5" s="5" customFormat="1" x14ac:dyDescent="0.2">
      <c r="A6" s="4">
        <v>2002</v>
      </c>
      <c r="B6" s="11">
        <v>1424543</v>
      </c>
      <c r="C6" s="11">
        <v>75995</v>
      </c>
      <c r="D6" s="11">
        <v>189271</v>
      </c>
      <c r="E6" s="11">
        <v>1689809</v>
      </c>
    </row>
    <row r="7" spans="1:5" s="5" customFormat="1" x14ac:dyDescent="0.2">
      <c r="A7" s="4">
        <v>2003</v>
      </c>
      <c r="B7" s="11">
        <v>1539861</v>
      </c>
      <c r="C7" s="11">
        <v>113033</v>
      </c>
      <c r="D7" s="11">
        <v>240164</v>
      </c>
      <c r="E7" s="11">
        <v>1893058</v>
      </c>
    </row>
    <row r="8" spans="1:5" s="5" customFormat="1" x14ac:dyDescent="0.2">
      <c r="A8" s="4">
        <v>2004</v>
      </c>
      <c r="B8" s="11">
        <v>1720262</v>
      </c>
      <c r="C8" s="11">
        <v>111195</v>
      </c>
      <c r="D8" s="11">
        <v>254811</v>
      </c>
      <c r="E8" s="11">
        <v>2086268</v>
      </c>
    </row>
    <row r="9" spans="1:5" s="5" customFormat="1" x14ac:dyDescent="0.2">
      <c r="A9" s="4">
        <v>2005</v>
      </c>
      <c r="B9" s="10">
        <v>2023467</v>
      </c>
      <c r="C9" s="10">
        <f>139635*1.05</f>
        <v>146616.75</v>
      </c>
      <c r="D9" s="10">
        <v>205756</v>
      </c>
      <c r="E9" s="10">
        <f>SUM(B9:D9)</f>
        <v>2375839.75</v>
      </c>
    </row>
    <row r="10" spans="1:5" s="5" customFormat="1" x14ac:dyDescent="0.2">
      <c r="A10" s="4">
        <v>2006</v>
      </c>
      <c r="B10" s="10">
        <v>2222382</v>
      </c>
      <c r="C10" s="10">
        <v>177109</v>
      </c>
      <c r="D10" s="10">
        <v>201877</v>
      </c>
      <c r="E10" s="10">
        <v>2601368</v>
      </c>
    </row>
    <row r="11" spans="1:5" s="5" customFormat="1" x14ac:dyDescent="0.2">
      <c r="A11" s="4">
        <v>2007</v>
      </c>
      <c r="B11" s="10">
        <v>2004406</v>
      </c>
      <c r="C11" s="10">
        <v>149553</v>
      </c>
      <c r="D11" s="10">
        <v>213727</v>
      </c>
      <c r="E11" s="10">
        <v>2367686</v>
      </c>
    </row>
    <row r="12" spans="1:5" x14ac:dyDescent="0.2">
      <c r="A12" s="110" t="s">
        <v>3</v>
      </c>
      <c r="B12" s="110"/>
      <c r="C12" s="110"/>
      <c r="D12" s="110"/>
      <c r="E12" s="110"/>
    </row>
    <row r="13" spans="1:5" x14ac:dyDescent="0.2">
      <c r="A13" s="110" t="s">
        <v>1</v>
      </c>
      <c r="B13" s="110"/>
      <c r="C13" s="110"/>
      <c r="D13" s="110"/>
      <c r="E13" s="110"/>
    </row>
    <row r="14" spans="1:5" s="5" customFormat="1" x14ac:dyDescent="0.2">
      <c r="A14" s="4">
        <v>2001</v>
      </c>
      <c r="B14" s="7">
        <v>107.7</v>
      </c>
      <c r="C14" s="7">
        <v>99.9</v>
      </c>
      <c r="D14" s="7">
        <v>102.2</v>
      </c>
      <c r="E14" s="7">
        <v>106.4</v>
      </c>
    </row>
    <row r="15" spans="1:5" s="5" customFormat="1" x14ac:dyDescent="0.2">
      <c r="A15" s="4">
        <v>2002</v>
      </c>
      <c r="B15" s="7">
        <v>126.5475</v>
      </c>
      <c r="C15" s="7">
        <v>69.130800000000008</v>
      </c>
      <c r="D15" s="7">
        <v>109.96719999999999</v>
      </c>
      <c r="E15" s="7">
        <v>120.0192</v>
      </c>
    </row>
    <row r="16" spans="1:5" s="5" customFormat="1" x14ac:dyDescent="0.2">
      <c r="A16" s="4">
        <v>2003</v>
      </c>
      <c r="B16" s="7">
        <v>129.33154500000001</v>
      </c>
      <c r="C16" s="7">
        <v>97.2670356</v>
      </c>
      <c r="D16" s="7">
        <v>131.96063999999998</v>
      </c>
      <c r="E16" s="7">
        <v>127.10033279999999</v>
      </c>
    </row>
    <row r="17" spans="1:5" s="5" customFormat="1" x14ac:dyDescent="0.2">
      <c r="A17" s="4">
        <v>2004</v>
      </c>
      <c r="B17" s="7">
        <v>138.1</v>
      </c>
      <c r="C17" s="7">
        <v>91.5</v>
      </c>
      <c r="D17" s="7">
        <v>133.69999999999999</v>
      </c>
      <c r="E17" s="7">
        <v>133.9</v>
      </c>
    </row>
    <row r="18" spans="1:5" s="5" customFormat="1" x14ac:dyDescent="0.2">
      <c r="A18" s="4">
        <v>2005</v>
      </c>
      <c r="B18" s="6">
        <v>164.06279999999998</v>
      </c>
      <c r="C18" s="6">
        <v>115.7</v>
      </c>
      <c r="D18" s="6">
        <v>103.61750000000001</v>
      </c>
      <c r="E18" s="6">
        <v>152.80000000000001</v>
      </c>
    </row>
    <row r="19" spans="1:5" s="5" customFormat="1" x14ac:dyDescent="0.2">
      <c r="A19" s="4">
        <v>2006</v>
      </c>
      <c r="B19" s="6">
        <v>162.91436039999996</v>
      </c>
      <c r="C19" s="6">
        <v>130.3939</v>
      </c>
      <c r="D19" s="6">
        <v>94.810012500000013</v>
      </c>
      <c r="E19" s="6">
        <v>152.036</v>
      </c>
    </row>
    <row r="20" spans="1:5" s="5" customFormat="1" x14ac:dyDescent="0.2">
      <c r="A20" s="4">
        <v>2007</v>
      </c>
      <c r="B20" s="6">
        <v>138.15137761919996</v>
      </c>
      <c r="C20" s="6">
        <v>103.53275660000001</v>
      </c>
      <c r="D20" s="6">
        <v>92.629382212500019</v>
      </c>
      <c r="E20" s="6">
        <v>129.99078</v>
      </c>
    </row>
    <row r="21" spans="1:5" x14ac:dyDescent="0.2">
      <c r="A21" s="110" t="s">
        <v>0</v>
      </c>
      <c r="B21" s="110"/>
      <c r="C21" s="110"/>
      <c r="D21" s="110"/>
      <c r="E21" s="110"/>
    </row>
    <row r="22" spans="1:5" s="5" customFormat="1" x14ac:dyDescent="0.2">
      <c r="A22" s="4">
        <v>2000</v>
      </c>
      <c r="B22" s="7">
        <v>107.9</v>
      </c>
      <c r="C22" s="7">
        <v>98.5</v>
      </c>
      <c r="D22" s="7">
        <v>91</v>
      </c>
      <c r="E22" s="7">
        <v>104.7</v>
      </c>
    </row>
    <row r="23" spans="1:5" s="5" customFormat="1" x14ac:dyDescent="0.2">
      <c r="A23" s="4">
        <v>2001</v>
      </c>
      <c r="B23" s="7">
        <v>107.7</v>
      </c>
      <c r="C23" s="7">
        <v>99.9</v>
      </c>
      <c r="D23" s="7">
        <v>102.2</v>
      </c>
      <c r="E23" s="7">
        <v>106.4</v>
      </c>
    </row>
    <row r="24" spans="1:5" s="5" customFormat="1" x14ac:dyDescent="0.2">
      <c r="A24" s="4">
        <v>2002</v>
      </c>
      <c r="B24" s="7">
        <v>117.5</v>
      </c>
      <c r="C24" s="7">
        <v>69.2</v>
      </c>
      <c r="D24" s="7">
        <v>107.6</v>
      </c>
      <c r="E24" s="7">
        <v>112.8</v>
      </c>
    </row>
    <row r="25" spans="1:5" s="5" customFormat="1" x14ac:dyDescent="0.2">
      <c r="A25" s="4">
        <v>2003</v>
      </c>
      <c r="B25" s="7">
        <v>102.2</v>
      </c>
      <c r="C25" s="7">
        <v>140.69999999999999</v>
      </c>
      <c r="D25" s="7">
        <v>120</v>
      </c>
      <c r="E25" s="7">
        <v>105.9</v>
      </c>
    </row>
    <row r="26" spans="1:5" s="5" customFormat="1" x14ac:dyDescent="0.2">
      <c r="A26" s="4">
        <v>2004</v>
      </c>
      <c r="B26" s="7">
        <v>106.8</v>
      </c>
      <c r="C26" s="7">
        <v>94</v>
      </c>
      <c r="D26" s="7">
        <v>101.3</v>
      </c>
      <c r="E26" s="7">
        <v>105.4</v>
      </c>
    </row>
    <row r="27" spans="1:5" s="5" customFormat="1" x14ac:dyDescent="0.2">
      <c r="A27" s="4">
        <v>2005</v>
      </c>
      <c r="B27" s="9">
        <v>118.8</v>
      </c>
      <c r="C27" s="9">
        <v>126.5</v>
      </c>
      <c r="D27" s="9">
        <v>77.5</v>
      </c>
      <c r="E27" s="9">
        <v>114.1</v>
      </c>
    </row>
    <row r="28" spans="1:5" s="5" customFormat="1" x14ac:dyDescent="0.2">
      <c r="A28" s="4">
        <v>2006</v>
      </c>
      <c r="B28" s="9">
        <v>99.3</v>
      </c>
      <c r="C28" s="9">
        <v>112.7</v>
      </c>
      <c r="D28" s="9">
        <v>91.5</v>
      </c>
      <c r="E28" s="9">
        <v>99.5</v>
      </c>
    </row>
    <row r="29" spans="1:5" s="5" customFormat="1" x14ac:dyDescent="0.2">
      <c r="A29" s="4">
        <v>2007</v>
      </c>
      <c r="B29" s="9">
        <v>84.8</v>
      </c>
      <c r="C29" s="9">
        <v>79.400000000000006</v>
      </c>
      <c r="D29" s="9">
        <v>97.7</v>
      </c>
      <c r="E29" s="9">
        <v>85.5</v>
      </c>
    </row>
    <row r="30" spans="1:5" x14ac:dyDescent="0.2">
      <c r="A30" s="111" t="s">
        <v>2</v>
      </c>
      <c r="B30" s="111"/>
      <c r="C30" s="111"/>
      <c r="D30" s="111"/>
      <c r="E30" s="111"/>
    </row>
    <row r="31" spans="1:5" s="5" customFormat="1" x14ac:dyDescent="0.2">
      <c r="A31" s="4">
        <v>2000</v>
      </c>
      <c r="B31" s="7">
        <v>135.69999999999999</v>
      </c>
      <c r="C31" s="7">
        <v>13.1</v>
      </c>
      <c r="D31" s="7">
        <v>41</v>
      </c>
      <c r="E31" s="7">
        <v>189.9</v>
      </c>
    </row>
    <row r="32" spans="1:5" s="5" customFormat="1" x14ac:dyDescent="0.2">
      <c r="A32" s="4">
        <v>2001</v>
      </c>
      <c r="B32" s="7">
        <v>140.30000000000001</v>
      </c>
      <c r="C32" s="7">
        <v>13</v>
      </c>
      <c r="D32" s="7">
        <v>39.200000000000003</v>
      </c>
      <c r="E32" s="7">
        <v>192.5</v>
      </c>
    </row>
    <row r="33" spans="1:5" s="5" customFormat="1" x14ac:dyDescent="0.2">
      <c r="A33" s="4">
        <v>2002</v>
      </c>
      <c r="B33" s="7">
        <v>164.5</v>
      </c>
      <c r="C33" s="7">
        <v>9.1</v>
      </c>
      <c r="D33" s="7">
        <v>39.4</v>
      </c>
      <c r="E33" s="7">
        <v>213</v>
      </c>
    </row>
    <row r="34" spans="1:5" s="5" customFormat="1" x14ac:dyDescent="0.2">
      <c r="A34" s="4">
        <v>2003</v>
      </c>
      <c r="B34" s="7">
        <v>178.9</v>
      </c>
      <c r="C34" s="7">
        <v>13.6</v>
      </c>
      <c r="D34" s="7">
        <v>42.3</v>
      </c>
      <c r="E34" s="7">
        <v>234.7</v>
      </c>
    </row>
    <row r="35" spans="1:5" s="5" customFormat="1" x14ac:dyDescent="0.2">
      <c r="A35" s="4">
        <v>2004</v>
      </c>
      <c r="B35" s="8">
        <v>188</v>
      </c>
      <c r="C35" s="7">
        <v>13.8</v>
      </c>
      <c r="D35" s="7">
        <v>43.8</v>
      </c>
      <c r="E35" s="7">
        <v>245.6</v>
      </c>
    </row>
    <row r="36" spans="1:5" s="5" customFormat="1" x14ac:dyDescent="0.2">
      <c r="A36" s="4">
        <v>2005</v>
      </c>
      <c r="B36" s="8">
        <v>198.3</v>
      </c>
      <c r="C36" s="7">
        <v>13.4</v>
      </c>
      <c r="D36" s="7">
        <v>34.6</v>
      </c>
      <c r="E36" s="7">
        <v>246.3</v>
      </c>
    </row>
    <row r="37" spans="1:5" s="5" customFormat="1" x14ac:dyDescent="0.2">
      <c r="A37" s="4">
        <v>2006</v>
      </c>
      <c r="B37" s="8">
        <v>209.7</v>
      </c>
      <c r="C37" s="7">
        <v>13.1</v>
      </c>
      <c r="D37" s="7">
        <v>30.2</v>
      </c>
      <c r="E37" s="7">
        <v>252.9</v>
      </c>
    </row>
    <row r="38" spans="1:5" s="5" customFormat="1" x14ac:dyDescent="0.2">
      <c r="A38" s="4">
        <v>2007</v>
      </c>
      <c r="B38" s="8">
        <v>191.1</v>
      </c>
      <c r="C38" s="7">
        <v>15.3</v>
      </c>
      <c r="D38" s="7">
        <v>34</v>
      </c>
      <c r="E38" s="7">
        <v>240.4</v>
      </c>
    </row>
    <row r="39" spans="1:5" x14ac:dyDescent="0.2">
      <c r="A39" s="110" t="s">
        <v>1</v>
      </c>
      <c r="B39" s="110"/>
      <c r="C39" s="110"/>
      <c r="D39" s="110"/>
      <c r="E39" s="110"/>
    </row>
    <row r="40" spans="1:5" s="5" customFormat="1" x14ac:dyDescent="0.2">
      <c r="A40" s="4">
        <v>2001</v>
      </c>
      <c r="B40" s="7">
        <v>103.4</v>
      </c>
      <c r="C40" s="7">
        <v>99</v>
      </c>
      <c r="D40" s="7">
        <v>95.5</v>
      </c>
      <c r="E40" s="7">
        <v>101.4</v>
      </c>
    </row>
    <row r="41" spans="1:5" s="5" customFormat="1" x14ac:dyDescent="0.2">
      <c r="A41" s="4">
        <v>2002</v>
      </c>
      <c r="B41" s="7">
        <v>121.2</v>
      </c>
      <c r="C41" s="7">
        <v>69.2</v>
      </c>
      <c r="D41" s="7">
        <v>96.1</v>
      </c>
      <c r="E41" s="7">
        <v>112.2</v>
      </c>
    </row>
    <row r="42" spans="1:5" s="5" customFormat="1" x14ac:dyDescent="0.2">
      <c r="A42" s="4">
        <v>2003</v>
      </c>
      <c r="B42" s="7">
        <v>131.80000000000001</v>
      </c>
      <c r="C42" s="7">
        <v>103.1</v>
      </c>
      <c r="D42" s="7">
        <v>103.1</v>
      </c>
      <c r="E42" s="7">
        <v>123.6</v>
      </c>
    </row>
    <row r="43" spans="1:5" s="5" customFormat="1" x14ac:dyDescent="0.2">
      <c r="A43" s="4">
        <v>2004</v>
      </c>
      <c r="B43" s="7">
        <v>138.6</v>
      </c>
      <c r="C43" s="7">
        <v>104.6</v>
      </c>
      <c r="D43" s="7">
        <v>106.6</v>
      </c>
      <c r="E43" s="7">
        <v>129.30000000000001</v>
      </c>
    </row>
    <row r="44" spans="1:5" s="5" customFormat="1" x14ac:dyDescent="0.2">
      <c r="A44" s="4">
        <v>2005</v>
      </c>
      <c r="B44" s="7">
        <v>146.1</v>
      </c>
      <c r="C44" s="7">
        <v>102</v>
      </c>
      <c r="D44" s="7">
        <v>84.2</v>
      </c>
      <c r="E44" s="7">
        <v>129.69999999999999</v>
      </c>
    </row>
    <row r="45" spans="1:5" s="5" customFormat="1" x14ac:dyDescent="0.2">
      <c r="A45" s="4">
        <v>2006</v>
      </c>
      <c r="B45" s="7">
        <v>154.5</v>
      </c>
      <c r="C45" s="7">
        <v>99.3</v>
      </c>
      <c r="D45" s="7">
        <v>73.5</v>
      </c>
      <c r="E45" s="7">
        <v>133.19999999999999</v>
      </c>
    </row>
    <row r="46" spans="1:5" s="5" customFormat="1" x14ac:dyDescent="0.2">
      <c r="A46" s="4">
        <v>2007</v>
      </c>
      <c r="B46" s="7">
        <v>140.80000000000001</v>
      </c>
      <c r="C46" s="7">
        <v>116.4</v>
      </c>
      <c r="D46" s="7">
        <v>82.8</v>
      </c>
      <c r="E46" s="7">
        <v>126.6</v>
      </c>
    </row>
    <row r="47" spans="1:5" x14ac:dyDescent="0.2">
      <c r="A47" s="110" t="s">
        <v>0</v>
      </c>
      <c r="B47" s="110"/>
      <c r="C47" s="110"/>
      <c r="D47" s="110"/>
      <c r="E47" s="110"/>
    </row>
    <row r="48" spans="1:5" s="5" customFormat="1" x14ac:dyDescent="0.2">
      <c r="A48" s="4">
        <v>2000</v>
      </c>
      <c r="B48" s="6">
        <v>104.9</v>
      </c>
      <c r="C48" s="6">
        <v>110.4</v>
      </c>
      <c r="D48" s="6">
        <v>85.6</v>
      </c>
      <c r="E48" s="6">
        <v>100.3</v>
      </c>
    </row>
    <row r="49" spans="1:5" s="5" customFormat="1" x14ac:dyDescent="0.2">
      <c r="A49" s="4">
        <v>2001</v>
      </c>
      <c r="B49" s="3">
        <v>103.4</v>
      </c>
      <c r="C49" s="3">
        <v>99</v>
      </c>
      <c r="D49" s="3">
        <v>95.5</v>
      </c>
      <c r="E49" s="3">
        <v>101.4</v>
      </c>
    </row>
    <row r="50" spans="1:5" s="5" customFormat="1" x14ac:dyDescent="0.2">
      <c r="A50" s="4">
        <v>2002</v>
      </c>
      <c r="B50" s="6">
        <v>117.2</v>
      </c>
      <c r="C50" s="6">
        <v>69.900000000000006</v>
      </c>
      <c r="D50" s="6">
        <v>100.6</v>
      </c>
      <c r="E50" s="6">
        <v>110.7</v>
      </c>
    </row>
    <row r="51" spans="1:5" s="5" customFormat="1" x14ac:dyDescent="0.2">
      <c r="A51" s="4">
        <v>2003</v>
      </c>
      <c r="B51" s="6">
        <v>108.7</v>
      </c>
      <c r="C51" s="6">
        <v>149</v>
      </c>
      <c r="D51" s="6">
        <v>107.3</v>
      </c>
      <c r="E51" s="6">
        <v>110.2</v>
      </c>
    </row>
    <row r="52" spans="1:5" s="5" customFormat="1" x14ac:dyDescent="0.2">
      <c r="A52" s="4">
        <v>2004</v>
      </c>
      <c r="B52" s="3">
        <v>105.1</v>
      </c>
      <c r="C52" s="3">
        <v>101.5</v>
      </c>
      <c r="D52" s="3">
        <v>103.5</v>
      </c>
      <c r="E52" s="3">
        <v>104.6</v>
      </c>
    </row>
    <row r="53" spans="1:5" s="5" customFormat="1" x14ac:dyDescent="0.2">
      <c r="A53" s="4">
        <v>2005</v>
      </c>
      <c r="B53" s="3">
        <v>105.5</v>
      </c>
      <c r="C53" s="3">
        <v>97.5</v>
      </c>
      <c r="D53" s="3">
        <v>79</v>
      </c>
      <c r="E53" s="3">
        <v>100.3</v>
      </c>
    </row>
    <row r="54" spans="1:5" s="5" customFormat="1" x14ac:dyDescent="0.2">
      <c r="A54" s="4">
        <v>2006</v>
      </c>
      <c r="B54" s="3">
        <v>105.7</v>
      </c>
      <c r="C54" s="3">
        <v>97.3</v>
      </c>
      <c r="D54" s="3">
        <v>87.3</v>
      </c>
      <c r="E54" s="3">
        <v>102.7</v>
      </c>
    </row>
    <row r="55" spans="1:5" x14ac:dyDescent="0.2">
      <c r="A55" s="4">
        <v>2007</v>
      </c>
      <c r="B55" s="3">
        <v>91.1</v>
      </c>
      <c r="C55" s="3">
        <v>117.2</v>
      </c>
      <c r="D55" s="3">
        <v>112.5</v>
      </c>
      <c r="E55" s="3">
        <v>95</v>
      </c>
    </row>
  </sheetData>
  <mergeCells count="7">
    <mergeCell ref="A3:E3"/>
    <mergeCell ref="A12:E12"/>
    <mergeCell ref="A39:E39"/>
    <mergeCell ref="A47:E47"/>
    <mergeCell ref="A30:E30"/>
    <mergeCell ref="A13:E13"/>
    <mergeCell ref="A21:E21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CC2AE-1B8F-491A-AE60-C254CAE418FE}">
  <sheetPr codeName="Munka3"/>
  <dimension ref="A1:F24"/>
  <sheetViews>
    <sheetView zoomScaleNormal="100" workbookViewId="0"/>
  </sheetViews>
  <sheetFormatPr defaultRowHeight="11.25" x14ac:dyDescent="0.2"/>
  <cols>
    <col min="1" max="1" width="27.85546875" style="2" customWidth="1"/>
    <col min="2" max="2" width="11.7109375" style="2" customWidth="1"/>
    <col min="3" max="3" width="13" style="2" customWidth="1"/>
    <col min="4" max="4" width="10.85546875" style="2" customWidth="1"/>
    <col min="5" max="5" width="11.7109375" style="2" customWidth="1"/>
    <col min="6" max="6" width="11.7109375" style="1" customWidth="1"/>
    <col min="7" max="16384" width="9.140625" style="1"/>
  </cols>
  <sheetData>
    <row r="1" spans="1:6" ht="12" thickBot="1" x14ac:dyDescent="0.25">
      <c r="A1" s="15" t="s">
        <v>36</v>
      </c>
      <c r="B1" s="24"/>
      <c r="C1" s="24"/>
      <c r="D1" s="24"/>
      <c r="E1" s="24"/>
      <c r="F1" s="24"/>
    </row>
    <row r="2" spans="1:6" x14ac:dyDescent="0.2">
      <c r="A2" s="116" t="s">
        <v>35</v>
      </c>
      <c r="B2" s="112" t="s">
        <v>8</v>
      </c>
      <c r="C2" s="112" t="s">
        <v>7</v>
      </c>
      <c r="D2" s="112" t="s">
        <v>5</v>
      </c>
      <c r="E2" s="114" t="s">
        <v>34</v>
      </c>
      <c r="F2" s="115"/>
    </row>
    <row r="3" spans="1:6" x14ac:dyDescent="0.2">
      <c r="A3" s="117"/>
      <c r="B3" s="113"/>
      <c r="C3" s="113"/>
      <c r="D3" s="113"/>
      <c r="E3" s="23" t="s">
        <v>33</v>
      </c>
      <c r="F3" s="23" t="s">
        <v>32</v>
      </c>
    </row>
    <row r="4" spans="1:6" s="5" customFormat="1" x14ac:dyDescent="0.2">
      <c r="A4" s="19" t="s">
        <v>31</v>
      </c>
      <c r="B4" s="22">
        <v>43569</v>
      </c>
      <c r="C4" s="22">
        <v>1269</v>
      </c>
      <c r="D4" s="22">
        <v>44839</v>
      </c>
      <c r="E4" s="22">
        <v>37023</v>
      </c>
      <c r="F4" s="22">
        <v>7816</v>
      </c>
    </row>
    <row r="5" spans="1:6" x14ac:dyDescent="0.2">
      <c r="A5" s="21" t="s">
        <v>30</v>
      </c>
      <c r="B5" s="22">
        <v>118337</v>
      </c>
      <c r="C5" s="22">
        <v>14213</v>
      </c>
      <c r="D5" s="22">
        <v>132550</v>
      </c>
      <c r="E5" s="22">
        <v>110152</v>
      </c>
      <c r="F5" s="22">
        <v>22398</v>
      </c>
    </row>
    <row r="6" spans="1:6" x14ac:dyDescent="0.2">
      <c r="A6" s="21" t="s">
        <v>29</v>
      </c>
      <c r="B6" s="22">
        <v>21265</v>
      </c>
      <c r="C6" s="22">
        <v>3432</v>
      </c>
      <c r="D6" s="22">
        <v>24697</v>
      </c>
      <c r="E6" s="22">
        <v>15555</v>
      </c>
      <c r="F6" s="22">
        <v>9142</v>
      </c>
    </row>
    <row r="7" spans="1:6" x14ac:dyDescent="0.2">
      <c r="A7" s="21" t="s">
        <v>28</v>
      </c>
      <c r="B7" s="22">
        <v>32149</v>
      </c>
      <c r="C7" s="22">
        <v>5386</v>
      </c>
      <c r="D7" s="22">
        <v>37534</v>
      </c>
      <c r="E7" s="22">
        <v>30548</v>
      </c>
      <c r="F7" s="22">
        <v>6986</v>
      </c>
    </row>
    <row r="8" spans="1:6" x14ac:dyDescent="0.2">
      <c r="A8" s="21" t="s">
        <v>27</v>
      </c>
      <c r="B8" s="22">
        <v>68305</v>
      </c>
      <c r="C8" s="22">
        <v>3076</v>
      </c>
      <c r="D8" s="22">
        <v>71382</v>
      </c>
      <c r="E8" s="22">
        <v>54189</v>
      </c>
      <c r="F8" s="22">
        <v>17193</v>
      </c>
    </row>
    <row r="9" spans="1:6" x14ac:dyDescent="0.2">
      <c r="A9" s="21" t="s">
        <v>26</v>
      </c>
      <c r="B9" s="22">
        <v>98985</v>
      </c>
      <c r="C9" s="22">
        <v>8659</v>
      </c>
      <c r="D9" s="22">
        <v>107644</v>
      </c>
      <c r="E9" s="22">
        <v>98084</v>
      </c>
      <c r="F9" s="22">
        <v>9560</v>
      </c>
    </row>
    <row r="10" spans="1:6" x14ac:dyDescent="0.2">
      <c r="A10" s="19" t="s">
        <v>25</v>
      </c>
      <c r="B10" s="22">
        <v>10567</v>
      </c>
      <c r="C10" s="22">
        <v>386</v>
      </c>
      <c r="D10" s="22">
        <v>10953</v>
      </c>
      <c r="E10" s="22">
        <v>9491</v>
      </c>
      <c r="F10" s="22">
        <v>1462</v>
      </c>
    </row>
    <row r="11" spans="1:6" x14ac:dyDescent="0.2">
      <c r="A11" s="21" t="s">
        <v>24</v>
      </c>
      <c r="B11" s="22">
        <v>209197</v>
      </c>
      <c r="C11" s="22">
        <v>13294</v>
      </c>
      <c r="D11" s="22">
        <v>222490</v>
      </c>
      <c r="E11" s="22">
        <v>169019</v>
      </c>
      <c r="F11" s="22">
        <v>53471</v>
      </c>
    </row>
    <row r="12" spans="1:6" ht="22.5" x14ac:dyDescent="0.2">
      <c r="A12" s="21" t="s">
        <v>23</v>
      </c>
      <c r="B12" s="18">
        <v>94653</v>
      </c>
      <c r="C12" s="18">
        <v>8595</v>
      </c>
      <c r="D12" s="18">
        <v>103250</v>
      </c>
      <c r="E12" s="18">
        <v>70835</v>
      </c>
      <c r="F12" s="18">
        <v>32412</v>
      </c>
    </row>
    <row r="13" spans="1:6" x14ac:dyDescent="0.2">
      <c r="A13" s="19" t="s">
        <v>22</v>
      </c>
      <c r="B13" s="18">
        <v>55215</v>
      </c>
      <c r="C13" s="18">
        <v>7506</v>
      </c>
      <c r="D13" s="18">
        <v>62721</v>
      </c>
      <c r="E13" s="18">
        <v>41921</v>
      </c>
      <c r="F13" s="18">
        <v>20801</v>
      </c>
    </row>
    <row r="14" spans="1:6" x14ac:dyDescent="0.2">
      <c r="A14" s="19" t="s">
        <v>21</v>
      </c>
      <c r="B14" s="18">
        <v>189447</v>
      </c>
      <c r="C14" s="18">
        <v>24788</v>
      </c>
      <c r="D14" s="18">
        <v>214235</v>
      </c>
      <c r="E14" s="18">
        <v>140282</v>
      </c>
      <c r="F14" s="18">
        <v>73953</v>
      </c>
    </row>
    <row r="15" spans="1:6" x14ac:dyDescent="0.2">
      <c r="A15" s="19" t="s">
        <v>20</v>
      </c>
      <c r="B15" s="18">
        <v>40619</v>
      </c>
      <c r="C15" s="18">
        <v>36</v>
      </c>
      <c r="D15" s="18">
        <v>40655</v>
      </c>
      <c r="E15" s="18">
        <v>25706</v>
      </c>
      <c r="F15" s="18">
        <v>14949</v>
      </c>
    </row>
    <row r="16" spans="1:6" x14ac:dyDescent="0.2">
      <c r="A16" s="19" t="s">
        <v>19</v>
      </c>
      <c r="B16" s="18">
        <v>316</v>
      </c>
      <c r="C16" s="20">
        <v>16</v>
      </c>
      <c r="D16" s="18">
        <v>332</v>
      </c>
      <c r="E16" s="18">
        <v>101</v>
      </c>
      <c r="F16" s="18">
        <v>231</v>
      </c>
    </row>
    <row r="17" spans="1:6" ht="22.5" x14ac:dyDescent="0.2">
      <c r="A17" s="19" t="s">
        <v>18</v>
      </c>
      <c r="B17" s="18">
        <v>70971</v>
      </c>
      <c r="C17" s="18">
        <v>10143</v>
      </c>
      <c r="D17" s="18">
        <v>81114</v>
      </c>
      <c r="E17" s="18">
        <v>71228</v>
      </c>
      <c r="F17" s="18">
        <v>9886</v>
      </c>
    </row>
    <row r="18" spans="1:6" ht="22.5" x14ac:dyDescent="0.2">
      <c r="A18" s="19" t="s">
        <v>17</v>
      </c>
      <c r="B18" s="18">
        <v>19790</v>
      </c>
      <c r="C18" s="18">
        <v>1739</v>
      </c>
      <c r="D18" s="18">
        <v>21529</v>
      </c>
      <c r="E18" s="18">
        <v>18132</v>
      </c>
      <c r="F18" s="18">
        <v>3398</v>
      </c>
    </row>
    <row r="19" spans="1:6" ht="22.5" x14ac:dyDescent="0.2">
      <c r="A19" s="19" t="s">
        <v>16</v>
      </c>
      <c r="B19" s="18">
        <v>54571</v>
      </c>
      <c r="C19" s="18">
        <v>7803</v>
      </c>
      <c r="D19" s="18">
        <v>62375</v>
      </c>
      <c r="E19" s="18">
        <v>49717</v>
      </c>
      <c r="F19" s="18">
        <v>12657</v>
      </c>
    </row>
    <row r="20" spans="1:6" x14ac:dyDescent="0.2">
      <c r="A20" s="19" t="s">
        <v>15</v>
      </c>
      <c r="B20" s="18">
        <v>107998</v>
      </c>
      <c r="C20" s="18">
        <v>15097</v>
      </c>
      <c r="D20" s="18">
        <v>123096</v>
      </c>
      <c r="E20" s="18">
        <v>100179</v>
      </c>
      <c r="F20" s="18">
        <v>22917</v>
      </c>
    </row>
    <row r="21" spans="1:6" ht="22.5" x14ac:dyDescent="0.2">
      <c r="A21" s="19" t="s">
        <v>14</v>
      </c>
      <c r="B21" s="18">
        <v>17052</v>
      </c>
      <c r="C21" s="18">
        <v>3642</v>
      </c>
      <c r="D21" s="18">
        <v>20693</v>
      </c>
      <c r="E21" s="18">
        <v>18039</v>
      </c>
      <c r="F21" s="18">
        <v>2654</v>
      </c>
    </row>
    <row r="22" spans="1:6" x14ac:dyDescent="0.2">
      <c r="A22" s="19" t="s">
        <v>13</v>
      </c>
      <c r="B22" s="18">
        <v>9598</v>
      </c>
      <c r="C22" s="18">
        <v>710</v>
      </c>
      <c r="D22" s="18">
        <v>10308</v>
      </c>
      <c r="E22" s="18">
        <v>8984</v>
      </c>
      <c r="F22" s="18">
        <v>1323</v>
      </c>
    </row>
    <row r="23" spans="1:6" ht="22.5" x14ac:dyDescent="0.2">
      <c r="A23" s="19" t="s">
        <v>12</v>
      </c>
      <c r="B23" s="18">
        <v>106930</v>
      </c>
      <c r="C23" s="18">
        <v>8790</v>
      </c>
      <c r="D23" s="18">
        <v>115720</v>
      </c>
      <c r="E23" s="18">
        <v>79961</v>
      </c>
      <c r="F23" s="18">
        <v>35759</v>
      </c>
    </row>
    <row r="24" spans="1:6" s="5" customFormat="1" x14ac:dyDescent="0.2">
      <c r="A24" s="17" t="s">
        <v>11</v>
      </c>
      <c r="B24" s="16">
        <f>SUM(B4:B23)</f>
        <v>1369534</v>
      </c>
      <c r="C24" s="16">
        <f>SUM(C4:C23)</f>
        <v>138580</v>
      </c>
      <c r="D24" s="16">
        <v>1508114</v>
      </c>
      <c r="E24" s="16">
        <f>SUM(E4:E23)</f>
        <v>1149146</v>
      </c>
      <c r="F24" s="16">
        <f>SUM(F4:F23)</f>
        <v>358968</v>
      </c>
    </row>
  </sheetData>
  <mergeCells count="5">
    <mergeCell ref="D2:D3"/>
    <mergeCell ref="E2:F2"/>
    <mergeCell ref="C2:C3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02E8D-C4D3-4185-8B36-68299581FACB}">
  <sheetPr codeName="Munka4"/>
  <dimension ref="A1:E24"/>
  <sheetViews>
    <sheetView zoomScaleNormal="100" workbookViewId="0"/>
  </sheetViews>
  <sheetFormatPr defaultRowHeight="11.25" x14ac:dyDescent="0.2"/>
  <cols>
    <col min="1" max="1" width="30.85546875" style="2" customWidth="1"/>
    <col min="2" max="5" width="14.28515625" style="2" customWidth="1"/>
    <col min="6" max="16384" width="9.140625" style="1"/>
  </cols>
  <sheetData>
    <row r="1" spans="1:5" ht="12" thickBot="1" x14ac:dyDescent="0.25">
      <c r="A1" s="15" t="s">
        <v>41</v>
      </c>
      <c r="B1" s="28"/>
      <c r="C1" s="28"/>
      <c r="D1" s="28"/>
      <c r="E1" s="28"/>
    </row>
    <row r="2" spans="1:5" x14ac:dyDescent="0.2">
      <c r="A2" s="116" t="s">
        <v>35</v>
      </c>
      <c r="B2" s="112" t="s">
        <v>8</v>
      </c>
      <c r="C2" s="118" t="s">
        <v>34</v>
      </c>
      <c r="D2" s="119"/>
      <c r="E2" s="119"/>
    </row>
    <row r="3" spans="1:5" ht="56.25" x14ac:dyDescent="0.2">
      <c r="A3" s="120"/>
      <c r="B3" s="121"/>
      <c r="C3" s="27" t="s">
        <v>40</v>
      </c>
      <c r="D3" s="27" t="s">
        <v>39</v>
      </c>
      <c r="E3" s="26" t="s">
        <v>38</v>
      </c>
    </row>
    <row r="4" spans="1:5" s="5" customFormat="1" x14ac:dyDescent="0.2">
      <c r="A4" s="19" t="s">
        <v>31</v>
      </c>
      <c r="B4" s="22">
        <v>43569</v>
      </c>
      <c r="C4" s="22">
        <v>34254</v>
      </c>
      <c r="D4" s="22">
        <v>4492</v>
      </c>
      <c r="E4" s="22">
        <v>4085</v>
      </c>
    </row>
    <row r="5" spans="1:5" x14ac:dyDescent="0.2">
      <c r="A5" s="21" t="s">
        <v>30</v>
      </c>
      <c r="B5" s="22">
        <v>118337</v>
      </c>
      <c r="C5" s="22">
        <v>80443</v>
      </c>
      <c r="D5" s="22">
        <v>19310</v>
      </c>
      <c r="E5" s="22">
        <v>14435</v>
      </c>
    </row>
    <row r="6" spans="1:5" x14ac:dyDescent="0.2">
      <c r="A6" s="21" t="s">
        <v>29</v>
      </c>
      <c r="B6" s="22">
        <v>21265</v>
      </c>
      <c r="C6" s="22">
        <v>12338</v>
      </c>
      <c r="D6" s="22">
        <v>6634</v>
      </c>
      <c r="E6" s="22">
        <v>1878</v>
      </c>
    </row>
    <row r="7" spans="1:5" x14ac:dyDescent="0.2">
      <c r="A7" s="21" t="s">
        <v>28</v>
      </c>
      <c r="B7" s="22">
        <v>32149</v>
      </c>
      <c r="C7" s="22">
        <v>20973</v>
      </c>
      <c r="D7" s="22">
        <v>6853</v>
      </c>
      <c r="E7" s="22">
        <v>2480</v>
      </c>
    </row>
    <row r="8" spans="1:5" x14ac:dyDescent="0.2">
      <c r="A8" s="21" t="s">
        <v>27</v>
      </c>
      <c r="B8" s="22">
        <v>68305</v>
      </c>
      <c r="C8" s="22">
        <v>37786</v>
      </c>
      <c r="D8" s="22">
        <v>20284</v>
      </c>
      <c r="E8" s="22">
        <v>8070</v>
      </c>
    </row>
    <row r="9" spans="1:5" x14ac:dyDescent="0.2">
      <c r="A9" s="21" t="s">
        <v>26</v>
      </c>
      <c r="B9" s="22">
        <v>98985</v>
      </c>
      <c r="C9" s="22">
        <v>63944</v>
      </c>
      <c r="D9" s="22">
        <v>26705</v>
      </c>
      <c r="E9" s="22">
        <v>4865</v>
      </c>
    </row>
    <row r="10" spans="1:5" x14ac:dyDescent="0.2">
      <c r="A10" s="19" t="s">
        <v>25</v>
      </c>
      <c r="B10" s="22">
        <v>10567</v>
      </c>
      <c r="C10" s="22">
        <v>7285</v>
      </c>
      <c r="D10" s="22">
        <v>2944</v>
      </c>
      <c r="E10" s="22">
        <v>192</v>
      </c>
    </row>
    <row r="11" spans="1:5" x14ac:dyDescent="0.2">
      <c r="A11" s="21" t="s">
        <v>24</v>
      </c>
      <c r="B11" s="22">
        <v>209197</v>
      </c>
      <c r="C11" s="22">
        <v>120172</v>
      </c>
      <c r="D11" s="22">
        <v>71173</v>
      </c>
      <c r="E11" s="22">
        <v>10106</v>
      </c>
    </row>
    <row r="12" spans="1:5" ht="22.5" x14ac:dyDescent="0.2">
      <c r="A12" s="21" t="s">
        <v>23</v>
      </c>
      <c r="B12" s="18">
        <v>94653</v>
      </c>
      <c r="C12" s="18">
        <v>56822</v>
      </c>
      <c r="D12" s="18">
        <v>26996</v>
      </c>
      <c r="E12" s="18">
        <v>7842</v>
      </c>
    </row>
    <row r="13" spans="1:5" x14ac:dyDescent="0.2">
      <c r="A13" s="19" t="s">
        <v>22</v>
      </c>
      <c r="B13" s="18">
        <v>55215</v>
      </c>
      <c r="C13" s="18">
        <v>35010</v>
      </c>
      <c r="D13" s="18">
        <v>11546</v>
      </c>
      <c r="E13" s="18">
        <v>5790</v>
      </c>
    </row>
    <row r="14" spans="1:5" x14ac:dyDescent="0.2">
      <c r="A14" s="19" t="s">
        <v>21</v>
      </c>
      <c r="B14" s="18">
        <v>189447</v>
      </c>
      <c r="C14" s="18">
        <v>176821</v>
      </c>
      <c r="D14" s="18">
        <v>983</v>
      </c>
      <c r="E14" s="18">
        <v>2243</v>
      </c>
    </row>
    <row r="15" spans="1:5" x14ac:dyDescent="0.2">
      <c r="A15" s="19" t="s">
        <v>20</v>
      </c>
      <c r="B15" s="18">
        <v>40619</v>
      </c>
      <c r="C15" s="18">
        <v>38829</v>
      </c>
      <c r="D15" s="18">
        <v>244</v>
      </c>
      <c r="E15" s="18">
        <v>340</v>
      </c>
    </row>
    <row r="16" spans="1:5" x14ac:dyDescent="0.2">
      <c r="A16" s="19" t="s">
        <v>19</v>
      </c>
      <c r="B16" s="18">
        <v>316</v>
      </c>
      <c r="C16" s="20">
        <v>225</v>
      </c>
      <c r="D16" s="20">
        <v>13</v>
      </c>
      <c r="E16" s="25" t="s">
        <v>37</v>
      </c>
    </row>
    <row r="17" spans="1:5" ht="22.5" x14ac:dyDescent="0.2">
      <c r="A17" s="19" t="s">
        <v>18</v>
      </c>
      <c r="B17" s="18">
        <v>70971</v>
      </c>
      <c r="C17" s="18">
        <v>68524</v>
      </c>
      <c r="D17" s="18">
        <v>224</v>
      </c>
      <c r="E17" s="18">
        <v>977</v>
      </c>
    </row>
    <row r="18" spans="1:5" ht="22.5" x14ac:dyDescent="0.2">
      <c r="A18" s="19" t="s">
        <v>17</v>
      </c>
      <c r="B18" s="18">
        <v>19790</v>
      </c>
      <c r="C18" s="18">
        <v>17491</v>
      </c>
      <c r="D18" s="18">
        <v>85</v>
      </c>
      <c r="E18" s="18">
        <v>23</v>
      </c>
    </row>
    <row r="19" spans="1:5" ht="22.5" x14ac:dyDescent="0.2">
      <c r="A19" s="19" t="s">
        <v>16</v>
      </c>
      <c r="B19" s="18">
        <v>54571</v>
      </c>
      <c r="C19" s="18">
        <v>42095</v>
      </c>
      <c r="D19" s="18">
        <v>5034</v>
      </c>
      <c r="E19" s="18">
        <v>1368</v>
      </c>
    </row>
    <row r="20" spans="1:5" x14ac:dyDescent="0.2">
      <c r="A20" s="19" t="s">
        <v>15</v>
      </c>
      <c r="B20" s="18">
        <v>107998</v>
      </c>
      <c r="C20" s="18">
        <v>83533</v>
      </c>
      <c r="D20" s="18">
        <v>18981</v>
      </c>
      <c r="E20" s="18">
        <v>387</v>
      </c>
    </row>
    <row r="21" spans="1:5" x14ac:dyDescent="0.2">
      <c r="A21" s="19" t="s">
        <v>14</v>
      </c>
      <c r="B21" s="18">
        <v>17052</v>
      </c>
      <c r="C21" s="18">
        <v>12165</v>
      </c>
      <c r="D21" s="18">
        <v>4319</v>
      </c>
      <c r="E21" s="18">
        <v>409</v>
      </c>
    </row>
    <row r="22" spans="1:5" x14ac:dyDescent="0.2">
      <c r="A22" s="19" t="s">
        <v>13</v>
      </c>
      <c r="B22" s="18">
        <v>9598</v>
      </c>
      <c r="C22" s="18">
        <v>7568</v>
      </c>
      <c r="D22" s="18">
        <v>831</v>
      </c>
      <c r="E22" s="18">
        <v>740</v>
      </c>
    </row>
    <row r="23" spans="1:5" ht="22.5" x14ac:dyDescent="0.2">
      <c r="A23" s="19" t="s">
        <v>12</v>
      </c>
      <c r="B23" s="18">
        <v>106930</v>
      </c>
      <c r="C23" s="18">
        <v>48722</v>
      </c>
      <c r="D23" s="18">
        <v>36927</v>
      </c>
      <c r="E23" s="18">
        <v>7114</v>
      </c>
    </row>
    <row r="24" spans="1:5" s="5" customFormat="1" x14ac:dyDescent="0.2">
      <c r="A24" s="17" t="s">
        <v>11</v>
      </c>
      <c r="B24" s="16">
        <f>SUM(B4:B23)</f>
        <v>1369534</v>
      </c>
      <c r="C24" s="16">
        <f>SUM(C4:C23)</f>
        <v>965000</v>
      </c>
      <c r="D24" s="16">
        <f>SUM(D4:D23)</f>
        <v>264578</v>
      </c>
      <c r="E24" s="16">
        <f>SUM(E4:E23)</f>
        <v>73344</v>
      </c>
    </row>
  </sheetData>
  <mergeCells count="3">
    <mergeCell ref="C2:E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37366-D077-49B0-82AE-5044EF8F0285}">
  <sheetPr codeName="Munka5"/>
  <dimension ref="A1:E24"/>
  <sheetViews>
    <sheetView zoomScaleNormal="100" workbookViewId="0"/>
  </sheetViews>
  <sheetFormatPr defaultRowHeight="11.25" x14ac:dyDescent="0.2"/>
  <cols>
    <col min="1" max="1" width="30.85546875" style="2" customWidth="1"/>
    <col min="2" max="5" width="14.28515625" style="2" customWidth="1"/>
    <col min="6" max="16384" width="9.140625" style="1"/>
  </cols>
  <sheetData>
    <row r="1" spans="1:5" ht="12" thickBot="1" x14ac:dyDescent="0.25">
      <c r="A1" s="15" t="s">
        <v>42</v>
      </c>
      <c r="B1" s="28"/>
      <c r="C1" s="28"/>
      <c r="D1" s="28"/>
      <c r="E1" s="28"/>
    </row>
    <row r="2" spans="1:5" x14ac:dyDescent="0.2">
      <c r="A2" s="116" t="s">
        <v>35</v>
      </c>
      <c r="B2" s="112" t="s">
        <v>8</v>
      </c>
      <c r="C2" s="118" t="s">
        <v>34</v>
      </c>
      <c r="D2" s="119"/>
      <c r="E2" s="119"/>
    </row>
    <row r="3" spans="1:5" ht="56.25" x14ac:dyDescent="0.2">
      <c r="A3" s="120"/>
      <c r="B3" s="121"/>
      <c r="C3" s="27" t="s">
        <v>40</v>
      </c>
      <c r="D3" s="27" t="s">
        <v>39</v>
      </c>
      <c r="E3" s="26" t="s">
        <v>38</v>
      </c>
    </row>
    <row r="4" spans="1:5" s="5" customFormat="1" x14ac:dyDescent="0.2">
      <c r="A4" s="19" t="s">
        <v>31</v>
      </c>
      <c r="B4" s="22">
        <v>35924</v>
      </c>
      <c r="C4" s="22">
        <v>29899</v>
      </c>
      <c r="D4" s="22">
        <v>2439</v>
      </c>
      <c r="E4" s="22">
        <v>3063</v>
      </c>
    </row>
    <row r="5" spans="1:5" x14ac:dyDescent="0.2">
      <c r="A5" s="21" t="s">
        <v>30</v>
      </c>
      <c r="B5" s="22">
        <v>98821</v>
      </c>
      <c r="C5" s="22">
        <v>69175</v>
      </c>
      <c r="D5" s="22">
        <v>15398</v>
      </c>
      <c r="E5" s="22">
        <v>10297</v>
      </c>
    </row>
    <row r="6" spans="1:5" x14ac:dyDescent="0.2">
      <c r="A6" s="21" t="s">
        <v>29</v>
      </c>
      <c r="B6" s="22">
        <v>13604</v>
      </c>
      <c r="C6" s="22">
        <v>10135</v>
      </c>
      <c r="D6" s="22">
        <v>2530</v>
      </c>
      <c r="E6" s="22">
        <v>630</v>
      </c>
    </row>
    <row r="7" spans="1:5" x14ac:dyDescent="0.2">
      <c r="A7" s="21" t="s">
        <v>28</v>
      </c>
      <c r="B7" s="22">
        <v>25315</v>
      </c>
      <c r="C7" s="22">
        <v>16259</v>
      </c>
      <c r="D7" s="22">
        <v>6071</v>
      </c>
      <c r="E7" s="22">
        <v>1740</v>
      </c>
    </row>
    <row r="8" spans="1:5" x14ac:dyDescent="0.2">
      <c r="A8" s="21" t="s">
        <v>27</v>
      </c>
      <c r="B8" s="22">
        <v>51739</v>
      </c>
      <c r="C8" s="22">
        <v>28821</v>
      </c>
      <c r="D8" s="22">
        <v>17050</v>
      </c>
      <c r="E8" s="22">
        <v>3964</v>
      </c>
    </row>
    <row r="9" spans="1:5" x14ac:dyDescent="0.2">
      <c r="A9" s="21" t="s">
        <v>26</v>
      </c>
      <c r="B9" s="22">
        <v>90137</v>
      </c>
      <c r="C9" s="22">
        <v>59959</v>
      </c>
      <c r="D9" s="22">
        <v>23343</v>
      </c>
      <c r="E9" s="22">
        <v>3471</v>
      </c>
    </row>
    <row r="10" spans="1:5" x14ac:dyDescent="0.2">
      <c r="A10" s="19" t="s">
        <v>25</v>
      </c>
      <c r="B10" s="22">
        <v>9230</v>
      </c>
      <c r="C10" s="22">
        <v>6537</v>
      </c>
      <c r="D10" s="22">
        <v>2546</v>
      </c>
      <c r="E10" s="22">
        <v>92</v>
      </c>
    </row>
    <row r="11" spans="1:5" x14ac:dyDescent="0.2">
      <c r="A11" s="21" t="s">
        <v>24</v>
      </c>
      <c r="B11" s="22">
        <v>159787</v>
      </c>
      <c r="C11" s="22">
        <v>99510</v>
      </c>
      <c r="D11" s="22">
        <v>50261</v>
      </c>
      <c r="E11" s="22">
        <v>4395</v>
      </c>
    </row>
    <row r="12" spans="1:5" ht="22.5" x14ac:dyDescent="0.2">
      <c r="A12" s="21" t="s">
        <v>23</v>
      </c>
      <c r="B12" s="18">
        <v>64190</v>
      </c>
      <c r="C12" s="18">
        <v>41113</v>
      </c>
      <c r="D12" s="18">
        <v>16896</v>
      </c>
      <c r="E12" s="18">
        <v>4149</v>
      </c>
    </row>
    <row r="13" spans="1:5" x14ac:dyDescent="0.2">
      <c r="A13" s="19" t="s">
        <v>22</v>
      </c>
      <c r="B13" s="18">
        <v>35373</v>
      </c>
      <c r="C13" s="18">
        <v>25097</v>
      </c>
      <c r="D13" s="18">
        <v>5153</v>
      </c>
      <c r="E13" s="18">
        <v>3161</v>
      </c>
    </row>
    <row r="14" spans="1:5" x14ac:dyDescent="0.2">
      <c r="A14" s="19" t="s">
        <v>21</v>
      </c>
      <c r="B14" s="18">
        <v>125954</v>
      </c>
      <c r="C14" s="18">
        <v>115605</v>
      </c>
      <c r="D14" s="18">
        <v>907</v>
      </c>
      <c r="E14" s="18">
        <v>2186</v>
      </c>
    </row>
    <row r="15" spans="1:5" x14ac:dyDescent="0.2">
      <c r="A15" s="19" t="s">
        <v>20</v>
      </c>
      <c r="B15" s="18">
        <v>25672</v>
      </c>
      <c r="C15" s="18">
        <v>23967</v>
      </c>
      <c r="D15" s="18">
        <v>199</v>
      </c>
      <c r="E15" s="18">
        <v>331</v>
      </c>
    </row>
    <row r="16" spans="1:5" x14ac:dyDescent="0.2">
      <c r="A16" s="19" t="s">
        <v>19</v>
      </c>
      <c r="B16" s="18">
        <v>85</v>
      </c>
      <c r="C16" s="20">
        <v>46</v>
      </c>
      <c r="D16" s="20">
        <v>6</v>
      </c>
      <c r="E16" s="25" t="s">
        <v>37</v>
      </c>
    </row>
    <row r="17" spans="1:5" ht="22.5" x14ac:dyDescent="0.2">
      <c r="A17" s="19" t="s">
        <v>18</v>
      </c>
      <c r="B17" s="18">
        <v>61721</v>
      </c>
      <c r="C17" s="18">
        <v>60236</v>
      </c>
      <c r="D17" s="18">
        <v>184</v>
      </c>
      <c r="E17" s="18">
        <v>655</v>
      </c>
    </row>
    <row r="18" spans="1:5" ht="22.5" x14ac:dyDescent="0.2">
      <c r="A18" s="19" t="s">
        <v>17</v>
      </c>
      <c r="B18" s="18">
        <v>16643</v>
      </c>
      <c r="C18" s="18">
        <v>14636</v>
      </c>
      <c r="D18" s="18">
        <v>42</v>
      </c>
      <c r="E18" s="18">
        <v>6</v>
      </c>
    </row>
    <row r="19" spans="1:5" ht="22.5" x14ac:dyDescent="0.2">
      <c r="A19" s="19" t="s">
        <v>16</v>
      </c>
      <c r="B19" s="18">
        <v>44182</v>
      </c>
      <c r="C19" s="18">
        <v>33751</v>
      </c>
      <c r="D19" s="18">
        <v>4204</v>
      </c>
      <c r="E19" s="18">
        <v>1150</v>
      </c>
    </row>
    <row r="20" spans="1:5" x14ac:dyDescent="0.2">
      <c r="A20" s="19" t="s">
        <v>15</v>
      </c>
      <c r="B20" s="18">
        <v>88695</v>
      </c>
      <c r="C20" s="18">
        <v>70303</v>
      </c>
      <c r="D20" s="18">
        <v>13611</v>
      </c>
      <c r="E20" s="18">
        <v>107</v>
      </c>
    </row>
    <row r="21" spans="1:5" x14ac:dyDescent="0.2">
      <c r="A21" s="19" t="s">
        <v>14</v>
      </c>
      <c r="B21" s="18">
        <v>15480</v>
      </c>
      <c r="C21" s="18">
        <v>11273</v>
      </c>
      <c r="D21" s="18">
        <v>3867</v>
      </c>
      <c r="E21" s="18">
        <v>182</v>
      </c>
    </row>
    <row r="22" spans="1:5" x14ac:dyDescent="0.2">
      <c r="A22" s="19" t="s">
        <v>13</v>
      </c>
      <c r="B22" s="18">
        <v>8415</v>
      </c>
      <c r="C22" s="18">
        <v>6650</v>
      </c>
      <c r="D22" s="18">
        <v>737</v>
      </c>
      <c r="E22" s="18">
        <v>586</v>
      </c>
    </row>
    <row r="23" spans="1:5" ht="22.5" x14ac:dyDescent="0.2">
      <c r="A23" s="19" t="s">
        <v>12</v>
      </c>
      <c r="B23" s="18">
        <v>72714</v>
      </c>
      <c r="C23" s="18">
        <v>35959</v>
      </c>
      <c r="D23" s="18">
        <v>24289</v>
      </c>
      <c r="E23" s="18">
        <v>5303</v>
      </c>
    </row>
    <row r="24" spans="1:5" s="5" customFormat="1" x14ac:dyDescent="0.2">
      <c r="A24" s="17" t="s">
        <v>11</v>
      </c>
      <c r="B24" s="16">
        <f>SUM(B4:B23)</f>
        <v>1043681</v>
      </c>
      <c r="C24" s="16">
        <f>SUM(C4:C23)</f>
        <v>758931</v>
      </c>
      <c r="D24" s="16">
        <f>SUM(D4:D23)</f>
        <v>189733</v>
      </c>
      <c r="E24" s="16">
        <f>SUM(E4:E23)</f>
        <v>45468</v>
      </c>
    </row>
  </sheetData>
  <mergeCells count="3">
    <mergeCell ref="C2:E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BA814-D416-4BF7-81C8-4EF61437B3E1}">
  <sheetPr codeName="Munka6"/>
  <dimension ref="A1:E24"/>
  <sheetViews>
    <sheetView zoomScaleNormal="100" workbookViewId="0"/>
  </sheetViews>
  <sheetFormatPr defaultRowHeight="11.25" x14ac:dyDescent="0.2"/>
  <cols>
    <col min="1" max="1" width="30.85546875" style="2" customWidth="1"/>
    <col min="2" max="5" width="14.28515625" style="2" customWidth="1"/>
    <col min="6" max="16384" width="9.140625" style="1"/>
  </cols>
  <sheetData>
    <row r="1" spans="1:5" ht="12" thickBot="1" x14ac:dyDescent="0.25">
      <c r="A1" s="15" t="s">
        <v>43</v>
      </c>
      <c r="B1" s="28"/>
      <c r="C1" s="28"/>
      <c r="D1" s="28"/>
      <c r="E1" s="28"/>
    </row>
    <row r="2" spans="1:5" x14ac:dyDescent="0.2">
      <c r="A2" s="116" t="s">
        <v>35</v>
      </c>
      <c r="B2" s="112" t="s">
        <v>8</v>
      </c>
      <c r="C2" s="118" t="s">
        <v>34</v>
      </c>
      <c r="D2" s="119"/>
      <c r="E2" s="119"/>
    </row>
    <row r="3" spans="1:5" ht="56.25" x14ac:dyDescent="0.2">
      <c r="A3" s="120"/>
      <c r="B3" s="121"/>
      <c r="C3" s="27" t="s">
        <v>40</v>
      </c>
      <c r="D3" s="27" t="s">
        <v>39</v>
      </c>
      <c r="E3" s="26" t="s">
        <v>38</v>
      </c>
    </row>
    <row r="4" spans="1:5" s="5" customFormat="1" x14ac:dyDescent="0.2">
      <c r="A4" s="19" t="s">
        <v>31</v>
      </c>
      <c r="B4" s="22">
        <v>7646</v>
      </c>
      <c r="C4" s="22">
        <v>4356</v>
      </c>
      <c r="D4" s="22">
        <v>2053</v>
      </c>
      <c r="E4" s="22">
        <v>1022</v>
      </c>
    </row>
    <row r="5" spans="1:5" x14ac:dyDescent="0.2">
      <c r="A5" s="21" t="s">
        <v>30</v>
      </c>
      <c r="B5" s="22">
        <v>19516</v>
      </c>
      <c r="C5" s="22">
        <v>11268</v>
      </c>
      <c r="D5" s="22">
        <v>3912</v>
      </c>
      <c r="E5" s="22">
        <v>4139</v>
      </c>
    </row>
    <row r="6" spans="1:5" x14ac:dyDescent="0.2">
      <c r="A6" s="21" t="s">
        <v>29</v>
      </c>
      <c r="B6" s="22">
        <v>7661</v>
      </c>
      <c r="C6" s="22">
        <v>2203</v>
      </c>
      <c r="D6" s="22">
        <v>4104</v>
      </c>
      <c r="E6" s="22">
        <v>1248</v>
      </c>
    </row>
    <row r="7" spans="1:5" x14ac:dyDescent="0.2">
      <c r="A7" s="21" t="s">
        <v>28</v>
      </c>
      <c r="B7" s="22">
        <v>6834</v>
      </c>
      <c r="C7" s="22">
        <v>4714</v>
      </c>
      <c r="D7" s="22">
        <v>782</v>
      </c>
      <c r="E7" s="22">
        <v>741</v>
      </c>
    </row>
    <row r="8" spans="1:5" x14ac:dyDescent="0.2">
      <c r="A8" s="21" t="s">
        <v>27</v>
      </c>
      <c r="B8" s="22">
        <v>16566</v>
      </c>
      <c r="C8" s="22">
        <v>8965</v>
      </c>
      <c r="D8" s="22">
        <v>3234</v>
      </c>
      <c r="E8" s="22">
        <v>4105</v>
      </c>
    </row>
    <row r="9" spans="1:5" x14ac:dyDescent="0.2">
      <c r="A9" s="21" t="s">
        <v>26</v>
      </c>
      <c r="B9" s="22">
        <v>8848</v>
      </c>
      <c r="C9" s="22">
        <v>3986</v>
      </c>
      <c r="D9" s="22">
        <v>3361</v>
      </c>
      <c r="E9" s="22">
        <v>1394</v>
      </c>
    </row>
    <row r="10" spans="1:5" x14ac:dyDescent="0.2">
      <c r="A10" s="19" t="s">
        <v>25</v>
      </c>
      <c r="B10" s="22">
        <v>1338</v>
      </c>
      <c r="C10" s="22">
        <v>748</v>
      </c>
      <c r="D10" s="22">
        <v>398</v>
      </c>
      <c r="E10" s="22">
        <v>100</v>
      </c>
    </row>
    <row r="11" spans="1:5" x14ac:dyDescent="0.2">
      <c r="A11" s="21" t="s">
        <v>24</v>
      </c>
      <c r="B11" s="22">
        <v>49410</v>
      </c>
      <c r="C11" s="22">
        <v>20662</v>
      </c>
      <c r="D11" s="22">
        <v>20912</v>
      </c>
      <c r="E11" s="22">
        <v>5710</v>
      </c>
    </row>
    <row r="12" spans="1:5" ht="22.5" x14ac:dyDescent="0.2">
      <c r="A12" s="21" t="s">
        <v>23</v>
      </c>
      <c r="B12" s="18">
        <v>30464</v>
      </c>
      <c r="C12" s="18">
        <v>15709</v>
      </c>
      <c r="D12" s="18">
        <v>10100</v>
      </c>
      <c r="E12" s="18">
        <v>3692</v>
      </c>
    </row>
    <row r="13" spans="1:5" x14ac:dyDescent="0.2">
      <c r="A13" s="19" t="s">
        <v>22</v>
      </c>
      <c r="B13" s="18">
        <v>19843</v>
      </c>
      <c r="C13" s="18">
        <v>9913</v>
      </c>
      <c r="D13" s="18">
        <v>6393</v>
      </c>
      <c r="E13" s="18">
        <v>2628</v>
      </c>
    </row>
    <row r="14" spans="1:5" x14ac:dyDescent="0.2">
      <c r="A14" s="19" t="s">
        <v>21</v>
      </c>
      <c r="B14" s="18">
        <v>63493</v>
      </c>
      <c r="C14" s="18">
        <v>61217</v>
      </c>
      <c r="D14" s="18">
        <v>76</v>
      </c>
      <c r="E14" s="18">
        <v>57</v>
      </c>
    </row>
    <row r="15" spans="1:5" x14ac:dyDescent="0.2">
      <c r="A15" s="19" t="s">
        <v>20</v>
      </c>
      <c r="B15" s="18">
        <v>14947</v>
      </c>
      <c r="C15" s="18">
        <v>14861</v>
      </c>
      <c r="D15" s="18">
        <v>45</v>
      </c>
      <c r="E15" s="18">
        <v>8</v>
      </c>
    </row>
    <row r="16" spans="1:5" x14ac:dyDescent="0.2">
      <c r="A16" s="19" t="s">
        <v>19</v>
      </c>
      <c r="B16" s="18">
        <v>231</v>
      </c>
      <c r="C16" s="20">
        <v>179</v>
      </c>
      <c r="D16" s="20">
        <v>7</v>
      </c>
      <c r="E16" s="25" t="s">
        <v>37</v>
      </c>
    </row>
    <row r="17" spans="1:5" ht="22.5" x14ac:dyDescent="0.2">
      <c r="A17" s="19" t="s">
        <v>18</v>
      </c>
      <c r="B17" s="18">
        <v>9250</v>
      </c>
      <c r="C17" s="18">
        <v>8289</v>
      </c>
      <c r="D17" s="18">
        <v>40</v>
      </c>
      <c r="E17" s="18">
        <v>322</v>
      </c>
    </row>
    <row r="18" spans="1:5" ht="22.5" x14ac:dyDescent="0.2">
      <c r="A18" s="19" t="s">
        <v>17</v>
      </c>
      <c r="B18" s="18">
        <v>3148</v>
      </c>
      <c r="C18" s="18">
        <v>2855</v>
      </c>
      <c r="D18" s="18">
        <v>43</v>
      </c>
      <c r="E18" s="18">
        <v>17</v>
      </c>
    </row>
    <row r="19" spans="1:5" ht="22.5" x14ac:dyDescent="0.2">
      <c r="A19" s="19" t="s">
        <v>16</v>
      </c>
      <c r="B19" s="18">
        <v>10390</v>
      </c>
      <c r="C19" s="18">
        <v>8343</v>
      </c>
      <c r="D19" s="18">
        <v>831</v>
      </c>
      <c r="E19" s="18">
        <v>218</v>
      </c>
    </row>
    <row r="20" spans="1:5" x14ac:dyDescent="0.2">
      <c r="A20" s="19" t="s">
        <v>15</v>
      </c>
      <c r="B20" s="18">
        <v>19304</v>
      </c>
      <c r="C20" s="18">
        <v>13231</v>
      </c>
      <c r="D20" s="18">
        <v>5368</v>
      </c>
      <c r="E20" s="18">
        <v>280</v>
      </c>
    </row>
    <row r="21" spans="1:5" x14ac:dyDescent="0.2">
      <c r="A21" s="19" t="s">
        <v>14</v>
      </c>
      <c r="B21" s="18">
        <v>1571</v>
      </c>
      <c r="C21" s="18">
        <v>892</v>
      </c>
      <c r="D21" s="18">
        <v>452</v>
      </c>
      <c r="E21" s="18">
        <v>227</v>
      </c>
    </row>
    <row r="22" spans="1:5" x14ac:dyDescent="0.2">
      <c r="A22" s="19" t="s">
        <v>13</v>
      </c>
      <c r="B22" s="18">
        <v>1183</v>
      </c>
      <c r="C22" s="18">
        <v>917</v>
      </c>
      <c r="D22" s="18">
        <v>94</v>
      </c>
      <c r="E22" s="18">
        <v>154</v>
      </c>
    </row>
    <row r="23" spans="1:5" ht="22.5" x14ac:dyDescent="0.2">
      <c r="A23" s="19" t="s">
        <v>12</v>
      </c>
      <c r="B23" s="18">
        <v>34216</v>
      </c>
      <c r="C23" s="18">
        <v>12762</v>
      </c>
      <c r="D23" s="18">
        <v>12638</v>
      </c>
      <c r="E23" s="18">
        <v>1812</v>
      </c>
    </row>
    <row r="24" spans="1:5" s="5" customFormat="1" x14ac:dyDescent="0.2">
      <c r="A24" s="17" t="s">
        <v>11</v>
      </c>
      <c r="B24" s="16">
        <f>SUM(B4:B23)</f>
        <v>325859</v>
      </c>
      <c r="C24" s="16">
        <f>SUM(C4:C23)</f>
        <v>206070</v>
      </c>
      <c r="D24" s="16">
        <f>SUM(D4:D23)</f>
        <v>74843</v>
      </c>
      <c r="E24" s="16">
        <f>SUM(E4:E23)</f>
        <v>27874</v>
      </c>
    </row>
  </sheetData>
  <mergeCells count="3">
    <mergeCell ref="C2:E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D1551-F07E-46E4-BD23-B284C3E78CD2}">
  <sheetPr codeName="Munka7"/>
  <dimension ref="A1:E10"/>
  <sheetViews>
    <sheetView zoomScaleNormal="100" workbookViewId="0"/>
  </sheetViews>
  <sheetFormatPr defaultRowHeight="11.25" x14ac:dyDescent="0.2"/>
  <cols>
    <col min="1" max="1" width="23.28515625" style="1" customWidth="1"/>
    <col min="2" max="5" width="16.140625" style="1" customWidth="1"/>
    <col min="6" max="16384" width="9.140625" style="1"/>
  </cols>
  <sheetData>
    <row r="1" spans="1:5" ht="12" thickBot="1" x14ac:dyDescent="0.25">
      <c r="A1" s="15" t="s">
        <v>56</v>
      </c>
      <c r="B1" s="15"/>
      <c r="C1" s="15"/>
      <c r="D1" s="15"/>
      <c r="E1" s="15"/>
    </row>
    <row r="2" spans="1:5" x14ac:dyDescent="0.2">
      <c r="A2" s="116" t="s">
        <v>55</v>
      </c>
      <c r="B2" s="122" t="s">
        <v>54</v>
      </c>
      <c r="C2" s="123"/>
      <c r="D2" s="122" t="s">
        <v>53</v>
      </c>
      <c r="E2" s="124"/>
    </row>
    <row r="3" spans="1:5" x14ac:dyDescent="0.2">
      <c r="A3" s="117"/>
      <c r="B3" s="39" t="s">
        <v>52</v>
      </c>
      <c r="C3" s="40" t="s">
        <v>50</v>
      </c>
      <c r="D3" s="39" t="s">
        <v>51</v>
      </c>
      <c r="E3" s="39" t="s">
        <v>50</v>
      </c>
    </row>
    <row r="4" spans="1:5" s="5" customFormat="1" x14ac:dyDescent="0.2">
      <c r="A4" s="38" t="s">
        <v>49</v>
      </c>
      <c r="B4" s="34">
        <v>70725</v>
      </c>
      <c r="C4" s="33">
        <f t="shared" ref="C4:C9" si="0">100*B4/$B$10</f>
        <v>88.604502574510462</v>
      </c>
      <c r="D4" s="34">
        <v>634870</v>
      </c>
      <c r="E4" s="33">
        <f t="shared" ref="E4:E9" si="1">100*D4/$D$10</f>
        <v>31.673722788696502</v>
      </c>
    </row>
    <row r="5" spans="1:5" x14ac:dyDescent="0.2">
      <c r="A5" s="37" t="s">
        <v>48</v>
      </c>
      <c r="B5" s="34">
        <v>6957</v>
      </c>
      <c r="C5" s="33">
        <f t="shared" si="0"/>
        <v>8.7157514939677529</v>
      </c>
      <c r="D5" s="34">
        <v>286304</v>
      </c>
      <c r="E5" s="33">
        <f t="shared" si="1"/>
        <v>14.28373293634124</v>
      </c>
    </row>
    <row r="6" spans="1:5" x14ac:dyDescent="0.2">
      <c r="A6" s="36" t="s">
        <v>47</v>
      </c>
      <c r="B6" s="34">
        <v>1113</v>
      </c>
      <c r="C6" s="33">
        <f t="shared" si="0"/>
        <v>1.3943699026571954</v>
      </c>
      <c r="D6" s="34">
        <v>176241</v>
      </c>
      <c r="E6" s="33">
        <f t="shared" si="1"/>
        <v>8.7926797265623833</v>
      </c>
    </row>
    <row r="7" spans="1:5" x14ac:dyDescent="0.2">
      <c r="A7" s="36" t="s">
        <v>46</v>
      </c>
      <c r="B7" s="34">
        <v>788</v>
      </c>
      <c r="C7" s="33">
        <f t="shared" si="0"/>
        <v>0.9872088798687062</v>
      </c>
      <c r="D7" s="34">
        <v>300877</v>
      </c>
      <c r="E7" s="33">
        <f t="shared" si="1"/>
        <v>15.010781248908653</v>
      </c>
    </row>
    <row r="8" spans="1:5" x14ac:dyDescent="0.2">
      <c r="A8" s="36" t="s">
        <v>45</v>
      </c>
      <c r="B8" s="34">
        <v>218</v>
      </c>
      <c r="C8" s="33">
        <f t="shared" si="0"/>
        <v>0.27311108605504819</v>
      </c>
      <c r="D8" s="34">
        <v>339778</v>
      </c>
      <c r="E8" s="33">
        <f t="shared" si="1"/>
        <v>16.951555722742796</v>
      </c>
    </row>
    <row r="9" spans="1:5" x14ac:dyDescent="0.2">
      <c r="A9" s="35" t="s">
        <v>44</v>
      </c>
      <c r="B9" s="34">
        <v>20</v>
      </c>
      <c r="C9" s="33">
        <f t="shared" si="0"/>
        <v>2.5056062940830109E-2</v>
      </c>
      <c r="D9" s="34">
        <v>266335</v>
      </c>
      <c r="E9" s="33">
        <f t="shared" si="1"/>
        <v>13.287477686656295</v>
      </c>
    </row>
    <row r="10" spans="1:5" s="5" customFormat="1" x14ac:dyDescent="0.2">
      <c r="A10" s="32" t="s">
        <v>5</v>
      </c>
      <c r="B10" s="31">
        <f>SUM(B4:B9)</f>
        <v>79821</v>
      </c>
      <c r="C10" s="30">
        <v>100</v>
      </c>
      <c r="D10" s="31">
        <v>2004406</v>
      </c>
      <c r="E10" s="30">
        <v>100</v>
      </c>
    </row>
  </sheetData>
  <mergeCells count="3">
    <mergeCell ref="B2:C2"/>
    <mergeCell ref="D2:E2"/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66F29-6290-4516-B879-B283BDED0312}">
  <sheetPr transitionEvaluation="1" codeName="Munka8"/>
  <dimension ref="A1:H8"/>
  <sheetViews>
    <sheetView zoomScaleNormal="100" workbookViewId="0"/>
  </sheetViews>
  <sheetFormatPr defaultColWidth="11.140625" defaultRowHeight="11.25" x14ac:dyDescent="0.2"/>
  <cols>
    <col min="1" max="1" width="5.28515625" style="41" customWidth="1"/>
    <col min="2" max="2" width="25.42578125" style="41" customWidth="1"/>
    <col min="3" max="8" width="9.5703125" style="41" customWidth="1"/>
    <col min="9" max="16384" width="11.140625" style="41"/>
  </cols>
  <sheetData>
    <row r="1" spans="1:8" ht="12" thickBot="1" x14ac:dyDescent="0.25">
      <c r="A1" s="59" t="s">
        <v>69</v>
      </c>
      <c r="C1" s="58"/>
      <c r="D1" s="58"/>
      <c r="E1" s="58"/>
      <c r="F1" s="58"/>
      <c r="G1" s="58"/>
      <c r="H1" s="58"/>
    </row>
    <row r="2" spans="1:8" x14ac:dyDescent="0.2">
      <c r="A2" s="128" t="s">
        <v>68</v>
      </c>
      <c r="B2" s="130" t="s">
        <v>67</v>
      </c>
      <c r="C2" s="125" t="s">
        <v>66</v>
      </c>
      <c r="D2" s="126"/>
      <c r="E2" s="127"/>
      <c r="F2" s="125" t="s">
        <v>65</v>
      </c>
      <c r="G2" s="126"/>
      <c r="H2" s="126"/>
    </row>
    <row r="3" spans="1:8" s="55" customFormat="1" x14ac:dyDescent="0.25">
      <c r="A3" s="129"/>
      <c r="B3" s="131"/>
      <c r="C3" s="57">
        <v>2005</v>
      </c>
      <c r="D3" s="57">
        <v>2006</v>
      </c>
      <c r="E3" s="57">
        <v>2007</v>
      </c>
      <c r="F3" s="57">
        <v>2005</v>
      </c>
      <c r="G3" s="56">
        <v>2006</v>
      </c>
      <c r="H3" s="56">
        <v>2007</v>
      </c>
    </row>
    <row r="4" spans="1:8" x14ac:dyDescent="0.2">
      <c r="A4" s="54" t="s">
        <v>64</v>
      </c>
      <c r="B4" s="53" t="s">
        <v>8</v>
      </c>
      <c r="C4" s="52">
        <v>2023467</v>
      </c>
      <c r="D4" s="52">
        <v>2222382</v>
      </c>
      <c r="E4" s="52">
        <v>2004406</v>
      </c>
      <c r="F4" s="51">
        <v>100</v>
      </c>
      <c r="G4" s="51">
        <v>100</v>
      </c>
      <c r="H4" s="51">
        <v>100</v>
      </c>
    </row>
    <row r="5" spans="1:8" x14ac:dyDescent="0.2">
      <c r="A5" s="50"/>
      <c r="B5" s="49" t="s">
        <v>63</v>
      </c>
      <c r="C5" s="43"/>
      <c r="D5" s="43"/>
      <c r="E5" s="43"/>
      <c r="F5" s="48"/>
      <c r="G5" s="48"/>
      <c r="H5" s="48"/>
    </row>
    <row r="6" spans="1:8" ht="22.5" x14ac:dyDescent="0.2">
      <c r="A6" s="47" t="s">
        <v>62</v>
      </c>
      <c r="B6" s="44" t="s">
        <v>61</v>
      </c>
      <c r="C6" s="46">
        <v>1375446</v>
      </c>
      <c r="D6" s="46">
        <v>1475631</v>
      </c>
      <c r="E6" s="46">
        <v>1249828</v>
      </c>
      <c r="F6" s="42">
        <v>68</v>
      </c>
      <c r="G6" s="42">
        <v>66.400000000000006</v>
      </c>
      <c r="H6" s="42">
        <f>ROUND(100*E6/$E$4,1)</f>
        <v>62.4</v>
      </c>
    </row>
    <row r="7" spans="1:8" x14ac:dyDescent="0.2">
      <c r="A7" s="45" t="s">
        <v>60</v>
      </c>
      <c r="B7" s="44" t="s">
        <v>59</v>
      </c>
      <c r="C7" s="46">
        <v>443397</v>
      </c>
      <c r="D7" s="46">
        <v>467407</v>
      </c>
      <c r="E7" s="46">
        <v>464044</v>
      </c>
      <c r="F7" s="42">
        <v>21.9</v>
      </c>
      <c r="G7" s="42">
        <v>21</v>
      </c>
      <c r="H7" s="42">
        <f>ROUND(100*E7/$E$4,1)</f>
        <v>23.2</v>
      </c>
    </row>
    <row r="8" spans="1:8" x14ac:dyDescent="0.2">
      <c r="A8" s="45" t="s">
        <v>58</v>
      </c>
      <c r="B8" s="44" t="s">
        <v>57</v>
      </c>
      <c r="C8" s="43">
        <v>169931</v>
      </c>
      <c r="D8" s="43">
        <v>178728</v>
      </c>
      <c r="E8" s="43">
        <v>194133</v>
      </c>
      <c r="F8" s="42">
        <v>8.4</v>
      </c>
      <c r="G8" s="42">
        <v>8</v>
      </c>
      <c r="H8" s="42">
        <f>ROUND(100*E8/$E$4,1)</f>
        <v>9.6999999999999993</v>
      </c>
    </row>
  </sheetData>
  <mergeCells count="4">
    <mergeCell ref="C2:E2"/>
    <mergeCell ref="F2:H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B4E1B-35EC-4211-B79D-6AC872CD785C}">
  <sheetPr codeName="Munka9"/>
  <dimension ref="A1:F25"/>
  <sheetViews>
    <sheetView zoomScaleNormal="100" workbookViewId="0"/>
  </sheetViews>
  <sheetFormatPr defaultRowHeight="15" x14ac:dyDescent="0.2"/>
  <cols>
    <col min="1" max="1" width="10" style="61" customWidth="1"/>
    <col min="2" max="2" width="33" style="61" customWidth="1"/>
    <col min="3" max="5" width="11.140625" style="61" customWidth="1"/>
    <col min="6" max="6" width="11.28515625" style="61" customWidth="1"/>
    <col min="7" max="16384" width="9.140625" style="60"/>
  </cols>
  <sheetData>
    <row r="1" spans="1:6" s="87" customFormat="1" ht="15.75" customHeight="1" thickBot="1" x14ac:dyDescent="0.25">
      <c r="A1" s="88" t="s">
        <v>97</v>
      </c>
      <c r="B1" s="88"/>
      <c r="C1" s="88"/>
      <c r="D1" s="88"/>
      <c r="E1" s="88"/>
      <c r="F1" s="88"/>
    </row>
    <row r="2" spans="1:6" s="82" customFormat="1" ht="24" customHeight="1" x14ac:dyDescent="0.2">
      <c r="A2" s="86" t="s">
        <v>68</v>
      </c>
      <c r="B2" s="85" t="s">
        <v>96</v>
      </c>
      <c r="C2" s="84">
        <v>2000</v>
      </c>
      <c r="D2" s="84">
        <v>2005</v>
      </c>
      <c r="E2" s="83">
        <v>2006</v>
      </c>
      <c r="F2" s="83">
        <v>2007</v>
      </c>
    </row>
    <row r="3" spans="1:6" s="66" customFormat="1" ht="11.25" x14ac:dyDescent="0.2">
      <c r="A3" s="76">
        <v>11</v>
      </c>
      <c r="B3" s="75" t="s">
        <v>88</v>
      </c>
      <c r="C3" s="68">
        <v>15131</v>
      </c>
      <c r="D3" s="22">
        <v>23257</v>
      </c>
      <c r="E3" s="22">
        <v>25056</v>
      </c>
      <c r="F3" s="22">
        <v>26991</v>
      </c>
    </row>
    <row r="4" spans="1:6" s="66" customFormat="1" ht="11.25" x14ac:dyDescent="0.2">
      <c r="A4" s="80">
        <v>113</v>
      </c>
      <c r="B4" s="75" t="s">
        <v>95</v>
      </c>
      <c r="C4" s="68">
        <v>14871</v>
      </c>
      <c r="D4" s="22">
        <v>23013</v>
      </c>
      <c r="E4" s="22">
        <v>24810</v>
      </c>
      <c r="F4" s="22">
        <v>26735</v>
      </c>
    </row>
    <row r="5" spans="1:6" s="66" customFormat="1" ht="11.25" x14ac:dyDescent="0.2">
      <c r="A5" s="80">
        <v>114</v>
      </c>
      <c r="B5" s="75" t="s">
        <v>94</v>
      </c>
      <c r="C5" s="68">
        <v>252</v>
      </c>
      <c r="D5" s="22">
        <v>239</v>
      </c>
      <c r="E5" s="22">
        <v>241</v>
      </c>
      <c r="F5" s="22">
        <v>251</v>
      </c>
    </row>
    <row r="6" spans="1:6" s="66" customFormat="1" ht="11.25" x14ac:dyDescent="0.2">
      <c r="A6" s="76">
        <v>12</v>
      </c>
      <c r="B6" s="75" t="s">
        <v>93</v>
      </c>
      <c r="C6" s="68">
        <v>623</v>
      </c>
      <c r="D6" s="22">
        <v>360</v>
      </c>
      <c r="E6" s="22">
        <v>339</v>
      </c>
      <c r="F6" s="22">
        <v>318</v>
      </c>
    </row>
    <row r="7" spans="1:6" s="66" customFormat="1" ht="11.25" x14ac:dyDescent="0.2">
      <c r="A7" s="76">
        <v>13</v>
      </c>
      <c r="B7" s="75" t="s">
        <v>92</v>
      </c>
      <c r="C7" s="68">
        <v>155</v>
      </c>
      <c r="D7" s="22">
        <v>297</v>
      </c>
      <c r="E7" s="22">
        <v>307</v>
      </c>
      <c r="F7" s="22">
        <v>310</v>
      </c>
    </row>
    <row r="8" spans="1:6" s="66" customFormat="1" ht="22.5" x14ac:dyDescent="0.2">
      <c r="A8" s="76" t="s">
        <v>91</v>
      </c>
      <c r="B8" s="79" t="s">
        <v>90</v>
      </c>
      <c r="C8" s="81">
        <v>49</v>
      </c>
      <c r="D8" s="11">
        <v>21</v>
      </c>
      <c r="E8" s="11">
        <v>14</v>
      </c>
      <c r="F8" s="11">
        <v>12</v>
      </c>
    </row>
    <row r="9" spans="1:6" s="70" customFormat="1" ht="11.25" x14ac:dyDescent="0.2">
      <c r="A9" s="74" t="s">
        <v>89</v>
      </c>
      <c r="B9" s="73" t="s">
        <v>88</v>
      </c>
      <c r="C9" s="78">
        <v>15958</v>
      </c>
      <c r="D9" s="77">
        <v>23935</v>
      </c>
      <c r="E9" s="77">
        <v>25716</v>
      </c>
      <c r="F9" s="77">
        <v>27631</v>
      </c>
    </row>
    <row r="10" spans="1:6" s="66" customFormat="1" ht="11.25" x14ac:dyDescent="0.2">
      <c r="A10" s="76">
        <v>21</v>
      </c>
      <c r="B10" s="75" t="s">
        <v>87</v>
      </c>
      <c r="C10" s="68">
        <v>17321</v>
      </c>
      <c r="D10" s="22">
        <v>23723</v>
      </c>
      <c r="E10" s="22">
        <v>23881</v>
      </c>
      <c r="F10" s="22">
        <v>23611</v>
      </c>
    </row>
    <row r="11" spans="1:6" s="66" customFormat="1" ht="11.25" x14ac:dyDescent="0.2">
      <c r="A11" s="80">
        <v>212</v>
      </c>
      <c r="B11" s="75" t="s">
        <v>86</v>
      </c>
      <c r="C11" s="68">
        <v>16408</v>
      </c>
      <c r="D11" s="22">
        <v>22770</v>
      </c>
      <c r="E11" s="22">
        <v>22945</v>
      </c>
      <c r="F11" s="22">
        <v>22740</v>
      </c>
    </row>
    <row r="12" spans="1:6" s="66" customFormat="1" ht="11.25" x14ac:dyDescent="0.2">
      <c r="A12" s="76">
        <v>22</v>
      </c>
      <c r="B12" s="75" t="s">
        <v>85</v>
      </c>
      <c r="C12" s="68">
        <v>126</v>
      </c>
      <c r="D12" s="22">
        <v>181</v>
      </c>
      <c r="E12" s="22">
        <v>222</v>
      </c>
      <c r="F12" s="22">
        <v>235</v>
      </c>
    </row>
    <row r="13" spans="1:6" s="66" customFormat="1" ht="11.25" x14ac:dyDescent="0.2">
      <c r="A13" s="76">
        <v>73</v>
      </c>
      <c r="B13" s="79" t="s">
        <v>84</v>
      </c>
      <c r="C13" s="68">
        <v>721</v>
      </c>
      <c r="D13" s="22">
        <v>72</v>
      </c>
      <c r="E13" s="22">
        <v>50</v>
      </c>
      <c r="F13" s="22">
        <v>45</v>
      </c>
    </row>
    <row r="14" spans="1:6" s="70" customFormat="1" ht="22.5" x14ac:dyDescent="0.2">
      <c r="A14" s="74" t="s">
        <v>83</v>
      </c>
      <c r="B14" s="73" t="s">
        <v>82</v>
      </c>
      <c r="C14" s="72">
        <v>18168</v>
      </c>
      <c r="D14" s="72">
        <v>23976</v>
      </c>
      <c r="E14" s="72">
        <v>24153</v>
      </c>
      <c r="F14" s="72">
        <v>23891</v>
      </c>
    </row>
    <row r="15" spans="1:6" s="70" customFormat="1" ht="11.25" x14ac:dyDescent="0.2">
      <c r="A15" s="74" t="s">
        <v>81</v>
      </c>
      <c r="B15" s="73" t="s">
        <v>80</v>
      </c>
      <c r="C15" s="78">
        <v>34126</v>
      </c>
      <c r="D15" s="77">
        <v>47911</v>
      </c>
      <c r="E15" s="77">
        <v>49869</v>
      </c>
      <c r="F15" s="77">
        <v>51522</v>
      </c>
    </row>
    <row r="16" spans="1:6" s="66" customFormat="1" ht="11.25" x14ac:dyDescent="0.2">
      <c r="A16" s="76">
        <v>23</v>
      </c>
      <c r="B16" s="75" t="s">
        <v>79</v>
      </c>
      <c r="C16" s="68">
        <v>47408</v>
      </c>
      <c r="D16" s="22">
        <v>48338</v>
      </c>
      <c r="E16" s="22">
        <v>44609</v>
      </c>
      <c r="F16" s="22">
        <v>43484</v>
      </c>
    </row>
    <row r="17" spans="1:6" s="70" customFormat="1" ht="22.5" x14ac:dyDescent="0.2">
      <c r="A17" s="74" t="s">
        <v>78</v>
      </c>
      <c r="B17" s="73" t="s">
        <v>77</v>
      </c>
      <c r="C17" s="72">
        <v>81534</v>
      </c>
      <c r="D17" s="71">
        <v>96249</v>
      </c>
      <c r="E17" s="71">
        <v>94478</v>
      </c>
      <c r="F17" s="71">
        <v>95006</v>
      </c>
    </row>
    <row r="18" spans="1:6" s="66" customFormat="1" ht="11.25" x14ac:dyDescent="0.2">
      <c r="A18" s="67"/>
      <c r="B18" s="69" t="s">
        <v>63</v>
      </c>
      <c r="C18" s="68"/>
      <c r="D18" s="22"/>
      <c r="E18" s="22"/>
      <c r="F18" s="22"/>
    </row>
    <row r="19" spans="1:6" s="66" customFormat="1" ht="11.25" x14ac:dyDescent="0.2">
      <c r="A19" s="67"/>
      <c r="B19" s="64" t="s">
        <v>76</v>
      </c>
      <c r="C19" s="63">
        <v>10</v>
      </c>
      <c r="D19" s="22">
        <v>9</v>
      </c>
      <c r="E19" s="22">
        <v>12</v>
      </c>
      <c r="F19" s="22">
        <v>14</v>
      </c>
    </row>
    <row r="20" spans="1:6" s="66" customFormat="1" ht="11.25" x14ac:dyDescent="0.2">
      <c r="A20" s="67"/>
      <c r="B20" s="64" t="s">
        <v>75</v>
      </c>
      <c r="C20" s="63">
        <v>25</v>
      </c>
      <c r="D20" s="22">
        <v>20</v>
      </c>
      <c r="E20" s="22">
        <v>15</v>
      </c>
      <c r="F20" s="22">
        <v>16</v>
      </c>
    </row>
    <row r="21" spans="1:6" s="66" customFormat="1" ht="11.25" customHeight="1" x14ac:dyDescent="0.2">
      <c r="A21" s="67"/>
      <c r="B21" s="64" t="s">
        <v>74</v>
      </c>
      <c r="C21" s="63">
        <v>379</v>
      </c>
      <c r="D21" s="22">
        <v>360</v>
      </c>
      <c r="E21" s="22">
        <v>332</v>
      </c>
      <c r="F21" s="22">
        <v>343</v>
      </c>
    </row>
    <row r="22" spans="1:6" s="66" customFormat="1" ht="11.25" customHeight="1" x14ac:dyDescent="0.2">
      <c r="A22" s="67"/>
      <c r="B22" s="64" t="s">
        <v>73</v>
      </c>
      <c r="C22" s="63">
        <v>1289</v>
      </c>
      <c r="D22" s="22">
        <v>1413</v>
      </c>
      <c r="E22" s="22">
        <v>1405</v>
      </c>
      <c r="F22" s="22">
        <v>1313</v>
      </c>
    </row>
    <row r="23" spans="1:6" s="62" customFormat="1" ht="11.25" customHeight="1" x14ac:dyDescent="0.2">
      <c r="A23" s="65"/>
      <c r="B23" s="64" t="s">
        <v>72</v>
      </c>
      <c r="C23" s="63">
        <v>2535</v>
      </c>
      <c r="D23" s="22">
        <v>3031</v>
      </c>
      <c r="E23" s="22">
        <v>3284</v>
      </c>
      <c r="F23" s="22">
        <v>3151</v>
      </c>
    </row>
    <row r="24" spans="1:6" s="62" customFormat="1" ht="11.25" customHeight="1" x14ac:dyDescent="0.2">
      <c r="A24" s="65"/>
      <c r="B24" s="64" t="s">
        <v>71</v>
      </c>
      <c r="C24" s="63">
        <v>24867</v>
      </c>
      <c r="D24" s="22">
        <v>76075</v>
      </c>
      <c r="E24" s="22">
        <v>74887</v>
      </c>
      <c r="F24" s="22">
        <v>73925</v>
      </c>
    </row>
    <row r="25" spans="1:6" s="62" customFormat="1" ht="11.25" customHeight="1" x14ac:dyDescent="0.2">
      <c r="A25" s="65"/>
      <c r="B25" s="64" t="s">
        <v>70</v>
      </c>
      <c r="C25" s="63">
        <v>52429</v>
      </c>
      <c r="D25" s="22">
        <v>15341</v>
      </c>
      <c r="E25" s="22">
        <v>14543</v>
      </c>
      <c r="F25" s="22">
        <v>16244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96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Table of Contents</vt:lpstr>
      <vt:lpstr>5.3.1.</vt:lpstr>
      <vt:lpstr>5.3.2.</vt:lpstr>
      <vt:lpstr>5.3.3.</vt:lpstr>
      <vt:lpstr>5.3.4.</vt:lpstr>
      <vt:lpstr>5.3.5.</vt:lpstr>
      <vt:lpstr>5.3.6.</vt:lpstr>
      <vt:lpstr>5.3.7.</vt:lpstr>
      <vt:lpstr>5.3.8.</vt:lpstr>
      <vt:lpstr>5.3.9.</vt:lpstr>
      <vt:lpstr>5.3.10.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2025-03-13T17:12:59Z</dcterms:created>
  <dcterms:modified xsi:type="dcterms:W3CDTF">2025-03-13T17:12:59Z</dcterms:modified>
</cp:coreProperties>
</file>