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codeName="ThisWorkbook" defaultThemeVersion="166925"/>
  <xr:revisionPtr revIDLastSave="0" documentId="13_ncr:1_{1C6E58EA-C369-467A-9DE5-1975D8543A55}" xr6:coauthVersionLast="36" xr6:coauthVersionMax="36" xr10:uidLastSave="{00000000-0000-0000-0000-000000000000}"/>
  <bookViews>
    <workbookView xWindow="0" yWindow="0" windowWidth="28800" windowHeight="11625" xr2:uid="{C49F9B03-9228-43F0-B854-FEED2C7AFF0E}"/>
  </bookViews>
  <sheets>
    <sheet name="Table of Contents" sheetId="22" r:id="rId1"/>
    <sheet name="6.1." sheetId="2" r:id="rId2"/>
    <sheet name="6.2." sheetId="3" r:id="rId3"/>
    <sheet name="6.3." sheetId="4" r:id="rId4"/>
    <sheet name="6.4." sheetId="5" r:id="rId5"/>
    <sheet name="6.5." sheetId="6" r:id="rId6"/>
    <sheet name="6.6." sheetId="7" r:id="rId7"/>
    <sheet name="6.7." sheetId="8" r:id="rId8"/>
    <sheet name="6.8." sheetId="9" r:id="rId9"/>
    <sheet name="6.9." sheetId="10" r:id="rId10"/>
    <sheet name="6.10." sheetId="11" r:id="rId11"/>
    <sheet name="6.11." sheetId="12" r:id="rId12"/>
    <sheet name="6.12." sheetId="13" r:id="rId13"/>
    <sheet name="6.13." sheetId="14" r:id="rId14"/>
    <sheet name="6.14." sheetId="15" r:id="rId15"/>
    <sheet name="6.15." sheetId="16" r:id="rId16"/>
    <sheet name="6.16." sheetId="17" r:id="rId17"/>
    <sheet name="6.17." sheetId="18" r:id="rId18"/>
    <sheet name="6.18." sheetId="19" r:id="rId19"/>
    <sheet name="6.19." sheetId="20" r:id="rId20"/>
    <sheet name="6.20." sheetId="21" r:id="rId2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 i="14" l="1"/>
  <c r="C5" i="10"/>
  <c r="D5" i="10"/>
  <c r="D11" i="6"/>
  <c r="E11" i="6"/>
  <c r="D15" i="6"/>
  <c r="E15" i="6"/>
  <c r="D5" i="3"/>
  <c r="D6" i="3"/>
  <c r="D8" i="3"/>
  <c r="D9" i="3"/>
  <c r="D11" i="3"/>
  <c r="D12" i="3"/>
  <c r="D13" i="3"/>
  <c r="D14" i="3"/>
  <c r="D15" i="3"/>
  <c r="D16" i="3"/>
  <c r="D17" i="3"/>
  <c r="D18" i="3"/>
  <c r="D20" i="3"/>
  <c r="D2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B15BFE8-864E-46DE-B2C0-F178873B4683}">
      <text>
        <r>
          <rPr>
            <sz val="8"/>
            <color indexed="81"/>
            <rFont val="Tahoma"/>
            <family val="2"/>
          </rPr>
          <t>Sources: Environmental Yearbook of Hungary, 2005 (HCSO Budapest, 2007), The Development of Water Management (SDK Society for Dissemination of Scientific Knowledge, Budapest, 1971), Encyclopaedia of Environment Protection (Publishing House of the Hungarian Academy of Sciences, Budapest, 2002).</t>
        </r>
        <r>
          <rPr>
            <b/>
            <sz val="8"/>
            <color indexed="81"/>
            <rFont val="Tahoma"/>
            <family val="2"/>
            <charset val="23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5" authorId="0" shapeId="0" xr:uid="{454BE2ED-D480-419A-AA57-782C53EF1BBA}">
      <text>
        <r>
          <rPr>
            <sz val="8"/>
            <color indexed="81"/>
            <rFont val="Tahoma"/>
            <family val="2"/>
            <charset val="238"/>
          </rPr>
          <t>Green-areas owned by local governments.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5FD82E6C-B1BC-45C7-9C96-3890E34C3852}">
      <text>
        <r>
          <rPr>
            <sz val="7"/>
            <color indexed="81"/>
            <rFont val="Tahoma"/>
            <family val="2"/>
            <charset val="238"/>
          </rPr>
          <t>Source: Ministry  of Environment and Water.</t>
        </r>
        <r>
          <rPr>
            <sz val="8"/>
            <color indexed="81"/>
            <rFont val="Tahoma"/>
            <family val="2"/>
            <charset val="238"/>
          </rPr>
          <t xml:space="preserve">
</t>
        </r>
      </text>
    </comment>
    <comment ref="A17" authorId="0" shapeId="0" xr:uid="{69277F69-731F-4D6E-BFB3-D0F31E1A7479}">
      <text>
        <r>
          <rPr>
            <sz val="8"/>
            <color indexed="81"/>
            <rFont val="Tahoma"/>
            <family val="2"/>
            <charset val="238"/>
          </rPr>
          <t>Protected by single law.</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D3F04C2D-CE8F-45FA-99DC-40D82BEDE936}">
      <text>
        <r>
          <rPr>
            <i/>
            <sz val="8"/>
            <color indexed="81"/>
            <rFont val="Tahoma"/>
            <family val="2"/>
          </rPr>
          <t>Source: Hungarian Meteorological Service.</t>
        </r>
      </text>
    </comment>
    <comment ref="B14" authorId="0" shapeId="0" xr:uid="{632A7F82-0884-4451-BD7B-35FBABBCC6C7}">
      <text>
        <r>
          <rPr>
            <sz val="8"/>
            <color indexed="81"/>
            <rFont val="Tahoma"/>
            <family val="2"/>
            <charset val="238"/>
          </rPr>
          <t>Highest mean temperatures of the period.</t>
        </r>
      </text>
    </comment>
    <comment ref="F14" authorId="0" shapeId="0" xr:uid="{6B00A327-71D9-4B90-AABF-21AF8EF74AFD}">
      <text>
        <r>
          <rPr>
            <sz val="8"/>
            <color indexed="81"/>
            <rFont val="Tahoma"/>
            <family val="2"/>
            <charset val="238"/>
          </rPr>
          <t>Lowest mean temperatures of the period.</t>
        </r>
      </text>
    </comment>
    <comment ref="B19" authorId="0" shapeId="0" xr:uid="{D0FB370C-9F84-4E1F-9AB1-58C5017B9A33}">
      <text>
        <r>
          <rPr>
            <sz val="8"/>
            <color indexed="81"/>
            <rFont val="Tahoma"/>
            <family val="2"/>
            <charset val="238"/>
          </rPr>
          <t>Highest mean temperatures of the period.</t>
        </r>
      </text>
    </comment>
    <comment ref="E19" authorId="0" shapeId="0" xr:uid="{0916CEA3-5B0D-4B57-8849-AC1923DD752C}">
      <text>
        <r>
          <rPr>
            <sz val="8"/>
            <color indexed="81"/>
            <rFont val="Tahoma"/>
            <family val="2"/>
            <charset val="238"/>
          </rPr>
          <t>Lowest mean temperatures of the period.</t>
        </r>
      </text>
    </comment>
    <comment ref="F25" authorId="0" shapeId="0" xr:uid="{9736E468-9C8A-4B7B-8AA2-6F6DD754BBF1}">
      <text>
        <r>
          <rPr>
            <sz val="8"/>
            <color indexed="81"/>
            <rFont val="Tahoma"/>
            <family val="2"/>
            <charset val="238"/>
          </rPr>
          <t>Driest day and month cannot be indicated as there were several days/months without precipitation in the period.</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D920D65C-3344-40A8-B9EB-666E0A8313ED}">
      <text>
        <r>
          <rPr>
            <i/>
            <sz val="8"/>
            <color indexed="81"/>
            <rFont val="Tahoma"/>
            <family val="2"/>
          </rPr>
          <t>Source: Hungarian Meteorological Service.</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9AE4C56B-611B-4E0A-A338-8EDDD251BF6F}">
      <text>
        <r>
          <rPr>
            <i/>
            <sz val="8"/>
            <color indexed="81"/>
            <rFont val="Tahoma"/>
            <family val="2"/>
          </rPr>
          <t>Source: Hungarian Meteorological Service.</t>
        </r>
      </text>
    </comment>
    <comment ref="E2" authorId="0" shapeId="0" xr:uid="{C5B9CDA5-86A7-418B-B757-889FBACF6813}">
      <text>
        <r>
          <rPr>
            <sz val="8"/>
            <color indexed="81"/>
            <rFont val="Tahoma"/>
            <family val="2"/>
            <charset val="238"/>
          </rPr>
          <t>Number of days when precipitation amount was at least 1 millimetre.</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D7BEF2DA-677C-4B9E-B2FA-3182943D5B75}">
      <text>
        <r>
          <rPr>
            <i/>
            <sz val="8"/>
            <color indexed="81"/>
            <rFont val="Tahoma"/>
            <family val="2"/>
          </rPr>
          <t>Source: Hungarian Meteorological Service.</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36614E5B-F7C9-4160-8B39-51E594FAD673}">
      <text>
        <r>
          <rPr>
            <i/>
            <sz val="8"/>
            <color indexed="81"/>
            <rFont val="Tahoma"/>
            <family val="2"/>
          </rPr>
          <t>Source: Hungarian Meteorological Service.</t>
        </r>
      </text>
    </comment>
    <comment ref="F2" authorId="0" shapeId="0" xr:uid="{7D24DC68-64D7-4C2C-A15F-28B59E99F9F3}">
      <text>
        <r>
          <rPr>
            <sz val="8"/>
            <color indexed="81"/>
            <rFont val="Tahoma"/>
            <family val="2"/>
            <charset val="238"/>
          </rPr>
          <t>Number of days when precipitation amount was at least 1 millimetre.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07E0E726-11F3-47C5-BFB0-59BC3A738DE7}">
      <text>
        <r>
          <rPr>
            <sz val="8"/>
            <color indexed="81"/>
            <rFont val="Tahoma"/>
            <family val="2"/>
            <charset val="238"/>
          </rPr>
          <t xml:space="preserve">Sources: The Development of Water Management (SDK Society for Dissemination of Scientific Knowledge, Budapest, 1971), Encyclopedia of Environment Protection (Publishing House of the Hungarian Academy of Sciences, Budapest, 2002), Environmental Statistical Yearbook of Hungary, 2005 (HCSO, Budapest, 2007).
</t>
        </r>
      </text>
    </comment>
    <comment ref="A8" authorId="0" shapeId="0" xr:uid="{46DC65A8-0411-48EC-BE0F-4E6CA8F31CC8}">
      <text>
        <r>
          <rPr>
            <sz val="8"/>
            <color indexed="81"/>
            <rFont val="Tahoma"/>
            <family val="2"/>
            <charset val="238"/>
          </rPr>
          <t>Its watershed area includes watershed area of river Maros, Körösök, Szamos, Bodrog, Sajó és Zagyva.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5F7ADF5E-EE93-493F-8D5F-A82414D77797}">
      <text>
        <r>
          <rPr>
            <sz val="7"/>
            <color indexed="81"/>
            <rFont val="Arial CE"/>
            <family val="2"/>
            <charset val="238"/>
          </rPr>
          <t xml:space="preserve">Source: Ministry of Environment and Water. </t>
        </r>
        <r>
          <rPr>
            <sz val="8"/>
            <color indexed="81"/>
            <rFont val="Arial CE"/>
            <family val="2"/>
            <charset val="23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B4990586-B086-4A1D-973F-CA27C80EA3E5}">
      <text>
        <r>
          <rPr>
            <sz val="7"/>
            <color indexed="81"/>
            <rFont val="Tahoma"/>
            <family val="2"/>
            <charset val="238"/>
          </rPr>
          <t xml:space="preserve">Source: Ministry of Environment and Water Management. </t>
        </r>
        <r>
          <rPr>
            <sz val="8"/>
            <color indexed="81"/>
            <rFont val="Tahoma"/>
            <family val="2"/>
            <charset val="238"/>
          </rPr>
          <t xml:space="preserve">
</t>
        </r>
      </text>
    </comment>
    <comment ref="A6" authorId="0" shapeId="0" xr:uid="{F48DB6E9-8B82-406F-A04C-68D3623102CA}">
      <text>
        <r>
          <rPr>
            <sz val="8"/>
            <color indexed="81"/>
            <rFont val="Tahoma"/>
            <family val="2"/>
            <charset val="238"/>
          </rPr>
          <t>Including environment protection against damage caused by hail.</t>
        </r>
      </text>
    </comment>
    <comment ref="A7" authorId="0" shapeId="0" xr:uid="{32706408-AB37-4B9D-AC39-68CBE70CF947}">
      <text>
        <r>
          <rPr>
            <sz val="8"/>
            <color indexed="81"/>
            <rFont val="Tahoma"/>
            <family val="2"/>
            <charset val="238"/>
          </rPr>
          <t>Including environment protection against drought loss.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63039C9-306A-4A8D-8233-5D4FE198D3ED}">
      <text>
        <r>
          <rPr>
            <sz val="7"/>
            <color indexed="81"/>
            <rFont val="Tahoma"/>
            <family val="2"/>
            <charset val="238"/>
          </rPr>
          <t>Source: Ministry of Agriculture and Rural Development, State Foresty Service.</t>
        </r>
        <r>
          <rPr>
            <sz val="8"/>
            <color indexed="81"/>
            <rFont val="Tahoma"/>
            <family val="2"/>
            <charset val="23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CF1B6F1-AC41-4922-B505-60A84D44D28F}">
      <text>
        <r>
          <rPr>
            <sz val="8"/>
            <color indexed="81"/>
            <rFont val="Tahoma"/>
            <family val="2"/>
            <charset val="238"/>
          </rPr>
          <t xml:space="preserve">Source: "VITUKI" Environmental Protection and Water Management Research Institute, National Air Quality Datacenter.
</t>
        </r>
      </text>
    </comment>
    <comment ref="C3" authorId="0" shapeId="0" xr:uid="{D2620DE5-2B87-4485-933E-28C8F227E554}">
      <text>
        <r>
          <rPr>
            <b/>
            <sz val="7"/>
            <color indexed="81"/>
            <rFont val="Arial"/>
            <family val="2"/>
            <charset val="238"/>
          </rPr>
          <t>Permissible limit for 24 hour: 50 µg/m3 (regarding the limit of tolerance).</t>
        </r>
      </text>
    </comment>
    <comment ref="E3" authorId="0" shapeId="0" xr:uid="{5ED7110B-BF32-4E24-A5C9-0AEBFDA02553}">
      <text>
        <r>
          <rPr>
            <b/>
            <sz val="7"/>
            <color indexed="81"/>
            <rFont val="Arial"/>
            <family val="2"/>
            <charset val="238"/>
          </rPr>
          <t>Permissible limit for 1 hour: 200 µg/m3.</t>
        </r>
      </text>
    </comment>
    <comment ref="G3" authorId="0" shapeId="0" xr:uid="{F989FE60-C769-410C-9017-4FAF81D609C6}">
      <text>
        <r>
          <rPr>
            <b/>
            <sz val="7"/>
            <color indexed="81"/>
            <rFont val="Arial"/>
            <family val="2"/>
            <charset val="238"/>
          </rPr>
          <t>Permissible limit for 1 hour: 115 µg/m3 (regarding the limit of tolerance).</t>
        </r>
      </text>
    </comment>
    <comment ref="I3" authorId="0" shapeId="0" xr:uid="{527D12B5-7F76-4186-96AA-716DD18DA463}">
      <text>
        <r>
          <rPr>
            <b/>
            <sz val="7"/>
            <color indexed="81"/>
            <rFont val="Arial"/>
            <family val="2"/>
            <charset val="238"/>
          </rPr>
          <t>Permissible limit for the maximum of hourly basis running daily to 8-hour average: 120 µg/m3.</t>
        </r>
      </text>
    </comment>
    <comment ref="A5" authorId="0" shapeId="0" xr:uid="{A54AFCD6-5B1E-48A6-A999-A6EFCAE1EA8C}">
      <text>
        <r>
          <rPr>
            <sz val="8"/>
            <color indexed="81"/>
            <rFont val="Tahoma"/>
            <family val="2"/>
            <charset val="238"/>
          </rPr>
          <t>The monitoring station, Budapest Baross tér, has been relocated to Budapest Teleki tér due to the building of metro. Measuring period: 01.01.-14.06.2007.</t>
        </r>
      </text>
    </comment>
    <comment ref="A6" authorId="0" shapeId="0" xr:uid="{12A5081A-0CD4-4CDF-8972-F2F7C88273B3}">
      <text>
        <r>
          <rPr>
            <sz val="8"/>
            <color indexed="81"/>
            <rFont val="Tahoma"/>
            <family val="2"/>
            <charset val="238"/>
          </rPr>
          <t>Measuring period: 25.08.-31.12.2007.</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4" authorId="0" shapeId="0" xr:uid="{6D9DEF80-66DC-4324-B0A6-72D143534726}">
      <text>
        <r>
          <rPr>
            <sz val="8"/>
            <color indexed="81"/>
            <rFont val="Tahoma"/>
            <family val="2"/>
            <charset val="238"/>
          </rPr>
          <t>Excluding red mud.</t>
        </r>
      </text>
    </comment>
    <comment ref="A10" authorId="0" shapeId="0" xr:uid="{0EFECB7B-9BA4-489E-835B-5DD3E6750F74}">
      <text>
        <r>
          <rPr>
            <sz val="8"/>
            <color indexed="81"/>
            <rFont val="Tahoma"/>
            <family val="2"/>
            <charset val="238"/>
          </rPr>
          <t>Data for 2000 refer to the amount of municipal waste collected, estimated data. In 2005 data are collected by the Ministry of Environment and Water.</t>
        </r>
      </text>
    </comment>
    <comment ref="A24" authorId="0" shapeId="0" xr:uid="{AC73064F-8523-44D8-98FB-FD207A15C6F4}">
      <text>
        <r>
          <rPr>
            <sz val="8"/>
            <color indexed="81"/>
            <rFont val="Tahoma"/>
            <family val="2"/>
            <charset val="238"/>
          </rPr>
          <t>Projected to the number of population with dwellings not connected to the public sewerage network.</t>
        </r>
        <r>
          <rPr>
            <sz val="8"/>
            <color indexed="81"/>
            <rFont val="Tahoma"/>
            <family val="2"/>
            <charset val="238"/>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DC22B04C-247F-4C06-92A6-3C79D69818F3}">
      <text>
        <r>
          <rPr>
            <sz val="7"/>
            <color indexed="81"/>
            <rFont val="Arial"/>
            <family val="2"/>
            <charset val="238"/>
          </rPr>
          <t>Data on settlements with non-potable drinking-water.</t>
        </r>
        <r>
          <rPr>
            <sz val="8"/>
            <color indexed="81"/>
            <rFont val="Tahoma"/>
            <family val="2"/>
            <charset val="238"/>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F31E28A7-5533-4E21-815C-E0312BE1B9C0}">
      <text>
        <r>
          <rPr>
            <sz val="7"/>
            <color indexed="81"/>
            <rFont val="Tahoma"/>
            <family val="2"/>
            <charset val="238"/>
          </rPr>
          <t>Source: Ministry of Agriculture and Rural Development, State Foresty Service.</t>
        </r>
        <r>
          <rPr>
            <sz val="8"/>
            <color indexed="81"/>
            <rFont val="Tahoma"/>
            <family val="2"/>
            <charset val="238"/>
          </rPr>
          <t xml:space="preserve">
</t>
        </r>
      </text>
    </comment>
  </commentList>
</comments>
</file>

<file path=xl/sharedStrings.xml><?xml version="1.0" encoding="utf-8"?>
<sst xmlns="http://schemas.openxmlformats.org/spreadsheetml/2006/main" count="725" uniqueCount="427">
  <si>
    <t>26 km²</t>
  </si>
  <si>
    <t>water surface</t>
  </si>
  <si>
    <t>Lake Velence</t>
  </si>
  <si>
    <t>87  km²</t>
  </si>
  <si>
    <t>of which: in Hungary</t>
  </si>
  <si>
    <t>335  km²</t>
  </si>
  <si>
    <t>total water surface</t>
  </si>
  <si>
    <t>Lake Fertő</t>
  </si>
  <si>
    <t>10,2 m</t>
  </si>
  <si>
    <t>greatest depth</t>
  </si>
  <si>
    <t>3,5 m</t>
  </si>
  <si>
    <t>average depth</t>
  </si>
  <si>
    <t>1,5 km</t>
  </si>
  <si>
    <t>smallest width</t>
  </si>
  <si>
    <t>11 km</t>
  </si>
  <si>
    <t>greatest width</t>
  </si>
  <si>
    <t>77 km</t>
  </si>
  <si>
    <t>length</t>
  </si>
  <si>
    <t>596 km²</t>
  </si>
  <si>
    <t>Lake Balaton</t>
  </si>
  <si>
    <t>Greatest lakes</t>
  </si>
  <si>
    <t>Alpine Foothills</t>
  </si>
  <si>
    <t>Transdanubian Hills</t>
  </si>
  <si>
    <t>Transdanubian Mountains</t>
  </si>
  <si>
    <t>The Small Plain</t>
  </si>
  <si>
    <t>Northern Mountains</t>
  </si>
  <si>
    <t>The Great Plain</t>
  </si>
  <si>
    <t>Geographical units, thousand km²</t>
  </si>
  <si>
    <t>682 m</t>
  </si>
  <si>
    <t>Mecsek: Zengő</t>
  </si>
  <si>
    <t>700 m</t>
  </si>
  <si>
    <t>Visegrád mountain range: Dobogó-kő</t>
  </si>
  <si>
    <t>704 m</t>
  </si>
  <si>
    <t>Bakony: Kőris-hegy</t>
  </si>
  <si>
    <t>729 m</t>
  </si>
  <si>
    <t>Cserhát: Karancs</t>
  </si>
  <si>
    <t>757 m</t>
  </si>
  <si>
    <t>Pilis: Pilis</t>
  </si>
  <si>
    <t>883 m</t>
  </si>
  <si>
    <t>Kőszeg mountain range: Írott-kő</t>
  </si>
  <si>
    <t>896 m</t>
  </si>
  <si>
    <t>Zemplén mountain range: Nagy-Milic</t>
  </si>
  <si>
    <t>939 m</t>
  </si>
  <si>
    <t>Börzsöny: Csóványos</t>
  </si>
  <si>
    <t>959 m</t>
  </si>
  <si>
    <t>Bükk: Istállós-kő</t>
  </si>
  <si>
    <t>1 015 m</t>
  </si>
  <si>
    <t>Mátra: Kékes</t>
  </si>
  <si>
    <t>Highest peaks</t>
  </si>
  <si>
    <t>78 m</t>
  </si>
  <si>
    <t>Surroundings of Szeged</t>
  </si>
  <si>
    <t>Lowest point</t>
  </si>
  <si>
    <t>Kékes</t>
  </si>
  <si>
    <t>Highest point</t>
  </si>
  <si>
    <t>more than 400 metres</t>
  </si>
  <si>
    <t>200 to 400 metres</t>
  </si>
  <si>
    <t>less than 200 metres</t>
  </si>
  <si>
    <t>Altitude above sea level</t>
  </si>
  <si>
    <t>2 246 km</t>
  </si>
  <si>
    <t>Total</t>
  </si>
  <si>
    <t>356 km</t>
  </si>
  <si>
    <t>Austria</t>
  </si>
  <si>
    <t>102 km</t>
  </si>
  <si>
    <t>Slovenia</t>
  </si>
  <si>
    <t>355 km</t>
  </si>
  <si>
    <t>Croatia</t>
  </si>
  <si>
    <t>164 km</t>
  </si>
  <si>
    <t>Serbia</t>
  </si>
  <si>
    <t>453 km</t>
  </si>
  <si>
    <t>Romania</t>
  </si>
  <si>
    <t>137 km</t>
  </si>
  <si>
    <t>Ukraine</t>
  </si>
  <si>
    <t>679 km</t>
  </si>
  <si>
    <t>Slovakia</t>
  </si>
  <si>
    <t>Length of state borders</t>
  </si>
  <si>
    <t>268 km</t>
  </si>
  <si>
    <t>The longest length in north-southerly direction</t>
  </si>
  <si>
    <t>528 km</t>
  </si>
  <si>
    <t>The widest width in east-westerly direction</t>
  </si>
  <si>
    <t>Dimensions</t>
  </si>
  <si>
    <t>16°05'–22°58'</t>
  </si>
  <si>
    <t>Eastern longitude</t>
  </si>
  <si>
    <t>45°48'–48°35'</t>
  </si>
  <si>
    <t>Northern latitude</t>
  </si>
  <si>
    <t>Situation</t>
  </si>
  <si>
    <t>Area, thousand km² (1 per cent of Europe's area)</t>
  </si>
  <si>
    <t>Value</t>
  </si>
  <si>
    <t>Denomination</t>
  </si>
  <si>
    <t>6.1. Basic geographical data</t>
  </si>
  <si>
    <t>..</t>
  </si>
  <si>
    <t>Sió with Zala and Balaton</t>
  </si>
  <si>
    <t>Zala</t>
  </si>
  <si>
    <t>Dráva</t>
  </si>
  <si>
    <t>Zagyva</t>
  </si>
  <si>
    <t>Sajó</t>
  </si>
  <si>
    <t>Bodrog</t>
  </si>
  <si>
    <t>Szamos</t>
  </si>
  <si>
    <t>Kettős-Körös</t>
  </si>
  <si>
    <t>Hármas-Körös</t>
  </si>
  <si>
    <t>Fekete-Körös</t>
  </si>
  <si>
    <t>Sebes-Körös</t>
  </si>
  <si>
    <t>Fehér-Körös</t>
  </si>
  <si>
    <t>Körösök</t>
  </si>
  <si>
    <t>Maros</t>
  </si>
  <si>
    <t>Tisza</t>
  </si>
  <si>
    <t>Danube in Moson with Rába</t>
  </si>
  <si>
    <t>Rába</t>
  </si>
  <si>
    <t>Danube</t>
  </si>
  <si>
    <t>percentage</t>
  </si>
  <si>
    <t>km²</t>
  </si>
  <si>
    <t>km</t>
  </si>
  <si>
    <t>of which in Hungary</t>
  </si>
  <si>
    <t>total</t>
  </si>
  <si>
    <t>Watershed area</t>
  </si>
  <si>
    <t>Total length</t>
  </si>
  <si>
    <t>River</t>
  </si>
  <si>
    <t>6.2. Largest rivers in Hungary</t>
  </si>
  <si>
    <t>Water used per hectare of irrigated area, m³</t>
  </si>
  <si>
    <t>Of which: water used for irrigation of rice</t>
  </si>
  <si>
    <t>Water used for irrigation, million m³</t>
  </si>
  <si>
    <t>Irrigated area, thousand ha</t>
  </si>
  <si>
    <t>Utilization</t>
  </si>
  <si>
    <t>6.3. Water use in agriculture</t>
  </si>
  <si>
    <t>Cost of internal water protection, million HUF</t>
  </si>
  <si>
    <t>Cost of flood-prevention, million HUF</t>
  </si>
  <si>
    <t>Length of regulated or partly regulated river reaches, km</t>
  </si>
  <si>
    <t>Size of flood-controlled area, thousand ha</t>
  </si>
  <si>
    <t>Length of main lines of flood-prevention, km</t>
  </si>
  <si>
    <t>6.4. Prevention of damage caused by water, water damages and costs of protection</t>
  </si>
  <si>
    <t>Coniferous total</t>
  </si>
  <si>
    <t>Other conifers</t>
  </si>
  <si>
    <t>Austrian pine</t>
  </si>
  <si>
    <t>Scotch fir</t>
  </si>
  <si>
    <t>Deciduous total</t>
  </si>
  <si>
    <t>Other softwood deciduous species</t>
  </si>
  <si>
    <t>Poplar</t>
  </si>
  <si>
    <t>Other hardwood species</t>
  </si>
  <si>
    <t>Black locust-tree</t>
  </si>
  <si>
    <t>Hornbeam</t>
  </si>
  <si>
    <t>European beech</t>
  </si>
  <si>
    <t>Turkey oak</t>
  </si>
  <si>
    <t>Oak</t>
  </si>
  <si>
    <t>Tree species</t>
  </si>
  <si>
    <t>6.5. Distribution of forest area by tree species [hectares]</t>
  </si>
  <si>
    <t>Ammonia</t>
  </si>
  <si>
    <t>Particulate matters</t>
  </si>
  <si>
    <t>Sulphur dioxide</t>
  </si>
  <si>
    <t>Non-methane volatile organic compounds</t>
  </si>
  <si>
    <t>Nitrogen oxide</t>
  </si>
  <si>
    <t>Carbon dioxide</t>
  </si>
  <si>
    <t>Air pollutant</t>
  </si>
  <si>
    <t>6.6. Emission of air pollutants [kg/capita]</t>
  </si>
  <si>
    <t>Veszprém</t>
  </si>
  <si>
    <t>Várpalota</t>
  </si>
  <si>
    <t>Vác</t>
  </si>
  <si>
    <t>Tatabánya, Erdész u.</t>
  </si>
  <si>
    <t>Tatabánya, Ságvári út</t>
  </si>
  <si>
    <t>-</t>
  </si>
  <si>
    <t>Szolnok</t>
  </si>
  <si>
    <t>Szeged</t>
  </si>
  <si>
    <t>Százhalombatta, Búzavirág tér</t>
  </si>
  <si>
    <t>Sopron</t>
  </si>
  <si>
    <t>Salgótarján</t>
  </si>
  <si>
    <t>Sajószentpéter</t>
  </si>
  <si>
    <t>Pécs, Szabadság út</t>
  </si>
  <si>
    <t>Pécs, Légszeszgyár u.</t>
  </si>
  <si>
    <t>Pécs, Boszorkány u.</t>
  </si>
  <si>
    <t>Nyíregyháza</t>
  </si>
  <si>
    <t>Miskolc, Búza tér</t>
  </si>
  <si>
    <t>Komló</t>
  </si>
  <si>
    <t>Kazincbarcika</t>
  </si>
  <si>
    <t>Győr, Ifjúság körút</t>
  </si>
  <si>
    <t>Győr, Szent István út</t>
  </si>
  <si>
    <t>Esztergom</t>
  </si>
  <si>
    <t>Eger</t>
  </si>
  <si>
    <t>Dunaújváros</t>
  </si>
  <si>
    <t>Dorog</t>
  </si>
  <si>
    <t>Debrecen, Kalotaszeg tér</t>
  </si>
  <si>
    <t>Budapest, Pesthidegkút</t>
  </si>
  <si>
    <t>Budapest, Gilice tér</t>
  </si>
  <si>
    <t>Budapest, Teleki tér</t>
  </si>
  <si>
    <t>Budapest, Baross tér</t>
  </si>
  <si>
    <t>Ajka</t>
  </si>
  <si>
    <t>24 hour limit value excess, %</t>
  </si>
  <si>
    <t>1-year average immission, µg/m³</t>
  </si>
  <si>
    <t>hourly limit value excess, %</t>
  </si>
  <si>
    <t>Ozone</t>
  </si>
  <si>
    <t>Nitrogen dioxide</t>
  </si>
  <si>
    <t>Nitrogen-oxides</t>
  </si>
  <si>
    <t>Suspended particulates</t>
  </si>
  <si>
    <t>Towns</t>
  </si>
  <si>
    <t>6.7. Air pollution of  selected settlements, 2007</t>
  </si>
  <si>
    <t>Number of settlements with waste disposal sites</t>
  </si>
  <si>
    <t>Ratio of dwellings connected to the waste removal system, per cent</t>
  </si>
  <si>
    <r>
      <t>m</t>
    </r>
    <r>
      <rPr>
        <vertAlign val="superscript"/>
        <sz val="8"/>
        <rFont val="Arial Hu"/>
        <charset val="238"/>
      </rPr>
      <t>3</t>
    </r>
    <r>
      <rPr>
        <sz val="8"/>
        <rFont val="Arial Hu"/>
        <charset val="238"/>
      </rPr>
      <t>/capita</t>
    </r>
  </si>
  <si>
    <t>from public and other tanks</t>
  </si>
  <si>
    <t>from household septic tanks</t>
  </si>
  <si>
    <t>Of which:</t>
  </si>
  <si>
    <r>
      <t>thousand m</t>
    </r>
    <r>
      <rPr>
        <vertAlign val="superscript"/>
        <sz val="8"/>
        <rFont val="Arial Hu"/>
        <charset val="238"/>
      </rPr>
      <t>3</t>
    </r>
  </si>
  <si>
    <t>Generation of municipal liquid waste</t>
  </si>
  <si>
    <t>incineration by energy recovery</t>
  </si>
  <si>
    <t>landfilled</t>
  </si>
  <si>
    <t>kg/capita</t>
  </si>
  <si>
    <t>from industrial plants, institutions</t>
  </si>
  <si>
    <t>from households</t>
  </si>
  <si>
    <t>thousand t</t>
  </si>
  <si>
    <t>Generation of municipal solid waste</t>
  </si>
  <si>
    <t>mud</t>
  </si>
  <si>
    <t>solid</t>
  </si>
  <si>
    <t>Generation of hazardous waste</t>
  </si>
  <si>
    <t>Generation of non-hazardous industrial waste, thousand t</t>
  </si>
  <si>
    <t>6.8. Generation and disposal of waste</t>
  </si>
  <si>
    <t>Piped without treatment</t>
  </si>
  <si>
    <t xml:space="preserve">treated with advanced treatment technology </t>
  </si>
  <si>
    <t>biologically treated</t>
  </si>
  <si>
    <t>mechanically treated</t>
  </si>
  <si>
    <t>Altogether</t>
  </si>
  <si>
    <t>Transported directly to the treatment plant</t>
  </si>
  <si>
    <t>Piped after purification</t>
  </si>
  <si>
    <t>6.9. Waste water treatment [million m³]</t>
  </si>
  <si>
    <t>with closed exchangeable cans</t>
  </si>
  <si>
    <t>from underground tanks</t>
  </si>
  <si>
    <t>packed, bottled water</t>
  </si>
  <si>
    <t>from water tank-carriers</t>
  </si>
  <si>
    <t>Water-transport, m³</t>
  </si>
  <si>
    <t>As a percentage of all settlements</t>
  </si>
  <si>
    <t>Number of settlements</t>
  </si>
  <si>
    <t>6.10. Organized water transport to settlements without healthy drinking-water</t>
  </si>
  <si>
    <t>other softwood deciduous species</t>
  </si>
  <si>
    <t>poplar</t>
  </si>
  <si>
    <t>other hardwood species</t>
  </si>
  <si>
    <t>black locust-tree</t>
  </si>
  <si>
    <t>hornbeam</t>
  </si>
  <si>
    <t>european beech</t>
  </si>
  <si>
    <t>turkey oak</t>
  </si>
  <si>
    <t>other oak species</t>
  </si>
  <si>
    <t>sessile oak</t>
  </si>
  <si>
    <t>european oak</t>
  </si>
  <si>
    <t>within it:</t>
  </si>
  <si>
    <t>deciduous total</t>
  </si>
  <si>
    <t>damaged</t>
  </si>
  <si>
    <t>Died</t>
  </si>
  <si>
    <t>Significantly</t>
  </si>
  <si>
    <t>Moderately</t>
  </si>
  <si>
    <t>Slightly</t>
  </si>
  <si>
    <t>Free of symptoms</t>
  </si>
  <si>
    <t>6.11. Distribution of forests by health state on the basis of defoliation, 2007 [%]</t>
  </si>
  <si>
    <t>villages</t>
  </si>
  <si>
    <t>other towns</t>
  </si>
  <si>
    <t>Zalaegerszeg</t>
  </si>
  <si>
    <t>Tatabánya</t>
  </si>
  <si>
    <t>–</t>
  </si>
  <si>
    <t>Szombathely</t>
  </si>
  <si>
    <t>Szekszárd</t>
  </si>
  <si>
    <t>Székesfehérvár</t>
  </si>
  <si>
    <t>Pécs</t>
  </si>
  <si>
    <t>Miskolc</t>
  </si>
  <si>
    <t>Kecskemét</t>
  </si>
  <si>
    <t>Kaposvár</t>
  </si>
  <si>
    <t>Győr</t>
  </si>
  <si>
    <t>Debrecen</t>
  </si>
  <si>
    <t>Budapest</t>
  </si>
  <si>
    <t>Békéscsaba</t>
  </si>
  <si>
    <t>per inhabitant, m²</t>
  </si>
  <si>
    <t>hectares</t>
  </si>
  <si>
    <t>Park area</t>
  </si>
  <si>
    <t>Green-area</t>
  </si>
  <si>
    <t>Of which: tended</t>
  </si>
  <si>
    <t>Green area, total</t>
  </si>
  <si>
    <t>Parks planted with flowers</t>
  </si>
  <si>
    <t>Park forest</t>
  </si>
  <si>
    <t>Park</t>
  </si>
  <si>
    <t>Settlements</t>
  </si>
  <si>
    <t>6.12. Green-areas, 2007</t>
  </si>
  <si>
    <t>Number of caves</t>
  </si>
  <si>
    <t>Number of protected animal species</t>
  </si>
  <si>
    <t>Number of protected plant species</t>
  </si>
  <si>
    <t>Protected natural values</t>
  </si>
  <si>
    <t>Protected areas, total</t>
  </si>
  <si>
    <t>Areas of local importance</t>
  </si>
  <si>
    <t>Areas of national importance, total</t>
  </si>
  <si>
    <t>Nature conservation reserves</t>
  </si>
  <si>
    <t>Protected landscapes</t>
  </si>
  <si>
    <t>Őrségi</t>
  </si>
  <si>
    <t>Körös–Maros</t>
  </si>
  <si>
    <t>Kiskunsági</t>
  </si>
  <si>
    <t>Hortobágyi</t>
  </si>
  <si>
    <t>Fertő–Hanság</t>
  </si>
  <si>
    <t>Duna–Ipoly</t>
  </si>
  <si>
    <t>Duna–Dráva</t>
  </si>
  <si>
    <t>Bükki</t>
  </si>
  <si>
    <t>Balaton-felvidéki</t>
  </si>
  <si>
    <t>Aggteleki</t>
  </si>
  <si>
    <t>National parks</t>
  </si>
  <si>
    <t>Protected natural areas, thousand ha</t>
  </si>
  <si>
    <t>Protected areas and values</t>
  </si>
  <si>
    <t>6.13. Protected natural areas and natural values (31 December)</t>
  </si>
  <si>
    <t>Other community, social and personal service activities</t>
  </si>
  <si>
    <t>O</t>
  </si>
  <si>
    <t>Health and social work</t>
  </si>
  <si>
    <t xml:space="preserve">N </t>
  </si>
  <si>
    <t>Education</t>
  </si>
  <si>
    <t>M</t>
  </si>
  <si>
    <t>Public administration</t>
  </si>
  <si>
    <t>L</t>
  </si>
  <si>
    <t>Real estate, renting and business activities</t>
  </si>
  <si>
    <t>K</t>
  </si>
  <si>
    <t>Transport, storage and communication</t>
  </si>
  <si>
    <t>I</t>
  </si>
  <si>
    <t>Hotels and restaurants</t>
  </si>
  <si>
    <t>H</t>
  </si>
  <si>
    <t>Wholesale and retail trade; repair of motor vehicles, motorcycles and personal and household goods</t>
  </si>
  <si>
    <t>G</t>
  </si>
  <si>
    <t>Construction</t>
  </si>
  <si>
    <t>F</t>
  </si>
  <si>
    <t>Electricity, gas and water supply</t>
  </si>
  <si>
    <t xml:space="preserve">E </t>
  </si>
  <si>
    <t>Manufacturing</t>
  </si>
  <si>
    <t>D</t>
  </si>
  <si>
    <t>Mining and quarrying</t>
  </si>
  <si>
    <t>C</t>
  </si>
  <si>
    <t>Agriculture, hunting, forestry and fishing</t>
  </si>
  <si>
    <t>A+B</t>
  </si>
  <si>
    <t>integrated</t>
  </si>
  <si>
    <t>end-of-pipe</t>
  </si>
  <si>
    <t>Performance value of the investments</t>
  </si>
  <si>
    <t>Industry</t>
  </si>
  <si>
    <t>NACE code</t>
  </si>
  <si>
    <t>6.14. Environmental protection investments, 2006 [million HUF]</t>
  </si>
  <si>
    <t>Other</t>
  </si>
  <si>
    <t>Research and development</t>
  </si>
  <si>
    <t>Protection of landscape and nature</t>
  </si>
  <si>
    <t>Protection against noise and vibration</t>
  </si>
  <si>
    <t>Protection of soil and groundwater</t>
  </si>
  <si>
    <t>treatment of hazardous waste</t>
  </si>
  <si>
    <t>Waste treatment</t>
  </si>
  <si>
    <t>Waste water treatment</t>
  </si>
  <si>
    <t>Protection of air</t>
  </si>
  <si>
    <t>Purpose of the investment</t>
  </si>
  <si>
    <t>6.15. Environmental protection investments by purpose, 2006 [million HUF]</t>
  </si>
  <si>
    <t>Value, mm</t>
  </si>
  <si>
    <t>Cserebökény</t>
  </si>
  <si>
    <t>Felsőszölnök</t>
  </si>
  <si>
    <t xml:space="preserve">Visonta </t>
  </si>
  <si>
    <t xml:space="preserve">Dobogókő </t>
  </si>
  <si>
    <t xml:space="preserve">Gyömrő </t>
  </si>
  <si>
    <t>Place of measurement</t>
  </si>
  <si>
    <t>Autumn 1986</t>
  </si>
  <si>
    <t xml:space="preserve">Summer 1999 </t>
  </si>
  <si>
    <t>June 1958</t>
  </si>
  <si>
    <t>8 September 1963</t>
  </si>
  <si>
    <t>Time of measurement</t>
  </si>
  <si>
    <t>year</t>
  </si>
  <si>
    <t>season</t>
  </si>
  <si>
    <t>month</t>
  </si>
  <si>
    <t>day</t>
  </si>
  <si>
    <t>Driest</t>
  </si>
  <si>
    <t>Highest precipitation</t>
  </si>
  <si>
    <t>Value, ˚C</t>
  </si>
  <si>
    <t>Kékestető</t>
  </si>
  <si>
    <t>Baja</t>
  </si>
  <si>
    <t>Tihany</t>
  </si>
  <si>
    <t>January 1942</t>
  </si>
  <si>
    <t>24 January 1942</t>
  </si>
  <si>
    <t>August 1992</t>
  </si>
  <si>
    <t>20 July 2007</t>
  </si>
  <si>
    <t>Coldest</t>
  </si>
  <si>
    <t>Hottest</t>
  </si>
  <si>
    <t>Average temperature, ˚C</t>
  </si>
  <si>
    <t>1939/1940</t>
  </si>
  <si>
    <t>winter</t>
  </si>
  <si>
    <t>February</t>
  </si>
  <si>
    <t>January</t>
  </si>
  <si>
    <t>December</t>
  </si>
  <si>
    <t>summer</t>
  </si>
  <si>
    <t>August</t>
  </si>
  <si>
    <t>July</t>
  </si>
  <si>
    <t>June</t>
  </si>
  <si>
    <t>Magyarország</t>
  </si>
  <si>
    <t>Siófok</t>
  </si>
  <si>
    <t>value of precipitation, mm</t>
  </si>
  <si>
    <t>time of measurement</t>
  </si>
  <si>
    <t>value, ˚C</t>
  </si>
  <si>
    <t>Driest year</t>
  </si>
  <si>
    <t>Year of highest precipitation</t>
  </si>
  <si>
    <t>Minimum temperature</t>
  </si>
  <si>
    <t>Maximum temperature</t>
  </si>
  <si>
    <t>Observatory</t>
  </si>
  <si>
    <t>6.16. Temperature records, 1901–2007</t>
  </si>
  <si>
    <t>November</t>
  </si>
  <si>
    <t>October</t>
  </si>
  <si>
    <t>September</t>
  </si>
  <si>
    <t>May</t>
  </si>
  <si>
    <t>April</t>
  </si>
  <si>
    <t>March</t>
  </si>
  <si>
    <t>2007.</t>
  </si>
  <si>
    <t>2006.</t>
  </si>
  <si>
    <t>2000–2004</t>
  </si>
  <si>
    <t>1995–1999</t>
  </si>
  <si>
    <t>1990–1994</t>
  </si>
  <si>
    <t>1985–1989</t>
  </si>
  <si>
    <t>1980–1984</t>
  </si>
  <si>
    <t>1975–1979</t>
  </si>
  <si>
    <t>1970–1974</t>
  </si>
  <si>
    <t>1965–1969</t>
  </si>
  <si>
    <t>1960–1964</t>
  </si>
  <si>
    <t>1955–1959</t>
  </si>
  <si>
    <t>Absolute maximum of temperature</t>
  </si>
  <si>
    <t>Mean temperature</t>
  </si>
  <si>
    <t>Absolute minimum of temperature</t>
  </si>
  <si>
    <t>Year, month</t>
  </si>
  <si>
    <t>6.17. Temperature [°C]</t>
  </si>
  <si>
    <t>Precipitation amount, mm</t>
  </si>
  <si>
    <t>Number of days with precipitation</t>
  </si>
  <si>
    <t>Relative humidity, %</t>
  </si>
  <si>
    <t>6.18. Precipitation</t>
  </si>
  <si>
    <t>Average velocity of wind, m per sec.</t>
  </si>
  <si>
    <t>Number of sunny hours</t>
  </si>
  <si>
    <t>6.19. Sunshine duration, velocity of wind</t>
  </si>
  <si>
    <t xml:space="preserve">.. </t>
  </si>
  <si>
    <t>max.</t>
  </si>
  <si>
    <t>mean</t>
  </si>
  <si>
    <t>min.</t>
  </si>
  <si>
    <t>Annual mean temperature, °C</t>
  </si>
  <si>
    <t>6.20. Major data of meteorological observatories</t>
  </si>
  <si>
    <t>6.7. Air pollution of selected settlements, 2007</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</si>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</sst>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_"/>
    <numFmt numFmtId="165" formatCode="0.0"/>
    <numFmt numFmtId="166" formatCode="#,##0.0"/>
    <numFmt numFmtId="167" formatCode="__@"/>
    <numFmt numFmtId="168" formatCode="dd/mm/yyyy;@"/>
  </numFmts>
  <fonts count="25">
    <font>
      <sz val="11"/>
      <color theme="1"/>
      <name val="Calibri"/>
      <family val="2"/>
      <charset val="238"/>
      <scheme val="minor"/>
    </font>
    <font>
      <sz val="8"/>
      <name val="Arial"/>
      <family val="2"/>
      <charset val="238"/>
    </font>
    <font>
      <b/>
      <sz val="8"/>
      <name val="Arial"/>
      <family val="2"/>
      <charset val="238"/>
    </font>
    <font>
      <sz val="8"/>
      <color indexed="81"/>
      <name val="Tahoma"/>
      <family val="2"/>
    </font>
    <font>
      <b/>
      <sz val="8"/>
      <color indexed="81"/>
      <name val="Tahoma"/>
      <family val="2"/>
      <charset val="238"/>
    </font>
    <font>
      <sz val="8"/>
      <color indexed="81"/>
      <name val="Tahoma"/>
      <family val="2"/>
      <charset val="238"/>
    </font>
    <font>
      <sz val="7"/>
      <color indexed="81"/>
      <name val="Arial CE"/>
      <family val="2"/>
      <charset val="238"/>
    </font>
    <font>
      <sz val="8"/>
      <color indexed="81"/>
      <name val="Arial CE"/>
      <family val="2"/>
      <charset val="238"/>
    </font>
    <font>
      <sz val="7"/>
      <color indexed="81"/>
      <name val="Tahoma"/>
      <family val="2"/>
      <charset val="238"/>
    </font>
    <font>
      <b/>
      <sz val="7"/>
      <color indexed="81"/>
      <name val="Arial"/>
      <family val="2"/>
      <charset val="238"/>
    </font>
    <font>
      <sz val="8"/>
      <color indexed="17"/>
      <name val="Arial"/>
      <family val="2"/>
      <charset val="238"/>
    </font>
    <font>
      <sz val="8"/>
      <name val="Arial Hu"/>
      <charset val="238"/>
    </font>
    <font>
      <vertAlign val="superscript"/>
      <sz val="8"/>
      <name val="Arial Hu"/>
      <charset val="238"/>
    </font>
    <font>
      <sz val="8"/>
      <name val="Arial Hu"/>
      <family val="2"/>
      <charset val="238"/>
    </font>
    <font>
      <b/>
      <sz val="8"/>
      <color indexed="8"/>
      <name val="Times New Roman"/>
      <family val="1"/>
      <charset val="238"/>
    </font>
    <font>
      <b/>
      <sz val="8"/>
      <name val="Times New Roman CE"/>
      <family val="1"/>
      <charset val="238"/>
    </font>
    <font>
      <i/>
      <sz val="8"/>
      <name val="Arial"/>
      <family val="2"/>
      <charset val="238"/>
    </font>
    <font>
      <sz val="8"/>
      <color indexed="12"/>
      <name val="Arial"/>
      <family val="2"/>
      <charset val="238"/>
    </font>
    <font>
      <b/>
      <sz val="8"/>
      <name val="Arial Hu"/>
      <charset val="238"/>
    </font>
    <font>
      <sz val="7"/>
      <color indexed="81"/>
      <name val="Arial"/>
      <family val="2"/>
      <charset val="238"/>
    </font>
    <font>
      <i/>
      <sz val="8"/>
      <color indexed="81"/>
      <name val="Tahoma"/>
      <family val="2"/>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1">
    <border>
      <left/>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0" fontId="21" fillId="0" borderId="0" applyNumberFormat="0" applyFill="0" applyBorder="0" applyAlignment="0" applyProtection="0"/>
  </cellStyleXfs>
  <cellXfs count="232">
    <xf numFmtId="0" fontId="0" fillId="0" borderId="0" xfId="0"/>
    <xf numFmtId="0" fontId="1" fillId="0" borderId="0" xfId="0" applyFont="1"/>
    <xf numFmtId="0" fontId="1" fillId="0" borderId="0" xfId="0" applyFont="1" applyAlignment="1">
      <alignment horizontal="right" vertical="center"/>
    </xf>
    <xf numFmtId="0" fontId="1" fillId="0" borderId="0" xfId="0" applyFont="1" applyAlignment="1">
      <alignment horizontal="left" vertical="center" wrapText="1" indent="1"/>
    </xf>
    <xf numFmtId="49" fontId="1" fillId="0" borderId="0" xfId="0" applyNumberFormat="1" applyFont="1" applyAlignment="1">
      <alignment vertical="center" wrapText="1"/>
    </xf>
    <xf numFmtId="0" fontId="1" fillId="0" borderId="0" xfId="0" applyFont="1" applyAlignment="1">
      <alignment vertical="center" wrapText="1"/>
    </xf>
    <xf numFmtId="164" fontId="1" fillId="0" borderId="0" xfId="0" applyNumberFormat="1" applyFont="1" applyAlignment="1">
      <alignment horizontal="right" vertical="center"/>
    </xf>
    <xf numFmtId="0" fontId="1" fillId="0" borderId="0" xfId="0" applyFont="1" applyAlignment="1">
      <alignment vertical="center"/>
    </xf>
    <xf numFmtId="165" fontId="1" fillId="0" borderId="0" xfId="0" applyNumberFormat="1" applyFont="1" applyAlignment="1">
      <alignment vertical="center"/>
    </xf>
    <xf numFmtId="49" fontId="1" fillId="0" borderId="0" xfId="0" applyNumberFormat="1" applyFont="1" applyAlignment="1">
      <alignment horizontal="right" vertical="center"/>
    </xf>
    <xf numFmtId="9" fontId="1" fillId="0" borderId="0" xfId="0" applyNumberFormat="1" applyFont="1" applyAlignment="1">
      <alignment horizontal="right" vertical="center"/>
    </xf>
    <xf numFmtId="0" fontId="2" fillId="0" borderId="0" xfId="0" applyFont="1" applyAlignment="1">
      <alignment horizontal="right" vertical="center"/>
    </xf>
    <xf numFmtId="0" fontId="2" fillId="0" borderId="0" xfId="0" applyFont="1" applyAlignment="1">
      <alignment vertical="center" wrapText="1"/>
    </xf>
    <xf numFmtId="165" fontId="1" fillId="0" borderId="0" xfId="0" applyNumberFormat="1" applyFont="1" applyAlignment="1">
      <alignment horizontal="right" wrapText="1"/>
    </xf>
    <xf numFmtId="0" fontId="1" fillId="0" borderId="0" xfId="0" applyFont="1" applyAlignment="1">
      <alignment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0" xfId="0" applyFont="1" applyAlignment="1">
      <alignment vertical="top"/>
    </xf>
    <xf numFmtId="0" fontId="2" fillId="0" borderId="0" xfId="0" applyFont="1" applyAlignment="1">
      <alignment horizontal="left" vertical="top"/>
    </xf>
    <xf numFmtId="166" fontId="1" fillId="0" borderId="0" xfId="0" applyNumberFormat="1" applyFont="1" applyAlignment="1">
      <alignment vertical="top"/>
    </xf>
    <xf numFmtId="3" fontId="1" fillId="0" borderId="0" xfId="0" applyNumberFormat="1" applyFont="1" applyAlignment="1">
      <alignment vertical="top"/>
    </xf>
    <xf numFmtId="3" fontId="1" fillId="0" borderId="0" xfId="0" applyNumberFormat="1" applyFont="1" applyAlignment="1">
      <alignment horizontal="right" vertical="top"/>
    </xf>
    <xf numFmtId="3" fontId="1" fillId="0" borderId="0" xfId="0" applyNumberFormat="1" applyFont="1" applyAlignment="1">
      <alignment horizontal="right" vertical="center"/>
    </xf>
    <xf numFmtId="166" fontId="1" fillId="0" borderId="0" xfId="0" applyNumberFormat="1" applyFont="1" applyAlignment="1"/>
    <xf numFmtId="3" fontId="1" fillId="0" borderId="0" xfId="0" applyNumberFormat="1" applyFont="1" applyAlignment="1">
      <alignment vertical="center"/>
    </xf>
    <xf numFmtId="167" fontId="1" fillId="0" borderId="0" xfId="0" applyNumberFormat="1" applyFont="1" applyAlignment="1">
      <alignment horizontal="left" vertical="center" indent="1"/>
    </xf>
    <xf numFmtId="0" fontId="1" fillId="0" borderId="0" xfId="0" applyFont="1" applyAlignment="1"/>
    <xf numFmtId="3" fontId="1" fillId="0" borderId="0" xfId="0" applyNumberFormat="1" applyFont="1" applyAlignment="1"/>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49" fontId="2" fillId="0" borderId="7" xfId="0" applyNumberFormat="1" applyFont="1" applyBorder="1" applyAlignment="1">
      <alignment horizontal="left" vertical="top"/>
    </xf>
    <xf numFmtId="3" fontId="1" fillId="0" borderId="0" xfId="0" applyNumberFormat="1" applyFont="1" applyAlignment="1">
      <alignment vertical="top"/>
    </xf>
    <xf numFmtId="3" fontId="1" fillId="0" borderId="0" xfId="0" applyNumberFormat="1" applyFont="1" applyFill="1" applyAlignment="1">
      <alignment vertical="top"/>
    </xf>
    <xf numFmtId="3" fontId="1" fillId="0" borderId="0" xfId="0" applyNumberFormat="1" applyFont="1" applyAlignment="1">
      <alignment horizontal="right" vertical="top"/>
    </xf>
    <xf numFmtId="0" fontId="1" fillId="0" borderId="1" xfId="0" applyFont="1" applyFill="1" applyBorder="1" applyAlignment="1">
      <alignment horizontal="center" vertical="center"/>
    </xf>
    <xf numFmtId="0" fontId="1" fillId="0" borderId="6" xfId="0" applyFont="1" applyBorder="1" applyAlignment="1">
      <alignment horizontal="center" vertical="center"/>
    </xf>
    <xf numFmtId="0" fontId="2" fillId="0" borderId="7" xfId="0" applyFont="1" applyBorder="1" applyAlignment="1">
      <alignment horizontal="left" vertical="top"/>
    </xf>
    <xf numFmtId="0" fontId="1" fillId="0" borderId="0" xfId="0" applyFont="1" applyAlignment="1">
      <alignment horizontal="left" vertical="center" wrapText="1"/>
    </xf>
    <xf numFmtId="0" fontId="1" fillId="0" borderId="0" xfId="0" applyFont="1" applyAlignment="1">
      <alignment vertical="top" wrapText="1"/>
    </xf>
    <xf numFmtId="0" fontId="1" fillId="0" borderId="0" xfId="0" applyFont="1" applyAlignment="1">
      <alignment horizontal="left" wrapText="1"/>
    </xf>
    <xf numFmtId="0" fontId="1" fillId="0" borderId="7" xfId="0" applyFont="1" applyBorder="1" applyAlignment="1">
      <alignment horizontal="left" vertical="top" wrapText="1"/>
    </xf>
    <xf numFmtId="49" fontId="2" fillId="0" borderId="7" xfId="0" applyNumberFormat="1" applyFont="1" applyBorder="1" applyAlignment="1">
      <alignment horizontal="left" vertical="top" wrapText="1"/>
    </xf>
    <xf numFmtId="3" fontId="2" fillId="0" borderId="0" xfId="0" applyNumberFormat="1" applyFont="1" applyAlignment="1">
      <alignment horizontal="right" vertical="top" wrapText="1"/>
    </xf>
    <xf numFmtId="3" fontId="2" fillId="0" borderId="0" xfId="0" applyNumberFormat="1" applyFont="1" applyAlignment="1">
      <alignment horizontal="right" vertical="top"/>
    </xf>
    <xf numFmtId="0" fontId="2" fillId="0" borderId="0" xfId="0" applyFont="1" applyAlignment="1">
      <alignment vertical="center"/>
    </xf>
    <xf numFmtId="3" fontId="1" fillId="0" borderId="0" xfId="0" applyNumberFormat="1" applyFont="1" applyAlignment="1">
      <alignment horizontal="right" wrapText="1"/>
    </xf>
    <xf numFmtId="3" fontId="1" fillId="0" borderId="0" xfId="0" applyNumberFormat="1" applyFont="1" applyAlignment="1">
      <alignment horizontal="right" vertical="top" wrapText="1"/>
    </xf>
    <xf numFmtId="0" fontId="2" fillId="0" borderId="0" xfId="0" applyFont="1"/>
    <xf numFmtId="3" fontId="1" fillId="0" borderId="0" xfId="0" applyNumberFormat="1" applyFont="1"/>
    <xf numFmtId="0" fontId="1" fillId="0" borderId="0" xfId="0" applyFont="1" applyAlignment="1">
      <alignment vertical="top"/>
    </xf>
    <xf numFmtId="0" fontId="1" fillId="0" borderId="6" xfId="0" applyFont="1" applyFill="1" applyBorder="1" applyAlignment="1">
      <alignment horizontal="center" vertical="center"/>
    </xf>
    <xf numFmtId="0" fontId="1" fillId="0" borderId="8" xfId="0" applyFont="1" applyBorder="1" applyAlignment="1">
      <alignment horizontal="center" vertical="center" wrapText="1"/>
    </xf>
    <xf numFmtId="0" fontId="2" fillId="0" borderId="7" xfId="0" applyFont="1" applyBorder="1" applyAlignment="1">
      <alignment vertical="top"/>
    </xf>
    <xf numFmtId="165" fontId="1" fillId="0" borderId="0" xfId="0" applyNumberFormat="1" applyFont="1"/>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0" xfId="0" applyFont="1" applyFill="1"/>
    <xf numFmtId="0" fontId="2" fillId="0" borderId="7" xfId="0" applyFont="1" applyFill="1" applyBorder="1" applyAlignment="1">
      <alignment vertical="top"/>
    </xf>
    <xf numFmtId="0" fontId="2" fillId="0" borderId="7" xfId="0" applyFont="1" applyFill="1" applyBorder="1" applyAlignment="1">
      <alignment horizontal="left" vertical="top"/>
    </xf>
    <xf numFmtId="3" fontId="1" fillId="0" borderId="0" xfId="0" applyNumberFormat="1" applyFont="1" applyFill="1" applyAlignment="1">
      <alignment vertical="top"/>
    </xf>
    <xf numFmtId="3" fontId="10" fillId="0" borderId="0" xfId="0" applyNumberFormat="1" applyFont="1" applyFill="1" applyAlignment="1">
      <alignment horizontal="right" vertical="top"/>
    </xf>
    <xf numFmtId="3" fontId="1" fillId="0" borderId="0" xfId="0" applyNumberFormat="1" applyFont="1" applyFill="1" applyAlignment="1">
      <alignment horizontal="right" vertical="top"/>
    </xf>
    <xf numFmtId="0" fontId="1" fillId="0" borderId="0" xfId="0" applyFont="1" applyFill="1" applyAlignment="1">
      <alignment wrapText="1"/>
    </xf>
    <xf numFmtId="166" fontId="1" fillId="0" borderId="0" xfId="0" applyNumberFormat="1" applyFont="1" applyFill="1" applyAlignment="1">
      <alignment vertical="top"/>
    </xf>
    <xf numFmtId="166" fontId="10" fillId="0" borderId="0" xfId="0" applyNumberFormat="1" applyFont="1" applyFill="1" applyAlignment="1">
      <alignment horizontal="right" vertical="top"/>
    </xf>
    <xf numFmtId="166" fontId="1" fillId="0" borderId="0" xfId="0" applyNumberFormat="1" applyFont="1" applyFill="1" applyAlignment="1">
      <alignment horizontal="right" vertical="top"/>
    </xf>
    <xf numFmtId="0" fontId="1" fillId="0" borderId="0" xfId="0" applyFont="1" applyFill="1" applyAlignment="1">
      <alignment vertical="center" wrapText="1"/>
    </xf>
    <xf numFmtId="0" fontId="11" fillId="0" borderId="0" xfId="0" applyFont="1" applyFill="1" applyAlignment="1">
      <alignment horizontal="left" wrapText="1" indent="1"/>
    </xf>
    <xf numFmtId="0" fontId="13" fillId="0" borderId="0" xfId="0" applyFont="1" applyFill="1" applyAlignment="1">
      <alignment horizontal="left" wrapText="1" indent="2"/>
    </xf>
    <xf numFmtId="0" fontId="1" fillId="0" borderId="0" xfId="0" applyFont="1" applyAlignment="1">
      <alignment horizontal="left" indent="1"/>
    </xf>
    <xf numFmtId="0" fontId="1" fillId="0" borderId="0" xfId="0" applyFont="1" applyFill="1" applyAlignment="1">
      <alignment vertical="top"/>
    </xf>
    <xf numFmtId="166" fontId="14" fillId="0" borderId="0" xfId="0" applyNumberFormat="1" applyFont="1" applyFill="1" applyAlignment="1">
      <alignment vertical="top"/>
    </xf>
    <xf numFmtId="166" fontId="15" fillId="0" borderId="0" xfId="0" applyNumberFormat="1" applyFont="1" applyFill="1" applyAlignment="1">
      <alignment vertical="top"/>
    </xf>
    <xf numFmtId="0" fontId="1" fillId="0" borderId="0" xfId="0" applyFont="1" applyFill="1" applyAlignment="1">
      <alignment horizontal="left" wrapText="1" indent="2"/>
    </xf>
    <xf numFmtId="3" fontId="16" fillId="0" borderId="0" xfId="0" applyNumberFormat="1" applyFont="1" applyFill="1" applyAlignment="1">
      <alignment vertical="top"/>
    </xf>
    <xf numFmtId="3" fontId="1" fillId="0" borderId="0" xfId="0" applyNumberFormat="1" applyFont="1" applyFill="1" applyBorder="1" applyAlignment="1">
      <alignment horizontal="right" vertical="top"/>
    </xf>
    <xf numFmtId="3" fontId="10" fillId="0" borderId="0" xfId="0" applyNumberFormat="1" applyFont="1" applyFill="1" applyBorder="1" applyAlignment="1">
      <alignment horizontal="right" vertical="top"/>
    </xf>
    <xf numFmtId="0" fontId="11" fillId="0" borderId="0" xfId="0" applyFont="1" applyAlignment="1">
      <alignment horizontal="left" wrapText="1" indent="1"/>
    </xf>
    <xf numFmtId="0" fontId="11" fillId="0" borderId="0" xfId="0" applyFont="1" applyAlignment="1">
      <alignment horizontal="left" wrapText="1" indent="2"/>
    </xf>
    <xf numFmtId="0" fontId="13" fillId="0" borderId="0" xfId="0" applyFont="1" applyAlignment="1">
      <alignment wrapText="1"/>
    </xf>
    <xf numFmtId="0" fontId="1" fillId="0" borderId="0" xfId="0" applyFont="1" applyBorder="1" applyAlignment="1">
      <alignment horizontal="left" vertical="top" wrapText="1"/>
    </xf>
    <xf numFmtId="0" fontId="17" fillId="0" borderId="1" xfId="0" applyFont="1" applyFill="1" applyBorder="1" applyAlignment="1">
      <alignment horizontal="center" vertical="center"/>
    </xf>
    <xf numFmtId="165" fontId="2" fillId="0" borderId="0" xfId="0" applyNumberFormat="1" applyFont="1" applyFill="1" applyBorder="1" applyAlignment="1">
      <alignment horizontal="right" vertical="top" wrapText="1"/>
    </xf>
    <xf numFmtId="165" fontId="2" fillId="0" borderId="0" xfId="0" applyNumberFormat="1" applyFont="1" applyFill="1" applyBorder="1" applyAlignment="1">
      <alignment horizontal="right" vertical="top"/>
    </xf>
    <xf numFmtId="0" fontId="18" fillId="0" borderId="0" xfId="0" applyFont="1" applyFill="1" applyAlignment="1">
      <alignment horizontal="left" wrapText="1"/>
    </xf>
    <xf numFmtId="165" fontId="1" fillId="0" borderId="0" xfId="0" applyNumberFormat="1" applyFont="1" applyFill="1" applyBorder="1" applyAlignment="1">
      <alignment horizontal="right" vertical="top"/>
    </xf>
    <xf numFmtId="0" fontId="1" fillId="0" borderId="0" xfId="0" applyFont="1" applyFill="1" applyAlignment="1">
      <alignment horizontal="left" wrapText="1"/>
    </xf>
    <xf numFmtId="165" fontId="1" fillId="0" borderId="0" xfId="0" applyNumberFormat="1" applyFont="1" applyFill="1" applyBorder="1" applyAlignment="1">
      <alignment horizontal="right" vertical="top" wrapText="1"/>
    </xf>
    <xf numFmtId="165" fontId="1" fillId="0" borderId="0" xfId="0" applyNumberFormat="1" applyFont="1" applyFill="1" applyAlignment="1">
      <alignment horizontal="right" vertical="top"/>
    </xf>
    <xf numFmtId="0" fontId="1" fillId="0" borderId="0" xfId="0" applyFont="1" applyAlignment="1">
      <alignment horizontal="left"/>
    </xf>
    <xf numFmtId="0" fontId="11" fillId="0" borderId="0" xfId="0" applyFont="1" applyFill="1" applyAlignment="1">
      <alignment wrapText="1"/>
    </xf>
    <xf numFmtId="0" fontId="13" fillId="0" borderId="0" xfId="0" applyFont="1" applyFill="1" applyAlignment="1">
      <alignment wrapText="1"/>
    </xf>
    <xf numFmtId="0" fontId="10" fillId="0" borderId="1" xfId="0" applyFont="1" applyFill="1" applyBorder="1" applyAlignment="1">
      <alignment horizontal="center" vertical="center"/>
    </xf>
    <xf numFmtId="0" fontId="1" fillId="0" borderId="0" xfId="0" applyFont="1" applyAlignment="1">
      <alignment horizontal="right" vertical="top"/>
    </xf>
    <xf numFmtId="0" fontId="1" fillId="0" borderId="0" xfId="0" applyFont="1" applyFill="1" applyAlignment="1">
      <alignment horizontal="right" vertical="top"/>
    </xf>
    <xf numFmtId="0" fontId="1" fillId="0" borderId="0" xfId="0" applyFont="1" applyAlignment="1">
      <alignment horizontal="left" vertical="top" indent="1"/>
    </xf>
    <xf numFmtId="0" fontId="1" fillId="0" borderId="7" xfId="0" applyFont="1" applyBorder="1" applyAlignment="1">
      <alignment horizontal="left" vertical="top"/>
    </xf>
    <xf numFmtId="166" fontId="1" fillId="0" borderId="0" xfId="0" applyNumberFormat="1" applyFont="1" applyBorder="1" applyAlignment="1">
      <alignment horizontal="right" wrapText="1"/>
    </xf>
    <xf numFmtId="0" fontId="1" fillId="0" borderId="0" xfId="0" applyFont="1" applyAlignment="1">
      <alignment horizontal="left" vertical="top" indent="2"/>
    </xf>
    <xf numFmtId="0" fontId="1" fillId="0" borderId="0" xfId="0" applyFont="1" applyAlignment="1">
      <alignment horizontal="left" vertical="center" indent="2"/>
    </xf>
    <xf numFmtId="0" fontId="1" fillId="0" borderId="0" xfId="0" applyFont="1" applyFill="1" applyAlignment="1">
      <alignment horizontal="left" vertical="center" indent="2"/>
    </xf>
    <xf numFmtId="0" fontId="1" fillId="0" borderId="0" xfId="0" applyFont="1" applyFill="1" applyAlignment="1">
      <alignment horizontal="left" indent="2"/>
    </xf>
    <xf numFmtId="166" fontId="2" fillId="0" borderId="0" xfId="0" applyNumberFormat="1" applyFont="1" applyBorder="1" applyAlignment="1">
      <alignment horizontal="right" wrapText="1"/>
    </xf>
    <xf numFmtId="0" fontId="1" fillId="0" borderId="0" xfId="0" applyFont="1" applyAlignment="1">
      <alignment horizontal="left" vertical="center" indent="1"/>
    </xf>
    <xf numFmtId="0" fontId="2" fillId="0" borderId="0" xfId="0" applyFont="1" applyAlignment="1"/>
    <xf numFmtId="0" fontId="1" fillId="0" borderId="6" xfId="0" applyFont="1" applyBorder="1" applyAlignment="1">
      <alignment horizontal="center" vertical="center" wrapText="1"/>
    </xf>
    <xf numFmtId="49" fontId="2" fillId="0" borderId="7" xfId="0" applyNumberFormat="1" applyFont="1" applyBorder="1" applyAlignment="1">
      <alignment vertical="top"/>
    </xf>
    <xf numFmtId="166" fontId="1" fillId="0" borderId="0" xfId="0" applyNumberFormat="1" applyFont="1" applyAlignment="1">
      <alignment horizontal="right" vertical="center"/>
    </xf>
    <xf numFmtId="3" fontId="1" fillId="0" borderId="0" xfId="0" applyNumberFormat="1" applyFont="1" applyFill="1" applyAlignment="1">
      <alignment horizontal="right" vertical="center"/>
    </xf>
    <xf numFmtId="3" fontId="1" fillId="0" borderId="0" xfId="0" applyNumberFormat="1" applyFont="1" applyBorder="1" applyAlignment="1">
      <alignment horizontal="right" vertical="center"/>
    </xf>
    <xf numFmtId="166" fontId="2" fillId="0" borderId="0" xfId="0" applyNumberFormat="1" applyFont="1" applyAlignment="1">
      <alignment horizontal="right" vertical="center"/>
    </xf>
    <xf numFmtId="3" fontId="2" fillId="0" borderId="0" xfId="0" applyNumberFormat="1"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10"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49" fontId="2" fillId="0" borderId="0" xfId="0" applyNumberFormat="1" applyFont="1" applyBorder="1" applyAlignment="1">
      <alignment vertical="top"/>
    </xf>
    <xf numFmtId="3" fontId="1" fillId="0" borderId="0" xfId="0" applyNumberFormat="1" applyFont="1" applyFill="1" applyBorder="1" applyAlignment="1">
      <alignment horizontal="right" vertical="top" wrapText="1"/>
    </xf>
    <xf numFmtId="1" fontId="1" fillId="0" borderId="0" xfId="0" applyNumberFormat="1" applyFont="1" applyFill="1" applyBorder="1" applyAlignment="1">
      <alignment horizontal="right" vertical="top" wrapText="1"/>
    </xf>
    <xf numFmtId="0" fontId="2" fillId="0" borderId="0" xfId="0" applyFont="1" applyBorder="1" applyAlignment="1">
      <alignment horizontal="right" vertical="top"/>
    </xf>
    <xf numFmtId="165" fontId="2" fillId="0" borderId="0" xfId="0" applyNumberFormat="1" applyFont="1" applyFill="1" applyAlignment="1">
      <alignment vertical="top"/>
    </xf>
    <xf numFmtId="0" fontId="2" fillId="0" borderId="0" xfId="0" applyFont="1" applyAlignment="1">
      <alignment wrapText="1"/>
    </xf>
    <xf numFmtId="165" fontId="1" fillId="0" borderId="0" xfId="0" applyNumberFormat="1" applyFont="1" applyAlignment="1">
      <alignment vertical="top"/>
    </xf>
    <xf numFmtId="165" fontId="1" fillId="0" borderId="0" xfId="0" applyNumberFormat="1" applyFont="1" applyFill="1" applyAlignment="1">
      <alignment vertical="top"/>
    </xf>
    <xf numFmtId="166" fontId="1" fillId="0" borderId="0" xfId="0" applyNumberFormat="1" applyFont="1" applyBorder="1" applyAlignment="1">
      <alignment vertical="top"/>
    </xf>
    <xf numFmtId="0" fontId="1" fillId="0" borderId="0" xfId="0" applyFont="1" applyBorder="1" applyAlignment="1">
      <alignment horizontal="right" vertical="top"/>
    </xf>
    <xf numFmtId="0" fontId="1" fillId="0" borderId="0" xfId="0" applyFont="1" applyBorder="1" applyAlignment="1">
      <alignment horizontal="right"/>
    </xf>
    <xf numFmtId="165" fontId="1" fillId="0" borderId="0" xfId="0" applyNumberFormat="1" applyFont="1" applyBorder="1" applyAlignment="1">
      <alignment horizontal="right" vertical="top" wrapText="1"/>
    </xf>
    <xf numFmtId="165" fontId="1" fillId="0" borderId="0" xfId="0" applyNumberFormat="1" applyFont="1" applyAlignment="1">
      <alignment horizontal="right" vertical="center"/>
    </xf>
    <xf numFmtId="165" fontId="1" fillId="0" borderId="0" xfId="0" applyNumberFormat="1" applyFont="1" applyBorder="1" applyAlignment="1">
      <alignment horizontal="right"/>
    </xf>
    <xf numFmtId="165" fontId="1" fillId="0" borderId="0" xfId="0" applyNumberFormat="1" applyFont="1" applyFill="1" applyAlignment="1">
      <alignment horizontal="right" vertical="center"/>
    </xf>
    <xf numFmtId="0" fontId="1" fillId="0" borderId="1" xfId="0" applyFont="1" applyBorder="1" applyAlignment="1">
      <alignment horizontal="center" vertical="center"/>
    </xf>
    <xf numFmtId="49" fontId="2" fillId="0" borderId="0" xfId="0" applyNumberFormat="1" applyFont="1" applyAlignment="1">
      <alignment horizontal="left" vertical="center"/>
    </xf>
    <xf numFmtId="0" fontId="1" fillId="0" borderId="7" xfId="0" applyFont="1" applyBorder="1" applyAlignment="1"/>
    <xf numFmtId="0" fontId="2" fillId="0" borderId="0" xfId="0" applyFont="1" applyAlignment="1">
      <alignment vertical="top" wrapText="1"/>
    </xf>
    <xf numFmtId="0" fontId="1" fillId="0" borderId="0" xfId="0" applyFont="1" applyAlignment="1">
      <alignment horizontal="center" vertical="top"/>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3" fontId="2" fillId="0" borderId="0" xfId="0" applyNumberFormat="1" applyFont="1" applyAlignment="1">
      <alignment vertical="top"/>
    </xf>
    <xf numFmtId="0" fontId="1" fillId="0" borderId="0" xfId="0" applyFont="1" applyAlignment="1">
      <alignment horizontal="left" vertical="top" wrapText="1" indent="1"/>
    </xf>
    <xf numFmtId="0" fontId="1" fillId="0" borderId="0" xfId="0" applyFont="1" applyBorder="1"/>
    <xf numFmtId="0" fontId="1" fillId="0" borderId="0" xfId="0" applyFont="1" applyBorder="1" applyAlignment="1">
      <alignment vertical="center"/>
    </xf>
    <xf numFmtId="1" fontId="1" fillId="0" borderId="0" xfId="0" applyNumberFormat="1" applyFont="1" applyFill="1" applyAlignment="1">
      <alignment horizontal="right" vertical="top"/>
    </xf>
    <xf numFmtId="1" fontId="1" fillId="0" borderId="0" xfId="0" applyNumberFormat="1" applyFont="1" applyAlignment="1">
      <alignment horizontal="right" vertical="top"/>
    </xf>
    <xf numFmtId="1" fontId="1" fillId="0" borderId="0" xfId="0" applyNumberFormat="1" applyFont="1" applyBorder="1" applyAlignment="1">
      <alignment horizontal="right" vertical="top"/>
    </xf>
    <xf numFmtId="0" fontId="1" fillId="0" borderId="0" xfId="0" applyFont="1" applyBorder="1" applyAlignment="1">
      <alignment horizontal="left" vertical="center" wrapText="1"/>
    </xf>
    <xf numFmtId="0" fontId="1" fillId="0" borderId="0" xfId="0" applyFont="1" applyFill="1" applyAlignment="1">
      <alignment horizontal="center" vertical="top" wrapText="1"/>
    </xf>
    <xf numFmtId="0" fontId="1" fillId="0" borderId="0" xfId="0" applyFont="1" applyAlignment="1">
      <alignment horizontal="center" vertical="top" wrapText="1"/>
    </xf>
    <xf numFmtId="0" fontId="1" fillId="0" borderId="0" xfId="0" applyFont="1" applyFill="1" applyBorder="1" applyAlignment="1">
      <alignment horizontal="center" vertical="top" wrapText="1"/>
    </xf>
    <xf numFmtId="0" fontId="1" fillId="0" borderId="0" xfId="0" applyFont="1" applyBorder="1" applyAlignment="1">
      <alignment horizontal="center" vertical="top"/>
    </xf>
    <xf numFmtId="14" fontId="1" fillId="0" borderId="0" xfId="0" applyNumberFormat="1" applyFont="1" applyFill="1" applyBorder="1" applyAlignment="1">
      <alignment horizontal="center" vertical="top" wrapText="1"/>
    </xf>
    <xf numFmtId="0" fontId="1" fillId="0" borderId="0" xfId="0" applyFont="1" applyBorder="1" applyAlignment="1">
      <alignment horizontal="left" wrapText="1"/>
    </xf>
    <xf numFmtId="0" fontId="10" fillId="0" borderId="3" xfId="0" applyFont="1" applyBorder="1" applyAlignment="1">
      <alignment horizontal="center" vertical="center" wrapText="1"/>
    </xf>
    <xf numFmtId="0" fontId="1" fillId="0" borderId="4" xfId="0" applyFont="1" applyBorder="1" applyAlignment="1">
      <alignment horizontal="center" wrapText="1"/>
    </xf>
    <xf numFmtId="0" fontId="10" fillId="0" borderId="4" xfId="0"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horizontal="center"/>
    </xf>
    <xf numFmtId="3" fontId="1" fillId="0" borderId="0" xfId="0" applyNumberFormat="1" applyFont="1" applyBorder="1" applyAlignment="1">
      <alignment horizontal="center"/>
    </xf>
    <xf numFmtId="0" fontId="1" fillId="0" borderId="0" xfId="0" applyFont="1" applyBorder="1" applyAlignment="1">
      <alignment horizontal="left" vertical="center"/>
    </xf>
    <xf numFmtId="0" fontId="1" fillId="0" borderId="0" xfId="0" applyFont="1" applyBorder="1" applyAlignment="1">
      <alignment horizontal="center" vertical="top" wrapText="1"/>
    </xf>
    <xf numFmtId="14" fontId="1" fillId="0" borderId="19" xfId="0" applyNumberFormat="1" applyFont="1" applyFill="1" applyBorder="1" applyAlignment="1">
      <alignment horizontal="center" vertical="top" wrapText="1"/>
    </xf>
    <xf numFmtId="168" fontId="1" fillId="0" borderId="19" xfId="0" applyNumberFormat="1" applyFont="1" applyFill="1" applyBorder="1" applyAlignment="1">
      <alignment horizontal="center" vertical="top" wrapText="1"/>
    </xf>
    <xf numFmtId="0" fontId="1" fillId="0" borderId="0" xfId="0" applyFont="1" applyBorder="1" applyAlignment="1"/>
    <xf numFmtId="0" fontId="10" fillId="0" borderId="0" xfId="0" applyFont="1" applyFill="1" applyBorder="1" applyAlignment="1">
      <alignment horizontal="right" vertical="top"/>
    </xf>
    <xf numFmtId="3" fontId="2" fillId="0" borderId="0" xfId="0" applyNumberFormat="1" applyFont="1" applyAlignment="1">
      <alignment horizontal="right"/>
    </xf>
    <xf numFmtId="0" fontId="2" fillId="0" borderId="0" xfId="0" applyFont="1" applyAlignment="1">
      <alignment horizontal="center"/>
    </xf>
    <xf numFmtId="166" fontId="2" fillId="0" borderId="0" xfId="0" applyNumberFormat="1" applyFont="1" applyAlignment="1">
      <alignment horizontal="right"/>
    </xf>
    <xf numFmtId="0" fontId="2" fillId="0" borderId="0" xfId="0" applyFont="1" applyBorder="1" applyAlignment="1">
      <alignment horizontal="left" vertical="center"/>
    </xf>
    <xf numFmtId="3" fontId="1" fillId="0" borderId="0" xfId="0" applyNumberFormat="1" applyFont="1" applyAlignment="1">
      <alignment horizontal="right"/>
    </xf>
    <xf numFmtId="0" fontId="1" fillId="0" borderId="0" xfId="0" applyFont="1" applyAlignment="1">
      <alignment horizontal="center"/>
    </xf>
    <xf numFmtId="166" fontId="1" fillId="0" borderId="0" xfId="0" applyNumberFormat="1" applyFont="1" applyAlignment="1">
      <alignment horizontal="right"/>
    </xf>
    <xf numFmtId="0" fontId="1" fillId="0" borderId="0" xfId="0" applyFont="1" applyFill="1" applyBorder="1" applyAlignment="1">
      <alignment horizontal="left" vertical="center"/>
    </xf>
    <xf numFmtId="0" fontId="1" fillId="0" borderId="0" xfId="0" applyFont="1" applyBorder="1" applyAlignment="1">
      <alignment horizontal="left"/>
    </xf>
    <xf numFmtId="166" fontId="1" fillId="0" borderId="0" xfId="0" applyNumberFormat="1" applyFont="1" applyFill="1" applyAlignment="1">
      <alignment horizontal="right" vertical="center"/>
    </xf>
    <xf numFmtId="0" fontId="1" fillId="0" borderId="0" xfId="0" applyFont="1" applyAlignment="1">
      <alignment horizontal="left" vertical="center"/>
    </xf>
    <xf numFmtId="0" fontId="1" fillId="0" borderId="0" xfId="0" applyFont="1" applyFill="1" applyAlignment="1">
      <alignment horizontal="left" vertical="center"/>
    </xf>
    <xf numFmtId="0" fontId="1" fillId="0" borderId="4" xfId="0" applyFont="1" applyBorder="1" applyAlignment="1">
      <alignment horizontal="center" vertical="center"/>
    </xf>
    <xf numFmtId="0" fontId="2" fillId="0" borderId="7" xfId="0" applyFont="1" applyBorder="1" applyAlignment="1">
      <alignment vertical="center"/>
    </xf>
    <xf numFmtId="0" fontId="1" fillId="0" borderId="0" xfId="0" applyNumberFormat="1" applyFont="1" applyAlignment="1">
      <alignment horizontal="right" vertical="center"/>
    </xf>
    <xf numFmtId="166" fontId="1" fillId="0" borderId="0" xfId="0" applyNumberFormat="1" applyFont="1"/>
    <xf numFmtId="0" fontId="1" fillId="0" borderId="19" xfId="0" applyFont="1" applyBorder="1" applyAlignment="1">
      <alignment horizontal="left"/>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2" fillId="0" borderId="7" xfId="0" applyFont="1" applyBorder="1" applyAlignment="1">
      <alignment vertical="top" wrapText="1"/>
    </xf>
    <xf numFmtId="0" fontId="1" fillId="0" borderId="0" xfId="0" applyNumberFormat="1" applyFont="1" applyFill="1" applyBorder="1" applyAlignment="1">
      <alignment horizontal="right" vertical="center"/>
    </xf>
    <xf numFmtId="3" fontId="1" fillId="0" borderId="0" xfId="0" applyNumberFormat="1" applyFont="1" applyFill="1" applyBorder="1" applyAlignment="1">
      <alignment horizontal="right" vertical="center"/>
    </xf>
    <xf numFmtId="166" fontId="1" fillId="0" borderId="0" xfId="0" applyNumberFormat="1" applyFont="1" applyFill="1" applyBorder="1" applyAlignment="1">
      <alignment horizontal="right" vertical="center"/>
    </xf>
    <xf numFmtId="165" fontId="1" fillId="0" borderId="0" xfId="0" applyNumberFormat="1" applyFont="1" applyFill="1" applyBorder="1" applyAlignment="1">
      <alignment horizontal="right" vertical="center"/>
    </xf>
    <xf numFmtId="0" fontId="1" fillId="0" borderId="20" xfId="0" applyFont="1" applyBorder="1" applyAlignment="1">
      <alignment horizontal="center" vertical="center" wrapText="1"/>
    </xf>
    <xf numFmtId="0" fontId="22" fillId="0" borderId="0" xfId="0" applyFont="1" applyAlignment="1">
      <alignment horizontal="center"/>
    </xf>
    <xf numFmtId="0" fontId="23" fillId="0" borderId="0" xfId="0" applyFont="1"/>
    <xf numFmtId="0" fontId="24" fillId="0" borderId="0" xfId="1" applyFont="1"/>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6" xfId="0" applyFont="1" applyBorder="1" applyAlignment="1"/>
    <xf numFmtId="0" fontId="1" fillId="0" borderId="1" xfId="0" applyFont="1" applyBorder="1" applyAlignment="1"/>
    <xf numFmtId="0" fontId="1" fillId="0" borderId="1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0" xfId="0" applyFont="1" applyFill="1" applyBorder="1" applyAlignment="1">
      <alignment horizontal="center" vertical="center"/>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7" xfId="0" applyFont="1" applyBorder="1" applyAlignment="1">
      <alignment horizontal="center" vertical="center"/>
    </xf>
    <xf numFmtId="0" fontId="1" fillId="0" borderId="5" xfId="0" applyFont="1" applyBorder="1" applyAlignment="1">
      <alignment horizontal="center" vertical="center"/>
    </xf>
    <xf numFmtId="0" fontId="2" fillId="0" borderId="19" xfId="0" applyFont="1" applyBorder="1" applyAlignment="1">
      <alignment horizontal="center" vertical="center"/>
    </xf>
    <xf numFmtId="0" fontId="2" fillId="0" borderId="0" xfId="0" applyFont="1" applyBorder="1" applyAlignment="1">
      <alignment horizontal="center" vertical="center"/>
    </xf>
    <xf numFmtId="0" fontId="1" fillId="0" borderId="1" xfId="0" applyFont="1" applyBorder="1" applyAlignment="1">
      <alignment horizontal="center" vertical="center" wrapText="1"/>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1" fillId="0" borderId="6" xfId="0" applyFont="1" applyBorder="1" applyAlignment="1">
      <alignment horizontal="center" vertical="center"/>
    </xf>
    <xf numFmtId="0" fontId="1" fillId="0" borderId="1" xfId="0" applyFont="1" applyBorder="1" applyAlignment="1">
      <alignment horizontal="center" vertical="center"/>
    </xf>
    <xf numFmtId="0" fontId="1" fillId="0" borderId="6" xfId="0" applyFont="1" applyBorder="1" applyAlignment="1">
      <alignment horizontal="center" vertical="top" wrapText="1"/>
    </xf>
    <xf numFmtId="0" fontId="1" fillId="0" borderId="1" xfId="0" applyFont="1" applyBorder="1" applyAlignment="1">
      <alignment horizontal="center" vertical="top"/>
    </xf>
    <xf numFmtId="0" fontId="1" fillId="0" borderId="6" xfId="0" applyFont="1" applyBorder="1" applyAlignment="1">
      <alignment horizontal="center" vertical="top"/>
    </xf>
    <xf numFmtId="0" fontId="1" fillId="0" borderId="8" xfId="0" applyFont="1" applyBorder="1" applyAlignment="1"/>
    <xf numFmtId="0" fontId="1" fillId="0" borderId="2" xfId="0" applyFont="1" applyBorder="1" applyAlignment="1"/>
    <xf numFmtId="0" fontId="1" fillId="0" borderId="12" xfId="0" applyFont="1" applyBorder="1" applyAlignment="1">
      <alignment horizontal="center" vertical="center"/>
    </xf>
    <xf numFmtId="0" fontId="1" fillId="0" borderId="8" xfId="0" applyFont="1" applyBorder="1" applyAlignment="1">
      <alignment horizontal="center" vertical="center" wrapText="1"/>
    </xf>
    <xf numFmtId="0" fontId="2" fillId="0" borderId="0" xfId="0" applyFont="1" applyAlignment="1">
      <alignment horizontal="center" vertical="center"/>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F87CF-A412-434F-BE84-6FEA3228DB91}">
  <sheetPr codeName="Munka1"/>
  <dimension ref="A1:A21"/>
  <sheetViews>
    <sheetView tabSelected="1" zoomScaleNormal="100" workbookViewId="0"/>
  </sheetViews>
  <sheetFormatPr defaultRowHeight="12.75"/>
  <cols>
    <col min="1" max="1" width="71.85546875" style="191" bestFit="1" customWidth="1"/>
    <col min="2" max="16384" width="9.140625" style="191"/>
  </cols>
  <sheetData>
    <row r="1" spans="1:1">
      <c r="A1" s="190" t="s">
        <v>426</v>
      </c>
    </row>
    <row r="2" spans="1:1">
      <c r="A2" s="192" t="s">
        <v>88</v>
      </c>
    </row>
    <row r="3" spans="1:1">
      <c r="A3" s="192" t="s">
        <v>116</v>
      </c>
    </row>
    <row r="4" spans="1:1">
      <c r="A4" s="192" t="s">
        <v>122</v>
      </c>
    </row>
    <row r="5" spans="1:1">
      <c r="A5" s="192" t="s">
        <v>128</v>
      </c>
    </row>
    <row r="6" spans="1:1">
      <c r="A6" s="192" t="s">
        <v>143</v>
      </c>
    </row>
    <row r="7" spans="1:1">
      <c r="A7" s="192" t="s">
        <v>151</v>
      </c>
    </row>
    <row r="8" spans="1:1">
      <c r="A8" s="192" t="s">
        <v>425</v>
      </c>
    </row>
    <row r="9" spans="1:1">
      <c r="A9" s="192" t="s">
        <v>211</v>
      </c>
    </row>
    <row r="10" spans="1:1">
      <c r="A10" s="192" t="s">
        <v>219</v>
      </c>
    </row>
    <row r="11" spans="1:1">
      <c r="A11" s="192" t="s">
        <v>227</v>
      </c>
    </row>
    <row r="12" spans="1:1">
      <c r="A12" s="192" t="s">
        <v>246</v>
      </c>
    </row>
    <row r="13" spans="1:1">
      <c r="A13" s="192" t="s">
        <v>273</v>
      </c>
    </row>
    <row r="14" spans="1:1">
      <c r="A14" s="192" t="s">
        <v>296</v>
      </c>
    </row>
    <row r="15" spans="1:1">
      <c r="A15" s="192" t="s">
        <v>328</v>
      </c>
    </row>
    <row r="16" spans="1:1">
      <c r="A16" s="192" t="s">
        <v>339</v>
      </c>
    </row>
    <row r="17" spans="1:1">
      <c r="A17" s="192" t="s">
        <v>388</v>
      </c>
    </row>
    <row r="18" spans="1:1">
      <c r="A18" s="192" t="s">
        <v>411</v>
      </c>
    </row>
    <row r="19" spans="1:1">
      <c r="A19" s="192" t="s">
        <v>415</v>
      </c>
    </row>
    <row r="20" spans="1:1">
      <c r="A20" s="192" t="s">
        <v>418</v>
      </c>
    </row>
    <row r="21" spans="1:1">
      <c r="A21" s="192" t="s">
        <v>424</v>
      </c>
    </row>
  </sheetData>
  <hyperlinks>
    <hyperlink ref="A2" location="6.1.!A1" display="6.1. Basic geographical data" xr:uid="{762F37A9-ECB4-4C8A-8030-298128EB0D8A}"/>
    <hyperlink ref="A3" location="6.2.!A1" display="6.2. Largest rivers in Hungary" xr:uid="{13472056-8DEB-45B3-A027-ED05F1FAEF4D}"/>
    <hyperlink ref="A4" location="6.3.!A1" display="6.3. Water use in agriculture" xr:uid="{8188EAB1-69AD-4C5C-BE26-42B09D10856F}"/>
    <hyperlink ref="A5" location="6.4.!A1" display="6.4. Prevention of damage caused by water, water damages and costs of protection" xr:uid="{19BE0885-988B-43FF-9A24-472B8C592BE5}"/>
    <hyperlink ref="A6" location="6.5.!A1" display="6.5. Distribution of forest area by tree species [hectares]" xr:uid="{613863C0-22FD-4B64-A97D-128BB4DD58AB}"/>
    <hyperlink ref="A7" location="6.6.!A1" display="6.6. Emission of air pollutants [kg/capita]" xr:uid="{3A7B7C41-D0A3-4075-A3B5-EAFAA37E53ED}"/>
    <hyperlink ref="A8" location="6.7.!A1" display="6.7. Air pollution of selected settlements, 2007" xr:uid="{F941F77A-79F7-448A-8ADA-E64009F250A2}"/>
    <hyperlink ref="A9" location="6.8.!A1" display="6.8. Generation and disposal of waste" xr:uid="{F48C7979-D69D-463E-A8E4-8917FC0BD864}"/>
    <hyperlink ref="A10" location="6.9.!A1" display="6.9. Waste water treatment [million m³]" xr:uid="{BE7D95E5-514D-48A0-9987-8E143876C008}"/>
    <hyperlink ref="A11" location="6.10.!A1" display="6.10. Organized water transport to settlements without healthy drinking-water" xr:uid="{6395AD9D-B921-4AFE-BE68-8F09303FADD3}"/>
    <hyperlink ref="A12" location="6.11.!A1" display="6.11. Distribution of forests by health state on the basis of defoliation, 2007 [%]" xr:uid="{C4FE0E80-7338-4014-8202-84A7AD1CC77A}"/>
    <hyperlink ref="A13" location="6.12.!A1" display="6.12. Green-areas, 2007" xr:uid="{4CE814CE-5EC6-4710-ACB1-4C5927A804F6}"/>
    <hyperlink ref="A14" location="6.13.!A1" display="6.13. Protected natural areas and natural values (31 December)" xr:uid="{892C5A8B-E4F4-450B-90AA-3F5588C285B1}"/>
    <hyperlink ref="A15" location="6.14.!A1" display="6.14. Environmental protection investments, 2006 [million HUF]" xr:uid="{BB780338-1B8E-407D-A028-7D25142C3EB7}"/>
    <hyperlink ref="A16" location="6.15.!A1" display="6.15. Environmental protection investments by purpose, 2006 [million HUF]" xr:uid="{BFABE4A0-24AC-40B6-A561-D0F627140601}"/>
    <hyperlink ref="A17" location="6.16.!A1" display="6.16. Temperature records, 1901–2007" xr:uid="{B470E713-6AF2-4B26-B7C3-4F7E7E823A8C}"/>
    <hyperlink ref="A18" location="6.17.!A1" display="6.17. Temperature [°C]" xr:uid="{E3941AB8-2EE5-4348-BF92-458B1F494AE8}"/>
    <hyperlink ref="A19" location="6.18.!A1" display="6.18. Precipitation" xr:uid="{062C34D4-3855-4273-8347-0D830E10303D}"/>
    <hyperlink ref="A20" location="6.19.!A1" display="6.19. Sunshine duration, velocity of wind" xr:uid="{DE38999B-08B9-487E-AA3F-2D7DEEFD6CC7}"/>
    <hyperlink ref="A21" location="6.20.!A1" display="6.20. Major data of meteorological observatories" xr:uid="{C64AF969-9235-4D1E-AB26-2037AF2D8F0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0CDDD-8071-4155-9755-A3E47E1B7C0B}">
  <sheetPr codeName="Munka10"/>
  <dimension ref="A1:E11"/>
  <sheetViews>
    <sheetView zoomScaleNormal="100" workbookViewId="0"/>
  </sheetViews>
  <sheetFormatPr defaultRowHeight="11.25"/>
  <cols>
    <col min="1" max="1" width="34.28515625" style="56" customWidth="1"/>
    <col min="2" max="5" width="11.28515625" style="56" customWidth="1"/>
    <col min="6" max="16384" width="9.140625" style="56"/>
  </cols>
  <sheetData>
    <row r="1" spans="1:5" ht="12" thickBot="1">
      <c r="A1" s="58" t="s">
        <v>219</v>
      </c>
      <c r="B1" s="57"/>
      <c r="C1" s="57"/>
      <c r="D1" s="57"/>
    </row>
    <row r="2" spans="1:5">
      <c r="A2" s="16" t="s">
        <v>87</v>
      </c>
      <c r="B2" s="50">
        <v>2000</v>
      </c>
      <c r="C2" s="50">
        <v>2005</v>
      </c>
      <c r="D2" s="92">
        <v>2006</v>
      </c>
      <c r="E2" s="34">
        <v>2007</v>
      </c>
    </row>
    <row r="3" spans="1:5">
      <c r="A3" s="91" t="s">
        <v>218</v>
      </c>
      <c r="B3" s="85" t="s">
        <v>89</v>
      </c>
      <c r="C3" s="85">
        <v>549.6</v>
      </c>
      <c r="D3" s="85">
        <v>532.9</v>
      </c>
      <c r="E3" s="87">
        <v>508</v>
      </c>
    </row>
    <row r="4" spans="1:5">
      <c r="A4" s="91" t="s">
        <v>217</v>
      </c>
      <c r="B4" s="85" t="s">
        <v>89</v>
      </c>
      <c r="C4" s="85">
        <v>13.6</v>
      </c>
      <c r="D4" s="85">
        <v>3</v>
      </c>
      <c r="E4" s="87">
        <v>2.9</v>
      </c>
    </row>
    <row r="5" spans="1:5">
      <c r="A5" s="90" t="s">
        <v>216</v>
      </c>
      <c r="B5" s="85">
        <v>479.2</v>
      </c>
      <c r="C5" s="85">
        <f>+C3+C4</f>
        <v>563.20000000000005</v>
      </c>
      <c r="D5" s="85">
        <f>+D3+D4</f>
        <v>535.9</v>
      </c>
      <c r="E5" s="87">
        <v>510.9</v>
      </c>
    </row>
    <row r="6" spans="1:5">
      <c r="A6" s="89" t="s">
        <v>197</v>
      </c>
      <c r="B6" s="85"/>
      <c r="C6" s="85"/>
      <c r="D6" s="85"/>
      <c r="E6" s="85"/>
    </row>
    <row r="7" spans="1:5">
      <c r="A7" s="67" t="s">
        <v>215</v>
      </c>
      <c r="B7" s="88">
        <v>168.9</v>
      </c>
      <c r="C7" s="88">
        <v>174.9</v>
      </c>
      <c r="D7" s="85">
        <v>152.9</v>
      </c>
      <c r="E7" s="85">
        <v>128.19999999999999</v>
      </c>
    </row>
    <row r="8" spans="1:5">
      <c r="A8" s="67" t="s">
        <v>214</v>
      </c>
      <c r="B8" s="85">
        <v>253</v>
      </c>
      <c r="C8" s="85">
        <v>191.5</v>
      </c>
      <c r="D8" s="85">
        <v>249.5</v>
      </c>
      <c r="E8" s="87">
        <v>198</v>
      </c>
    </row>
    <row r="9" spans="1:5">
      <c r="A9" s="67" t="s">
        <v>213</v>
      </c>
      <c r="B9" s="85">
        <v>57.3</v>
      </c>
      <c r="C9" s="85">
        <v>196.8</v>
      </c>
      <c r="D9" s="85">
        <v>133.4</v>
      </c>
      <c r="E9" s="87">
        <v>184.8</v>
      </c>
    </row>
    <row r="10" spans="1:5">
      <c r="A10" s="86" t="s">
        <v>212</v>
      </c>
      <c r="B10" s="85">
        <v>51.3</v>
      </c>
      <c r="C10" s="85">
        <v>39.1</v>
      </c>
      <c r="D10" s="85">
        <v>34.5</v>
      </c>
      <c r="E10" s="85">
        <v>26</v>
      </c>
    </row>
    <row r="11" spans="1:5">
      <c r="A11" s="84" t="s">
        <v>59</v>
      </c>
      <c r="B11" s="83">
        <v>530.5</v>
      </c>
      <c r="C11" s="83">
        <v>602.29999999999995</v>
      </c>
      <c r="D11" s="83">
        <v>570.4</v>
      </c>
      <c r="E11" s="82">
        <v>536.9</v>
      </c>
    </row>
  </sheetData>
  <pageMargins left="0.75" right="0.75" top="1" bottom="1" header="0.5" footer="0.5"/>
  <pageSetup paperSize="9" orientation="portrait" r:id="rId1"/>
  <headerFooter alignWithMargins="0">
    <oddFooter>&amp;R&amp;D</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F6833-3EAC-4F17-AD2C-1290AEF83028}">
  <sheetPr codeName="Munka11"/>
  <dimension ref="A1:E10"/>
  <sheetViews>
    <sheetView zoomScaleNormal="100" workbookViewId="0"/>
  </sheetViews>
  <sheetFormatPr defaultRowHeight="11.25"/>
  <cols>
    <col min="1" max="1" width="36.140625" style="1" customWidth="1"/>
    <col min="2" max="5" width="12" style="1" customWidth="1"/>
    <col min="6" max="16384" width="9.140625" style="1"/>
  </cols>
  <sheetData>
    <row r="1" spans="1:5" s="95" customFormat="1" ht="12" thickBot="1">
      <c r="A1" s="36" t="s">
        <v>227</v>
      </c>
      <c r="B1" s="36"/>
      <c r="C1" s="36"/>
      <c r="D1" s="36"/>
      <c r="E1" s="96"/>
    </row>
    <row r="2" spans="1:5">
      <c r="A2" s="16" t="s">
        <v>87</v>
      </c>
      <c r="B2" s="35">
        <v>2000</v>
      </c>
      <c r="C2" s="34">
        <v>2005</v>
      </c>
      <c r="D2" s="34">
        <v>2006</v>
      </c>
      <c r="E2" s="34">
        <v>2007</v>
      </c>
    </row>
    <row r="3" spans="1:5" s="26" customFormat="1">
      <c r="A3" s="14" t="s">
        <v>226</v>
      </c>
      <c r="B3" s="93">
        <v>18</v>
      </c>
      <c r="C3" s="93">
        <v>48</v>
      </c>
      <c r="D3" s="20">
        <v>24</v>
      </c>
      <c r="E3" s="59">
        <v>6</v>
      </c>
    </row>
    <row r="4" spans="1:5">
      <c r="A4" s="5" t="s">
        <v>225</v>
      </c>
      <c r="B4" s="93">
        <v>0.6</v>
      </c>
      <c r="C4" s="93">
        <v>1.5</v>
      </c>
      <c r="D4" s="93">
        <v>0.8</v>
      </c>
      <c r="E4" s="94">
        <v>0.2</v>
      </c>
    </row>
    <row r="5" spans="1:5">
      <c r="A5" s="5" t="s">
        <v>224</v>
      </c>
      <c r="B5" s="93">
        <v>580</v>
      </c>
      <c r="C5" s="21">
        <v>1737</v>
      </c>
      <c r="D5" s="21">
        <v>3019.5</v>
      </c>
      <c r="E5" s="61">
        <v>410</v>
      </c>
    </row>
    <row r="6" spans="1:5">
      <c r="A6" s="5" t="s">
        <v>197</v>
      </c>
      <c r="B6" s="93"/>
      <c r="C6" s="49"/>
      <c r="D6" s="19"/>
      <c r="E6" s="63"/>
    </row>
    <row r="7" spans="1:5">
      <c r="A7" s="3" t="s">
        <v>223</v>
      </c>
      <c r="B7" s="61">
        <v>300</v>
      </c>
      <c r="C7" s="61">
        <v>1478</v>
      </c>
      <c r="D7" s="61">
        <v>2952</v>
      </c>
      <c r="E7" s="61">
        <v>398</v>
      </c>
    </row>
    <row r="8" spans="1:5">
      <c r="A8" s="3" t="s">
        <v>222</v>
      </c>
      <c r="B8" s="61">
        <v>168</v>
      </c>
      <c r="C8" s="61">
        <v>247</v>
      </c>
      <c r="D8" s="61">
        <v>67.5</v>
      </c>
      <c r="E8" s="61">
        <v>12</v>
      </c>
    </row>
    <row r="9" spans="1:5">
      <c r="A9" s="3" t="s">
        <v>221</v>
      </c>
      <c r="B9" s="61" t="s">
        <v>157</v>
      </c>
      <c r="C9" s="61">
        <v>11.4</v>
      </c>
      <c r="D9" s="61" t="s">
        <v>157</v>
      </c>
      <c r="E9" s="61" t="s">
        <v>157</v>
      </c>
    </row>
    <row r="10" spans="1:5">
      <c r="A10" s="3" t="s">
        <v>220</v>
      </c>
      <c r="B10" s="61">
        <v>112</v>
      </c>
      <c r="C10" s="61">
        <v>0.6</v>
      </c>
      <c r="D10" s="61" t="s">
        <v>157</v>
      </c>
      <c r="E10" s="61" t="s">
        <v>157</v>
      </c>
    </row>
  </sheetData>
  <pageMargins left="0.74803149606299213" right="0.74803149606299213" top="0.62992125984251968" bottom="0.86614173228346458" header="0.51181102362204722" footer="0.59055118110236227"/>
  <pageSetup paperSize="9" orientation="portrait" cellComments="atEnd" r:id="rId1"/>
  <headerFooter alignWithMargins="0">
    <oddFooter>&amp;R&amp;D</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DC973-F84E-4E21-9FC7-E7CA23D49900}">
  <sheetPr codeName="Munka12"/>
  <dimension ref="A1:F19"/>
  <sheetViews>
    <sheetView zoomScaleNormal="100" workbookViewId="0"/>
  </sheetViews>
  <sheetFormatPr defaultRowHeight="11.25"/>
  <cols>
    <col min="1" max="1" width="41.5703125" style="1" customWidth="1"/>
    <col min="2" max="6" width="10" style="1" customWidth="1"/>
    <col min="7" max="16384" width="9.140625" style="1"/>
  </cols>
  <sheetData>
    <row r="1" spans="1:6" s="98" customFormat="1" ht="12" thickBot="1">
      <c r="A1" s="30" t="s">
        <v>246</v>
      </c>
      <c r="B1" s="106"/>
      <c r="C1" s="106"/>
      <c r="D1" s="106"/>
      <c r="E1" s="106"/>
      <c r="F1" s="106"/>
    </row>
    <row r="2" spans="1:6">
      <c r="A2" s="211" t="s">
        <v>142</v>
      </c>
      <c r="B2" s="212" t="s">
        <v>245</v>
      </c>
      <c r="C2" s="105" t="s">
        <v>244</v>
      </c>
      <c r="D2" s="105" t="s">
        <v>243</v>
      </c>
      <c r="E2" s="105" t="s">
        <v>242</v>
      </c>
      <c r="F2" s="207" t="s">
        <v>241</v>
      </c>
    </row>
    <row r="3" spans="1:6">
      <c r="A3" s="209"/>
      <c r="B3" s="213"/>
      <c r="C3" s="208" t="s">
        <v>240</v>
      </c>
      <c r="D3" s="209"/>
      <c r="E3" s="210"/>
      <c r="F3" s="208"/>
    </row>
    <row r="4" spans="1:6">
      <c r="A4" s="104" t="s">
        <v>59</v>
      </c>
      <c r="B4" s="102">
        <v>38.9</v>
      </c>
      <c r="C4" s="102">
        <v>33.9</v>
      </c>
      <c r="D4" s="102">
        <v>18.5</v>
      </c>
      <c r="E4" s="102">
        <v>6.4</v>
      </c>
      <c r="F4" s="102">
        <v>2.2999999999999998</v>
      </c>
    </row>
    <row r="5" spans="1:6">
      <c r="A5" s="5" t="s">
        <v>197</v>
      </c>
      <c r="B5" s="102"/>
      <c r="C5" s="102"/>
      <c r="D5" s="102"/>
      <c r="E5" s="102"/>
      <c r="F5" s="102"/>
    </row>
    <row r="6" spans="1:6">
      <c r="A6" s="103" t="s">
        <v>239</v>
      </c>
      <c r="B6" s="97">
        <v>39.4</v>
      </c>
      <c r="C6" s="97">
        <v>34.1</v>
      </c>
      <c r="D6" s="97">
        <v>17.7</v>
      </c>
      <c r="E6" s="97">
        <v>6.8</v>
      </c>
      <c r="F6" s="97">
        <v>2</v>
      </c>
    </row>
    <row r="7" spans="1:6">
      <c r="A7" s="103" t="s">
        <v>238</v>
      </c>
      <c r="B7" s="102"/>
      <c r="C7" s="102"/>
      <c r="D7" s="102"/>
      <c r="E7" s="102"/>
      <c r="F7" s="102"/>
    </row>
    <row r="8" spans="1:6" s="26" customFormat="1">
      <c r="A8" s="101" t="s">
        <v>237</v>
      </c>
      <c r="B8" s="97">
        <v>36.700000000000003</v>
      </c>
      <c r="C8" s="97">
        <v>36.5</v>
      </c>
      <c r="D8" s="97">
        <v>18.5</v>
      </c>
      <c r="E8" s="97">
        <v>4.2</v>
      </c>
      <c r="F8" s="97">
        <v>4.0999999999999996</v>
      </c>
    </row>
    <row r="9" spans="1:6">
      <c r="A9" s="100" t="s">
        <v>236</v>
      </c>
      <c r="B9" s="97">
        <v>36.9</v>
      </c>
      <c r="C9" s="97">
        <v>44.5</v>
      </c>
      <c r="D9" s="97">
        <v>11.6</v>
      </c>
      <c r="E9" s="97">
        <v>3.2</v>
      </c>
      <c r="F9" s="97">
        <v>3.8</v>
      </c>
    </row>
    <row r="10" spans="1:6">
      <c r="A10" s="100" t="s">
        <v>235</v>
      </c>
      <c r="B10" s="97">
        <v>46.4</v>
      </c>
      <c r="C10" s="97">
        <v>19.600000000000001</v>
      </c>
      <c r="D10" s="97">
        <v>33.9</v>
      </c>
      <c r="E10" s="97">
        <v>0</v>
      </c>
      <c r="F10" s="97">
        <v>0</v>
      </c>
    </row>
    <row r="11" spans="1:6">
      <c r="A11" s="99" t="s">
        <v>234</v>
      </c>
      <c r="B11" s="97">
        <v>39.299999999999997</v>
      </c>
      <c r="C11" s="97">
        <v>47.2</v>
      </c>
      <c r="D11" s="97">
        <v>12</v>
      </c>
      <c r="E11" s="97">
        <v>1</v>
      </c>
      <c r="F11" s="97">
        <v>0.5</v>
      </c>
    </row>
    <row r="12" spans="1:6">
      <c r="A12" s="99" t="s">
        <v>233</v>
      </c>
      <c r="B12" s="97">
        <v>56.4</v>
      </c>
      <c r="C12" s="97">
        <v>31.6</v>
      </c>
      <c r="D12" s="97">
        <v>9</v>
      </c>
      <c r="E12" s="97">
        <v>2</v>
      </c>
      <c r="F12" s="97">
        <v>1</v>
      </c>
    </row>
    <row r="13" spans="1:6">
      <c r="A13" s="99" t="s">
        <v>232</v>
      </c>
      <c r="B13" s="97">
        <v>26.4</v>
      </c>
      <c r="C13" s="97">
        <v>45.1</v>
      </c>
      <c r="D13" s="97">
        <v>18.7</v>
      </c>
      <c r="E13" s="97">
        <v>9.8000000000000007</v>
      </c>
      <c r="F13" s="97">
        <v>0</v>
      </c>
    </row>
    <row r="14" spans="1:6">
      <c r="A14" s="99" t="s">
        <v>231</v>
      </c>
      <c r="B14" s="97">
        <v>26.5</v>
      </c>
      <c r="C14" s="97">
        <v>28</v>
      </c>
      <c r="D14" s="97">
        <v>29.8</v>
      </c>
      <c r="E14" s="97">
        <v>12.9</v>
      </c>
      <c r="F14" s="97">
        <v>2.8</v>
      </c>
    </row>
    <row r="15" spans="1:6">
      <c r="A15" s="99" t="s">
        <v>230</v>
      </c>
      <c r="B15" s="97">
        <v>42.1</v>
      </c>
      <c r="C15" s="97">
        <v>30.2</v>
      </c>
      <c r="D15" s="97">
        <v>19.100000000000001</v>
      </c>
      <c r="E15" s="97">
        <v>5.3</v>
      </c>
      <c r="F15" s="97">
        <v>3.3</v>
      </c>
    </row>
    <row r="16" spans="1:6">
      <c r="A16" s="99" t="s">
        <v>229</v>
      </c>
      <c r="B16" s="97">
        <v>66.099999999999994</v>
      </c>
      <c r="C16" s="97">
        <v>10.4</v>
      </c>
      <c r="D16" s="97">
        <v>4.4000000000000004</v>
      </c>
      <c r="E16" s="97">
        <v>19.100000000000001</v>
      </c>
      <c r="F16" s="97">
        <v>0</v>
      </c>
    </row>
    <row r="17" spans="1:6">
      <c r="A17" s="98" t="s">
        <v>228</v>
      </c>
      <c r="B17" s="97">
        <v>39</v>
      </c>
      <c r="C17" s="97">
        <v>40.4</v>
      </c>
      <c r="D17" s="97">
        <v>19.899999999999999</v>
      </c>
      <c r="E17" s="97">
        <v>0</v>
      </c>
      <c r="F17" s="97">
        <v>0.7</v>
      </c>
    </row>
    <row r="18" spans="1:6">
      <c r="A18" s="95" t="s">
        <v>132</v>
      </c>
      <c r="B18" s="97">
        <v>39.200000000000003</v>
      </c>
      <c r="C18" s="97">
        <v>34</v>
      </c>
      <c r="D18" s="97">
        <v>22.2</v>
      </c>
      <c r="E18" s="97">
        <v>0.5</v>
      </c>
      <c r="F18" s="97">
        <v>4.0999999999999996</v>
      </c>
    </row>
    <row r="19" spans="1:6">
      <c r="A19" s="95" t="s">
        <v>131</v>
      </c>
      <c r="B19" s="97">
        <v>24.4</v>
      </c>
      <c r="C19" s="97">
        <v>31.2</v>
      </c>
      <c r="D19" s="97">
        <v>26.3</v>
      </c>
      <c r="E19" s="97">
        <v>13.2</v>
      </c>
      <c r="F19" s="97">
        <v>4.9000000000000004</v>
      </c>
    </row>
  </sheetData>
  <mergeCells count="4">
    <mergeCell ref="F2:F3"/>
    <mergeCell ref="C3:E3"/>
    <mergeCell ref="A2:A3"/>
    <mergeCell ref="B2:B3"/>
  </mergeCells>
  <pageMargins left="0.43307086614173229" right="0.43307086614173229" top="0.98425196850393704" bottom="0.98425196850393704" header="0.51181102362204722" footer="0.51181102362204722"/>
  <pageSetup paperSize="9" orientation="portrait" cellComments="atEnd" r:id="rId1"/>
  <headerFooter alignWithMargins="0">
    <oddFooter>&amp;R&amp;D</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A3296-E30A-48E0-BF63-D053D50B9D71}">
  <sheetPr codeName="Munka13"/>
  <dimension ref="A1:H26"/>
  <sheetViews>
    <sheetView zoomScaleNormal="100" workbookViewId="0"/>
  </sheetViews>
  <sheetFormatPr defaultRowHeight="11.25"/>
  <cols>
    <col min="1" max="1" width="22.28515625" style="1" customWidth="1"/>
    <col min="2" max="8" width="9.5703125" style="1" customWidth="1"/>
    <col min="9" max="16384" width="9.140625" style="1"/>
  </cols>
  <sheetData>
    <row r="1" spans="1:8" s="49" customFormat="1" ht="12" thickBot="1">
      <c r="A1" s="30" t="s">
        <v>273</v>
      </c>
      <c r="B1" s="106"/>
      <c r="C1" s="106"/>
      <c r="D1" s="106"/>
      <c r="E1" s="106"/>
      <c r="F1" s="106"/>
      <c r="G1" s="117"/>
      <c r="H1" s="106"/>
    </row>
    <row r="2" spans="1:8" s="113" customFormat="1" ht="32.25" customHeight="1">
      <c r="A2" s="214" t="s">
        <v>272</v>
      </c>
      <c r="B2" s="116" t="s">
        <v>271</v>
      </c>
      <c r="C2" s="116" t="s">
        <v>270</v>
      </c>
      <c r="D2" s="116" t="s">
        <v>269</v>
      </c>
      <c r="E2" s="116" t="s">
        <v>268</v>
      </c>
      <c r="F2" s="115" t="s">
        <v>267</v>
      </c>
      <c r="G2" s="105" t="s">
        <v>266</v>
      </c>
      <c r="H2" s="114" t="s">
        <v>265</v>
      </c>
    </row>
    <row r="3" spans="1:8" s="112" customFormat="1">
      <c r="A3" s="210"/>
      <c r="B3" s="196" t="s">
        <v>264</v>
      </c>
      <c r="C3" s="215"/>
      <c r="D3" s="215"/>
      <c r="E3" s="215"/>
      <c r="F3" s="216"/>
      <c r="G3" s="196" t="s">
        <v>263</v>
      </c>
      <c r="H3" s="215"/>
    </row>
    <row r="4" spans="1:8">
      <c r="A4" s="44" t="s">
        <v>59</v>
      </c>
      <c r="B4" s="111">
        <v>12085.8</v>
      </c>
      <c r="C4" s="111">
        <v>3453.2</v>
      </c>
      <c r="D4" s="111">
        <v>3010.4</v>
      </c>
      <c r="E4" s="111">
        <v>18549.3</v>
      </c>
      <c r="F4" s="111">
        <v>15691.9</v>
      </c>
      <c r="G4" s="110">
        <v>18.600000000000001</v>
      </c>
      <c r="H4" s="110">
        <v>12.12</v>
      </c>
    </row>
    <row r="5" spans="1:8">
      <c r="A5" s="49" t="s">
        <v>197</v>
      </c>
      <c r="B5" s="22"/>
      <c r="C5" s="109"/>
      <c r="D5" s="22"/>
      <c r="E5" s="22"/>
      <c r="F5" s="22"/>
      <c r="G5" s="107"/>
      <c r="H5" s="107"/>
    </row>
    <row r="6" spans="1:8">
      <c r="A6" s="95" t="s">
        <v>262</v>
      </c>
      <c r="B6" s="22">
        <v>151</v>
      </c>
      <c r="C6" s="22">
        <v>0.9</v>
      </c>
      <c r="D6" s="22">
        <v>32.1</v>
      </c>
      <c r="E6" s="22">
        <v>184</v>
      </c>
      <c r="F6" s="22">
        <v>49.6</v>
      </c>
      <c r="G6" s="107">
        <v>28.21</v>
      </c>
      <c r="H6" s="107">
        <v>23.15</v>
      </c>
    </row>
    <row r="7" spans="1:8">
      <c r="A7" s="95" t="s">
        <v>261</v>
      </c>
      <c r="B7" s="22">
        <v>1234.5999999999999</v>
      </c>
      <c r="C7" s="22">
        <v>85.8</v>
      </c>
      <c r="D7" s="22">
        <v>364.1</v>
      </c>
      <c r="E7" s="22">
        <v>1684.6</v>
      </c>
      <c r="F7" s="22">
        <v>1494.5</v>
      </c>
      <c r="G7" s="107">
        <v>9.93</v>
      </c>
      <c r="H7" s="107">
        <v>7.28</v>
      </c>
    </row>
    <row r="8" spans="1:8">
      <c r="A8" s="95" t="s">
        <v>260</v>
      </c>
      <c r="B8" s="22">
        <v>138.4</v>
      </c>
      <c r="C8" s="22">
        <v>42</v>
      </c>
      <c r="D8" s="22">
        <v>3.8</v>
      </c>
      <c r="E8" s="22">
        <v>184.2</v>
      </c>
      <c r="F8" s="22">
        <v>166.2</v>
      </c>
      <c r="G8" s="107">
        <v>9.0299999999999994</v>
      </c>
      <c r="H8" s="107">
        <v>6.78</v>
      </c>
    </row>
    <row r="9" spans="1:8">
      <c r="A9" s="95" t="s">
        <v>174</v>
      </c>
      <c r="B9" s="22">
        <v>94.3</v>
      </c>
      <c r="C9" s="22">
        <v>0.6</v>
      </c>
      <c r="D9" s="22">
        <v>59.8</v>
      </c>
      <c r="E9" s="22">
        <v>154.6</v>
      </c>
      <c r="F9" s="22">
        <v>127.5</v>
      </c>
      <c r="G9" s="107">
        <v>27.3</v>
      </c>
      <c r="H9" s="107">
        <v>16.649999999999999</v>
      </c>
    </row>
    <row r="10" spans="1:8">
      <c r="A10" s="95" t="s">
        <v>259</v>
      </c>
      <c r="B10" s="22">
        <v>149.30000000000001</v>
      </c>
      <c r="C10" s="22">
        <v>1.8</v>
      </c>
      <c r="D10" s="22">
        <v>52.6</v>
      </c>
      <c r="E10" s="22">
        <v>203.7</v>
      </c>
      <c r="F10" s="22">
        <v>202.1</v>
      </c>
      <c r="G10" s="107">
        <v>15.88</v>
      </c>
      <c r="H10" s="107">
        <v>11.64</v>
      </c>
    </row>
    <row r="11" spans="1:8">
      <c r="A11" s="95" t="s">
        <v>258</v>
      </c>
      <c r="B11" s="22">
        <v>133</v>
      </c>
      <c r="C11" s="22">
        <v>0.9</v>
      </c>
      <c r="D11" s="22">
        <v>12</v>
      </c>
      <c r="E11" s="22">
        <v>146</v>
      </c>
      <c r="F11" s="22">
        <v>116</v>
      </c>
      <c r="G11" s="107">
        <v>21.54</v>
      </c>
      <c r="H11" s="107">
        <v>19.64</v>
      </c>
    </row>
    <row r="12" spans="1:8">
      <c r="A12" s="95" t="s">
        <v>257</v>
      </c>
      <c r="B12" s="22">
        <v>115.6</v>
      </c>
      <c r="C12" s="22">
        <v>225.7</v>
      </c>
      <c r="D12" s="22">
        <v>58.4</v>
      </c>
      <c r="E12" s="22">
        <v>399.7</v>
      </c>
      <c r="F12" s="108">
        <v>218.7</v>
      </c>
      <c r="G12" s="107">
        <v>36.380000000000003</v>
      </c>
      <c r="H12" s="107">
        <v>10.52</v>
      </c>
    </row>
    <row r="13" spans="1:8">
      <c r="A13" s="95" t="s">
        <v>256</v>
      </c>
      <c r="B13" s="22">
        <v>212.8</v>
      </c>
      <c r="C13" s="22">
        <v>107.5</v>
      </c>
      <c r="D13" s="22" t="s">
        <v>251</v>
      </c>
      <c r="E13" s="22">
        <v>320.3</v>
      </c>
      <c r="F13" s="22">
        <v>277.10000000000002</v>
      </c>
      <c r="G13" s="107">
        <v>18.55</v>
      </c>
      <c r="H13" s="107">
        <v>12.33</v>
      </c>
    </row>
    <row r="14" spans="1:8">
      <c r="A14" s="95" t="s">
        <v>167</v>
      </c>
      <c r="B14" s="22">
        <v>133.80000000000001</v>
      </c>
      <c r="C14" s="22">
        <v>51.8</v>
      </c>
      <c r="D14" s="22">
        <v>7.4</v>
      </c>
      <c r="E14" s="22">
        <v>193</v>
      </c>
      <c r="F14" s="22">
        <v>130</v>
      </c>
      <c r="G14" s="107">
        <v>16.59</v>
      </c>
      <c r="H14" s="107">
        <v>11.5</v>
      </c>
    </row>
    <row r="15" spans="1:8">
      <c r="A15" s="95" t="s">
        <v>255</v>
      </c>
      <c r="B15" s="22">
        <v>217.4</v>
      </c>
      <c r="C15" s="22">
        <v>635.9</v>
      </c>
      <c r="D15" s="22">
        <v>210</v>
      </c>
      <c r="E15" s="22">
        <v>1063.3</v>
      </c>
      <c r="F15" s="22">
        <v>1015.3</v>
      </c>
      <c r="G15" s="107">
        <v>67.88</v>
      </c>
      <c r="H15" s="107">
        <v>13.88</v>
      </c>
    </row>
    <row r="16" spans="1:8">
      <c r="A16" s="95" t="s">
        <v>162</v>
      </c>
      <c r="B16" s="22">
        <v>67.900000000000006</v>
      </c>
      <c r="C16" s="22">
        <v>17.399999999999999</v>
      </c>
      <c r="D16" s="22">
        <v>6.2</v>
      </c>
      <c r="E16" s="22">
        <v>91.6</v>
      </c>
      <c r="F16" s="22">
        <v>61.5</v>
      </c>
      <c r="G16" s="107">
        <v>21.84</v>
      </c>
      <c r="H16" s="107">
        <v>16.2</v>
      </c>
    </row>
    <row r="17" spans="1:8">
      <c r="A17" s="95" t="s">
        <v>159</v>
      </c>
      <c r="B17" s="22">
        <v>285.5</v>
      </c>
      <c r="C17" s="22">
        <v>7.9</v>
      </c>
      <c r="D17" s="22">
        <v>43.5</v>
      </c>
      <c r="E17" s="22">
        <v>337</v>
      </c>
      <c r="F17" s="22">
        <v>288.7</v>
      </c>
      <c r="G17" s="107">
        <v>20.440000000000001</v>
      </c>
      <c r="H17" s="107">
        <v>17.32</v>
      </c>
    </row>
    <row r="18" spans="1:8">
      <c r="A18" s="95" t="s">
        <v>254</v>
      </c>
      <c r="B18" s="22">
        <v>270.60000000000002</v>
      </c>
      <c r="C18" s="22">
        <v>1</v>
      </c>
      <c r="D18" s="22">
        <v>1.7</v>
      </c>
      <c r="E18" s="22">
        <v>273.3</v>
      </c>
      <c r="F18" s="22">
        <v>261.60000000000002</v>
      </c>
      <c r="G18" s="107">
        <v>26.9</v>
      </c>
      <c r="H18" s="107">
        <v>26.64</v>
      </c>
    </row>
    <row r="19" spans="1:8">
      <c r="A19" s="95" t="s">
        <v>253</v>
      </c>
      <c r="B19" s="22">
        <v>36.6</v>
      </c>
      <c r="C19" s="22">
        <v>0.2</v>
      </c>
      <c r="D19" s="22">
        <v>8.1</v>
      </c>
      <c r="E19" s="22">
        <v>45</v>
      </c>
      <c r="F19" s="22">
        <v>43.7</v>
      </c>
      <c r="G19" s="107">
        <v>13.16</v>
      </c>
      <c r="H19" s="107">
        <v>10.71</v>
      </c>
    </row>
    <row r="20" spans="1:8">
      <c r="A20" s="95" t="s">
        <v>158</v>
      </c>
      <c r="B20" s="22">
        <v>123.3</v>
      </c>
      <c r="C20" s="22">
        <v>10.1</v>
      </c>
      <c r="D20" s="22">
        <v>1.1000000000000001</v>
      </c>
      <c r="E20" s="22">
        <v>134.5</v>
      </c>
      <c r="F20" s="22">
        <v>107.3</v>
      </c>
      <c r="G20" s="107">
        <v>17.82</v>
      </c>
      <c r="H20" s="107">
        <v>16.34</v>
      </c>
    </row>
    <row r="21" spans="1:8">
      <c r="A21" s="95" t="s">
        <v>252</v>
      </c>
      <c r="B21" s="22">
        <v>108.2</v>
      </c>
      <c r="C21" s="22" t="s">
        <v>251</v>
      </c>
      <c r="D21" s="22">
        <v>28.9</v>
      </c>
      <c r="E21" s="22">
        <v>137.1</v>
      </c>
      <c r="F21" s="22">
        <v>137</v>
      </c>
      <c r="G21" s="107">
        <v>17.239999999999998</v>
      </c>
      <c r="H21" s="107">
        <v>13.6</v>
      </c>
    </row>
    <row r="22" spans="1:8">
      <c r="A22" s="95" t="s">
        <v>250</v>
      </c>
      <c r="B22" s="22">
        <v>163.19999999999999</v>
      </c>
      <c r="C22" s="22">
        <v>29.9</v>
      </c>
      <c r="D22" s="22">
        <v>14.9</v>
      </c>
      <c r="E22" s="22">
        <v>208</v>
      </c>
      <c r="F22" s="22">
        <v>39.6</v>
      </c>
      <c r="G22" s="107">
        <v>29.49</v>
      </c>
      <c r="H22" s="107">
        <v>23.13</v>
      </c>
    </row>
    <row r="23" spans="1:8">
      <c r="A23" s="95" t="s">
        <v>152</v>
      </c>
      <c r="B23" s="22">
        <v>63.7</v>
      </c>
      <c r="C23" s="22">
        <v>3.9</v>
      </c>
      <c r="D23" s="22">
        <v>22.8</v>
      </c>
      <c r="E23" s="22">
        <v>90.4</v>
      </c>
      <c r="F23" s="22">
        <v>86.5</v>
      </c>
      <c r="G23" s="107">
        <v>14.58</v>
      </c>
      <c r="H23" s="107">
        <v>10.27</v>
      </c>
    </row>
    <row r="24" spans="1:8">
      <c r="A24" s="95" t="s">
        <v>249</v>
      </c>
      <c r="B24" s="22">
        <v>104.2</v>
      </c>
      <c r="C24" s="22">
        <v>69.2</v>
      </c>
      <c r="D24" s="22">
        <v>42.8</v>
      </c>
      <c r="E24" s="22">
        <v>216.1</v>
      </c>
      <c r="F24" s="22">
        <v>215.9</v>
      </c>
      <c r="G24" s="107">
        <v>34.92</v>
      </c>
      <c r="H24" s="107">
        <v>16.829999999999998</v>
      </c>
    </row>
    <row r="25" spans="1:8">
      <c r="A25" s="95" t="s">
        <v>248</v>
      </c>
      <c r="B25" s="108">
        <v>3929.7</v>
      </c>
      <c r="C25" s="22">
        <v>1095.2</v>
      </c>
      <c r="D25" s="108">
        <v>1235.7</v>
      </c>
      <c r="E25" s="108">
        <v>6260.6</v>
      </c>
      <c r="F25" s="108">
        <v>5462</v>
      </c>
      <c r="G25" s="107">
        <v>19.079999999999998</v>
      </c>
      <c r="H25" s="107">
        <v>11.97</v>
      </c>
    </row>
    <row r="26" spans="1:8">
      <c r="A26" s="95" t="s">
        <v>247</v>
      </c>
      <c r="B26" s="22">
        <v>3730.3</v>
      </c>
      <c r="C26" s="22">
        <v>873.6</v>
      </c>
      <c r="D26" s="22">
        <v>725.1</v>
      </c>
      <c r="E26" s="22">
        <v>5329</v>
      </c>
      <c r="F26" s="108">
        <v>4310.7</v>
      </c>
      <c r="G26" s="107">
        <v>16.52</v>
      </c>
      <c r="H26" s="107">
        <v>11.56</v>
      </c>
    </row>
  </sheetData>
  <mergeCells count="3">
    <mergeCell ref="A2:A3"/>
    <mergeCell ref="B3:F3"/>
    <mergeCell ref="G3:H3"/>
  </mergeCells>
  <pageMargins left="0.59055118110236227" right="0.59055118110236227" top="0.98425196850393704" bottom="0.98425196850393704" header="0.51181102362204722" footer="0.51181102362204722"/>
  <pageSetup paperSize="9" orientation="portrait" cellComments="atEnd" r:id="rId1"/>
  <headerFooter alignWithMargins="0">
    <oddFooter>&amp;R&amp;D</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E102E-29A2-4D55-9F60-052FC8E81E97}">
  <sheetPr codeName="Munka14"/>
  <dimension ref="A1:E23"/>
  <sheetViews>
    <sheetView zoomScaleNormal="100" workbookViewId="0"/>
  </sheetViews>
  <sheetFormatPr defaultRowHeight="11.25"/>
  <cols>
    <col min="1" max="1" width="36.7109375" style="1" customWidth="1"/>
    <col min="2" max="5" width="11.140625" style="1" customWidth="1"/>
    <col min="6" max="16384" width="9.140625" style="1"/>
  </cols>
  <sheetData>
    <row r="1" spans="1:5" ht="12" thickBot="1">
      <c r="A1" s="30" t="s">
        <v>296</v>
      </c>
      <c r="B1" s="134"/>
      <c r="C1" s="133"/>
      <c r="D1" s="133"/>
      <c r="E1" s="133"/>
    </row>
    <row r="2" spans="1:5">
      <c r="A2" s="51" t="s">
        <v>295</v>
      </c>
      <c r="B2" s="35">
        <v>2000</v>
      </c>
      <c r="C2" s="35">
        <v>2005</v>
      </c>
      <c r="D2" s="35">
        <v>2006</v>
      </c>
      <c r="E2" s="132">
        <v>2007</v>
      </c>
    </row>
    <row r="3" spans="1:5">
      <c r="A3" s="217" t="s">
        <v>294</v>
      </c>
      <c r="B3" s="217"/>
      <c r="C3" s="217"/>
      <c r="D3" s="217"/>
      <c r="E3" s="217"/>
    </row>
    <row r="4" spans="1:5">
      <c r="A4" s="5" t="s">
        <v>293</v>
      </c>
      <c r="B4" s="87">
        <v>440.8</v>
      </c>
      <c r="C4" s="87">
        <v>485.8</v>
      </c>
      <c r="D4" s="87">
        <v>486</v>
      </c>
      <c r="E4" s="126">
        <v>485.8</v>
      </c>
    </row>
    <row r="5" spans="1:5">
      <c r="A5" s="103" t="s">
        <v>292</v>
      </c>
      <c r="B5" s="131">
        <v>19.899999999999999</v>
      </c>
      <c r="C5" s="87">
        <v>20.2</v>
      </c>
      <c r="D5" s="87">
        <v>20.2</v>
      </c>
      <c r="E5" s="127">
        <v>20.5</v>
      </c>
    </row>
    <row r="6" spans="1:5">
      <c r="A6" s="103" t="s">
        <v>291</v>
      </c>
      <c r="B6" s="131">
        <v>57</v>
      </c>
      <c r="C6" s="87">
        <v>58.9</v>
      </c>
      <c r="D6" s="87">
        <v>58.9</v>
      </c>
      <c r="E6" s="127">
        <v>58.9</v>
      </c>
    </row>
    <row r="7" spans="1:5">
      <c r="A7" s="103" t="s">
        <v>290</v>
      </c>
      <c r="B7" s="131">
        <v>43.1</v>
      </c>
      <c r="C7" s="87">
        <v>43.2</v>
      </c>
      <c r="D7" s="87">
        <v>43.3</v>
      </c>
      <c r="E7" s="127">
        <v>43.2</v>
      </c>
    </row>
    <row r="8" spans="1:5">
      <c r="A8" s="103" t="s">
        <v>289</v>
      </c>
      <c r="B8" s="131">
        <v>49.5</v>
      </c>
      <c r="C8" s="87">
        <v>49.8</v>
      </c>
      <c r="D8" s="87">
        <v>49.8</v>
      </c>
      <c r="E8" s="127">
        <v>49.7</v>
      </c>
    </row>
    <row r="9" spans="1:5">
      <c r="A9" s="103" t="s">
        <v>288</v>
      </c>
      <c r="B9" s="131">
        <v>60.3</v>
      </c>
      <c r="C9" s="87">
        <v>61.9</v>
      </c>
      <c r="D9" s="87">
        <v>61.9</v>
      </c>
      <c r="E9" s="127">
        <v>61.9</v>
      </c>
    </row>
    <row r="10" spans="1:5">
      <c r="A10" s="103" t="s">
        <v>287</v>
      </c>
      <c r="B10" s="131">
        <v>23.6</v>
      </c>
      <c r="C10" s="87">
        <v>23.7</v>
      </c>
      <c r="D10" s="87">
        <v>23.7</v>
      </c>
      <c r="E10" s="127">
        <v>23.7</v>
      </c>
    </row>
    <row r="11" spans="1:5">
      <c r="A11" s="103" t="s">
        <v>286</v>
      </c>
      <c r="B11" s="131">
        <v>80.5</v>
      </c>
      <c r="C11" s="87">
        <v>81.900000000000006</v>
      </c>
      <c r="D11" s="87">
        <v>81.900000000000006</v>
      </c>
      <c r="E11" s="127">
        <v>81.900000000000006</v>
      </c>
    </row>
    <row r="12" spans="1:5">
      <c r="A12" s="103" t="s">
        <v>285</v>
      </c>
      <c r="B12" s="131">
        <v>56.8</v>
      </c>
      <c r="C12" s="87">
        <v>51.4</v>
      </c>
      <c r="D12" s="87">
        <v>51.4</v>
      </c>
      <c r="E12" s="130">
        <v>51</v>
      </c>
    </row>
    <row r="13" spans="1:5">
      <c r="A13" s="103" t="s">
        <v>284</v>
      </c>
      <c r="B13" s="131">
        <v>50.1</v>
      </c>
      <c r="C13" s="87">
        <v>50.9</v>
      </c>
      <c r="D13" s="87">
        <v>51</v>
      </c>
      <c r="E13" s="130">
        <v>51</v>
      </c>
    </row>
    <row r="14" spans="1:5">
      <c r="A14" s="103" t="s">
        <v>283</v>
      </c>
      <c r="B14" s="129" t="s">
        <v>157</v>
      </c>
      <c r="C14" s="87">
        <v>43.9</v>
      </c>
      <c r="D14" s="128">
        <v>43.9</v>
      </c>
      <c r="E14" s="127">
        <v>43.9</v>
      </c>
    </row>
    <row r="15" spans="1:5">
      <c r="A15" s="5" t="s">
        <v>282</v>
      </c>
      <c r="B15" s="87">
        <v>349.3</v>
      </c>
      <c r="C15" s="87">
        <v>324</v>
      </c>
      <c r="D15" s="87">
        <v>324</v>
      </c>
      <c r="E15" s="126">
        <v>326.7</v>
      </c>
    </row>
    <row r="16" spans="1:5">
      <c r="A16" s="5" t="s">
        <v>281</v>
      </c>
      <c r="B16" s="87">
        <v>25.9</v>
      </c>
      <c r="C16" s="87">
        <v>29.2</v>
      </c>
      <c r="D16" s="87">
        <v>28.9</v>
      </c>
      <c r="E16" s="126">
        <v>32.1</v>
      </c>
    </row>
    <row r="17" spans="1:5">
      <c r="A17" s="14" t="s">
        <v>280</v>
      </c>
      <c r="B17" s="87">
        <v>816</v>
      </c>
      <c r="C17" s="87">
        <v>839</v>
      </c>
      <c r="D17" s="87">
        <v>839</v>
      </c>
      <c r="E17" s="125">
        <f>SUM(E4,E15,E16)</f>
        <v>844.6</v>
      </c>
    </row>
    <row r="18" spans="1:5">
      <c r="A18" s="38" t="s">
        <v>279</v>
      </c>
      <c r="B18" s="124">
        <v>36.700000000000003</v>
      </c>
      <c r="C18" s="87">
        <v>39.4</v>
      </c>
      <c r="D18" s="123">
        <v>39.4</v>
      </c>
      <c r="E18" s="85">
        <v>39.4</v>
      </c>
    </row>
    <row r="19" spans="1:5" s="47" customFormat="1">
      <c r="A19" s="122" t="s">
        <v>278</v>
      </c>
      <c r="B19" s="121">
        <v>852.7</v>
      </c>
      <c r="C19" s="121">
        <v>878.4</v>
      </c>
      <c r="D19" s="121">
        <v>878.4</v>
      </c>
      <c r="E19" s="120">
        <v>884.2</v>
      </c>
    </row>
    <row r="20" spans="1:5" s="44" customFormat="1">
      <c r="A20" s="218" t="s">
        <v>277</v>
      </c>
      <c r="B20" s="218"/>
      <c r="C20" s="218"/>
      <c r="D20" s="218"/>
      <c r="E20" s="218"/>
    </row>
    <row r="21" spans="1:5">
      <c r="A21" s="5" t="s">
        <v>276</v>
      </c>
      <c r="B21" s="119">
        <v>535</v>
      </c>
      <c r="C21" s="119">
        <v>695</v>
      </c>
      <c r="D21" s="119">
        <v>695</v>
      </c>
      <c r="E21" s="119">
        <v>695</v>
      </c>
    </row>
    <row r="22" spans="1:5">
      <c r="A22" s="5" t="s">
        <v>275</v>
      </c>
      <c r="B22" s="119">
        <v>851</v>
      </c>
      <c r="C22" s="119">
        <v>965</v>
      </c>
      <c r="D22" s="119">
        <v>965</v>
      </c>
      <c r="E22" s="119">
        <v>965</v>
      </c>
    </row>
    <row r="23" spans="1:5">
      <c r="A23" s="5" t="s">
        <v>274</v>
      </c>
      <c r="B23" s="61">
        <v>3600</v>
      </c>
      <c r="C23" s="118">
        <v>4100</v>
      </c>
      <c r="D23" s="118">
        <v>4110</v>
      </c>
      <c r="E23" s="118">
        <v>4110</v>
      </c>
    </row>
  </sheetData>
  <mergeCells count="2">
    <mergeCell ref="A3:E3"/>
    <mergeCell ref="A20:E20"/>
  </mergeCells>
  <pageMargins left="0.75" right="0.75" top="1" bottom="1" header="0.5" footer="0.5"/>
  <pageSetup paperSize="9" orientation="portrait" cellComments="atEnd" r:id="rId1"/>
  <headerFooter alignWithMargins="0">
    <oddFooter>&amp;R&amp;D</odd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894120-0076-47F9-99BC-F5B1121B152D}">
  <sheetPr codeName="Munka15"/>
  <dimension ref="A1:E17"/>
  <sheetViews>
    <sheetView zoomScaleNormal="100" workbookViewId="0"/>
  </sheetViews>
  <sheetFormatPr defaultRowHeight="11.25"/>
  <cols>
    <col min="1" max="1" width="9.140625" style="1"/>
    <col min="2" max="2" width="37.28515625" style="1" customWidth="1"/>
    <col min="3" max="5" width="13.5703125" style="1" customWidth="1"/>
    <col min="6" max="16384" width="9.140625" style="1"/>
  </cols>
  <sheetData>
    <row r="1" spans="1:5" ht="12" thickBot="1">
      <c r="A1" s="36" t="s">
        <v>328</v>
      </c>
      <c r="B1" s="36"/>
      <c r="C1" s="36"/>
      <c r="D1" s="36"/>
      <c r="E1" s="36"/>
    </row>
    <row r="2" spans="1:5">
      <c r="A2" s="214" t="s">
        <v>327</v>
      </c>
      <c r="B2" s="212" t="s">
        <v>326</v>
      </c>
      <c r="C2" s="219" t="s">
        <v>325</v>
      </c>
      <c r="D2" s="220"/>
      <c r="E2" s="220"/>
    </row>
    <row r="3" spans="1:5">
      <c r="A3" s="210"/>
      <c r="B3" s="213"/>
      <c r="C3" s="138" t="s">
        <v>324</v>
      </c>
      <c r="D3" s="138" t="s">
        <v>323</v>
      </c>
      <c r="E3" s="137" t="s">
        <v>112</v>
      </c>
    </row>
    <row r="4" spans="1:5" s="26" customFormat="1">
      <c r="A4" s="136" t="s">
        <v>322</v>
      </c>
      <c r="B4" s="38" t="s">
        <v>321</v>
      </c>
      <c r="C4" s="21">
        <v>4434</v>
      </c>
      <c r="D4" s="21">
        <v>2914</v>
      </c>
      <c r="E4" s="21">
        <v>7348</v>
      </c>
    </row>
    <row r="5" spans="1:5">
      <c r="A5" s="136" t="s">
        <v>320</v>
      </c>
      <c r="B5" s="38" t="s">
        <v>319</v>
      </c>
      <c r="C5" s="21">
        <v>131</v>
      </c>
      <c r="D5" s="21">
        <v>57</v>
      </c>
      <c r="E5" s="21">
        <v>188</v>
      </c>
    </row>
    <row r="6" spans="1:5">
      <c r="A6" s="136" t="s">
        <v>318</v>
      </c>
      <c r="B6" s="38" t="s">
        <v>317</v>
      </c>
      <c r="C6" s="21">
        <v>18621</v>
      </c>
      <c r="D6" s="21">
        <v>9065</v>
      </c>
      <c r="E6" s="21">
        <v>27686</v>
      </c>
    </row>
    <row r="7" spans="1:5">
      <c r="A7" s="136" t="s">
        <v>316</v>
      </c>
      <c r="B7" s="38" t="s">
        <v>315</v>
      </c>
      <c r="C7" s="21">
        <v>5916</v>
      </c>
      <c r="D7" s="21">
        <v>5261</v>
      </c>
      <c r="E7" s="21">
        <v>11177</v>
      </c>
    </row>
    <row r="8" spans="1:5">
      <c r="A8" s="136" t="s">
        <v>314</v>
      </c>
      <c r="B8" s="38" t="s">
        <v>313</v>
      </c>
      <c r="C8" s="21">
        <v>120</v>
      </c>
      <c r="D8" s="21">
        <v>100</v>
      </c>
      <c r="E8" s="21">
        <v>219</v>
      </c>
    </row>
    <row r="9" spans="1:5" ht="22.5">
      <c r="A9" s="136" t="s">
        <v>312</v>
      </c>
      <c r="B9" s="38" t="s">
        <v>311</v>
      </c>
      <c r="C9" s="21">
        <v>1817</v>
      </c>
      <c r="D9" s="21">
        <v>55</v>
      </c>
      <c r="E9" s="21">
        <v>1873</v>
      </c>
    </row>
    <row r="10" spans="1:5">
      <c r="A10" s="136" t="s">
        <v>310</v>
      </c>
      <c r="B10" s="38" t="s">
        <v>309</v>
      </c>
      <c r="C10" s="21">
        <v>50</v>
      </c>
      <c r="D10" s="21">
        <v>0</v>
      </c>
      <c r="E10" s="21">
        <v>50</v>
      </c>
    </row>
    <row r="11" spans="1:5">
      <c r="A11" s="136" t="s">
        <v>308</v>
      </c>
      <c r="B11" s="38" t="s">
        <v>307</v>
      </c>
      <c r="C11" s="21">
        <v>11671</v>
      </c>
      <c r="D11" s="21">
        <v>5389</v>
      </c>
      <c r="E11" s="21">
        <v>17060</v>
      </c>
    </row>
    <row r="12" spans="1:5">
      <c r="A12" s="136" t="s">
        <v>306</v>
      </c>
      <c r="B12" s="38" t="s">
        <v>305</v>
      </c>
      <c r="C12" s="21">
        <v>228</v>
      </c>
      <c r="D12" s="21">
        <v>202</v>
      </c>
      <c r="E12" s="21">
        <v>430</v>
      </c>
    </row>
    <row r="13" spans="1:5">
      <c r="A13" s="136" t="s">
        <v>304</v>
      </c>
      <c r="B13" s="38" t="s">
        <v>303</v>
      </c>
      <c r="C13" s="21">
        <v>86553</v>
      </c>
      <c r="D13" s="21">
        <v>27618</v>
      </c>
      <c r="E13" s="21">
        <v>114170</v>
      </c>
    </row>
    <row r="14" spans="1:5">
      <c r="A14" s="136" t="s">
        <v>302</v>
      </c>
      <c r="B14" s="38" t="s">
        <v>301</v>
      </c>
      <c r="C14" s="21">
        <v>95</v>
      </c>
      <c r="D14" s="21">
        <v>0</v>
      </c>
      <c r="E14" s="21">
        <v>95</v>
      </c>
    </row>
    <row r="15" spans="1:5">
      <c r="A15" s="136" t="s">
        <v>300</v>
      </c>
      <c r="B15" s="38" t="s">
        <v>299</v>
      </c>
      <c r="C15" s="21">
        <v>133</v>
      </c>
      <c r="D15" s="21">
        <v>35</v>
      </c>
      <c r="E15" s="21">
        <v>167</v>
      </c>
    </row>
    <row r="16" spans="1:5" ht="22.5">
      <c r="A16" s="136" t="s">
        <v>298</v>
      </c>
      <c r="B16" s="38" t="s">
        <v>297</v>
      </c>
      <c r="C16" s="46">
        <v>13105</v>
      </c>
      <c r="D16" s="46">
        <v>8668</v>
      </c>
      <c r="E16" s="46">
        <v>21773</v>
      </c>
    </row>
    <row r="17" spans="1:5">
      <c r="A17" s="136"/>
      <c r="B17" s="135" t="s">
        <v>59</v>
      </c>
      <c r="C17" s="43">
        <v>142873</v>
      </c>
      <c r="D17" s="43">
        <v>59363</v>
      </c>
      <c r="E17" s="43">
        <v>202236</v>
      </c>
    </row>
  </sheetData>
  <mergeCells count="3">
    <mergeCell ref="B2:B3"/>
    <mergeCell ref="A2:A3"/>
    <mergeCell ref="C2:E2"/>
  </mergeCells>
  <pageMargins left="0.74803149606299213" right="0.74803149606299213" top="0.62992125984251968" bottom="0.86614173228346458" header="0.51181102362204722" footer="0.59055118110236227"/>
  <pageSetup paperSize="9" orientation="portrait" r:id="rId1"/>
  <headerFooter alignWithMargins="0">
    <oddFooter>&amp;R&amp;D</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9408D-D882-40A0-A996-7A98EB8D9943}">
  <sheetPr codeName="Munka16"/>
  <dimension ref="A1:D14"/>
  <sheetViews>
    <sheetView zoomScaleNormal="100" workbookViewId="0"/>
  </sheetViews>
  <sheetFormatPr defaultRowHeight="11.25"/>
  <cols>
    <col min="1" max="1" width="35.5703125" style="1" customWidth="1"/>
    <col min="2" max="4" width="15.42578125" style="1" customWidth="1"/>
    <col min="5" max="16384" width="9.140625" style="1"/>
  </cols>
  <sheetData>
    <row r="1" spans="1:4" ht="12" thickBot="1">
      <c r="A1" s="52" t="s">
        <v>339</v>
      </c>
      <c r="B1" s="52"/>
      <c r="C1" s="52"/>
      <c r="D1" s="52"/>
    </row>
    <row r="2" spans="1:4">
      <c r="A2" s="214" t="s">
        <v>338</v>
      </c>
      <c r="B2" s="207" t="s">
        <v>325</v>
      </c>
      <c r="C2" s="221"/>
      <c r="D2" s="221"/>
    </row>
    <row r="3" spans="1:4">
      <c r="A3" s="210"/>
      <c r="B3" s="29" t="s">
        <v>324</v>
      </c>
      <c r="C3" s="29" t="s">
        <v>323</v>
      </c>
      <c r="D3" s="28" t="s">
        <v>112</v>
      </c>
    </row>
    <row r="4" spans="1:4" s="26" customFormat="1">
      <c r="A4" s="38" t="s">
        <v>337</v>
      </c>
      <c r="B4" s="20">
        <v>9583</v>
      </c>
      <c r="C4" s="20">
        <v>18671</v>
      </c>
      <c r="D4" s="20">
        <v>28254</v>
      </c>
    </row>
    <row r="5" spans="1:4">
      <c r="A5" s="38" t="s">
        <v>336</v>
      </c>
      <c r="B5" s="20">
        <v>73893</v>
      </c>
      <c r="C5" s="20">
        <v>12703</v>
      </c>
      <c r="D5" s="20">
        <v>86597</v>
      </c>
    </row>
    <row r="6" spans="1:4">
      <c r="A6" s="38" t="s">
        <v>335</v>
      </c>
      <c r="B6" s="20">
        <v>25598</v>
      </c>
      <c r="C6" s="20">
        <v>9385</v>
      </c>
      <c r="D6" s="20">
        <v>34982</v>
      </c>
    </row>
    <row r="7" spans="1:4">
      <c r="A7" s="38" t="s">
        <v>197</v>
      </c>
      <c r="B7" s="49"/>
      <c r="C7" s="49"/>
      <c r="D7" s="20"/>
    </row>
    <row r="8" spans="1:4">
      <c r="A8" s="140" t="s">
        <v>334</v>
      </c>
      <c r="B8" s="20">
        <v>8391</v>
      </c>
      <c r="C8" s="20">
        <v>172</v>
      </c>
      <c r="D8" s="20">
        <v>8562</v>
      </c>
    </row>
    <row r="9" spans="1:4">
      <c r="A9" s="38" t="s">
        <v>333</v>
      </c>
      <c r="B9" s="20">
        <v>16466</v>
      </c>
      <c r="C9" s="20">
        <v>5204</v>
      </c>
      <c r="D9" s="20">
        <v>21670</v>
      </c>
    </row>
    <row r="10" spans="1:4">
      <c r="A10" s="38" t="s">
        <v>332</v>
      </c>
      <c r="B10" s="20">
        <v>1125</v>
      </c>
      <c r="C10" s="20">
        <v>6468</v>
      </c>
      <c r="D10" s="20">
        <v>7593</v>
      </c>
    </row>
    <row r="11" spans="1:4">
      <c r="A11" s="38" t="s">
        <v>331</v>
      </c>
      <c r="B11" s="20">
        <v>11328</v>
      </c>
      <c r="C11" s="20">
        <v>5435</v>
      </c>
      <c r="D11" s="20">
        <v>16762</v>
      </c>
    </row>
    <row r="12" spans="1:4">
      <c r="A12" s="38" t="s">
        <v>330</v>
      </c>
      <c r="B12" s="20">
        <v>87</v>
      </c>
      <c r="C12" s="20">
        <v>102</v>
      </c>
      <c r="D12" s="20">
        <v>189</v>
      </c>
    </row>
    <row r="13" spans="1:4">
      <c r="A13" s="38" t="s">
        <v>329</v>
      </c>
      <c r="B13" s="20">
        <v>4794</v>
      </c>
      <c r="C13" s="20">
        <v>1395</v>
      </c>
      <c r="D13" s="20">
        <v>6190</v>
      </c>
    </row>
    <row r="14" spans="1:4">
      <c r="A14" s="135" t="s">
        <v>59</v>
      </c>
      <c r="B14" s="139">
        <v>142873</v>
      </c>
      <c r="C14" s="139">
        <v>59363</v>
      </c>
      <c r="D14" s="139">
        <v>202236</v>
      </c>
    </row>
  </sheetData>
  <mergeCells count="2">
    <mergeCell ref="B2:D2"/>
    <mergeCell ref="A2:A3"/>
  </mergeCells>
  <pageMargins left="0.74803149606299213" right="0.74803149606299213" top="0.62992125984251968" bottom="0.86614173228346458" header="0.51181102362204722" footer="0.59055118110236227"/>
  <pageSetup paperSize="9" orientation="portrait" r:id="rId1"/>
  <headerFooter alignWithMargins="0">
    <oddFooter>&amp;R&amp;D</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B0F9B-6BE5-44E5-A3D6-AE519C62F77E}">
  <sheetPr codeName="Munka17"/>
  <dimension ref="A1:I29"/>
  <sheetViews>
    <sheetView zoomScaleNormal="100" workbookViewId="0"/>
  </sheetViews>
  <sheetFormatPr defaultRowHeight="11.25"/>
  <cols>
    <col min="1" max="1" width="19.7109375" style="1" customWidth="1"/>
    <col min="2" max="2" width="15" style="1" customWidth="1"/>
    <col min="3" max="4" width="11.85546875" style="1" customWidth="1"/>
    <col min="5" max="9" width="15" style="1" customWidth="1"/>
    <col min="10" max="16384" width="9.140625" style="1"/>
  </cols>
  <sheetData>
    <row r="1" spans="1:9" ht="12" thickBot="1">
      <c r="A1" s="18" t="s">
        <v>388</v>
      </c>
      <c r="B1" s="7"/>
      <c r="C1" s="7"/>
      <c r="D1" s="7"/>
      <c r="E1" s="7"/>
    </row>
    <row r="2" spans="1:9">
      <c r="A2" s="214" t="s">
        <v>387</v>
      </c>
      <c r="B2" s="224" t="s">
        <v>386</v>
      </c>
      <c r="C2" s="226"/>
      <c r="D2" s="224" t="s">
        <v>385</v>
      </c>
      <c r="E2" s="225"/>
      <c r="F2" s="224" t="s">
        <v>384</v>
      </c>
      <c r="G2" s="226"/>
      <c r="H2" s="224" t="s">
        <v>383</v>
      </c>
      <c r="I2" s="225"/>
    </row>
    <row r="3" spans="1:9" ht="22.5">
      <c r="A3" s="210"/>
      <c r="B3" s="29" t="s">
        <v>381</v>
      </c>
      <c r="C3" s="29" t="s">
        <v>382</v>
      </c>
      <c r="D3" s="29" t="s">
        <v>381</v>
      </c>
      <c r="E3" s="29" t="s">
        <v>382</v>
      </c>
      <c r="F3" s="29" t="s">
        <v>381</v>
      </c>
      <c r="G3" s="29" t="s">
        <v>380</v>
      </c>
      <c r="H3" s="29" t="s">
        <v>381</v>
      </c>
      <c r="I3" s="28" t="s">
        <v>380</v>
      </c>
    </row>
    <row r="4" spans="1:9">
      <c r="A4" s="173" t="s">
        <v>261</v>
      </c>
      <c r="B4" s="170">
        <v>2007</v>
      </c>
      <c r="C4" s="171">
        <v>40.1</v>
      </c>
      <c r="D4" s="170">
        <v>1929</v>
      </c>
      <c r="E4" s="171">
        <v>-23.4</v>
      </c>
      <c r="F4" s="170">
        <v>1937</v>
      </c>
      <c r="G4" s="169">
        <v>988</v>
      </c>
      <c r="H4" s="170">
        <v>2000</v>
      </c>
      <c r="I4" s="169">
        <v>273</v>
      </c>
    </row>
    <row r="5" spans="1:9">
      <c r="A5" s="159" t="s">
        <v>260</v>
      </c>
      <c r="B5" s="170">
        <v>1946</v>
      </c>
      <c r="C5" s="171">
        <v>39.200000000000003</v>
      </c>
      <c r="D5" s="170">
        <v>1942</v>
      </c>
      <c r="E5" s="171">
        <v>-30.2</v>
      </c>
      <c r="F5" s="170">
        <v>1970</v>
      </c>
      <c r="G5" s="169">
        <v>953</v>
      </c>
      <c r="H5" s="170">
        <v>1961</v>
      </c>
      <c r="I5" s="169">
        <v>321</v>
      </c>
    </row>
    <row r="6" spans="1:9">
      <c r="A6" s="159" t="s">
        <v>257</v>
      </c>
      <c r="B6" s="170">
        <v>2007</v>
      </c>
      <c r="C6" s="171">
        <v>41.7</v>
      </c>
      <c r="D6" s="170">
        <v>1929</v>
      </c>
      <c r="E6" s="171">
        <v>-33</v>
      </c>
      <c r="F6" s="170">
        <v>1915</v>
      </c>
      <c r="G6" s="169">
        <v>882</v>
      </c>
      <c r="H6" s="170">
        <v>1983</v>
      </c>
      <c r="I6" s="169">
        <v>334</v>
      </c>
    </row>
    <row r="7" spans="1:9">
      <c r="A7" s="159" t="s">
        <v>256</v>
      </c>
      <c r="B7" s="170">
        <v>2007</v>
      </c>
      <c r="C7" s="171">
        <v>38.6</v>
      </c>
      <c r="D7" s="170">
        <v>1929</v>
      </c>
      <c r="E7" s="171">
        <v>-30</v>
      </c>
      <c r="F7" s="170">
        <v>1999</v>
      </c>
      <c r="G7" s="169">
        <v>906</v>
      </c>
      <c r="H7" s="170">
        <v>1917</v>
      </c>
      <c r="I7" s="169">
        <v>329</v>
      </c>
    </row>
    <row r="8" spans="1:9">
      <c r="A8" s="159" t="s">
        <v>255</v>
      </c>
      <c r="B8" s="170">
        <v>1950</v>
      </c>
      <c r="C8" s="171">
        <v>41.3</v>
      </c>
      <c r="D8" s="170">
        <v>1942</v>
      </c>
      <c r="E8" s="171">
        <v>-27</v>
      </c>
      <c r="F8" s="170">
        <v>1919</v>
      </c>
      <c r="G8" s="169">
        <v>1021</v>
      </c>
      <c r="H8" s="170">
        <v>1971</v>
      </c>
      <c r="I8" s="169">
        <v>398</v>
      </c>
    </row>
    <row r="9" spans="1:9">
      <c r="A9" s="159" t="s">
        <v>379</v>
      </c>
      <c r="B9" s="170">
        <v>2007</v>
      </c>
      <c r="C9" s="171">
        <v>37.700000000000003</v>
      </c>
      <c r="D9" s="170">
        <v>1942</v>
      </c>
      <c r="E9" s="171">
        <v>-32.200000000000003</v>
      </c>
      <c r="F9" s="170">
        <v>1940</v>
      </c>
      <c r="G9" s="169">
        <v>860</v>
      </c>
      <c r="H9" s="170">
        <v>1958</v>
      </c>
      <c r="I9" s="169">
        <v>352</v>
      </c>
    </row>
    <row r="10" spans="1:9">
      <c r="A10" s="159" t="s">
        <v>159</v>
      </c>
      <c r="B10" s="170">
        <v>2007</v>
      </c>
      <c r="C10" s="171">
        <v>39.799999999999997</v>
      </c>
      <c r="D10" s="170">
        <v>1942</v>
      </c>
      <c r="E10" s="171">
        <v>-29.1</v>
      </c>
      <c r="F10" s="170">
        <v>1940</v>
      </c>
      <c r="G10" s="169">
        <v>867</v>
      </c>
      <c r="H10" s="170">
        <v>2000</v>
      </c>
      <c r="I10" s="169">
        <v>203</v>
      </c>
    </row>
    <row r="11" spans="1:9">
      <c r="A11" s="172" t="s">
        <v>252</v>
      </c>
      <c r="B11" s="170">
        <v>2007</v>
      </c>
      <c r="C11" s="171">
        <v>39.4</v>
      </c>
      <c r="D11" s="170">
        <v>1929</v>
      </c>
      <c r="E11" s="171">
        <v>-29.3</v>
      </c>
      <c r="F11" s="170">
        <v>1915</v>
      </c>
      <c r="G11" s="169">
        <v>924</v>
      </c>
      <c r="H11" s="170">
        <v>2003</v>
      </c>
      <c r="I11" s="169">
        <v>413</v>
      </c>
    </row>
    <row r="12" spans="1:9" s="47" customFormat="1">
      <c r="A12" s="168" t="s">
        <v>378</v>
      </c>
      <c r="B12" s="166">
        <v>2007</v>
      </c>
      <c r="C12" s="167">
        <v>42</v>
      </c>
      <c r="D12" s="166">
        <v>1942</v>
      </c>
      <c r="E12" s="167">
        <v>-34</v>
      </c>
      <c r="F12" s="166">
        <v>1937</v>
      </c>
      <c r="G12" s="165">
        <v>814</v>
      </c>
      <c r="H12" s="166">
        <v>2000</v>
      </c>
      <c r="I12" s="165">
        <v>418</v>
      </c>
    </row>
    <row r="13" spans="1:9" ht="12" thickBot="1">
      <c r="A13" s="156"/>
      <c r="B13" s="156"/>
      <c r="C13" s="156"/>
      <c r="D13" s="156"/>
      <c r="E13" s="156"/>
      <c r="F13" s="158"/>
      <c r="G13" s="158"/>
    </row>
    <row r="14" spans="1:9">
      <c r="A14" s="214" t="s">
        <v>87</v>
      </c>
      <c r="B14" s="222" t="s">
        <v>367</v>
      </c>
      <c r="C14" s="222"/>
      <c r="D14" s="222"/>
      <c r="E14" s="222"/>
      <c r="F14" s="222" t="s">
        <v>366</v>
      </c>
      <c r="G14" s="222"/>
      <c r="H14" s="222"/>
      <c r="I14" s="223"/>
    </row>
    <row r="15" spans="1:9">
      <c r="A15" s="210"/>
      <c r="B15" s="29" t="s">
        <v>377</v>
      </c>
      <c r="C15" s="29" t="s">
        <v>376</v>
      </c>
      <c r="D15" s="154" t="s">
        <v>375</v>
      </c>
      <c r="E15" s="29" t="s">
        <v>374</v>
      </c>
      <c r="F15" s="29" t="s">
        <v>373</v>
      </c>
      <c r="G15" s="29" t="s">
        <v>372</v>
      </c>
      <c r="H15" s="154" t="s">
        <v>371</v>
      </c>
      <c r="I15" s="28" t="s">
        <v>370</v>
      </c>
    </row>
    <row r="16" spans="1:9">
      <c r="A16" s="152" t="s">
        <v>351</v>
      </c>
      <c r="B16" s="126">
        <v>2003</v>
      </c>
      <c r="C16" s="164">
        <v>1928</v>
      </c>
      <c r="D16" s="126">
        <v>1992</v>
      </c>
      <c r="E16" s="126">
        <v>2003</v>
      </c>
      <c r="F16" s="126">
        <v>1933</v>
      </c>
      <c r="G16" s="126">
        <v>1942</v>
      </c>
      <c r="H16" s="126">
        <v>1929</v>
      </c>
      <c r="I16" s="93" t="s">
        <v>369</v>
      </c>
    </row>
    <row r="17" spans="1:9" ht="13.5" customHeight="1">
      <c r="A17" s="146" t="s">
        <v>368</v>
      </c>
      <c r="B17" s="85">
        <v>22</v>
      </c>
      <c r="C17" s="85">
        <v>24</v>
      </c>
      <c r="D17" s="85">
        <v>25</v>
      </c>
      <c r="E17" s="85">
        <v>22</v>
      </c>
      <c r="F17" s="85">
        <v>-5</v>
      </c>
      <c r="G17" s="85">
        <v>-10</v>
      </c>
      <c r="H17" s="85">
        <v>-9</v>
      </c>
      <c r="I17" s="85">
        <v>-5</v>
      </c>
    </row>
    <row r="18" spans="1:9" ht="12" thickBot="1">
      <c r="A18" s="159"/>
      <c r="B18" s="142"/>
      <c r="C18" s="142"/>
      <c r="D18" s="142"/>
      <c r="E18" s="142"/>
      <c r="F18" s="158"/>
      <c r="G18" s="157"/>
    </row>
    <row r="19" spans="1:9">
      <c r="A19" s="214" t="s">
        <v>87</v>
      </c>
      <c r="B19" s="223" t="s">
        <v>367</v>
      </c>
      <c r="C19" s="227"/>
      <c r="D19" s="228"/>
      <c r="E19" s="223" t="s">
        <v>366</v>
      </c>
      <c r="F19" s="227"/>
      <c r="G19" s="227"/>
      <c r="H19" s="163"/>
      <c r="I19" s="163"/>
    </row>
    <row r="20" spans="1:9">
      <c r="A20" s="210"/>
      <c r="B20" s="154" t="s">
        <v>355</v>
      </c>
      <c r="C20" s="29" t="s">
        <v>354</v>
      </c>
      <c r="D20" s="29" t="s">
        <v>352</v>
      </c>
      <c r="E20" s="154" t="s">
        <v>355</v>
      </c>
      <c r="F20" s="29" t="s">
        <v>354</v>
      </c>
      <c r="G20" s="28" t="s">
        <v>352</v>
      </c>
      <c r="H20" s="141"/>
      <c r="I20" s="141"/>
    </row>
    <row r="21" spans="1:9" ht="12.75" customHeight="1">
      <c r="A21" s="80" t="s">
        <v>351</v>
      </c>
      <c r="B21" s="161" t="s">
        <v>365</v>
      </c>
      <c r="C21" s="162" t="s">
        <v>364</v>
      </c>
      <c r="D21" s="160">
        <v>2007</v>
      </c>
      <c r="E21" s="161" t="s">
        <v>363</v>
      </c>
      <c r="F21" s="161" t="s">
        <v>362</v>
      </c>
      <c r="G21" s="148">
        <v>1980</v>
      </c>
    </row>
    <row r="22" spans="1:9" ht="12.75" customHeight="1">
      <c r="A22" s="80" t="s">
        <v>346</v>
      </c>
      <c r="B22" s="149" t="s">
        <v>175</v>
      </c>
      <c r="C22" s="150" t="s">
        <v>361</v>
      </c>
      <c r="D22" s="160" t="s">
        <v>159</v>
      </c>
      <c r="E22" s="150" t="s">
        <v>360</v>
      </c>
      <c r="F22" s="148" t="s">
        <v>250</v>
      </c>
      <c r="G22" s="150" t="s">
        <v>359</v>
      </c>
      <c r="H22" s="156"/>
      <c r="I22" s="156"/>
    </row>
    <row r="23" spans="1:9" ht="12.75" customHeight="1">
      <c r="A23" s="80" t="s">
        <v>358</v>
      </c>
      <c r="B23" s="85">
        <v>33</v>
      </c>
      <c r="C23" s="85">
        <v>27</v>
      </c>
      <c r="D23" s="85">
        <v>13</v>
      </c>
      <c r="E23" s="88">
        <v>-27</v>
      </c>
      <c r="F23" s="88">
        <v>-11</v>
      </c>
      <c r="G23" s="88">
        <v>4</v>
      </c>
    </row>
    <row r="24" spans="1:9" ht="12" thickBot="1">
      <c r="A24" s="159"/>
      <c r="B24" s="142"/>
      <c r="C24" s="142"/>
      <c r="D24" s="142"/>
      <c r="E24" s="142"/>
      <c r="F24" s="158"/>
      <c r="G24" s="157"/>
    </row>
    <row r="25" spans="1:9">
      <c r="A25" s="214" t="s">
        <v>87</v>
      </c>
      <c r="B25" s="222" t="s">
        <v>357</v>
      </c>
      <c r="C25" s="222"/>
      <c r="D25" s="222"/>
      <c r="E25" s="222"/>
      <c r="F25" s="223" t="s">
        <v>356</v>
      </c>
      <c r="G25" s="220"/>
      <c r="H25" s="156"/>
      <c r="I25" s="156"/>
    </row>
    <row r="26" spans="1:9">
      <c r="A26" s="210"/>
      <c r="B26" s="29" t="s">
        <v>355</v>
      </c>
      <c r="C26" s="29" t="s">
        <v>354</v>
      </c>
      <c r="D26" s="154" t="s">
        <v>353</v>
      </c>
      <c r="E26" s="155" t="s">
        <v>352</v>
      </c>
      <c r="F26" s="154" t="s">
        <v>353</v>
      </c>
      <c r="G26" s="153" t="s">
        <v>352</v>
      </c>
      <c r="H26" s="141"/>
      <c r="I26" s="141"/>
    </row>
    <row r="27" spans="1:9">
      <c r="A27" s="152" t="s">
        <v>351</v>
      </c>
      <c r="B27" s="151" t="s">
        <v>350</v>
      </c>
      <c r="C27" s="151" t="s">
        <v>349</v>
      </c>
      <c r="D27" s="149" t="s">
        <v>348</v>
      </c>
      <c r="E27" s="149">
        <v>1916</v>
      </c>
      <c r="F27" s="148" t="s">
        <v>347</v>
      </c>
      <c r="G27" s="148">
        <v>2000</v>
      </c>
      <c r="H27" s="141"/>
      <c r="I27" s="141"/>
    </row>
    <row r="28" spans="1:9" ht="12" customHeight="1">
      <c r="A28" s="146" t="s">
        <v>346</v>
      </c>
      <c r="B28" s="150" t="s">
        <v>345</v>
      </c>
      <c r="C28" s="150" t="s">
        <v>344</v>
      </c>
      <c r="D28" s="150" t="s">
        <v>343</v>
      </c>
      <c r="E28" s="149" t="s">
        <v>342</v>
      </c>
      <c r="F28" s="148" t="s">
        <v>341</v>
      </c>
      <c r="G28" s="147" t="s">
        <v>257</v>
      </c>
      <c r="H28" s="141"/>
      <c r="I28" s="141"/>
    </row>
    <row r="29" spans="1:9">
      <c r="A29" s="146" t="s">
        <v>340</v>
      </c>
      <c r="B29" s="145">
        <v>203</v>
      </c>
      <c r="C29" s="145">
        <v>444</v>
      </c>
      <c r="D29" s="145">
        <v>644</v>
      </c>
      <c r="E29" s="75">
        <v>1253</v>
      </c>
      <c r="F29" s="144">
        <v>8</v>
      </c>
      <c r="G29" s="143">
        <v>179</v>
      </c>
    </row>
  </sheetData>
  <mergeCells count="14">
    <mergeCell ref="F25:G25"/>
    <mergeCell ref="B14:E14"/>
    <mergeCell ref="F14:I14"/>
    <mergeCell ref="H2:I2"/>
    <mergeCell ref="B2:C2"/>
    <mergeCell ref="D2:E2"/>
    <mergeCell ref="B19:D19"/>
    <mergeCell ref="E19:G19"/>
    <mergeCell ref="F2:G2"/>
    <mergeCell ref="A2:A3"/>
    <mergeCell ref="A14:A15"/>
    <mergeCell ref="A19:A20"/>
    <mergeCell ref="A25:A26"/>
    <mergeCell ref="B25:E25"/>
  </mergeCells>
  <pageMargins left="0.78740157480314965" right="0.78740157480314965" top="0.98425196850393704" bottom="0.98425196850393704" header="0.51181102362204722" footer="0.51181102362204722"/>
  <pageSetup paperSize="9" orientation="portrait" cellComments="atEnd" r:id="rId1"/>
  <headerFooter alignWithMargins="0">
    <oddFooter>&amp;R&amp;D</odd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9A6B5-D525-470E-917E-4A52101A2A39}">
  <sheetPr codeName="Munka18"/>
  <dimension ref="A1:J57"/>
  <sheetViews>
    <sheetView zoomScaleNormal="100" workbookViewId="0"/>
  </sheetViews>
  <sheetFormatPr defaultRowHeight="11.25"/>
  <cols>
    <col min="1" max="1" width="18.85546875" style="1" customWidth="1"/>
    <col min="2" max="10" width="10.42578125" style="1" customWidth="1"/>
    <col min="11" max="16384" width="9.140625" style="1"/>
  </cols>
  <sheetData>
    <row r="1" spans="1:10" ht="12" thickBot="1">
      <c r="A1" s="178" t="s">
        <v>411</v>
      </c>
      <c r="B1" s="178"/>
      <c r="C1" s="178"/>
      <c r="D1" s="178"/>
      <c r="E1" s="178"/>
      <c r="F1" s="178"/>
      <c r="G1" s="178"/>
      <c r="H1" s="178"/>
      <c r="I1" s="178"/>
      <c r="J1" s="178"/>
    </row>
    <row r="2" spans="1:10">
      <c r="A2" s="211" t="s">
        <v>410</v>
      </c>
      <c r="B2" s="207" t="s">
        <v>409</v>
      </c>
      <c r="C2" s="211"/>
      <c r="D2" s="211"/>
      <c r="E2" s="207" t="s">
        <v>408</v>
      </c>
      <c r="F2" s="221"/>
      <c r="G2" s="229"/>
      <c r="H2" s="219" t="s">
        <v>407</v>
      </c>
      <c r="I2" s="230"/>
      <c r="J2" s="230"/>
    </row>
    <row r="3" spans="1:10">
      <c r="A3" s="209"/>
      <c r="B3" s="177" t="s">
        <v>261</v>
      </c>
      <c r="C3" s="177" t="s">
        <v>260</v>
      </c>
      <c r="D3" s="177" t="s">
        <v>252</v>
      </c>
      <c r="E3" s="177" t="s">
        <v>261</v>
      </c>
      <c r="F3" s="177" t="s">
        <v>260</v>
      </c>
      <c r="G3" s="177" t="s">
        <v>252</v>
      </c>
      <c r="H3" s="177" t="s">
        <v>261</v>
      </c>
      <c r="I3" s="177" t="s">
        <v>260</v>
      </c>
      <c r="J3" s="177" t="s">
        <v>252</v>
      </c>
    </row>
    <row r="4" spans="1:10">
      <c r="A4" s="89" t="s">
        <v>406</v>
      </c>
      <c r="B4" s="107">
        <v>-18.8</v>
      </c>
      <c r="C4" s="107">
        <v>-22</v>
      </c>
      <c r="D4" s="107">
        <v>-21.1</v>
      </c>
      <c r="E4" s="107">
        <v>10.9</v>
      </c>
      <c r="F4" s="107">
        <v>9.9</v>
      </c>
      <c r="G4" s="107">
        <v>9.5</v>
      </c>
      <c r="H4" s="107">
        <v>37.200000000000003</v>
      </c>
      <c r="I4" s="107">
        <v>38.6</v>
      </c>
      <c r="J4" s="107">
        <v>37</v>
      </c>
    </row>
    <row r="5" spans="1:10">
      <c r="A5" s="175" t="s">
        <v>405</v>
      </c>
      <c r="B5" s="171">
        <v>-16.600000000000001</v>
      </c>
      <c r="C5" s="171">
        <v>-27.1</v>
      </c>
      <c r="D5" s="171">
        <v>-21.2</v>
      </c>
      <c r="E5" s="107">
        <v>11.1</v>
      </c>
      <c r="F5" s="107">
        <v>9.8000000000000007</v>
      </c>
      <c r="G5" s="107">
        <v>9.4</v>
      </c>
      <c r="H5" s="171">
        <v>36.700000000000003</v>
      </c>
      <c r="I5" s="171">
        <v>37</v>
      </c>
      <c r="J5" s="171">
        <v>34.1</v>
      </c>
    </row>
    <row r="6" spans="1:10">
      <c r="A6" s="175" t="s">
        <v>404</v>
      </c>
      <c r="B6" s="171">
        <v>-12.3</v>
      </c>
      <c r="C6" s="171">
        <v>-20</v>
      </c>
      <c r="D6" s="171">
        <v>-17</v>
      </c>
      <c r="E6" s="107">
        <v>11.1</v>
      </c>
      <c r="F6" s="107">
        <v>9.1999999999999993</v>
      </c>
      <c r="G6" s="107">
        <v>9.3000000000000007</v>
      </c>
      <c r="H6" s="171">
        <v>34.5</v>
      </c>
      <c r="I6" s="171">
        <v>33.299999999999997</v>
      </c>
      <c r="J6" s="171">
        <v>32.700000000000003</v>
      </c>
    </row>
    <row r="7" spans="1:10">
      <c r="A7" s="175" t="s">
        <v>403</v>
      </c>
      <c r="B7" s="171">
        <v>-13</v>
      </c>
      <c r="C7" s="171">
        <v>-18.3</v>
      </c>
      <c r="D7" s="171">
        <v>-19.600000000000001</v>
      </c>
      <c r="E7" s="107">
        <v>11.3</v>
      </c>
      <c r="F7" s="107">
        <v>10</v>
      </c>
      <c r="G7" s="107">
        <v>9.1999999999999993</v>
      </c>
      <c r="H7" s="171">
        <v>35.6</v>
      </c>
      <c r="I7" s="171">
        <v>34.700000000000003</v>
      </c>
      <c r="J7" s="171">
        <v>36.1</v>
      </c>
    </row>
    <row r="8" spans="1:10">
      <c r="A8" s="175" t="s">
        <v>402</v>
      </c>
      <c r="B8" s="171">
        <v>-13</v>
      </c>
      <c r="C8" s="171">
        <v>-17.399999999999999</v>
      </c>
      <c r="D8" s="171">
        <v>-17.399999999999999</v>
      </c>
      <c r="E8" s="107">
        <v>11.2</v>
      </c>
      <c r="F8" s="107">
        <v>9.9</v>
      </c>
      <c r="G8" s="107">
        <v>9.3000000000000007</v>
      </c>
      <c r="H8" s="171">
        <v>34.9</v>
      </c>
      <c r="I8" s="171">
        <v>33.700000000000003</v>
      </c>
      <c r="J8" s="171">
        <v>33.1</v>
      </c>
    </row>
    <row r="9" spans="1:10">
      <c r="A9" s="175" t="s">
        <v>401</v>
      </c>
      <c r="B9" s="171">
        <v>-13.9</v>
      </c>
      <c r="C9" s="171">
        <v>-21.7</v>
      </c>
      <c r="D9" s="171">
        <v>-20</v>
      </c>
      <c r="E9" s="107">
        <v>11.3</v>
      </c>
      <c r="F9" s="107">
        <v>9.6999999999999993</v>
      </c>
      <c r="G9" s="107">
        <v>9.4</v>
      </c>
      <c r="H9" s="171">
        <v>36.6</v>
      </c>
      <c r="I9" s="171">
        <v>34.299999999999997</v>
      </c>
      <c r="J9" s="171">
        <v>35.299999999999997</v>
      </c>
    </row>
    <row r="10" spans="1:10">
      <c r="A10" s="175" t="s">
        <v>400</v>
      </c>
      <c r="B10" s="171">
        <v>-18.100000000000001</v>
      </c>
      <c r="C10" s="171">
        <v>-24.4</v>
      </c>
      <c r="D10" s="171">
        <v>-21.9</v>
      </c>
      <c r="E10" s="107">
        <v>11.1</v>
      </c>
      <c r="F10" s="107">
        <v>9.6999999999999993</v>
      </c>
      <c r="G10" s="107">
        <v>9.4</v>
      </c>
      <c r="H10" s="171">
        <v>36</v>
      </c>
      <c r="I10" s="171">
        <v>36</v>
      </c>
      <c r="J10" s="171">
        <v>34.6</v>
      </c>
    </row>
    <row r="11" spans="1:10">
      <c r="A11" s="176" t="s">
        <v>399</v>
      </c>
      <c r="B11" s="171">
        <v>-11.7</v>
      </c>
      <c r="C11" s="171">
        <v>-16.399999999999999</v>
      </c>
      <c r="D11" s="171">
        <v>-17.100000000000001</v>
      </c>
      <c r="E11" s="107">
        <v>11.7</v>
      </c>
      <c r="F11" s="107">
        <v>10.4</v>
      </c>
      <c r="G11" s="107">
        <v>10.1</v>
      </c>
      <c r="H11" s="107">
        <v>37.200000000000003</v>
      </c>
      <c r="I11" s="107">
        <v>38.200000000000003</v>
      </c>
      <c r="J11" s="107">
        <v>37.4</v>
      </c>
    </row>
    <row r="12" spans="1:10">
      <c r="A12" s="176" t="s">
        <v>398</v>
      </c>
      <c r="B12" s="171">
        <v>-11.9</v>
      </c>
      <c r="C12" s="171">
        <v>-18.100000000000001</v>
      </c>
      <c r="D12" s="171">
        <v>-18.600000000000001</v>
      </c>
      <c r="E12" s="107">
        <v>11.4</v>
      </c>
      <c r="F12" s="107">
        <v>10.3</v>
      </c>
      <c r="G12" s="107">
        <v>9.6</v>
      </c>
      <c r="H12" s="107">
        <v>37.1</v>
      </c>
      <c r="I12" s="107">
        <v>34.6</v>
      </c>
      <c r="J12" s="107">
        <v>33.799999999999997</v>
      </c>
    </row>
    <row r="13" spans="1:10">
      <c r="A13" s="176" t="s">
        <v>397</v>
      </c>
      <c r="B13" s="171">
        <v>-11.5</v>
      </c>
      <c r="C13" s="171">
        <v>-21.8</v>
      </c>
      <c r="D13" s="171">
        <v>-18.8</v>
      </c>
      <c r="E13" s="107">
        <v>12</v>
      </c>
      <c r="F13" s="107">
        <v>10.7</v>
      </c>
      <c r="G13" s="107">
        <v>10.5</v>
      </c>
      <c r="H13" s="107">
        <v>37.299999999999997</v>
      </c>
      <c r="I13" s="107">
        <v>37.5</v>
      </c>
      <c r="J13" s="107">
        <v>37.5</v>
      </c>
    </row>
    <row r="14" spans="1:10">
      <c r="A14" s="175">
        <v>1990</v>
      </c>
      <c r="B14" s="171">
        <v>-9.6999999999999993</v>
      </c>
      <c r="C14" s="171">
        <v>-13.4</v>
      </c>
      <c r="D14" s="171">
        <v>-14.6</v>
      </c>
      <c r="E14" s="107">
        <v>12</v>
      </c>
      <c r="F14" s="107">
        <v>10.6</v>
      </c>
      <c r="G14" s="107">
        <v>10.199999999999999</v>
      </c>
      <c r="H14" s="171">
        <v>34.6</v>
      </c>
      <c r="I14" s="171">
        <v>34.6</v>
      </c>
      <c r="J14" s="171">
        <v>33.200000000000003</v>
      </c>
    </row>
    <row r="15" spans="1:10">
      <c r="A15" s="175">
        <v>1991</v>
      </c>
      <c r="B15" s="171">
        <v>-11.7</v>
      </c>
      <c r="C15" s="171">
        <v>-15.8</v>
      </c>
      <c r="D15" s="171">
        <v>-17.100000000000001</v>
      </c>
      <c r="E15" s="107">
        <v>10.9</v>
      </c>
      <c r="F15" s="107">
        <v>9.5</v>
      </c>
      <c r="G15" s="107">
        <v>9</v>
      </c>
      <c r="H15" s="171">
        <v>37.200000000000003</v>
      </c>
      <c r="I15" s="171">
        <v>34.6</v>
      </c>
      <c r="J15" s="171">
        <v>33.4</v>
      </c>
    </row>
    <row r="16" spans="1:10">
      <c r="A16" s="175">
        <v>1992</v>
      </c>
      <c r="B16" s="171">
        <v>-9.6</v>
      </c>
      <c r="C16" s="171">
        <v>-16.399999999999999</v>
      </c>
      <c r="D16" s="171">
        <v>-12.8</v>
      </c>
      <c r="E16" s="107">
        <v>12.3</v>
      </c>
      <c r="F16" s="107">
        <v>10.6</v>
      </c>
      <c r="G16" s="107">
        <v>10.6</v>
      </c>
      <c r="H16" s="171">
        <v>36.5</v>
      </c>
      <c r="I16" s="171">
        <v>38.200000000000003</v>
      </c>
      <c r="J16" s="171">
        <v>37.4</v>
      </c>
    </row>
    <row r="17" spans="1:10">
      <c r="A17" s="175">
        <v>1993</v>
      </c>
      <c r="B17" s="171">
        <v>-9.6999999999999993</v>
      </c>
      <c r="C17" s="171">
        <v>-15.6</v>
      </c>
      <c r="D17" s="171">
        <v>-15.7</v>
      </c>
      <c r="E17" s="107">
        <v>11.4</v>
      </c>
      <c r="F17" s="107">
        <v>9.8000000000000007</v>
      </c>
      <c r="G17" s="107">
        <v>9.6999999999999993</v>
      </c>
      <c r="H17" s="171">
        <v>35</v>
      </c>
      <c r="I17" s="171">
        <v>34</v>
      </c>
      <c r="J17" s="171">
        <v>35.4</v>
      </c>
    </row>
    <row r="18" spans="1:10">
      <c r="A18" s="175">
        <v>1994</v>
      </c>
      <c r="B18" s="171">
        <v>-7.2</v>
      </c>
      <c r="C18" s="171">
        <v>-10.4</v>
      </c>
      <c r="D18" s="171">
        <v>-16.3</v>
      </c>
      <c r="E18" s="107">
        <v>12.6</v>
      </c>
      <c r="F18" s="107">
        <v>11.3</v>
      </c>
      <c r="G18" s="107">
        <v>11</v>
      </c>
      <c r="H18" s="171">
        <v>36.5</v>
      </c>
      <c r="I18" s="171">
        <v>35.799999999999997</v>
      </c>
      <c r="J18" s="171">
        <v>35.299999999999997</v>
      </c>
    </row>
    <row r="19" spans="1:10">
      <c r="A19" s="175">
        <v>1995</v>
      </c>
      <c r="B19" s="171">
        <v>-11.5</v>
      </c>
      <c r="C19" s="171">
        <v>-18.100000000000001</v>
      </c>
      <c r="D19" s="171">
        <v>-17.899999999999999</v>
      </c>
      <c r="E19" s="107">
        <v>11.5</v>
      </c>
      <c r="F19" s="107">
        <v>10.5</v>
      </c>
      <c r="G19" s="107">
        <v>9.6999999999999993</v>
      </c>
      <c r="H19" s="171">
        <v>34.5</v>
      </c>
      <c r="I19" s="171">
        <v>34.6</v>
      </c>
      <c r="J19" s="171">
        <v>31.8</v>
      </c>
    </row>
    <row r="20" spans="1:10">
      <c r="A20" s="175">
        <v>1996</v>
      </c>
      <c r="B20" s="171">
        <v>-11.3</v>
      </c>
      <c r="C20" s="171">
        <v>-17.899999999999999</v>
      </c>
      <c r="D20" s="171">
        <v>-18.3</v>
      </c>
      <c r="E20" s="107">
        <v>10.7</v>
      </c>
      <c r="F20" s="107">
        <v>9.4</v>
      </c>
      <c r="G20" s="107">
        <v>8.4</v>
      </c>
      <c r="H20" s="171">
        <v>33.6</v>
      </c>
      <c r="I20" s="171">
        <v>34.5</v>
      </c>
      <c r="J20" s="171">
        <v>31.6</v>
      </c>
    </row>
    <row r="21" spans="1:10">
      <c r="A21" s="175">
        <v>1997</v>
      </c>
      <c r="B21" s="171">
        <v>-11.9</v>
      </c>
      <c r="C21" s="171">
        <v>-15.7</v>
      </c>
      <c r="D21" s="171">
        <v>-15.1</v>
      </c>
      <c r="E21" s="107">
        <v>11.4</v>
      </c>
      <c r="F21" s="107">
        <v>10.3</v>
      </c>
      <c r="G21" s="107">
        <v>9.5</v>
      </c>
      <c r="H21" s="171">
        <v>34</v>
      </c>
      <c r="I21" s="171">
        <v>33.799999999999997</v>
      </c>
      <c r="J21" s="171">
        <v>30.6</v>
      </c>
    </row>
    <row r="22" spans="1:10">
      <c r="A22" s="175">
        <v>1998</v>
      </c>
      <c r="B22" s="171">
        <v>-11.5</v>
      </c>
      <c r="C22" s="171">
        <v>-16.5</v>
      </c>
      <c r="D22" s="171">
        <v>-13.7</v>
      </c>
      <c r="E22" s="107">
        <v>12</v>
      </c>
      <c r="F22" s="107">
        <v>10.199999999999999</v>
      </c>
      <c r="G22" s="107">
        <v>10.1</v>
      </c>
      <c r="H22" s="171">
        <v>37</v>
      </c>
      <c r="I22" s="171">
        <v>34.299999999999997</v>
      </c>
      <c r="J22" s="171">
        <v>33.799999999999997</v>
      </c>
    </row>
    <row r="23" spans="1:10">
      <c r="A23" s="175">
        <v>1999</v>
      </c>
      <c r="B23" s="171">
        <v>-9.1999999999999993</v>
      </c>
      <c r="C23" s="171">
        <v>-16.2</v>
      </c>
      <c r="D23" s="171">
        <v>-13.7</v>
      </c>
      <c r="E23" s="107">
        <v>12</v>
      </c>
      <c r="F23" s="107">
        <v>10.6</v>
      </c>
      <c r="G23" s="107">
        <v>10.1</v>
      </c>
      <c r="H23" s="171">
        <v>34.5</v>
      </c>
      <c r="I23" s="171">
        <v>33.200000000000003</v>
      </c>
      <c r="J23" s="171">
        <v>33.200000000000003</v>
      </c>
    </row>
    <row r="24" spans="1:10">
      <c r="A24" s="175">
        <v>2000</v>
      </c>
      <c r="B24" s="171">
        <v>-10</v>
      </c>
      <c r="C24" s="171">
        <v>-14.1</v>
      </c>
      <c r="D24" s="171">
        <v>-13.7</v>
      </c>
      <c r="E24" s="107">
        <v>12.7</v>
      </c>
      <c r="F24" s="107">
        <v>11.5</v>
      </c>
      <c r="G24" s="107">
        <v>11.2</v>
      </c>
      <c r="H24" s="171">
        <v>36.9</v>
      </c>
      <c r="I24" s="171">
        <v>37.5</v>
      </c>
      <c r="J24" s="171">
        <v>37.5</v>
      </c>
    </row>
    <row r="25" spans="1:10">
      <c r="A25" s="175">
        <v>2001</v>
      </c>
      <c r="B25" s="171">
        <v>-16.399999999999999</v>
      </c>
      <c r="C25" s="171">
        <v>-18.100000000000001</v>
      </c>
      <c r="D25" s="171">
        <v>-18.8</v>
      </c>
      <c r="E25" s="107">
        <v>10.9</v>
      </c>
      <c r="F25" s="107">
        <v>11.23</v>
      </c>
      <c r="G25" s="107">
        <v>10.4</v>
      </c>
      <c r="H25" s="171">
        <v>36</v>
      </c>
      <c r="I25" s="171">
        <v>34.6</v>
      </c>
      <c r="J25" s="171">
        <v>35.4</v>
      </c>
    </row>
    <row r="26" spans="1:10">
      <c r="A26" s="175">
        <v>2002</v>
      </c>
      <c r="B26" s="171">
        <v>-10.199999999999999</v>
      </c>
      <c r="C26" s="171">
        <v>-18</v>
      </c>
      <c r="D26" s="171">
        <v>-14.5</v>
      </c>
      <c r="E26" s="107">
        <v>12.5</v>
      </c>
      <c r="F26" s="107">
        <v>11.2</v>
      </c>
      <c r="G26" s="107">
        <v>11.1</v>
      </c>
      <c r="H26" s="171">
        <v>35</v>
      </c>
      <c r="I26" s="171">
        <v>35.700000000000003</v>
      </c>
      <c r="J26" s="171">
        <v>36.5</v>
      </c>
    </row>
    <row r="27" spans="1:10">
      <c r="A27" s="175">
        <v>2003</v>
      </c>
      <c r="B27" s="171">
        <v>-12.5</v>
      </c>
      <c r="C27" s="171">
        <v>-21.8</v>
      </c>
      <c r="D27" s="171">
        <v>-16.5</v>
      </c>
      <c r="E27" s="107">
        <v>11.9</v>
      </c>
      <c r="F27" s="107">
        <v>10.1</v>
      </c>
      <c r="G27" s="107">
        <v>10.3</v>
      </c>
      <c r="H27" s="171">
        <v>37.299999999999997</v>
      </c>
      <c r="I27" s="171">
        <v>34.799999999999997</v>
      </c>
      <c r="J27" s="171">
        <v>37.200000000000003</v>
      </c>
    </row>
    <row r="28" spans="1:10">
      <c r="A28" s="175">
        <v>2004</v>
      </c>
      <c r="B28" s="171">
        <v>-9.8000000000000007</v>
      </c>
      <c r="C28" s="171">
        <v>-14.1</v>
      </c>
      <c r="D28" s="171">
        <v>-16.2</v>
      </c>
      <c r="E28" s="107">
        <v>11.3</v>
      </c>
      <c r="F28" s="107">
        <v>10.3</v>
      </c>
      <c r="G28" s="107">
        <v>9.5</v>
      </c>
      <c r="H28" s="171">
        <v>33.6</v>
      </c>
      <c r="I28" s="171">
        <v>34.5</v>
      </c>
      <c r="J28" s="171">
        <v>33.299999999999997</v>
      </c>
    </row>
    <row r="29" spans="1:10">
      <c r="A29" s="175">
        <v>2005</v>
      </c>
      <c r="B29" s="171">
        <v>-10.9</v>
      </c>
      <c r="C29" s="171">
        <v>-22.2</v>
      </c>
      <c r="D29" s="171">
        <v>-22.4</v>
      </c>
      <c r="E29" s="107">
        <v>11</v>
      </c>
      <c r="F29" s="107">
        <v>9.8000000000000007</v>
      </c>
      <c r="G29" s="107">
        <v>9.3000000000000007</v>
      </c>
      <c r="H29" s="171">
        <v>35.1</v>
      </c>
      <c r="I29" s="171">
        <v>34.1</v>
      </c>
      <c r="J29" s="171">
        <v>32.700000000000003</v>
      </c>
    </row>
    <row r="30" spans="1:10">
      <c r="A30" s="175">
        <v>2006</v>
      </c>
      <c r="B30" s="174">
        <v>-12</v>
      </c>
      <c r="C30" s="174">
        <v>-17.5</v>
      </c>
      <c r="D30" s="174">
        <v>-17.5</v>
      </c>
      <c r="E30" s="174">
        <v>12</v>
      </c>
      <c r="F30" s="174">
        <v>10.5</v>
      </c>
      <c r="G30" s="174">
        <v>10.1</v>
      </c>
      <c r="H30" s="174">
        <v>35.4</v>
      </c>
      <c r="I30" s="174">
        <v>33.6</v>
      </c>
      <c r="J30" s="174">
        <v>34.6</v>
      </c>
    </row>
    <row r="31" spans="1:10">
      <c r="A31" s="175">
        <v>2007</v>
      </c>
      <c r="B31" s="174">
        <v>-6.2</v>
      </c>
      <c r="C31" s="174">
        <v>-8.6999999999999993</v>
      </c>
      <c r="D31" s="174">
        <v>-11.4</v>
      </c>
      <c r="E31" s="174">
        <v>13.3</v>
      </c>
      <c r="F31" s="174">
        <v>11.9</v>
      </c>
      <c r="G31" s="174">
        <v>11.3</v>
      </c>
      <c r="H31" s="174">
        <v>40.1</v>
      </c>
      <c r="I31" s="174">
        <v>38.1</v>
      </c>
      <c r="J31" s="174">
        <v>39.4</v>
      </c>
    </row>
    <row r="32" spans="1:10">
      <c r="A32" s="89" t="s">
        <v>396</v>
      </c>
    </row>
    <row r="33" spans="1:10">
      <c r="A33" s="3" t="s">
        <v>372</v>
      </c>
      <c r="B33" s="19">
        <v>-12</v>
      </c>
      <c r="C33" s="19">
        <v>-17.5</v>
      </c>
      <c r="D33" s="19">
        <v>-17.5</v>
      </c>
      <c r="E33" s="19">
        <v>-1.7</v>
      </c>
      <c r="F33" s="19">
        <v>-3.3</v>
      </c>
      <c r="G33" s="19">
        <v>-4</v>
      </c>
      <c r="H33" s="19">
        <v>6.5</v>
      </c>
      <c r="I33" s="19">
        <v>8.8000000000000007</v>
      </c>
      <c r="J33" s="19">
        <v>4.5999999999999996</v>
      </c>
    </row>
    <row r="34" spans="1:10">
      <c r="A34" s="3" t="s">
        <v>371</v>
      </c>
      <c r="B34" s="19">
        <v>-9.5</v>
      </c>
      <c r="C34" s="19">
        <v>-14.9</v>
      </c>
      <c r="D34" s="19">
        <v>-12.6</v>
      </c>
      <c r="E34" s="19">
        <v>-0.1</v>
      </c>
      <c r="F34" s="19">
        <v>-1.3</v>
      </c>
      <c r="G34" s="19">
        <v>-0.3</v>
      </c>
      <c r="H34" s="19">
        <v>14.2</v>
      </c>
      <c r="I34" s="19">
        <v>13.1</v>
      </c>
      <c r="J34" s="19">
        <v>12.8</v>
      </c>
    </row>
    <row r="35" spans="1:10">
      <c r="A35" s="3" t="s">
        <v>394</v>
      </c>
      <c r="B35" s="19">
        <v>-4.5</v>
      </c>
      <c r="C35" s="19">
        <v>-9.8000000000000007</v>
      </c>
      <c r="D35" s="19">
        <v>-10</v>
      </c>
      <c r="E35" s="19">
        <v>5</v>
      </c>
      <c r="F35" s="19">
        <v>3.4</v>
      </c>
      <c r="G35" s="19">
        <v>3.6</v>
      </c>
      <c r="H35" s="19">
        <v>20.2</v>
      </c>
      <c r="I35" s="19">
        <v>18</v>
      </c>
      <c r="J35" s="19">
        <v>21.1</v>
      </c>
    </row>
    <row r="36" spans="1:10">
      <c r="A36" s="3" t="s">
        <v>393</v>
      </c>
      <c r="B36" s="19">
        <v>1.7</v>
      </c>
      <c r="C36" s="19">
        <v>-0.8</v>
      </c>
      <c r="D36" s="19">
        <v>-3</v>
      </c>
      <c r="E36" s="19">
        <v>13.4</v>
      </c>
      <c r="F36" s="19">
        <v>12.1</v>
      </c>
      <c r="G36" s="19">
        <v>11.1</v>
      </c>
      <c r="H36" s="19">
        <v>25.7</v>
      </c>
      <c r="I36" s="19">
        <v>24.9</v>
      </c>
      <c r="J36" s="19">
        <v>24.5</v>
      </c>
    </row>
    <row r="37" spans="1:10">
      <c r="A37" s="3" t="s">
        <v>392</v>
      </c>
      <c r="B37" s="19">
        <v>6.2</v>
      </c>
      <c r="C37" s="19">
        <v>7.1</v>
      </c>
      <c r="D37" s="19">
        <v>3.5</v>
      </c>
      <c r="E37" s="19">
        <v>16.100000000000001</v>
      </c>
      <c r="F37" s="19">
        <v>15.6</v>
      </c>
      <c r="G37" s="19">
        <v>14.5</v>
      </c>
      <c r="H37" s="19">
        <v>27.5</v>
      </c>
      <c r="I37" s="19">
        <v>29</v>
      </c>
      <c r="J37" s="19">
        <v>25.6</v>
      </c>
    </row>
    <row r="38" spans="1:10">
      <c r="A38" s="3" t="s">
        <v>377</v>
      </c>
      <c r="B38" s="19">
        <v>7.6</v>
      </c>
      <c r="C38" s="19">
        <v>6.3</v>
      </c>
      <c r="D38" s="19">
        <v>2.7</v>
      </c>
      <c r="E38" s="19">
        <v>20.7</v>
      </c>
      <c r="F38" s="19">
        <v>19.399999999999999</v>
      </c>
      <c r="G38" s="19">
        <v>18.8</v>
      </c>
      <c r="H38" s="19">
        <v>35.4</v>
      </c>
      <c r="I38" s="19">
        <v>33</v>
      </c>
      <c r="J38" s="19">
        <v>33.4</v>
      </c>
    </row>
    <row r="39" spans="1:10">
      <c r="A39" s="3" t="s">
        <v>376</v>
      </c>
      <c r="B39" s="19">
        <v>14.6</v>
      </c>
      <c r="C39" s="19">
        <v>12.1</v>
      </c>
      <c r="D39" s="19">
        <v>10.4</v>
      </c>
      <c r="E39" s="19">
        <v>24.8</v>
      </c>
      <c r="F39" s="19">
        <v>23.1</v>
      </c>
      <c r="G39" s="19">
        <v>22.5</v>
      </c>
      <c r="H39" s="19">
        <v>35.1</v>
      </c>
      <c r="I39" s="19">
        <v>33.6</v>
      </c>
      <c r="J39" s="19">
        <v>34.6</v>
      </c>
    </row>
    <row r="40" spans="1:10">
      <c r="A40" s="3" t="s">
        <v>375</v>
      </c>
      <c r="B40" s="19">
        <v>11.5</v>
      </c>
      <c r="C40" s="19">
        <v>7.9</v>
      </c>
      <c r="D40" s="19">
        <v>7.8</v>
      </c>
      <c r="E40" s="19">
        <v>19.7</v>
      </c>
      <c r="F40" s="19">
        <v>19</v>
      </c>
      <c r="G40" s="19">
        <v>17.600000000000001</v>
      </c>
      <c r="H40" s="19">
        <v>31.8</v>
      </c>
      <c r="I40" s="19">
        <v>32.1</v>
      </c>
      <c r="J40" s="19">
        <v>30.3</v>
      </c>
    </row>
    <row r="41" spans="1:10">
      <c r="A41" s="3" t="s">
        <v>391</v>
      </c>
      <c r="B41" s="19">
        <v>10</v>
      </c>
      <c r="C41" s="19">
        <v>7.7</v>
      </c>
      <c r="D41" s="19">
        <v>5.3</v>
      </c>
      <c r="E41" s="19">
        <v>19</v>
      </c>
      <c r="F41" s="19">
        <v>17.5</v>
      </c>
      <c r="G41" s="19">
        <v>16.7</v>
      </c>
      <c r="H41" s="19">
        <v>28.7</v>
      </c>
      <c r="I41" s="19">
        <v>28.3</v>
      </c>
      <c r="J41" s="19">
        <v>30.6</v>
      </c>
    </row>
    <row r="42" spans="1:10">
      <c r="A42" s="3" t="s">
        <v>390</v>
      </c>
      <c r="B42" s="19">
        <v>0.9</v>
      </c>
      <c r="C42" s="19">
        <v>-5.3</v>
      </c>
      <c r="D42" s="19">
        <v>-2.2000000000000002</v>
      </c>
      <c r="E42" s="19">
        <v>14.1</v>
      </c>
      <c r="F42" s="19">
        <v>12</v>
      </c>
      <c r="G42" s="19">
        <v>11.8</v>
      </c>
      <c r="H42" s="19">
        <v>26.7</v>
      </c>
      <c r="I42" s="19">
        <v>26.4</v>
      </c>
      <c r="J42" s="19">
        <v>26.7</v>
      </c>
    </row>
    <row r="43" spans="1:10">
      <c r="A43" s="3" t="s">
        <v>389</v>
      </c>
      <c r="B43" s="19">
        <v>-2.5</v>
      </c>
      <c r="C43" s="19">
        <v>-7.5</v>
      </c>
      <c r="D43" s="19">
        <v>-4.8</v>
      </c>
      <c r="E43" s="19">
        <v>8.6</v>
      </c>
      <c r="F43" s="19">
        <v>6.3</v>
      </c>
      <c r="G43" s="19">
        <v>6.2</v>
      </c>
      <c r="H43" s="19">
        <v>18.899999999999999</v>
      </c>
      <c r="I43" s="19">
        <v>17.899999999999999</v>
      </c>
      <c r="J43" s="19">
        <v>18.5</v>
      </c>
    </row>
    <row r="44" spans="1:10">
      <c r="A44" s="3" t="s">
        <v>373</v>
      </c>
      <c r="B44" s="19">
        <v>-4.3</v>
      </c>
      <c r="C44" s="19">
        <v>-10.5</v>
      </c>
      <c r="D44" s="19">
        <v>-6.6</v>
      </c>
      <c r="E44" s="19">
        <v>3.8</v>
      </c>
      <c r="F44" s="19">
        <v>2</v>
      </c>
      <c r="G44" s="19">
        <v>2.6</v>
      </c>
      <c r="H44" s="19">
        <v>14.5</v>
      </c>
      <c r="I44" s="19">
        <v>16.8</v>
      </c>
      <c r="J44" s="19">
        <v>16</v>
      </c>
    </row>
    <row r="45" spans="1:10">
      <c r="A45" s="89" t="s">
        <v>395</v>
      </c>
      <c r="B45" s="107"/>
      <c r="C45" s="107"/>
      <c r="D45" s="107"/>
      <c r="E45" s="107"/>
      <c r="F45" s="107"/>
      <c r="G45" s="107"/>
      <c r="H45" s="107"/>
      <c r="I45" s="107"/>
      <c r="J45" s="107"/>
    </row>
    <row r="46" spans="1:10" s="49" customFormat="1">
      <c r="A46" s="3" t="s">
        <v>372</v>
      </c>
      <c r="B46" s="19">
        <v>-4.4000000000000004</v>
      </c>
      <c r="C46" s="19">
        <v>-8.6999999999999993</v>
      </c>
      <c r="D46" s="19">
        <v>-7.8</v>
      </c>
      <c r="E46" s="19">
        <v>6.2</v>
      </c>
      <c r="F46" s="19">
        <v>3.6</v>
      </c>
      <c r="G46" s="19">
        <v>3.4</v>
      </c>
      <c r="H46" s="19">
        <v>15.8</v>
      </c>
      <c r="I46" s="19">
        <v>13</v>
      </c>
      <c r="J46" s="19">
        <v>16.8</v>
      </c>
    </row>
    <row r="47" spans="1:10" s="49" customFormat="1">
      <c r="A47" s="3" t="s">
        <v>371</v>
      </c>
      <c r="B47" s="19">
        <v>-1</v>
      </c>
      <c r="C47" s="19">
        <v>-4.8</v>
      </c>
      <c r="D47" s="19">
        <v>-3.9</v>
      </c>
      <c r="E47" s="19">
        <v>5.9</v>
      </c>
      <c r="F47" s="19">
        <v>4.0999999999999996</v>
      </c>
      <c r="G47" s="19">
        <v>4.9000000000000004</v>
      </c>
      <c r="H47" s="19">
        <v>13.1</v>
      </c>
      <c r="I47" s="19">
        <v>12.1</v>
      </c>
      <c r="J47" s="19">
        <v>13.1</v>
      </c>
    </row>
    <row r="48" spans="1:10" s="49" customFormat="1">
      <c r="A48" s="3" t="s">
        <v>394</v>
      </c>
      <c r="B48" s="19">
        <v>0.9</v>
      </c>
      <c r="C48" s="19">
        <v>-1.6</v>
      </c>
      <c r="D48" s="19">
        <v>-2.4</v>
      </c>
      <c r="E48" s="19">
        <v>9.6</v>
      </c>
      <c r="F48" s="19">
        <v>9</v>
      </c>
      <c r="G48" s="19">
        <v>7.4</v>
      </c>
      <c r="H48" s="19">
        <v>19.8</v>
      </c>
      <c r="I48" s="19">
        <v>19.5</v>
      </c>
      <c r="J48" s="19">
        <v>18.899999999999999</v>
      </c>
    </row>
    <row r="49" spans="1:10" s="49" customFormat="1">
      <c r="A49" s="3" t="s">
        <v>393</v>
      </c>
      <c r="B49" s="19">
        <v>5.3</v>
      </c>
      <c r="C49" s="19">
        <v>1</v>
      </c>
      <c r="D49" s="19">
        <v>0.9</v>
      </c>
      <c r="E49" s="19">
        <v>14.9</v>
      </c>
      <c r="F49" s="19">
        <v>12.5</v>
      </c>
      <c r="G49" s="19">
        <v>12.6</v>
      </c>
      <c r="H49" s="19">
        <v>25.6</v>
      </c>
      <c r="I49" s="19">
        <v>25.9</v>
      </c>
      <c r="J49" s="19">
        <v>24.2</v>
      </c>
    </row>
    <row r="50" spans="1:10" s="49" customFormat="1">
      <c r="A50" s="3" t="s">
        <v>392</v>
      </c>
      <c r="B50" s="19">
        <v>5.6</v>
      </c>
      <c r="C50" s="19">
        <v>0.8</v>
      </c>
      <c r="D50" s="19">
        <v>2.9</v>
      </c>
      <c r="E50" s="19">
        <v>19.100000000000001</v>
      </c>
      <c r="F50" s="19">
        <v>18.2</v>
      </c>
      <c r="G50" s="19">
        <v>16.899999999999999</v>
      </c>
      <c r="H50" s="19">
        <v>32.6</v>
      </c>
      <c r="I50" s="19">
        <v>31.6</v>
      </c>
      <c r="J50" s="19">
        <v>30.7</v>
      </c>
    </row>
    <row r="51" spans="1:10" s="49" customFormat="1">
      <c r="A51" s="3" t="s">
        <v>377</v>
      </c>
      <c r="B51" s="19">
        <v>12.6</v>
      </c>
      <c r="C51" s="19">
        <v>9.1</v>
      </c>
      <c r="D51" s="19">
        <v>6.6</v>
      </c>
      <c r="E51" s="19">
        <v>23.1</v>
      </c>
      <c r="F51" s="19">
        <v>22.1</v>
      </c>
      <c r="G51" s="19">
        <v>21.1</v>
      </c>
      <c r="H51" s="19">
        <v>34.700000000000003</v>
      </c>
      <c r="I51" s="19">
        <v>31.9</v>
      </c>
      <c r="J51" s="19">
        <v>35.200000000000003</v>
      </c>
    </row>
    <row r="52" spans="1:10" s="49" customFormat="1">
      <c r="A52" s="3" t="s">
        <v>376</v>
      </c>
      <c r="B52" s="19">
        <v>12</v>
      </c>
      <c r="C52" s="19">
        <v>10.199999999999999</v>
      </c>
      <c r="D52" s="19">
        <v>6.9</v>
      </c>
      <c r="E52" s="19">
        <v>24.4</v>
      </c>
      <c r="F52" s="19">
        <v>23</v>
      </c>
      <c r="G52" s="19">
        <v>22.2</v>
      </c>
      <c r="H52" s="19">
        <v>40.1</v>
      </c>
      <c r="I52" s="19">
        <v>38.1</v>
      </c>
      <c r="J52" s="19">
        <v>39.4</v>
      </c>
    </row>
    <row r="53" spans="1:10" s="49" customFormat="1">
      <c r="A53" s="3" t="s">
        <v>375</v>
      </c>
      <c r="B53" s="19">
        <v>12.7</v>
      </c>
      <c r="C53" s="19">
        <v>10.9</v>
      </c>
      <c r="D53" s="19">
        <v>8.5</v>
      </c>
      <c r="E53" s="19">
        <v>23.2</v>
      </c>
      <c r="F53" s="19">
        <v>22.5</v>
      </c>
      <c r="G53" s="19">
        <v>20.6</v>
      </c>
      <c r="H53" s="19">
        <v>34.700000000000003</v>
      </c>
      <c r="I53" s="19">
        <v>36.700000000000003</v>
      </c>
      <c r="J53" s="19">
        <v>33.200000000000003</v>
      </c>
    </row>
    <row r="54" spans="1:10" s="49" customFormat="1">
      <c r="A54" s="3" t="s">
        <v>391</v>
      </c>
      <c r="B54" s="19">
        <v>7</v>
      </c>
      <c r="C54" s="19">
        <v>3</v>
      </c>
      <c r="D54" s="19">
        <v>3.8</v>
      </c>
      <c r="E54" s="19">
        <v>15.3</v>
      </c>
      <c r="F54" s="19">
        <v>14.6</v>
      </c>
      <c r="G54" s="19">
        <v>13.8</v>
      </c>
      <c r="H54" s="19">
        <v>27.6</v>
      </c>
      <c r="I54" s="19">
        <v>28</v>
      </c>
      <c r="J54" s="19">
        <v>25</v>
      </c>
    </row>
    <row r="55" spans="1:10" s="49" customFormat="1">
      <c r="A55" s="3" t="s">
        <v>390</v>
      </c>
      <c r="B55" s="19">
        <v>1.1000000000000001</v>
      </c>
      <c r="C55" s="19">
        <v>-3</v>
      </c>
      <c r="D55" s="19">
        <v>-1.8</v>
      </c>
      <c r="E55" s="19">
        <v>11.9</v>
      </c>
      <c r="F55" s="19">
        <v>10.4</v>
      </c>
      <c r="G55" s="19">
        <v>9.1999999999999993</v>
      </c>
      <c r="H55" s="19">
        <v>25.2</v>
      </c>
      <c r="I55" s="19">
        <v>23.4</v>
      </c>
      <c r="J55" s="19">
        <v>22</v>
      </c>
    </row>
    <row r="56" spans="1:10" s="49" customFormat="1">
      <c r="A56" s="3" t="s">
        <v>389</v>
      </c>
      <c r="B56" s="63">
        <v>-4.2</v>
      </c>
      <c r="C56" s="63">
        <v>-6.3</v>
      </c>
      <c r="D56" s="63">
        <v>-4.0999999999999996</v>
      </c>
      <c r="E56" s="63">
        <v>5</v>
      </c>
      <c r="F56" s="63">
        <v>3.7</v>
      </c>
      <c r="G56" s="63">
        <v>3.9</v>
      </c>
      <c r="H56" s="63">
        <v>15.2</v>
      </c>
      <c r="I56" s="63">
        <v>13.5</v>
      </c>
      <c r="J56" s="63">
        <v>16</v>
      </c>
    </row>
    <row r="57" spans="1:10" s="49" customFormat="1">
      <c r="A57" s="3" t="s">
        <v>373</v>
      </c>
      <c r="B57" s="63">
        <v>-6.2</v>
      </c>
      <c r="C57" s="63">
        <v>-6.5</v>
      </c>
      <c r="D57" s="63">
        <v>-11.4</v>
      </c>
      <c r="E57" s="63">
        <v>0.6</v>
      </c>
      <c r="F57" s="63">
        <v>-0.4</v>
      </c>
      <c r="G57" s="63">
        <v>-0.5</v>
      </c>
      <c r="H57" s="63">
        <v>10.3</v>
      </c>
      <c r="I57" s="63">
        <v>7.8</v>
      </c>
      <c r="J57" s="63">
        <v>10.4</v>
      </c>
    </row>
  </sheetData>
  <mergeCells count="4">
    <mergeCell ref="A2:A3"/>
    <mergeCell ref="E2:G2"/>
    <mergeCell ref="H2:J2"/>
    <mergeCell ref="B2:D2"/>
  </mergeCells>
  <pageMargins left="0.43307086614173229" right="0.43307086614173229" top="0.98425196850393704" bottom="0.98425196850393704" header="0.51181102362204722" footer="0.51181102362204722"/>
  <pageSetup paperSize="9" orientation="portrait" cellComments="atEnd" r:id="rId1"/>
  <headerFooter alignWithMargins="0">
    <oddFooter>&amp;R&amp;D</odd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27C19-9FFE-48B6-A888-95E7E1093D6D}">
  <sheetPr codeName="Munka19"/>
  <dimension ref="A1:J57"/>
  <sheetViews>
    <sheetView zoomScaleNormal="100" workbookViewId="0"/>
  </sheetViews>
  <sheetFormatPr defaultRowHeight="11.25"/>
  <cols>
    <col min="1" max="1" width="18.5703125" style="1" customWidth="1"/>
    <col min="2" max="10" width="10" style="1" customWidth="1"/>
    <col min="11" max="16384" width="9.140625" style="1"/>
  </cols>
  <sheetData>
    <row r="1" spans="1:10" ht="12" thickBot="1">
      <c r="A1" s="52" t="s">
        <v>415</v>
      </c>
      <c r="B1" s="52"/>
      <c r="C1" s="52"/>
      <c r="D1" s="52"/>
      <c r="E1" s="52"/>
      <c r="F1" s="52"/>
      <c r="G1" s="52"/>
      <c r="H1" s="52"/>
      <c r="I1" s="52"/>
      <c r="J1" s="52"/>
    </row>
    <row r="2" spans="1:10">
      <c r="A2" s="211" t="s">
        <v>410</v>
      </c>
      <c r="B2" s="207" t="s">
        <v>414</v>
      </c>
      <c r="C2" s="211"/>
      <c r="D2" s="214"/>
      <c r="E2" s="207" t="s">
        <v>413</v>
      </c>
      <c r="F2" s="211"/>
      <c r="G2" s="214"/>
      <c r="H2" s="207" t="s">
        <v>412</v>
      </c>
      <c r="I2" s="211"/>
      <c r="J2" s="211"/>
    </row>
    <row r="3" spans="1:10">
      <c r="A3" s="209"/>
      <c r="B3" s="177" t="s">
        <v>261</v>
      </c>
      <c r="C3" s="177" t="s">
        <v>260</v>
      </c>
      <c r="D3" s="177" t="s">
        <v>252</v>
      </c>
      <c r="E3" s="177" t="s">
        <v>261</v>
      </c>
      <c r="F3" s="177" t="s">
        <v>260</v>
      </c>
      <c r="G3" s="177" t="s">
        <v>252</v>
      </c>
      <c r="H3" s="177" t="s">
        <v>261</v>
      </c>
      <c r="I3" s="177" t="s">
        <v>260</v>
      </c>
      <c r="J3" s="177" t="s">
        <v>252</v>
      </c>
    </row>
    <row r="4" spans="1:10">
      <c r="A4" s="89" t="s">
        <v>406</v>
      </c>
      <c r="B4" s="169">
        <v>68</v>
      </c>
      <c r="C4" s="169">
        <v>77</v>
      </c>
      <c r="D4" s="169">
        <v>76</v>
      </c>
      <c r="E4" s="169">
        <v>83</v>
      </c>
      <c r="F4" s="45">
        <v>90</v>
      </c>
      <c r="G4" s="169">
        <v>86</v>
      </c>
      <c r="H4" s="169">
        <v>626</v>
      </c>
      <c r="I4" s="169">
        <v>570</v>
      </c>
      <c r="J4" s="169">
        <v>637</v>
      </c>
    </row>
    <row r="5" spans="1:10">
      <c r="A5" s="175" t="s">
        <v>405</v>
      </c>
      <c r="B5" s="22">
        <v>67</v>
      </c>
      <c r="C5" s="22">
        <v>76</v>
      </c>
      <c r="D5" s="22">
        <v>76</v>
      </c>
      <c r="E5" s="169">
        <v>81</v>
      </c>
      <c r="F5" s="169">
        <v>83</v>
      </c>
      <c r="G5" s="169">
        <v>89</v>
      </c>
      <c r="H5" s="169">
        <v>555</v>
      </c>
      <c r="I5" s="169">
        <v>529</v>
      </c>
      <c r="J5" s="169">
        <v>666</v>
      </c>
    </row>
    <row r="6" spans="1:10">
      <c r="A6" s="175" t="s">
        <v>404</v>
      </c>
      <c r="B6" s="22">
        <v>68</v>
      </c>
      <c r="C6" s="22">
        <v>76</v>
      </c>
      <c r="D6" s="22">
        <v>79</v>
      </c>
      <c r="E6" s="169">
        <v>101</v>
      </c>
      <c r="F6" s="169">
        <v>106</v>
      </c>
      <c r="G6" s="169">
        <v>101</v>
      </c>
      <c r="H6" s="169">
        <v>650</v>
      </c>
      <c r="I6" s="169">
        <v>630</v>
      </c>
      <c r="J6" s="169">
        <v>702</v>
      </c>
    </row>
    <row r="7" spans="1:10">
      <c r="A7" s="175" t="s">
        <v>403</v>
      </c>
      <c r="B7" s="22">
        <v>67</v>
      </c>
      <c r="C7" s="22">
        <v>76</v>
      </c>
      <c r="D7" s="22">
        <v>77</v>
      </c>
      <c r="E7" s="169">
        <v>100</v>
      </c>
      <c r="F7" s="169">
        <v>99</v>
      </c>
      <c r="G7" s="169">
        <v>94</v>
      </c>
      <c r="H7" s="169">
        <v>559</v>
      </c>
      <c r="I7" s="169">
        <v>582</v>
      </c>
      <c r="J7" s="169">
        <v>587</v>
      </c>
    </row>
    <row r="8" spans="1:10">
      <c r="A8" s="175" t="s">
        <v>402</v>
      </c>
      <c r="B8" s="22">
        <v>68</v>
      </c>
      <c r="C8" s="22">
        <v>79</v>
      </c>
      <c r="D8" s="22">
        <v>79</v>
      </c>
      <c r="E8" s="169">
        <v>102</v>
      </c>
      <c r="F8" s="169">
        <v>102</v>
      </c>
      <c r="G8" s="169">
        <v>104</v>
      </c>
      <c r="H8" s="169">
        <v>591</v>
      </c>
      <c r="I8" s="169">
        <v>598</v>
      </c>
      <c r="J8" s="169">
        <v>566</v>
      </c>
    </row>
    <row r="9" spans="1:10">
      <c r="A9" s="175" t="s">
        <v>401</v>
      </c>
      <c r="B9" s="22">
        <v>70</v>
      </c>
      <c r="C9" s="22">
        <v>78</v>
      </c>
      <c r="D9" s="22">
        <v>79</v>
      </c>
      <c r="E9" s="169">
        <v>82</v>
      </c>
      <c r="F9" s="169">
        <v>93</v>
      </c>
      <c r="G9" s="169">
        <v>79</v>
      </c>
      <c r="H9" s="169">
        <v>545</v>
      </c>
      <c r="I9" s="169">
        <v>618</v>
      </c>
      <c r="J9" s="169">
        <v>601</v>
      </c>
    </row>
    <row r="10" spans="1:10">
      <c r="A10" s="175" t="s">
        <v>400</v>
      </c>
      <c r="B10" s="22">
        <v>68</v>
      </c>
      <c r="C10" s="22">
        <v>79</v>
      </c>
      <c r="D10" s="22">
        <v>79</v>
      </c>
      <c r="E10" s="169">
        <v>73</v>
      </c>
      <c r="F10" s="169">
        <v>88</v>
      </c>
      <c r="G10" s="169">
        <v>84</v>
      </c>
      <c r="H10" s="169">
        <v>523</v>
      </c>
      <c r="I10" s="169">
        <v>539</v>
      </c>
      <c r="J10" s="169">
        <v>575</v>
      </c>
    </row>
    <row r="11" spans="1:10">
      <c r="A11" s="176" t="s">
        <v>399</v>
      </c>
      <c r="B11" s="179">
        <v>65</v>
      </c>
      <c r="C11" s="179">
        <v>73</v>
      </c>
      <c r="D11" s="179">
        <v>75</v>
      </c>
      <c r="E11" s="179">
        <v>72</v>
      </c>
      <c r="F11" s="179">
        <v>81</v>
      </c>
      <c r="G11" s="179">
        <v>82</v>
      </c>
      <c r="H11" s="179">
        <v>472</v>
      </c>
      <c r="I11" s="179">
        <v>482</v>
      </c>
      <c r="J11" s="179">
        <v>591</v>
      </c>
    </row>
    <row r="12" spans="1:10">
      <c r="A12" s="176" t="s">
        <v>398</v>
      </c>
      <c r="B12" s="179">
        <v>68</v>
      </c>
      <c r="C12" s="179">
        <v>76</v>
      </c>
      <c r="D12" s="179">
        <v>77</v>
      </c>
      <c r="E12" s="179">
        <v>78</v>
      </c>
      <c r="F12" s="179">
        <v>84</v>
      </c>
      <c r="G12" s="179">
        <v>88</v>
      </c>
      <c r="H12" s="179">
        <v>583</v>
      </c>
      <c r="I12" s="179">
        <v>565</v>
      </c>
      <c r="J12" s="179">
        <v>641</v>
      </c>
    </row>
    <row r="13" spans="1:10">
      <c r="A13" s="176" t="s">
        <v>397</v>
      </c>
      <c r="B13" s="179">
        <v>68</v>
      </c>
      <c r="C13" s="179">
        <v>73</v>
      </c>
      <c r="D13" s="179">
        <v>73</v>
      </c>
      <c r="E13" s="179">
        <v>72</v>
      </c>
      <c r="F13" s="179">
        <v>80</v>
      </c>
      <c r="G13" s="179">
        <v>79</v>
      </c>
      <c r="H13" s="179">
        <v>462</v>
      </c>
      <c r="I13" s="179">
        <v>553</v>
      </c>
      <c r="J13" s="179">
        <v>489</v>
      </c>
    </row>
    <row r="14" spans="1:10">
      <c r="A14" s="175">
        <v>1990</v>
      </c>
      <c r="B14" s="22">
        <v>67</v>
      </c>
      <c r="C14" s="22">
        <v>73</v>
      </c>
      <c r="D14" s="22">
        <v>75</v>
      </c>
      <c r="E14" s="169">
        <v>70</v>
      </c>
      <c r="F14" s="169">
        <v>69</v>
      </c>
      <c r="G14" s="169">
        <v>82</v>
      </c>
      <c r="H14" s="169">
        <v>415</v>
      </c>
      <c r="I14" s="169">
        <v>460</v>
      </c>
      <c r="J14" s="169">
        <v>593</v>
      </c>
    </row>
    <row r="15" spans="1:10">
      <c r="A15" s="175">
        <v>1991</v>
      </c>
      <c r="B15" s="22">
        <v>67</v>
      </c>
      <c r="C15" s="22">
        <v>75</v>
      </c>
      <c r="D15" s="22">
        <v>77</v>
      </c>
      <c r="E15" s="169">
        <v>75</v>
      </c>
      <c r="F15" s="169">
        <v>83</v>
      </c>
      <c r="G15" s="169">
        <v>75</v>
      </c>
      <c r="H15" s="169">
        <v>594</v>
      </c>
      <c r="I15" s="169">
        <v>598</v>
      </c>
      <c r="J15" s="169">
        <v>688</v>
      </c>
    </row>
    <row r="16" spans="1:10">
      <c r="A16" s="175">
        <v>1992</v>
      </c>
      <c r="B16" s="22">
        <v>60</v>
      </c>
      <c r="C16" s="22">
        <v>70</v>
      </c>
      <c r="D16" s="22">
        <v>73</v>
      </c>
      <c r="E16" s="169">
        <v>66</v>
      </c>
      <c r="F16" s="169">
        <v>73</v>
      </c>
      <c r="G16" s="169">
        <v>74</v>
      </c>
      <c r="H16" s="169">
        <v>363</v>
      </c>
      <c r="I16" s="169">
        <v>390</v>
      </c>
      <c r="J16" s="169">
        <v>571</v>
      </c>
    </row>
    <row r="17" spans="1:10">
      <c r="A17" s="175">
        <v>1993</v>
      </c>
      <c r="B17" s="22">
        <v>63</v>
      </c>
      <c r="C17" s="22">
        <v>72</v>
      </c>
      <c r="D17" s="22">
        <v>75</v>
      </c>
      <c r="E17" s="169">
        <v>79</v>
      </c>
      <c r="F17" s="169">
        <v>96</v>
      </c>
      <c r="G17" s="169">
        <v>91</v>
      </c>
      <c r="H17" s="169">
        <v>506</v>
      </c>
      <c r="I17" s="169">
        <v>513</v>
      </c>
      <c r="J17" s="169">
        <v>502</v>
      </c>
    </row>
    <row r="18" spans="1:10">
      <c r="A18" s="175">
        <v>1994</v>
      </c>
      <c r="B18" s="22">
        <v>70</v>
      </c>
      <c r="C18" s="22">
        <v>74</v>
      </c>
      <c r="D18" s="22">
        <v>76</v>
      </c>
      <c r="E18" s="169">
        <v>68</v>
      </c>
      <c r="F18" s="169">
        <v>85</v>
      </c>
      <c r="G18" s="169">
        <v>90</v>
      </c>
      <c r="H18" s="169">
        <v>480</v>
      </c>
      <c r="I18" s="169">
        <v>450</v>
      </c>
      <c r="J18" s="169">
        <v>599</v>
      </c>
    </row>
    <row r="19" spans="1:10">
      <c r="A19" s="175">
        <v>1995</v>
      </c>
      <c r="B19" s="22">
        <v>68</v>
      </c>
      <c r="C19" s="22">
        <v>76</v>
      </c>
      <c r="D19" s="22">
        <v>76</v>
      </c>
      <c r="E19" s="169">
        <v>90</v>
      </c>
      <c r="F19" s="169">
        <v>87</v>
      </c>
      <c r="G19" s="169">
        <v>90</v>
      </c>
      <c r="H19" s="169">
        <v>576</v>
      </c>
      <c r="I19" s="169">
        <v>521</v>
      </c>
      <c r="J19" s="169">
        <v>627</v>
      </c>
    </row>
    <row r="20" spans="1:10">
      <c r="A20" s="175">
        <v>1996</v>
      </c>
      <c r="B20" s="22">
        <v>69</v>
      </c>
      <c r="C20" s="22">
        <v>78</v>
      </c>
      <c r="D20" s="22">
        <v>79</v>
      </c>
      <c r="E20" s="169">
        <v>69</v>
      </c>
      <c r="F20" s="169">
        <v>83</v>
      </c>
      <c r="G20" s="169">
        <v>96</v>
      </c>
      <c r="H20" s="169">
        <v>528</v>
      </c>
      <c r="I20" s="169">
        <v>581</v>
      </c>
      <c r="J20" s="169">
        <v>714</v>
      </c>
    </row>
    <row r="21" spans="1:10">
      <c r="A21" s="175">
        <v>1997</v>
      </c>
      <c r="B21" s="22">
        <v>66</v>
      </c>
      <c r="C21" s="22">
        <v>77</v>
      </c>
      <c r="D21" s="22">
        <v>76</v>
      </c>
      <c r="E21" s="169">
        <v>61</v>
      </c>
      <c r="F21" s="169">
        <v>65</v>
      </c>
      <c r="G21" s="169">
        <v>90</v>
      </c>
      <c r="H21" s="169">
        <v>304</v>
      </c>
      <c r="I21" s="169">
        <v>423</v>
      </c>
      <c r="J21" s="169">
        <v>534</v>
      </c>
    </row>
    <row r="22" spans="1:10">
      <c r="A22" s="175">
        <v>1998</v>
      </c>
      <c r="B22" s="22">
        <v>67</v>
      </c>
      <c r="C22" s="22">
        <v>78</v>
      </c>
      <c r="D22" s="22">
        <v>79</v>
      </c>
      <c r="E22" s="169">
        <v>80</v>
      </c>
      <c r="F22" s="169">
        <v>87</v>
      </c>
      <c r="G22" s="169">
        <v>84</v>
      </c>
      <c r="H22" s="169">
        <v>644</v>
      </c>
      <c r="I22" s="169">
        <v>627</v>
      </c>
      <c r="J22" s="169">
        <v>676</v>
      </c>
    </row>
    <row r="23" spans="1:10">
      <c r="A23" s="175">
        <v>1999</v>
      </c>
      <c r="B23" s="22">
        <v>72</v>
      </c>
      <c r="C23" s="22">
        <v>76</v>
      </c>
      <c r="D23" s="22">
        <v>78</v>
      </c>
      <c r="E23" s="169">
        <v>88</v>
      </c>
      <c r="F23" s="169">
        <v>96</v>
      </c>
      <c r="G23" s="169">
        <v>78</v>
      </c>
      <c r="H23" s="169">
        <v>842</v>
      </c>
      <c r="I23" s="169">
        <v>842</v>
      </c>
      <c r="J23" s="169">
        <v>787</v>
      </c>
    </row>
    <row r="24" spans="1:10">
      <c r="A24" s="175">
        <v>2000</v>
      </c>
      <c r="B24" s="22">
        <v>68</v>
      </c>
      <c r="C24" s="22">
        <v>74</v>
      </c>
      <c r="D24" s="22">
        <v>72</v>
      </c>
      <c r="E24" s="169">
        <v>68</v>
      </c>
      <c r="F24" s="169">
        <v>74</v>
      </c>
      <c r="G24" s="169">
        <v>78</v>
      </c>
      <c r="H24" s="169">
        <v>390</v>
      </c>
      <c r="I24" s="169">
        <v>436</v>
      </c>
      <c r="J24" s="169">
        <v>543</v>
      </c>
    </row>
    <row r="25" spans="1:10">
      <c r="A25" s="175">
        <v>2001</v>
      </c>
      <c r="B25" s="22">
        <v>69</v>
      </c>
      <c r="C25" s="22">
        <v>74</v>
      </c>
      <c r="D25" s="22">
        <v>73</v>
      </c>
      <c r="E25" s="169">
        <v>80</v>
      </c>
      <c r="F25" s="169">
        <v>85</v>
      </c>
      <c r="G25" s="169">
        <v>67</v>
      </c>
      <c r="H25" s="169">
        <v>560</v>
      </c>
      <c r="I25" s="169">
        <v>586</v>
      </c>
      <c r="J25" s="169">
        <v>414</v>
      </c>
    </row>
    <row r="26" spans="1:10">
      <c r="A26" s="175">
        <v>2002</v>
      </c>
      <c r="B26" s="22">
        <v>70</v>
      </c>
      <c r="C26" s="22">
        <v>73</v>
      </c>
      <c r="D26" s="22">
        <v>74</v>
      </c>
      <c r="E26" s="169">
        <v>136</v>
      </c>
      <c r="F26" s="169">
        <v>131</v>
      </c>
      <c r="G26" s="169">
        <v>132</v>
      </c>
      <c r="H26" s="169">
        <v>494</v>
      </c>
      <c r="I26" s="169">
        <v>532</v>
      </c>
      <c r="J26" s="169">
        <v>530</v>
      </c>
    </row>
    <row r="27" spans="1:10">
      <c r="A27" s="175">
        <v>2003</v>
      </c>
      <c r="B27" s="22">
        <v>64</v>
      </c>
      <c r="C27" s="22">
        <v>71</v>
      </c>
      <c r="D27" s="22">
        <v>70</v>
      </c>
      <c r="E27" s="169">
        <v>86</v>
      </c>
      <c r="F27" s="169">
        <v>111</v>
      </c>
      <c r="G27" s="169">
        <v>125</v>
      </c>
      <c r="H27" s="169">
        <v>345</v>
      </c>
      <c r="I27" s="169">
        <v>521</v>
      </c>
      <c r="J27" s="169">
        <v>425</v>
      </c>
    </row>
    <row r="28" spans="1:10">
      <c r="A28" s="175">
        <v>2004</v>
      </c>
      <c r="B28" s="22">
        <v>67</v>
      </c>
      <c r="C28" s="22">
        <v>75</v>
      </c>
      <c r="D28" s="22">
        <v>75</v>
      </c>
      <c r="E28" s="169">
        <v>118</v>
      </c>
      <c r="F28" s="169">
        <v>141</v>
      </c>
      <c r="G28" s="169">
        <v>151</v>
      </c>
      <c r="H28" s="169">
        <v>534</v>
      </c>
      <c r="I28" s="169">
        <v>693</v>
      </c>
      <c r="J28" s="169">
        <v>578</v>
      </c>
    </row>
    <row r="29" spans="1:10">
      <c r="A29" s="175">
        <v>2005</v>
      </c>
      <c r="B29" s="22">
        <v>67</v>
      </c>
      <c r="C29" s="22">
        <v>75</v>
      </c>
      <c r="D29" s="22">
        <v>74</v>
      </c>
      <c r="E29" s="169">
        <v>109</v>
      </c>
      <c r="F29" s="169">
        <v>126</v>
      </c>
      <c r="G29" s="169">
        <v>129</v>
      </c>
      <c r="H29" s="169">
        <v>697</v>
      </c>
      <c r="I29" s="169">
        <v>640</v>
      </c>
      <c r="J29" s="169">
        <v>645</v>
      </c>
    </row>
    <row r="30" spans="1:10">
      <c r="A30" s="175">
        <v>2006</v>
      </c>
      <c r="B30" s="179">
        <v>66</v>
      </c>
      <c r="C30" s="179">
        <v>74</v>
      </c>
      <c r="D30" s="179">
        <v>75</v>
      </c>
      <c r="E30" s="179">
        <v>108</v>
      </c>
      <c r="F30" s="179">
        <v>132</v>
      </c>
      <c r="G30" s="179">
        <v>128</v>
      </c>
      <c r="H30" s="179">
        <v>465</v>
      </c>
      <c r="I30" s="179">
        <v>636</v>
      </c>
      <c r="J30" s="179">
        <v>509</v>
      </c>
    </row>
    <row r="31" spans="1:10">
      <c r="A31" s="175">
        <v>2007</v>
      </c>
      <c r="B31" s="179">
        <v>60</v>
      </c>
      <c r="C31" s="179">
        <v>69</v>
      </c>
      <c r="D31" s="179">
        <v>73</v>
      </c>
      <c r="E31" s="179">
        <v>115</v>
      </c>
      <c r="F31" s="179">
        <v>115</v>
      </c>
      <c r="G31" s="179">
        <v>131</v>
      </c>
      <c r="H31" s="179">
        <v>472</v>
      </c>
      <c r="I31" s="179">
        <v>550</v>
      </c>
      <c r="J31" s="179">
        <v>603</v>
      </c>
    </row>
    <row r="32" spans="1:10">
      <c r="A32" s="26" t="s">
        <v>396</v>
      </c>
    </row>
    <row r="33" spans="1:10">
      <c r="A33" s="3" t="s">
        <v>372</v>
      </c>
      <c r="B33" s="179">
        <v>73</v>
      </c>
      <c r="C33" s="179">
        <v>78</v>
      </c>
      <c r="D33" s="179">
        <v>84</v>
      </c>
      <c r="E33" s="179">
        <v>10</v>
      </c>
      <c r="F33" s="179">
        <v>6</v>
      </c>
      <c r="G33" s="179">
        <v>9</v>
      </c>
      <c r="H33" s="179">
        <v>34</v>
      </c>
      <c r="I33" s="179">
        <v>23</v>
      </c>
      <c r="J33" s="179">
        <v>37</v>
      </c>
    </row>
    <row r="34" spans="1:10">
      <c r="A34" s="3" t="s">
        <v>371</v>
      </c>
      <c r="B34" s="179">
        <v>76</v>
      </c>
      <c r="C34" s="179">
        <v>83</v>
      </c>
      <c r="D34" s="179">
        <v>77</v>
      </c>
      <c r="E34" s="179">
        <v>12</v>
      </c>
      <c r="F34" s="179">
        <v>15</v>
      </c>
      <c r="G34" s="179">
        <v>10</v>
      </c>
      <c r="H34" s="179">
        <v>34</v>
      </c>
      <c r="I34" s="179">
        <v>59</v>
      </c>
      <c r="J34" s="179">
        <v>9</v>
      </c>
    </row>
    <row r="35" spans="1:10">
      <c r="A35" s="3" t="s">
        <v>394</v>
      </c>
      <c r="B35" s="179">
        <v>65</v>
      </c>
      <c r="C35" s="179">
        <v>77</v>
      </c>
      <c r="D35" s="179">
        <v>69</v>
      </c>
      <c r="E35" s="179">
        <v>11</v>
      </c>
      <c r="F35" s="179">
        <v>14</v>
      </c>
      <c r="G35" s="179">
        <v>13</v>
      </c>
      <c r="H35" s="179">
        <v>33</v>
      </c>
      <c r="I35" s="179">
        <v>50</v>
      </c>
      <c r="J35" s="179">
        <v>22</v>
      </c>
    </row>
    <row r="36" spans="1:10">
      <c r="A36" s="3" t="s">
        <v>393</v>
      </c>
      <c r="B36" s="179">
        <v>57</v>
      </c>
      <c r="C36" s="179">
        <v>73</v>
      </c>
      <c r="D36" s="179">
        <v>63</v>
      </c>
      <c r="E36" s="179">
        <v>10</v>
      </c>
      <c r="F36" s="179">
        <v>19</v>
      </c>
      <c r="G36" s="179">
        <v>10</v>
      </c>
      <c r="H36" s="179">
        <v>18</v>
      </c>
      <c r="I36" s="179">
        <v>162</v>
      </c>
      <c r="J36" s="179">
        <v>55</v>
      </c>
    </row>
    <row r="37" spans="1:10">
      <c r="A37" s="3" t="s">
        <v>392</v>
      </c>
      <c r="B37" s="179">
        <v>61</v>
      </c>
      <c r="C37" s="179">
        <v>67</v>
      </c>
      <c r="D37" s="179">
        <v>70</v>
      </c>
      <c r="E37" s="179">
        <v>17</v>
      </c>
      <c r="F37" s="179">
        <v>13</v>
      </c>
      <c r="G37" s="179">
        <v>18</v>
      </c>
      <c r="H37" s="179">
        <v>71</v>
      </c>
      <c r="I37" s="179">
        <v>78</v>
      </c>
      <c r="J37" s="179">
        <v>67</v>
      </c>
    </row>
    <row r="38" spans="1:10">
      <c r="A38" s="3" t="s">
        <v>377</v>
      </c>
      <c r="B38" s="179">
        <v>59</v>
      </c>
      <c r="C38" s="179">
        <v>70</v>
      </c>
      <c r="D38" s="179">
        <v>69</v>
      </c>
      <c r="E38" s="179">
        <v>7</v>
      </c>
      <c r="F38" s="179">
        <v>14</v>
      </c>
      <c r="G38" s="179">
        <v>11</v>
      </c>
      <c r="H38" s="179">
        <v>55</v>
      </c>
      <c r="I38" s="179">
        <v>73</v>
      </c>
      <c r="J38" s="179">
        <v>93</v>
      </c>
    </row>
    <row r="39" spans="1:10">
      <c r="A39" s="3" t="s">
        <v>376</v>
      </c>
      <c r="B39" s="179">
        <v>52</v>
      </c>
      <c r="C39" s="179">
        <v>61</v>
      </c>
      <c r="D39" s="179">
        <v>65</v>
      </c>
      <c r="E39" s="179">
        <v>8</v>
      </c>
      <c r="F39" s="179">
        <v>8</v>
      </c>
      <c r="G39" s="179">
        <v>7</v>
      </c>
      <c r="H39" s="179">
        <v>64</v>
      </c>
      <c r="I39" s="179">
        <v>42</v>
      </c>
      <c r="J39" s="179">
        <v>22</v>
      </c>
    </row>
    <row r="40" spans="1:10">
      <c r="A40" s="3" t="s">
        <v>375</v>
      </c>
      <c r="B40" s="179">
        <v>65</v>
      </c>
      <c r="C40" s="179">
        <v>76</v>
      </c>
      <c r="D40" s="179">
        <v>76</v>
      </c>
      <c r="E40" s="179">
        <v>11</v>
      </c>
      <c r="F40" s="179">
        <v>17</v>
      </c>
      <c r="G40" s="179">
        <v>19</v>
      </c>
      <c r="H40" s="179">
        <v>94</v>
      </c>
      <c r="I40" s="179">
        <v>77</v>
      </c>
      <c r="J40" s="179">
        <v>121</v>
      </c>
    </row>
    <row r="41" spans="1:10">
      <c r="A41" s="3" t="s">
        <v>391</v>
      </c>
      <c r="B41" s="179">
        <v>61</v>
      </c>
      <c r="C41" s="179">
        <v>67</v>
      </c>
      <c r="D41" s="179">
        <v>76</v>
      </c>
      <c r="E41" s="179">
        <v>7</v>
      </c>
      <c r="F41" s="179">
        <v>4</v>
      </c>
      <c r="G41" s="179">
        <v>6</v>
      </c>
      <c r="H41" s="179">
        <v>20</v>
      </c>
      <c r="I41" s="179">
        <v>24</v>
      </c>
      <c r="J41" s="179">
        <v>14</v>
      </c>
    </row>
    <row r="42" spans="1:10">
      <c r="A42" s="3" t="s">
        <v>390</v>
      </c>
      <c r="B42" s="179">
        <v>63</v>
      </c>
      <c r="C42" s="179">
        <v>72</v>
      </c>
      <c r="D42" s="179">
        <v>80</v>
      </c>
      <c r="E42" s="179">
        <v>3</v>
      </c>
      <c r="F42" s="179">
        <v>6</v>
      </c>
      <c r="G42" s="179">
        <v>7</v>
      </c>
      <c r="H42" s="179">
        <v>13</v>
      </c>
      <c r="I42" s="179">
        <v>25</v>
      </c>
      <c r="J42" s="179">
        <v>36</v>
      </c>
    </row>
    <row r="43" spans="1:10">
      <c r="A43" s="3" t="s">
        <v>389</v>
      </c>
      <c r="B43" s="179">
        <v>75</v>
      </c>
      <c r="C43" s="179">
        <v>81</v>
      </c>
      <c r="D43" s="179">
        <v>83</v>
      </c>
      <c r="E43" s="179">
        <v>10</v>
      </c>
      <c r="F43" s="179">
        <v>9</v>
      </c>
      <c r="G43" s="179">
        <v>14</v>
      </c>
      <c r="H43" s="179">
        <v>24</v>
      </c>
      <c r="I43" s="179">
        <v>18</v>
      </c>
      <c r="J43" s="179">
        <v>26</v>
      </c>
    </row>
    <row r="44" spans="1:10">
      <c r="A44" s="3" t="s">
        <v>373</v>
      </c>
      <c r="B44" s="179">
        <v>81</v>
      </c>
      <c r="C44" s="179">
        <v>82</v>
      </c>
      <c r="D44" s="179">
        <v>87</v>
      </c>
      <c r="E44" s="179">
        <v>2</v>
      </c>
      <c r="F44" s="179">
        <v>7</v>
      </c>
      <c r="G44" s="179">
        <v>4</v>
      </c>
      <c r="H44" s="179">
        <v>5</v>
      </c>
      <c r="I44" s="179">
        <v>5</v>
      </c>
      <c r="J44" s="179">
        <v>7</v>
      </c>
    </row>
    <row r="45" spans="1:10">
      <c r="A45" s="89" t="s">
        <v>395</v>
      </c>
    </row>
    <row r="46" spans="1:10">
      <c r="A46" s="3" t="s">
        <v>372</v>
      </c>
      <c r="B46" s="179">
        <v>69</v>
      </c>
      <c r="C46" s="179">
        <v>81</v>
      </c>
      <c r="D46" s="179">
        <v>81</v>
      </c>
      <c r="E46" s="179">
        <v>8</v>
      </c>
      <c r="F46" s="179">
        <v>14</v>
      </c>
      <c r="G46" s="179">
        <v>10</v>
      </c>
      <c r="H46" s="179">
        <v>27</v>
      </c>
      <c r="I46" s="179">
        <v>23</v>
      </c>
      <c r="J46" s="179">
        <v>38</v>
      </c>
    </row>
    <row r="47" spans="1:10">
      <c r="A47" s="3" t="s">
        <v>371</v>
      </c>
      <c r="B47" s="179">
        <v>73</v>
      </c>
      <c r="C47" s="179">
        <v>81</v>
      </c>
      <c r="D47" s="179">
        <v>78</v>
      </c>
      <c r="E47" s="179">
        <v>15</v>
      </c>
      <c r="F47" s="179">
        <v>14</v>
      </c>
      <c r="G47" s="179">
        <v>10</v>
      </c>
      <c r="H47" s="179">
        <v>44</v>
      </c>
      <c r="I47" s="179">
        <v>51</v>
      </c>
      <c r="J47" s="179">
        <v>36</v>
      </c>
    </row>
    <row r="48" spans="1:10">
      <c r="A48" s="3" t="s">
        <v>394</v>
      </c>
      <c r="B48" s="179">
        <v>60</v>
      </c>
      <c r="C48" s="179">
        <v>61</v>
      </c>
      <c r="D48" s="179">
        <v>71</v>
      </c>
      <c r="E48" s="179">
        <v>9</v>
      </c>
      <c r="F48" s="179">
        <v>7</v>
      </c>
      <c r="G48" s="179">
        <v>9</v>
      </c>
      <c r="H48" s="179">
        <v>36</v>
      </c>
      <c r="I48" s="179">
        <v>15</v>
      </c>
      <c r="J48" s="179">
        <v>59</v>
      </c>
    </row>
    <row r="49" spans="1:10">
      <c r="A49" s="3" t="s">
        <v>393</v>
      </c>
      <c r="B49" s="179">
        <v>40</v>
      </c>
      <c r="C49" s="179">
        <v>44</v>
      </c>
      <c r="D49" s="179">
        <v>57</v>
      </c>
      <c r="E49" s="179">
        <v>1</v>
      </c>
      <c r="F49" s="179">
        <v>2</v>
      </c>
      <c r="G49" s="179">
        <v>2</v>
      </c>
      <c r="H49" s="179">
        <v>1</v>
      </c>
      <c r="I49" s="179">
        <v>3</v>
      </c>
      <c r="J49" s="179">
        <v>0</v>
      </c>
    </row>
    <row r="50" spans="1:10">
      <c r="A50" s="3" t="s">
        <v>392</v>
      </c>
      <c r="B50" s="179">
        <v>55</v>
      </c>
      <c r="C50" s="179">
        <v>61</v>
      </c>
      <c r="D50" s="179">
        <v>69</v>
      </c>
      <c r="E50" s="179">
        <v>12</v>
      </c>
      <c r="F50" s="179">
        <v>12</v>
      </c>
      <c r="G50" s="179">
        <v>11</v>
      </c>
      <c r="H50" s="179">
        <v>58</v>
      </c>
      <c r="I50" s="179">
        <v>70</v>
      </c>
      <c r="J50" s="179">
        <v>50</v>
      </c>
    </row>
    <row r="51" spans="1:10">
      <c r="A51" s="3" t="s">
        <v>377</v>
      </c>
      <c r="B51" s="179">
        <v>53</v>
      </c>
      <c r="C51" s="179">
        <v>61</v>
      </c>
      <c r="D51" s="179">
        <v>66</v>
      </c>
      <c r="E51" s="179">
        <v>6</v>
      </c>
      <c r="F51" s="179">
        <v>7</v>
      </c>
      <c r="G51" s="179">
        <v>13</v>
      </c>
      <c r="H51" s="179">
        <v>48</v>
      </c>
      <c r="I51" s="179">
        <v>32</v>
      </c>
      <c r="J51" s="179">
        <v>29</v>
      </c>
    </row>
    <row r="52" spans="1:10">
      <c r="A52" s="3" t="s">
        <v>376</v>
      </c>
      <c r="B52" s="179">
        <v>45</v>
      </c>
      <c r="C52" s="179">
        <v>57</v>
      </c>
      <c r="D52" s="179">
        <v>59</v>
      </c>
      <c r="E52" s="179">
        <v>8</v>
      </c>
      <c r="F52" s="179">
        <v>8</v>
      </c>
      <c r="G52" s="179">
        <v>12</v>
      </c>
      <c r="H52" s="179">
        <v>16</v>
      </c>
      <c r="I52" s="179">
        <v>78</v>
      </c>
      <c r="J52" s="179">
        <v>69</v>
      </c>
    </row>
    <row r="53" spans="1:10">
      <c r="A53" s="3" t="s">
        <v>375</v>
      </c>
      <c r="B53" s="179">
        <v>55</v>
      </c>
      <c r="C53" s="179">
        <v>63</v>
      </c>
      <c r="D53" s="179">
        <v>68</v>
      </c>
      <c r="E53" s="179">
        <v>11</v>
      </c>
      <c r="F53" s="179">
        <v>11</v>
      </c>
      <c r="G53" s="179">
        <v>14</v>
      </c>
      <c r="H53" s="179">
        <v>99</v>
      </c>
      <c r="I53" s="179">
        <v>34</v>
      </c>
      <c r="J53" s="179">
        <v>82</v>
      </c>
    </row>
    <row r="54" spans="1:10">
      <c r="A54" s="3" t="s">
        <v>391</v>
      </c>
      <c r="B54" s="179">
        <v>65</v>
      </c>
      <c r="C54" s="179">
        <v>72</v>
      </c>
      <c r="D54" s="179">
        <v>77</v>
      </c>
      <c r="E54" s="179">
        <v>10</v>
      </c>
      <c r="F54" s="179">
        <v>12</v>
      </c>
      <c r="G54" s="179">
        <v>9</v>
      </c>
      <c r="H54" s="179">
        <v>29</v>
      </c>
      <c r="I54" s="179">
        <v>93</v>
      </c>
      <c r="J54" s="179">
        <v>136</v>
      </c>
    </row>
    <row r="55" spans="1:10">
      <c r="A55" s="3" t="s">
        <v>390</v>
      </c>
      <c r="B55" s="179">
        <v>66</v>
      </c>
      <c r="C55" s="179">
        <v>78</v>
      </c>
      <c r="D55" s="179">
        <v>83</v>
      </c>
      <c r="E55" s="179">
        <v>9</v>
      </c>
      <c r="F55" s="179">
        <v>9</v>
      </c>
      <c r="G55" s="179">
        <v>12</v>
      </c>
      <c r="H55" s="179">
        <v>38</v>
      </c>
      <c r="I55" s="179">
        <v>85</v>
      </c>
      <c r="J55" s="179">
        <v>50</v>
      </c>
    </row>
    <row r="56" spans="1:10">
      <c r="A56" s="3" t="s">
        <v>389</v>
      </c>
      <c r="B56" s="179">
        <v>68</v>
      </c>
      <c r="C56" s="179">
        <v>85</v>
      </c>
      <c r="D56" s="179">
        <v>82</v>
      </c>
      <c r="E56" s="179">
        <v>14</v>
      </c>
      <c r="F56" s="179">
        <v>11</v>
      </c>
      <c r="G56" s="179">
        <v>16</v>
      </c>
      <c r="H56" s="179">
        <v>50</v>
      </c>
      <c r="I56" s="179">
        <v>35</v>
      </c>
      <c r="J56" s="179">
        <v>27</v>
      </c>
    </row>
    <row r="57" spans="1:10">
      <c r="A57" s="3" t="s">
        <v>373</v>
      </c>
      <c r="B57" s="179">
        <v>74</v>
      </c>
      <c r="C57" s="179">
        <v>88</v>
      </c>
      <c r="D57" s="179">
        <v>89</v>
      </c>
      <c r="E57" s="179">
        <v>12</v>
      </c>
      <c r="F57" s="179">
        <v>8</v>
      </c>
      <c r="G57" s="179">
        <v>13</v>
      </c>
      <c r="H57" s="179">
        <v>26</v>
      </c>
      <c r="I57" s="179">
        <v>31</v>
      </c>
      <c r="J57" s="179">
        <v>27</v>
      </c>
    </row>
  </sheetData>
  <mergeCells count="4">
    <mergeCell ref="B2:D2"/>
    <mergeCell ref="E2:G2"/>
    <mergeCell ref="H2:J2"/>
    <mergeCell ref="A2:A3"/>
  </mergeCells>
  <pageMargins left="0.43307086614173229" right="0.43307086614173229" top="0.78740157480314965" bottom="0.78740157480314965" header="0.51181102362204722" footer="0.51181102362204722"/>
  <pageSetup paperSize="9" orientation="portrait" cellComments="atEnd" r:id="rId1"/>
  <headerFooter alignWithMargins="0">
    <oddFooter>&amp;R&amp;D</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A86CD-D913-4921-8A06-6088FE63AA7B}">
  <sheetPr codeName="Munka2"/>
  <dimension ref="A1:B57"/>
  <sheetViews>
    <sheetView zoomScaleNormal="100" workbookViewId="0"/>
  </sheetViews>
  <sheetFormatPr defaultRowHeight="11.25"/>
  <cols>
    <col min="1" max="1" width="68.140625" style="1" customWidth="1"/>
    <col min="2" max="2" width="17.42578125" style="1" customWidth="1"/>
    <col min="3" max="16384" width="9.140625" style="1"/>
  </cols>
  <sheetData>
    <row r="1" spans="1:2" ht="12" thickBot="1">
      <c r="A1" s="18" t="s">
        <v>88</v>
      </c>
      <c r="B1" s="17"/>
    </row>
    <row r="2" spans="1:2">
      <c r="A2" s="16" t="s">
        <v>87</v>
      </c>
      <c r="B2" s="15" t="s">
        <v>86</v>
      </c>
    </row>
    <row r="3" spans="1:2">
      <c r="A3" s="14" t="s">
        <v>85</v>
      </c>
      <c r="B3" s="13">
        <v>93</v>
      </c>
    </row>
    <row r="4" spans="1:2">
      <c r="A4" s="194" t="s">
        <v>84</v>
      </c>
      <c r="B4" s="194"/>
    </row>
    <row r="5" spans="1:2">
      <c r="A5" s="5" t="s">
        <v>83</v>
      </c>
      <c r="B5" s="2" t="s">
        <v>82</v>
      </c>
    </row>
    <row r="6" spans="1:2">
      <c r="A6" s="5" t="s">
        <v>81</v>
      </c>
      <c r="B6" s="2" t="s">
        <v>80</v>
      </c>
    </row>
    <row r="7" spans="1:2">
      <c r="A7" s="194" t="s">
        <v>79</v>
      </c>
      <c r="B7" s="194"/>
    </row>
    <row r="8" spans="1:2">
      <c r="A8" s="5" t="s">
        <v>78</v>
      </c>
      <c r="B8" s="2" t="s">
        <v>77</v>
      </c>
    </row>
    <row r="9" spans="1:2">
      <c r="A9" s="5" t="s">
        <v>76</v>
      </c>
      <c r="B9" s="2" t="s">
        <v>75</v>
      </c>
    </row>
    <row r="10" spans="1:2">
      <c r="A10" s="194" t="s">
        <v>74</v>
      </c>
      <c r="B10" s="194"/>
    </row>
    <row r="11" spans="1:2">
      <c r="A11" s="5" t="s">
        <v>73</v>
      </c>
      <c r="B11" s="2" t="s">
        <v>72</v>
      </c>
    </row>
    <row r="12" spans="1:2">
      <c r="A12" s="5" t="s">
        <v>71</v>
      </c>
      <c r="B12" s="2" t="s">
        <v>70</v>
      </c>
    </row>
    <row r="13" spans="1:2">
      <c r="A13" s="5" t="s">
        <v>69</v>
      </c>
      <c r="B13" s="2" t="s">
        <v>68</v>
      </c>
    </row>
    <row r="14" spans="1:2">
      <c r="A14" s="5" t="s">
        <v>67</v>
      </c>
      <c r="B14" s="2" t="s">
        <v>66</v>
      </c>
    </row>
    <row r="15" spans="1:2">
      <c r="A15" s="5" t="s">
        <v>65</v>
      </c>
      <c r="B15" s="2" t="s">
        <v>64</v>
      </c>
    </row>
    <row r="16" spans="1:2">
      <c r="A16" s="5" t="s">
        <v>63</v>
      </c>
      <c r="B16" s="2" t="s">
        <v>62</v>
      </c>
    </row>
    <row r="17" spans="1:2">
      <c r="A17" s="5" t="s">
        <v>61</v>
      </c>
      <c r="B17" s="2" t="s">
        <v>60</v>
      </c>
    </row>
    <row r="18" spans="1:2">
      <c r="A18" s="12" t="s">
        <v>59</v>
      </c>
      <c r="B18" s="11" t="s">
        <v>58</v>
      </c>
    </row>
    <row r="19" spans="1:2">
      <c r="A19" s="194" t="s">
        <v>57</v>
      </c>
      <c r="B19" s="194"/>
    </row>
    <row r="20" spans="1:2">
      <c r="A20" s="5" t="s">
        <v>56</v>
      </c>
      <c r="B20" s="10">
        <v>0.84</v>
      </c>
    </row>
    <row r="21" spans="1:2">
      <c r="A21" s="5" t="s">
        <v>55</v>
      </c>
      <c r="B21" s="10">
        <v>0.14000000000000001</v>
      </c>
    </row>
    <row r="22" spans="1:2">
      <c r="A22" s="5" t="s">
        <v>54</v>
      </c>
      <c r="B22" s="10">
        <v>0.02</v>
      </c>
    </row>
    <row r="23" spans="1:2">
      <c r="A23" s="194" t="s">
        <v>53</v>
      </c>
      <c r="B23" s="194"/>
    </row>
    <row r="24" spans="1:2">
      <c r="A24" s="7" t="s">
        <v>52</v>
      </c>
      <c r="B24" s="2" t="s">
        <v>46</v>
      </c>
    </row>
    <row r="25" spans="1:2">
      <c r="A25" s="193" t="s">
        <v>51</v>
      </c>
      <c r="B25" s="193"/>
    </row>
    <row r="26" spans="1:2">
      <c r="A26" s="5" t="s">
        <v>50</v>
      </c>
      <c r="B26" s="2" t="s">
        <v>49</v>
      </c>
    </row>
    <row r="27" spans="1:2">
      <c r="A27" s="193" t="s">
        <v>48</v>
      </c>
      <c r="B27" s="193"/>
    </row>
    <row r="28" spans="1:2">
      <c r="A28" s="7" t="s">
        <v>47</v>
      </c>
      <c r="B28" s="9" t="s">
        <v>46</v>
      </c>
    </row>
    <row r="29" spans="1:2">
      <c r="A29" s="7" t="s">
        <v>45</v>
      </c>
      <c r="B29" s="9" t="s">
        <v>44</v>
      </c>
    </row>
    <row r="30" spans="1:2">
      <c r="A30" s="7" t="s">
        <v>43</v>
      </c>
      <c r="B30" s="9" t="s">
        <v>42</v>
      </c>
    </row>
    <row r="31" spans="1:2">
      <c r="A31" s="5" t="s">
        <v>41</v>
      </c>
      <c r="B31" s="9" t="s">
        <v>40</v>
      </c>
    </row>
    <row r="32" spans="1:2">
      <c r="A32" s="5" t="s">
        <v>39</v>
      </c>
      <c r="B32" s="9" t="s">
        <v>38</v>
      </c>
    </row>
    <row r="33" spans="1:2">
      <c r="A33" s="7" t="s">
        <v>37</v>
      </c>
      <c r="B33" s="9" t="s">
        <v>36</v>
      </c>
    </row>
    <row r="34" spans="1:2">
      <c r="A34" s="7" t="s">
        <v>35</v>
      </c>
      <c r="B34" s="9" t="s">
        <v>34</v>
      </c>
    </row>
    <row r="35" spans="1:2">
      <c r="A35" s="7" t="s">
        <v>33</v>
      </c>
      <c r="B35" s="9" t="s">
        <v>32</v>
      </c>
    </row>
    <row r="36" spans="1:2">
      <c r="A36" s="5" t="s">
        <v>31</v>
      </c>
      <c r="B36" s="9" t="s">
        <v>30</v>
      </c>
    </row>
    <row r="37" spans="1:2">
      <c r="A37" s="7" t="s">
        <v>29</v>
      </c>
      <c r="B37" s="9" t="s">
        <v>28</v>
      </c>
    </row>
    <row r="38" spans="1:2">
      <c r="A38" s="194" t="s">
        <v>27</v>
      </c>
      <c r="B38" s="194"/>
    </row>
    <row r="39" spans="1:2">
      <c r="A39" s="5" t="s">
        <v>26</v>
      </c>
      <c r="B39" s="8">
        <v>50.8</v>
      </c>
    </row>
    <row r="40" spans="1:2">
      <c r="A40" s="5" t="s">
        <v>25</v>
      </c>
      <c r="B40" s="8">
        <v>11.1</v>
      </c>
    </row>
    <row r="41" spans="1:2">
      <c r="A41" s="5" t="s">
        <v>24</v>
      </c>
      <c r="B41" s="8">
        <v>5.3</v>
      </c>
    </row>
    <row r="42" spans="1:2">
      <c r="A42" s="5" t="s">
        <v>23</v>
      </c>
      <c r="B42" s="8">
        <v>7.2</v>
      </c>
    </row>
    <row r="43" spans="1:2">
      <c r="A43" s="5" t="s">
        <v>22</v>
      </c>
      <c r="B43" s="8">
        <v>11.4</v>
      </c>
    </row>
    <row r="44" spans="1:2">
      <c r="A44" s="5" t="s">
        <v>21</v>
      </c>
      <c r="B44" s="8">
        <v>7.2</v>
      </c>
    </row>
    <row r="45" spans="1:2">
      <c r="A45" s="194" t="s">
        <v>20</v>
      </c>
      <c r="B45" s="194"/>
    </row>
    <row r="46" spans="1:2">
      <c r="A46" s="5" t="s">
        <v>19</v>
      </c>
      <c r="B46" s="7"/>
    </row>
    <row r="47" spans="1:2">
      <c r="A47" s="3" t="s">
        <v>1</v>
      </c>
      <c r="B47" s="2" t="s">
        <v>18</v>
      </c>
    </row>
    <row r="48" spans="1:2">
      <c r="A48" s="3" t="s">
        <v>17</v>
      </c>
      <c r="B48" s="6" t="s">
        <v>16</v>
      </c>
    </row>
    <row r="49" spans="1:2">
      <c r="A49" s="3" t="s">
        <v>15</v>
      </c>
      <c r="B49" s="6" t="s">
        <v>14</v>
      </c>
    </row>
    <row r="50" spans="1:2">
      <c r="A50" s="3" t="s">
        <v>13</v>
      </c>
      <c r="B50" s="6" t="s">
        <v>12</v>
      </c>
    </row>
    <row r="51" spans="1:2">
      <c r="A51" s="3" t="s">
        <v>11</v>
      </c>
      <c r="B51" s="6" t="s">
        <v>10</v>
      </c>
    </row>
    <row r="52" spans="1:2">
      <c r="A52" s="3" t="s">
        <v>9</v>
      </c>
      <c r="B52" s="6" t="s">
        <v>8</v>
      </c>
    </row>
    <row r="53" spans="1:2">
      <c r="A53" s="5" t="s">
        <v>7</v>
      </c>
    </row>
    <row r="54" spans="1:2">
      <c r="A54" s="3" t="s">
        <v>6</v>
      </c>
      <c r="B54" s="2" t="s">
        <v>5</v>
      </c>
    </row>
    <row r="55" spans="1:2">
      <c r="A55" s="3" t="s">
        <v>4</v>
      </c>
      <c r="B55" s="2" t="s">
        <v>3</v>
      </c>
    </row>
    <row r="56" spans="1:2">
      <c r="A56" s="4" t="s">
        <v>2</v>
      </c>
      <c r="B56" s="2"/>
    </row>
    <row r="57" spans="1:2">
      <c r="A57" s="3" t="s">
        <v>1</v>
      </c>
      <c r="B57" s="2" t="s">
        <v>0</v>
      </c>
    </row>
  </sheetData>
  <mergeCells count="9">
    <mergeCell ref="A27:B27"/>
    <mergeCell ref="A38:B38"/>
    <mergeCell ref="A45:B45"/>
    <mergeCell ref="A4:B4"/>
    <mergeCell ref="A23:B23"/>
    <mergeCell ref="A25:B25"/>
    <mergeCell ref="A7:B7"/>
    <mergeCell ref="A10:B10"/>
    <mergeCell ref="A19:B19"/>
  </mergeCells>
  <pageMargins left="0.78740157480314965" right="0.78740157480314965" top="0.98425196850393704" bottom="0.98425196850393704" header="0.51181102362204722" footer="0.51181102362204722"/>
  <pageSetup paperSize="9" orientation="portrait" cellComments="atEnd" r:id="rId1"/>
  <headerFooter alignWithMargins="0">
    <oddFooter>&amp;R&amp;D</oddFooter>
  </headerFooter>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76405-39CF-4732-A285-2FD03E67B585}">
  <sheetPr codeName="Munka20"/>
  <dimension ref="A1:G57"/>
  <sheetViews>
    <sheetView zoomScaleNormal="100" workbookViewId="0"/>
  </sheetViews>
  <sheetFormatPr defaultRowHeight="11.25"/>
  <cols>
    <col min="1" max="1" width="20.7109375" style="1" customWidth="1"/>
    <col min="2" max="7" width="10.85546875" style="1" customWidth="1"/>
    <col min="8" max="16384" width="9.140625" style="1"/>
  </cols>
  <sheetData>
    <row r="1" spans="1:7" ht="12" thickBot="1">
      <c r="A1" s="52" t="s">
        <v>418</v>
      </c>
      <c r="B1" s="184"/>
      <c r="C1" s="184"/>
      <c r="D1" s="184"/>
      <c r="E1" s="184"/>
      <c r="F1" s="184"/>
      <c r="G1" s="184"/>
    </row>
    <row r="2" spans="1:7">
      <c r="A2" s="211" t="s">
        <v>410</v>
      </c>
      <c r="B2" s="207" t="s">
        <v>417</v>
      </c>
      <c r="C2" s="221"/>
      <c r="D2" s="229"/>
      <c r="E2" s="211" t="s">
        <v>416</v>
      </c>
      <c r="F2" s="221"/>
      <c r="G2" s="221"/>
    </row>
    <row r="3" spans="1:7">
      <c r="A3" s="209"/>
      <c r="B3" s="177" t="s">
        <v>261</v>
      </c>
      <c r="C3" s="177" t="s">
        <v>260</v>
      </c>
      <c r="D3" s="177" t="s">
        <v>252</v>
      </c>
      <c r="E3" s="183" t="s">
        <v>261</v>
      </c>
      <c r="F3" s="177" t="s">
        <v>260</v>
      </c>
      <c r="G3" s="182" t="s">
        <v>252</v>
      </c>
    </row>
    <row r="4" spans="1:7">
      <c r="A4" s="181" t="s">
        <v>406</v>
      </c>
      <c r="B4" s="169">
        <v>1946</v>
      </c>
      <c r="C4" s="169">
        <v>2061</v>
      </c>
      <c r="D4" s="169">
        <v>1832</v>
      </c>
      <c r="E4" s="23">
        <v>2.4</v>
      </c>
      <c r="F4" s="23">
        <v>3</v>
      </c>
      <c r="G4" s="23">
        <v>3.5</v>
      </c>
    </row>
    <row r="5" spans="1:7">
      <c r="A5" s="175" t="s">
        <v>405</v>
      </c>
      <c r="B5" s="22">
        <v>2009</v>
      </c>
      <c r="C5" s="22">
        <v>2162</v>
      </c>
      <c r="D5" s="22">
        <v>1815</v>
      </c>
      <c r="E5" s="180">
        <v>2.2000000000000002</v>
      </c>
      <c r="F5" s="180">
        <v>3</v>
      </c>
      <c r="G5" s="180">
        <v>3.2</v>
      </c>
    </row>
    <row r="6" spans="1:7">
      <c r="A6" s="175" t="s">
        <v>404</v>
      </c>
      <c r="B6" s="22">
        <v>1994</v>
      </c>
      <c r="C6" s="22">
        <v>2106</v>
      </c>
      <c r="D6" s="22">
        <v>1894</v>
      </c>
      <c r="E6" s="180">
        <v>2.2999999999999998</v>
      </c>
      <c r="F6" s="180">
        <v>3.1</v>
      </c>
      <c r="G6" s="180">
        <v>4.3</v>
      </c>
    </row>
    <row r="7" spans="1:7">
      <c r="A7" s="175" t="s">
        <v>403</v>
      </c>
      <c r="B7" s="22">
        <v>1775</v>
      </c>
      <c r="C7" s="22">
        <v>1846</v>
      </c>
      <c r="D7" s="22">
        <v>1747</v>
      </c>
      <c r="E7" s="180">
        <v>2.6</v>
      </c>
      <c r="F7" s="180">
        <v>2.9</v>
      </c>
      <c r="G7" s="180">
        <v>3.9</v>
      </c>
    </row>
    <row r="8" spans="1:7">
      <c r="A8" s="175" t="s">
        <v>402</v>
      </c>
      <c r="B8" s="22">
        <v>1898</v>
      </c>
      <c r="C8" s="22">
        <v>1918</v>
      </c>
      <c r="D8" s="22">
        <v>1847</v>
      </c>
      <c r="E8" s="180">
        <v>2.8</v>
      </c>
      <c r="F8" s="180">
        <v>2.7</v>
      </c>
      <c r="G8" s="180">
        <v>3.5</v>
      </c>
    </row>
    <row r="9" spans="1:7">
      <c r="A9" s="175" t="s">
        <v>401</v>
      </c>
      <c r="B9" s="22">
        <v>1932</v>
      </c>
      <c r="C9" s="22">
        <v>1861</v>
      </c>
      <c r="D9" s="22">
        <v>1818</v>
      </c>
      <c r="E9" s="180">
        <v>2.5</v>
      </c>
      <c r="F9" s="180">
        <v>2.7</v>
      </c>
      <c r="G9" s="180">
        <v>3.4</v>
      </c>
    </row>
    <row r="10" spans="1:7">
      <c r="A10" s="175" t="s">
        <v>400</v>
      </c>
      <c r="B10" s="22">
        <v>1947</v>
      </c>
      <c r="C10" s="22">
        <v>1982</v>
      </c>
      <c r="D10" s="22">
        <v>1903</v>
      </c>
      <c r="E10" s="180">
        <v>2.6</v>
      </c>
      <c r="F10" s="180">
        <v>2.6</v>
      </c>
      <c r="G10" s="180">
        <v>3.4</v>
      </c>
    </row>
    <row r="11" spans="1:7">
      <c r="A11" s="176" t="s">
        <v>399</v>
      </c>
      <c r="B11" s="22">
        <v>2008</v>
      </c>
      <c r="C11" s="22">
        <v>2025</v>
      </c>
      <c r="D11" s="22">
        <v>1900</v>
      </c>
      <c r="E11" s="107">
        <v>2.5</v>
      </c>
      <c r="F11" s="107">
        <v>2.6</v>
      </c>
      <c r="G11" s="107">
        <v>3</v>
      </c>
    </row>
    <row r="12" spans="1:7">
      <c r="A12" s="176" t="s">
        <v>398</v>
      </c>
      <c r="B12" s="22">
        <v>1899</v>
      </c>
      <c r="C12" s="22">
        <v>2008</v>
      </c>
      <c r="D12" s="22">
        <v>1793</v>
      </c>
      <c r="E12" s="107">
        <v>2.4</v>
      </c>
      <c r="F12" s="107">
        <v>2.8</v>
      </c>
      <c r="G12" s="107">
        <v>3.2</v>
      </c>
    </row>
    <row r="13" spans="1:7">
      <c r="A13" s="176" t="s">
        <v>397</v>
      </c>
      <c r="B13" s="22">
        <v>2013</v>
      </c>
      <c r="C13" s="22">
        <v>2110</v>
      </c>
      <c r="D13" s="22">
        <v>1943</v>
      </c>
      <c r="E13" s="107">
        <v>2.4</v>
      </c>
      <c r="F13" s="107">
        <v>2.8</v>
      </c>
      <c r="G13" s="107">
        <v>2.9</v>
      </c>
    </row>
    <row r="14" spans="1:7">
      <c r="A14" s="175">
        <v>1990</v>
      </c>
      <c r="B14" s="22">
        <v>2015</v>
      </c>
      <c r="C14" s="22">
        <v>2148</v>
      </c>
      <c r="D14" s="22">
        <v>2040</v>
      </c>
      <c r="E14" s="180">
        <v>2.4</v>
      </c>
      <c r="F14" s="180">
        <v>2.6</v>
      </c>
      <c r="G14" s="180">
        <v>3.3</v>
      </c>
    </row>
    <row r="15" spans="1:7">
      <c r="A15" s="175">
        <v>1991</v>
      </c>
      <c r="B15" s="22">
        <v>1864</v>
      </c>
      <c r="C15" s="22">
        <v>1857</v>
      </c>
      <c r="D15" s="22">
        <v>1836</v>
      </c>
      <c r="E15" s="180">
        <v>2.4</v>
      </c>
      <c r="F15" s="180">
        <v>2.6</v>
      </c>
      <c r="G15" s="180">
        <v>3.5</v>
      </c>
    </row>
    <row r="16" spans="1:7">
      <c r="A16" s="175">
        <v>1992</v>
      </c>
      <c r="B16" s="22">
        <v>2096</v>
      </c>
      <c r="C16" s="22">
        <v>2057</v>
      </c>
      <c r="D16" s="22">
        <v>1937</v>
      </c>
      <c r="E16" s="180">
        <v>2.6</v>
      </c>
      <c r="F16" s="180">
        <v>2.8</v>
      </c>
      <c r="G16" s="180">
        <v>3.4</v>
      </c>
    </row>
    <row r="17" spans="1:7">
      <c r="A17" s="175">
        <v>1993</v>
      </c>
      <c r="B17" s="22">
        <v>2092</v>
      </c>
      <c r="C17" s="22">
        <v>2025</v>
      </c>
      <c r="D17" s="22">
        <v>1787</v>
      </c>
      <c r="E17" s="180">
        <v>2.7</v>
      </c>
      <c r="F17" s="180">
        <v>2.8</v>
      </c>
      <c r="G17" s="180">
        <v>2.7</v>
      </c>
    </row>
    <row r="18" spans="1:7">
      <c r="A18" s="175">
        <v>1994</v>
      </c>
      <c r="B18" s="22">
        <v>1979</v>
      </c>
      <c r="C18" s="22">
        <v>2144</v>
      </c>
      <c r="D18" s="22">
        <v>1901</v>
      </c>
      <c r="E18" s="180">
        <v>2.5</v>
      </c>
      <c r="F18" s="180">
        <v>2.7</v>
      </c>
      <c r="G18" s="180">
        <v>3.1</v>
      </c>
    </row>
    <row r="19" spans="1:7">
      <c r="A19" s="175">
        <v>1995</v>
      </c>
      <c r="B19" s="22">
        <v>1853</v>
      </c>
      <c r="C19" s="22">
        <v>1985</v>
      </c>
      <c r="D19" s="22">
        <v>1727</v>
      </c>
      <c r="E19" s="180">
        <v>2.6</v>
      </c>
      <c r="F19" s="180">
        <v>2.8</v>
      </c>
      <c r="G19" s="180">
        <v>3.1</v>
      </c>
    </row>
    <row r="20" spans="1:7">
      <c r="A20" s="175">
        <v>1996</v>
      </c>
      <c r="B20" s="22">
        <v>1785</v>
      </c>
      <c r="C20" s="22">
        <v>1880</v>
      </c>
      <c r="D20" s="22">
        <v>1692</v>
      </c>
      <c r="E20" s="180">
        <v>2.4</v>
      </c>
      <c r="F20" s="180">
        <v>2.8</v>
      </c>
      <c r="G20" s="180">
        <v>3.3</v>
      </c>
    </row>
    <row r="21" spans="1:7">
      <c r="A21" s="175">
        <v>1997</v>
      </c>
      <c r="B21" s="22">
        <v>2075</v>
      </c>
      <c r="C21" s="22">
        <v>2116</v>
      </c>
      <c r="D21" s="22">
        <v>1932</v>
      </c>
      <c r="E21" s="180">
        <v>2.7</v>
      </c>
      <c r="F21" s="180">
        <v>2.8</v>
      </c>
      <c r="G21" s="180">
        <v>3.3</v>
      </c>
    </row>
    <row r="22" spans="1:7">
      <c r="A22" s="175">
        <v>1998</v>
      </c>
      <c r="B22" s="22">
        <v>2038</v>
      </c>
      <c r="C22" s="22">
        <v>1979</v>
      </c>
      <c r="D22" s="22">
        <v>1882</v>
      </c>
      <c r="E22" s="180">
        <v>2.6</v>
      </c>
      <c r="F22" s="180">
        <v>2.8</v>
      </c>
      <c r="G22" s="180">
        <v>3.1</v>
      </c>
    </row>
    <row r="23" spans="1:7">
      <c r="A23" s="175">
        <v>1999</v>
      </c>
      <c r="B23" s="22">
        <v>1981</v>
      </c>
      <c r="C23" s="22">
        <v>1896</v>
      </c>
      <c r="D23" s="22">
        <v>1739</v>
      </c>
      <c r="E23" s="180">
        <v>2.2999999999999998</v>
      </c>
      <c r="F23" s="180">
        <v>2.8</v>
      </c>
      <c r="G23" s="180">
        <v>3.3</v>
      </c>
    </row>
    <row r="24" spans="1:7">
      <c r="A24" s="175">
        <v>2000</v>
      </c>
      <c r="B24" s="22">
        <v>2208</v>
      </c>
      <c r="C24" s="22">
        <v>2245</v>
      </c>
      <c r="D24" s="22">
        <v>1868</v>
      </c>
      <c r="E24" s="180">
        <v>2.2999999999999998</v>
      </c>
      <c r="F24" s="180">
        <v>2.7</v>
      </c>
      <c r="G24" s="180">
        <v>3.1</v>
      </c>
    </row>
    <row r="25" spans="1:7">
      <c r="A25" s="175">
        <v>2001</v>
      </c>
      <c r="B25" s="22">
        <v>1851</v>
      </c>
      <c r="C25" s="22">
        <v>1921</v>
      </c>
      <c r="D25" s="22">
        <v>1919</v>
      </c>
      <c r="E25" s="180">
        <v>2.6</v>
      </c>
      <c r="F25" s="180">
        <v>2.8</v>
      </c>
      <c r="G25" s="180">
        <v>3.5</v>
      </c>
    </row>
    <row r="26" spans="1:7">
      <c r="A26" s="175">
        <v>2002</v>
      </c>
      <c r="B26" s="22">
        <v>1847</v>
      </c>
      <c r="C26" s="22">
        <v>1951</v>
      </c>
      <c r="D26" s="22">
        <v>1829</v>
      </c>
      <c r="E26" s="180">
        <v>2.4</v>
      </c>
      <c r="F26" s="180">
        <v>2.9</v>
      </c>
      <c r="G26" s="180">
        <v>2.7</v>
      </c>
    </row>
    <row r="27" spans="1:7">
      <c r="A27" s="175">
        <v>2003</v>
      </c>
      <c r="B27" s="22">
        <v>2301</v>
      </c>
      <c r="C27" s="22">
        <v>2284</v>
      </c>
      <c r="D27" s="22">
        <v>2193</v>
      </c>
      <c r="E27" s="180">
        <v>2.4</v>
      </c>
      <c r="F27" s="180">
        <v>2.7</v>
      </c>
      <c r="G27" s="180">
        <v>2.6</v>
      </c>
    </row>
    <row r="28" spans="1:7">
      <c r="A28" s="175">
        <v>2004</v>
      </c>
      <c r="B28" s="22">
        <v>1906</v>
      </c>
      <c r="C28" s="22">
        <v>2151</v>
      </c>
      <c r="D28" s="22">
        <v>1743</v>
      </c>
      <c r="E28" s="180">
        <v>2.5</v>
      </c>
      <c r="F28" s="180">
        <v>2.8</v>
      </c>
      <c r="G28" s="180">
        <v>2.4</v>
      </c>
    </row>
    <row r="29" spans="1:7">
      <c r="A29" s="175">
        <v>2005</v>
      </c>
      <c r="B29" s="22">
        <v>2166</v>
      </c>
      <c r="C29" s="22">
        <v>2134</v>
      </c>
      <c r="D29" s="22">
        <v>1965</v>
      </c>
      <c r="E29" s="180">
        <v>2.5</v>
      </c>
      <c r="F29" s="180">
        <v>2.8</v>
      </c>
      <c r="G29" s="180">
        <v>2.4</v>
      </c>
    </row>
    <row r="30" spans="1:7">
      <c r="A30" s="175">
        <v>2006</v>
      </c>
      <c r="B30" s="22">
        <v>2170</v>
      </c>
      <c r="C30" s="22">
        <v>2122</v>
      </c>
      <c r="D30" s="22">
        <v>1947</v>
      </c>
      <c r="E30" s="107">
        <v>2.2000000000000002</v>
      </c>
      <c r="F30" s="107">
        <v>2.7</v>
      </c>
      <c r="G30" s="107">
        <v>2.4</v>
      </c>
    </row>
    <row r="31" spans="1:7">
      <c r="A31" s="175">
        <v>2007</v>
      </c>
      <c r="B31" s="22">
        <v>2288</v>
      </c>
      <c r="C31" s="22">
        <v>2352</v>
      </c>
      <c r="D31" s="22">
        <v>2097</v>
      </c>
      <c r="E31" s="179">
        <v>2.5</v>
      </c>
      <c r="F31" s="179">
        <v>3.1</v>
      </c>
      <c r="G31" s="179">
        <v>2.5</v>
      </c>
    </row>
    <row r="32" spans="1:7">
      <c r="A32" s="89" t="s">
        <v>396</v>
      </c>
      <c r="B32" s="22"/>
      <c r="C32" s="22"/>
      <c r="D32" s="22"/>
      <c r="E32" s="180"/>
      <c r="F32" s="180"/>
      <c r="G32" s="180"/>
    </row>
    <row r="33" spans="1:7">
      <c r="A33" s="3" t="s">
        <v>372</v>
      </c>
      <c r="B33" s="179">
        <v>85</v>
      </c>
      <c r="C33" s="179">
        <v>84</v>
      </c>
      <c r="D33" s="179">
        <v>64</v>
      </c>
      <c r="E33" s="107">
        <v>1.8</v>
      </c>
      <c r="F33" s="107">
        <v>2.5</v>
      </c>
      <c r="G33" s="107">
        <v>2</v>
      </c>
    </row>
    <row r="34" spans="1:7">
      <c r="A34" s="3" t="s">
        <v>371</v>
      </c>
      <c r="B34" s="179">
        <v>80</v>
      </c>
      <c r="C34" s="179">
        <v>68</v>
      </c>
      <c r="D34" s="179">
        <v>75</v>
      </c>
      <c r="E34" s="107">
        <v>2.2000000000000002</v>
      </c>
      <c r="F34" s="107">
        <v>3</v>
      </c>
      <c r="G34" s="107">
        <v>2.6</v>
      </c>
    </row>
    <row r="35" spans="1:7">
      <c r="A35" s="3" t="s">
        <v>394</v>
      </c>
      <c r="B35" s="179">
        <v>123</v>
      </c>
      <c r="C35" s="179">
        <v>117</v>
      </c>
      <c r="D35" s="179">
        <v>131</v>
      </c>
      <c r="E35" s="107">
        <v>2.6</v>
      </c>
      <c r="F35" s="107">
        <v>4.0999999999999996</v>
      </c>
      <c r="G35" s="107">
        <v>3.3</v>
      </c>
    </row>
    <row r="36" spans="1:7">
      <c r="A36" s="3" t="s">
        <v>393</v>
      </c>
      <c r="B36" s="179">
        <v>202</v>
      </c>
      <c r="C36" s="179">
        <v>182</v>
      </c>
      <c r="D36" s="179">
        <v>168</v>
      </c>
      <c r="E36" s="107">
        <v>2.5</v>
      </c>
      <c r="F36" s="107">
        <v>2.7</v>
      </c>
      <c r="G36" s="107">
        <v>3.1</v>
      </c>
    </row>
    <row r="37" spans="1:7">
      <c r="A37" s="3" t="s">
        <v>392</v>
      </c>
      <c r="B37" s="179">
        <v>213</v>
      </c>
      <c r="C37" s="179">
        <v>221</v>
      </c>
      <c r="D37" s="179">
        <v>219</v>
      </c>
      <c r="E37" s="107">
        <v>2.6</v>
      </c>
      <c r="F37" s="107">
        <v>2.9</v>
      </c>
      <c r="G37" s="107">
        <v>2.4</v>
      </c>
    </row>
    <row r="38" spans="1:7">
      <c r="A38" s="3" t="s">
        <v>377</v>
      </c>
      <c r="B38" s="179">
        <v>293</v>
      </c>
      <c r="C38" s="179">
        <v>258</v>
      </c>
      <c r="D38" s="179">
        <v>258</v>
      </c>
      <c r="E38" s="107">
        <v>2.2999999999999998</v>
      </c>
      <c r="F38" s="107">
        <v>2.7</v>
      </c>
      <c r="G38" s="107">
        <v>2.6</v>
      </c>
    </row>
    <row r="39" spans="1:7">
      <c r="A39" s="3" t="s">
        <v>376</v>
      </c>
      <c r="B39" s="179">
        <v>337</v>
      </c>
      <c r="C39" s="179">
        <v>357</v>
      </c>
      <c r="D39" s="179">
        <v>309</v>
      </c>
      <c r="E39" s="107">
        <v>1.9</v>
      </c>
      <c r="F39" s="107">
        <v>2.2999999999999998</v>
      </c>
      <c r="G39" s="107">
        <v>2.2000000000000002</v>
      </c>
    </row>
    <row r="40" spans="1:7">
      <c r="A40" s="3" t="s">
        <v>375</v>
      </c>
      <c r="B40" s="179">
        <v>217</v>
      </c>
      <c r="C40" s="179">
        <v>216</v>
      </c>
      <c r="D40" s="179">
        <v>178</v>
      </c>
      <c r="E40" s="107">
        <v>2.8</v>
      </c>
      <c r="F40" s="107">
        <v>2.5</v>
      </c>
      <c r="G40" s="107">
        <v>2.2000000000000002</v>
      </c>
    </row>
    <row r="41" spans="1:7">
      <c r="A41" s="3" t="s">
        <v>391</v>
      </c>
      <c r="B41" s="179">
        <v>251</v>
      </c>
      <c r="C41" s="179">
        <v>243</v>
      </c>
      <c r="D41" s="179">
        <v>226</v>
      </c>
      <c r="E41" s="107">
        <v>2</v>
      </c>
      <c r="F41" s="107">
        <v>2.6</v>
      </c>
      <c r="G41" s="107">
        <v>1.7</v>
      </c>
    </row>
    <row r="42" spans="1:7">
      <c r="A42" s="3" t="s">
        <v>390</v>
      </c>
      <c r="B42" s="179">
        <v>221</v>
      </c>
      <c r="C42" s="179">
        <v>214</v>
      </c>
      <c r="D42" s="179">
        <v>191</v>
      </c>
      <c r="E42" s="107">
        <v>2</v>
      </c>
      <c r="F42" s="107">
        <v>2.4</v>
      </c>
      <c r="G42" s="107">
        <v>2.1</v>
      </c>
    </row>
    <row r="43" spans="1:7">
      <c r="A43" s="3" t="s">
        <v>389</v>
      </c>
      <c r="B43" s="179">
        <v>84</v>
      </c>
      <c r="C43" s="179">
        <v>103</v>
      </c>
      <c r="D43" s="179">
        <v>69</v>
      </c>
      <c r="E43" s="107">
        <v>2.5</v>
      </c>
      <c r="F43" s="107">
        <v>2.6</v>
      </c>
      <c r="G43" s="107">
        <v>2.1</v>
      </c>
    </row>
    <row r="44" spans="1:7">
      <c r="A44" s="3" t="s">
        <v>373</v>
      </c>
      <c r="B44" s="179">
        <v>64</v>
      </c>
      <c r="C44" s="179">
        <v>59</v>
      </c>
      <c r="D44" s="179">
        <v>59</v>
      </c>
      <c r="E44" s="107">
        <v>1.7</v>
      </c>
      <c r="F44" s="107">
        <v>2.4</v>
      </c>
      <c r="G44" s="107">
        <v>2.4</v>
      </c>
    </row>
    <row r="45" spans="1:7">
      <c r="A45" s="26" t="s">
        <v>395</v>
      </c>
    </row>
    <row r="46" spans="1:7">
      <c r="A46" s="3" t="s">
        <v>372</v>
      </c>
      <c r="B46" s="179">
        <v>95</v>
      </c>
      <c r="C46" s="179">
        <v>83</v>
      </c>
      <c r="D46" s="179">
        <v>91</v>
      </c>
      <c r="E46" s="179">
        <v>3.2</v>
      </c>
      <c r="F46" s="129">
        <v>4</v>
      </c>
      <c r="G46" s="179">
        <v>2.1</v>
      </c>
    </row>
    <row r="47" spans="1:7">
      <c r="A47" s="3" t="s">
        <v>371</v>
      </c>
      <c r="B47" s="179">
        <v>85</v>
      </c>
      <c r="C47" s="179">
        <v>61</v>
      </c>
      <c r="D47" s="179">
        <v>104</v>
      </c>
      <c r="E47" s="179">
        <v>2.6</v>
      </c>
      <c r="F47" s="179">
        <v>2.9</v>
      </c>
      <c r="G47" s="179">
        <v>2.6</v>
      </c>
    </row>
    <row r="48" spans="1:7">
      <c r="A48" s="3" t="s">
        <v>394</v>
      </c>
      <c r="B48" s="179">
        <v>160</v>
      </c>
      <c r="C48" s="179">
        <v>186</v>
      </c>
      <c r="D48" s="179">
        <v>162</v>
      </c>
      <c r="E48" s="179">
        <v>2.5</v>
      </c>
      <c r="F48" s="179">
        <v>3.6</v>
      </c>
      <c r="G48" s="179">
        <v>2.8</v>
      </c>
    </row>
    <row r="49" spans="1:7">
      <c r="A49" s="3" t="s">
        <v>393</v>
      </c>
      <c r="B49" s="179">
        <v>304</v>
      </c>
      <c r="C49" s="179">
        <v>313</v>
      </c>
      <c r="D49" s="179">
        <v>294</v>
      </c>
      <c r="E49" s="179">
        <v>2.4</v>
      </c>
      <c r="F49" s="179">
        <v>3.1</v>
      </c>
      <c r="G49" s="179">
        <v>2.2000000000000002</v>
      </c>
    </row>
    <row r="50" spans="1:7">
      <c r="A50" s="3" t="s">
        <v>392</v>
      </c>
      <c r="B50" s="179">
        <v>271</v>
      </c>
      <c r="C50" s="179">
        <v>256</v>
      </c>
      <c r="D50" s="179">
        <v>246</v>
      </c>
      <c r="E50" s="179">
        <v>2.9</v>
      </c>
      <c r="F50" s="179">
        <v>3.5</v>
      </c>
      <c r="G50" s="179">
        <v>2.6</v>
      </c>
    </row>
    <row r="51" spans="1:7">
      <c r="A51" s="3" t="s">
        <v>377</v>
      </c>
      <c r="B51" s="179">
        <v>305</v>
      </c>
      <c r="C51" s="179">
        <v>314</v>
      </c>
      <c r="D51" s="179">
        <v>240</v>
      </c>
      <c r="E51" s="179">
        <v>2.4</v>
      </c>
      <c r="F51" s="179">
        <v>2.9</v>
      </c>
      <c r="G51" s="179">
        <v>2.2000000000000002</v>
      </c>
    </row>
    <row r="52" spans="1:7">
      <c r="A52" s="3" t="s">
        <v>376</v>
      </c>
      <c r="B52" s="179">
        <v>330</v>
      </c>
      <c r="C52" s="179">
        <v>347</v>
      </c>
      <c r="D52" s="179">
        <v>301</v>
      </c>
      <c r="E52" s="179">
        <v>3.1</v>
      </c>
      <c r="F52" s="179">
        <v>2.9</v>
      </c>
      <c r="G52" s="179">
        <v>2.5</v>
      </c>
    </row>
    <row r="53" spans="1:7">
      <c r="A53" s="3" t="s">
        <v>375</v>
      </c>
      <c r="B53" s="179">
        <v>267</v>
      </c>
      <c r="C53" s="179">
        <v>286</v>
      </c>
      <c r="D53" s="179">
        <v>253</v>
      </c>
      <c r="E53" s="179">
        <v>2.1</v>
      </c>
      <c r="F53" s="179">
        <v>2.8</v>
      </c>
      <c r="G53" s="179">
        <v>2.4</v>
      </c>
    </row>
    <row r="54" spans="1:7">
      <c r="A54" s="3" t="s">
        <v>391</v>
      </c>
      <c r="B54" s="179">
        <v>195</v>
      </c>
      <c r="C54" s="179">
        <v>213</v>
      </c>
      <c r="D54" s="179">
        <v>174</v>
      </c>
      <c r="E54" s="179">
        <v>2.6</v>
      </c>
      <c r="F54" s="179">
        <v>2.6</v>
      </c>
      <c r="G54" s="179">
        <v>2.5</v>
      </c>
    </row>
    <row r="55" spans="1:7">
      <c r="A55" s="3" t="s">
        <v>390</v>
      </c>
      <c r="B55" s="179">
        <v>135</v>
      </c>
      <c r="C55" s="179">
        <v>134</v>
      </c>
      <c r="D55" s="179">
        <v>121</v>
      </c>
      <c r="E55" s="179">
        <v>1.9</v>
      </c>
      <c r="F55" s="179">
        <v>2.7</v>
      </c>
      <c r="G55" s="179">
        <v>2.5</v>
      </c>
    </row>
    <row r="56" spans="1:7">
      <c r="A56" s="3" t="s">
        <v>389</v>
      </c>
      <c r="B56" s="179">
        <v>100</v>
      </c>
      <c r="C56" s="179">
        <v>119</v>
      </c>
      <c r="D56" s="179">
        <v>83</v>
      </c>
      <c r="E56" s="179">
        <v>2.8</v>
      </c>
      <c r="F56" s="179">
        <v>3.5</v>
      </c>
      <c r="G56" s="179">
        <v>2.9</v>
      </c>
    </row>
    <row r="57" spans="1:7">
      <c r="A57" s="3" t="s">
        <v>373</v>
      </c>
      <c r="B57" s="179">
        <v>41</v>
      </c>
      <c r="C57" s="179">
        <v>40</v>
      </c>
      <c r="D57" s="179">
        <v>28</v>
      </c>
      <c r="E57" s="179">
        <v>1.8</v>
      </c>
      <c r="F57" s="179">
        <v>2.6</v>
      </c>
      <c r="G57" s="179">
        <v>2.4</v>
      </c>
    </row>
  </sheetData>
  <mergeCells count="3">
    <mergeCell ref="B2:D2"/>
    <mergeCell ref="E2:G2"/>
    <mergeCell ref="A2:A3"/>
  </mergeCells>
  <pageMargins left="0.75" right="0.75" top="1" bottom="1" header="0.5" footer="0.5"/>
  <pageSetup paperSize="9" orientation="portrait" cellComments="atEnd" r:id="rId1"/>
  <headerFooter alignWithMargins="0">
    <oddFooter>&amp;R&amp;D</odd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18E0F-CB9C-472F-B44A-433B01F50785}">
  <sheetPr codeName="Munka21"/>
  <dimension ref="A1:G47"/>
  <sheetViews>
    <sheetView zoomScaleNormal="100" workbookViewId="0"/>
  </sheetViews>
  <sheetFormatPr defaultRowHeight="11.25"/>
  <cols>
    <col min="1" max="1" width="16.85546875" style="1" customWidth="1"/>
    <col min="2" max="7" width="11.28515625" style="1" customWidth="1"/>
    <col min="8" max="16384" width="9.140625" style="1"/>
  </cols>
  <sheetData>
    <row r="1" spans="1:7" ht="12" thickBot="1">
      <c r="A1" s="18" t="s">
        <v>424</v>
      </c>
      <c r="B1" s="7"/>
      <c r="C1" s="7"/>
      <c r="D1" s="7"/>
      <c r="E1" s="7"/>
    </row>
    <row r="2" spans="1:7" ht="17.25" customHeight="1">
      <c r="A2" s="214" t="s">
        <v>387</v>
      </c>
      <c r="B2" s="207" t="s">
        <v>423</v>
      </c>
      <c r="C2" s="211"/>
      <c r="D2" s="214"/>
      <c r="E2" s="212" t="s">
        <v>417</v>
      </c>
      <c r="F2" s="212" t="s">
        <v>413</v>
      </c>
      <c r="G2" s="207" t="s">
        <v>412</v>
      </c>
    </row>
    <row r="3" spans="1:7" ht="24.75" customHeight="1">
      <c r="A3" s="210"/>
      <c r="B3" s="189" t="s">
        <v>422</v>
      </c>
      <c r="C3" s="189" t="s">
        <v>421</v>
      </c>
      <c r="D3" s="29" t="s">
        <v>420</v>
      </c>
      <c r="E3" s="213"/>
      <c r="F3" s="213"/>
      <c r="G3" s="208"/>
    </row>
    <row r="4" spans="1:7">
      <c r="A4" s="217">
        <v>2004</v>
      </c>
      <c r="B4" s="217"/>
      <c r="C4" s="217"/>
      <c r="D4" s="217"/>
      <c r="E4" s="217"/>
      <c r="F4" s="217"/>
      <c r="G4" s="217"/>
    </row>
    <row r="5" spans="1:7">
      <c r="A5" s="7" t="s">
        <v>262</v>
      </c>
      <c r="B5" s="188">
        <v>-13</v>
      </c>
      <c r="C5" s="188">
        <v>10.9</v>
      </c>
      <c r="D5" s="188">
        <v>36.6</v>
      </c>
      <c r="E5" s="186">
        <v>2310</v>
      </c>
      <c r="F5" s="186">
        <v>142</v>
      </c>
      <c r="G5" s="186">
        <v>715</v>
      </c>
    </row>
    <row r="6" spans="1:7">
      <c r="A6" s="7" t="s">
        <v>261</v>
      </c>
      <c r="B6" s="188">
        <v>-9.8000000000000007</v>
      </c>
      <c r="C6" s="188">
        <v>11.3</v>
      </c>
      <c r="D6" s="188">
        <v>33.6</v>
      </c>
      <c r="E6" s="186">
        <v>1906</v>
      </c>
      <c r="F6" s="186">
        <v>118</v>
      </c>
      <c r="G6" s="186">
        <v>534</v>
      </c>
    </row>
    <row r="7" spans="1:7">
      <c r="A7" s="7" t="s">
        <v>260</v>
      </c>
      <c r="B7" s="188">
        <v>-14.1</v>
      </c>
      <c r="C7" s="188">
        <v>10.3</v>
      </c>
      <c r="D7" s="188">
        <v>34.5</v>
      </c>
      <c r="E7" s="186">
        <v>2151</v>
      </c>
      <c r="F7" s="186">
        <v>141</v>
      </c>
      <c r="G7" s="186">
        <v>693</v>
      </c>
    </row>
    <row r="8" spans="1:7">
      <c r="A8" s="7" t="s">
        <v>259</v>
      </c>
      <c r="B8" s="188">
        <v>-14.1</v>
      </c>
      <c r="C8" s="188">
        <v>10.6</v>
      </c>
      <c r="D8" s="188">
        <v>33.9</v>
      </c>
      <c r="E8" s="186">
        <v>1845</v>
      </c>
      <c r="F8" s="186">
        <v>149</v>
      </c>
      <c r="G8" s="186">
        <v>556</v>
      </c>
    </row>
    <row r="9" spans="1:7">
      <c r="A9" s="7" t="s">
        <v>257</v>
      </c>
      <c r="B9" s="188">
        <v>-14.8</v>
      </c>
      <c r="C9" s="188">
        <v>10.7</v>
      </c>
      <c r="D9" s="188">
        <v>35.200000000000003</v>
      </c>
      <c r="E9" s="186" t="s">
        <v>419</v>
      </c>
      <c r="F9" s="186">
        <v>131</v>
      </c>
      <c r="G9" s="186">
        <v>649</v>
      </c>
    </row>
    <row r="10" spans="1:7">
      <c r="A10" s="7" t="s">
        <v>256</v>
      </c>
      <c r="B10" s="188">
        <v>-12.5</v>
      </c>
      <c r="C10" s="188">
        <v>9.6999999999999993</v>
      </c>
      <c r="D10" s="188">
        <v>33.700000000000003</v>
      </c>
      <c r="E10" s="186">
        <v>1921</v>
      </c>
      <c r="F10" s="186">
        <v>138</v>
      </c>
      <c r="G10" s="186">
        <v>775</v>
      </c>
    </row>
    <row r="11" spans="1:7">
      <c r="A11" s="7" t="s">
        <v>255</v>
      </c>
      <c r="B11" s="188">
        <v>-12</v>
      </c>
      <c r="C11" s="188">
        <v>10.7</v>
      </c>
      <c r="D11" s="188">
        <v>33.9</v>
      </c>
      <c r="E11" s="186">
        <v>1854</v>
      </c>
      <c r="F11" s="186">
        <v>147</v>
      </c>
      <c r="G11" s="186">
        <v>822</v>
      </c>
    </row>
    <row r="12" spans="1:7">
      <c r="A12" s="7" t="s">
        <v>379</v>
      </c>
      <c r="B12" s="188">
        <v>-12.4</v>
      </c>
      <c r="C12" s="188">
        <v>10.9</v>
      </c>
      <c r="D12" s="188">
        <v>33.799999999999997</v>
      </c>
      <c r="E12" s="186">
        <v>1945</v>
      </c>
      <c r="F12" s="186">
        <v>138</v>
      </c>
      <c r="G12" s="186">
        <v>615</v>
      </c>
    </row>
    <row r="13" spans="1:7">
      <c r="A13" s="7" t="s">
        <v>159</v>
      </c>
      <c r="B13" s="188">
        <v>-15.8</v>
      </c>
      <c r="C13" s="188">
        <v>10.7</v>
      </c>
      <c r="D13" s="188">
        <v>36.5</v>
      </c>
      <c r="E13" s="186">
        <v>2048</v>
      </c>
      <c r="F13" s="186">
        <v>143</v>
      </c>
      <c r="G13" s="186">
        <v>689</v>
      </c>
    </row>
    <row r="14" spans="1:7">
      <c r="A14" s="7" t="s">
        <v>252</v>
      </c>
      <c r="B14" s="188">
        <v>-16.2</v>
      </c>
      <c r="C14" s="188">
        <v>9.5</v>
      </c>
      <c r="D14" s="188">
        <v>33.299999999999997</v>
      </c>
      <c r="E14" s="186">
        <v>1743</v>
      </c>
      <c r="F14" s="186">
        <v>151</v>
      </c>
      <c r="G14" s="186">
        <v>578</v>
      </c>
    </row>
    <row r="15" spans="1:7">
      <c r="A15" s="231">
        <v>2005</v>
      </c>
      <c r="B15" s="231"/>
      <c r="C15" s="231"/>
      <c r="D15" s="231"/>
      <c r="E15" s="231"/>
      <c r="F15" s="231"/>
      <c r="G15" s="231"/>
    </row>
    <row r="16" spans="1:7">
      <c r="A16" s="7" t="s">
        <v>262</v>
      </c>
      <c r="B16" s="188">
        <v>-23.7</v>
      </c>
      <c r="C16" s="188">
        <v>10</v>
      </c>
      <c r="D16" s="188">
        <v>35.9</v>
      </c>
      <c r="E16" s="186">
        <v>2256</v>
      </c>
      <c r="F16" s="186">
        <v>139</v>
      </c>
      <c r="G16" s="186">
        <v>631</v>
      </c>
    </row>
    <row r="17" spans="1:7">
      <c r="A17" s="7" t="s">
        <v>261</v>
      </c>
      <c r="B17" s="188">
        <v>-10.9</v>
      </c>
      <c r="C17" s="188">
        <v>11</v>
      </c>
      <c r="D17" s="188">
        <v>35.1</v>
      </c>
      <c r="E17" s="186">
        <v>2166</v>
      </c>
      <c r="F17" s="186">
        <v>109</v>
      </c>
      <c r="G17" s="186">
        <v>697</v>
      </c>
    </row>
    <row r="18" spans="1:7">
      <c r="A18" s="7" t="s">
        <v>260</v>
      </c>
      <c r="B18" s="188">
        <v>-22.2</v>
      </c>
      <c r="C18" s="188">
        <v>9.8000000000000007</v>
      </c>
      <c r="D18" s="188">
        <v>34.1</v>
      </c>
      <c r="E18" s="186">
        <v>2134</v>
      </c>
      <c r="F18" s="186">
        <v>126</v>
      </c>
      <c r="G18" s="186">
        <v>640</v>
      </c>
    </row>
    <row r="19" spans="1:7">
      <c r="A19" s="7" t="s">
        <v>259</v>
      </c>
      <c r="B19" s="188">
        <v>-17.399999999999999</v>
      </c>
      <c r="C19" s="188">
        <v>10.1</v>
      </c>
      <c r="D19" s="188">
        <v>35.4</v>
      </c>
      <c r="E19" s="186">
        <v>2082</v>
      </c>
      <c r="F19" s="186">
        <v>144</v>
      </c>
      <c r="G19" s="186">
        <v>709</v>
      </c>
    </row>
    <row r="20" spans="1:7">
      <c r="A20" s="7" t="s">
        <v>257</v>
      </c>
      <c r="B20" s="188">
        <v>-19.5</v>
      </c>
      <c r="C20" s="188">
        <v>10.5</v>
      </c>
      <c r="D20" s="188">
        <v>35.799999999999997</v>
      </c>
      <c r="E20" s="186" t="s">
        <v>419</v>
      </c>
      <c r="F20" s="186">
        <v>128</v>
      </c>
      <c r="G20" s="186">
        <v>598</v>
      </c>
    </row>
    <row r="21" spans="1:7">
      <c r="A21" s="7" t="s">
        <v>256</v>
      </c>
      <c r="B21" s="188">
        <v>-14</v>
      </c>
      <c r="C21" s="188">
        <v>9.6</v>
      </c>
      <c r="D21" s="188">
        <v>34.299999999999997</v>
      </c>
      <c r="E21" s="186">
        <v>2080</v>
      </c>
      <c r="F21" s="186">
        <v>136</v>
      </c>
      <c r="G21" s="186">
        <v>782</v>
      </c>
    </row>
    <row r="22" spans="1:7">
      <c r="A22" s="7" t="s">
        <v>255</v>
      </c>
      <c r="B22" s="188">
        <v>-14.3</v>
      </c>
      <c r="C22" s="188">
        <v>10.199999999999999</v>
      </c>
      <c r="D22" s="188">
        <v>32.6</v>
      </c>
      <c r="E22" s="186">
        <v>2022</v>
      </c>
      <c r="F22" s="186">
        <v>142</v>
      </c>
      <c r="G22" s="186">
        <v>685</v>
      </c>
    </row>
    <row r="23" spans="1:7">
      <c r="A23" s="7" t="s">
        <v>379</v>
      </c>
      <c r="B23" s="188">
        <v>-17.8</v>
      </c>
      <c r="C23" s="188">
        <v>10.6</v>
      </c>
      <c r="D23" s="188">
        <v>34.9</v>
      </c>
      <c r="E23" s="186">
        <v>2070</v>
      </c>
      <c r="F23" s="186">
        <v>122</v>
      </c>
      <c r="G23" s="186">
        <v>678</v>
      </c>
    </row>
    <row r="24" spans="1:7">
      <c r="A24" s="7" t="s">
        <v>159</v>
      </c>
      <c r="B24" s="188">
        <v>-20.7</v>
      </c>
      <c r="C24" s="188">
        <v>10.199999999999999</v>
      </c>
      <c r="D24" s="188">
        <v>35.5</v>
      </c>
      <c r="E24" s="186">
        <v>2142</v>
      </c>
      <c r="F24" s="186">
        <v>135</v>
      </c>
      <c r="G24" s="186">
        <v>653</v>
      </c>
    </row>
    <row r="25" spans="1:7">
      <c r="A25" s="7" t="s">
        <v>252</v>
      </c>
      <c r="B25" s="188">
        <v>-22.4</v>
      </c>
      <c r="C25" s="188">
        <v>9.3000000000000007</v>
      </c>
      <c r="D25" s="188">
        <v>32.700000000000003</v>
      </c>
      <c r="E25" s="186">
        <v>1965</v>
      </c>
      <c r="F25" s="186">
        <v>129</v>
      </c>
      <c r="G25" s="186">
        <v>645</v>
      </c>
    </row>
    <row r="26" spans="1:7">
      <c r="A26" s="231">
        <v>2006</v>
      </c>
      <c r="B26" s="231"/>
      <c r="C26" s="231"/>
      <c r="D26" s="231"/>
      <c r="E26" s="231"/>
      <c r="F26" s="231"/>
      <c r="G26" s="231"/>
    </row>
    <row r="27" spans="1:7">
      <c r="A27" s="7" t="s">
        <v>262</v>
      </c>
      <c r="B27" s="188">
        <v>-15.5</v>
      </c>
      <c r="C27" s="188">
        <v>10.9</v>
      </c>
      <c r="D27" s="188">
        <v>34.6</v>
      </c>
      <c r="E27" s="186">
        <v>2178</v>
      </c>
      <c r="F27" s="185">
        <v>149</v>
      </c>
      <c r="G27" s="185">
        <v>536</v>
      </c>
    </row>
    <row r="28" spans="1:7">
      <c r="A28" s="7" t="s">
        <v>261</v>
      </c>
      <c r="B28" s="107">
        <v>-12</v>
      </c>
      <c r="C28" s="107">
        <v>12</v>
      </c>
      <c r="D28" s="107">
        <v>35.4</v>
      </c>
      <c r="E28" s="186">
        <v>2170</v>
      </c>
      <c r="F28" s="185">
        <v>108</v>
      </c>
      <c r="G28" s="185">
        <v>465</v>
      </c>
    </row>
    <row r="29" spans="1:7">
      <c r="A29" s="7" t="s">
        <v>260</v>
      </c>
      <c r="B29" s="107">
        <v>-17.5</v>
      </c>
      <c r="C29" s="107">
        <v>10.5</v>
      </c>
      <c r="D29" s="107">
        <v>33.6</v>
      </c>
      <c r="E29" s="186">
        <v>2122</v>
      </c>
      <c r="F29" s="185">
        <v>132</v>
      </c>
      <c r="G29" s="185">
        <v>636</v>
      </c>
    </row>
    <row r="30" spans="1:7">
      <c r="A30" s="7" t="s">
        <v>259</v>
      </c>
      <c r="B30" s="188">
        <v>-16.5</v>
      </c>
      <c r="C30" s="188">
        <v>10.9</v>
      </c>
      <c r="D30" s="188">
        <v>35.299999999999997</v>
      </c>
      <c r="E30" s="186">
        <v>2076</v>
      </c>
      <c r="F30" s="185">
        <v>121</v>
      </c>
      <c r="G30" s="185">
        <v>538</v>
      </c>
    </row>
    <row r="31" spans="1:7">
      <c r="A31" s="7" t="s">
        <v>257</v>
      </c>
      <c r="B31" s="188">
        <v>-16.399999999999999</v>
      </c>
      <c r="C31" s="188">
        <v>11.1</v>
      </c>
      <c r="D31" s="188">
        <v>35.5</v>
      </c>
      <c r="E31" s="186" t="s">
        <v>89</v>
      </c>
      <c r="F31" s="185">
        <v>130</v>
      </c>
      <c r="G31" s="185">
        <v>640</v>
      </c>
    </row>
    <row r="32" spans="1:7">
      <c r="A32" s="7" t="s">
        <v>256</v>
      </c>
      <c r="B32" s="188">
        <v>-17.399999999999999</v>
      </c>
      <c r="C32" s="188">
        <v>10</v>
      </c>
      <c r="D32" s="188">
        <v>32.6</v>
      </c>
      <c r="E32" s="186">
        <v>2006</v>
      </c>
      <c r="F32" s="185">
        <v>139</v>
      </c>
      <c r="G32" s="185">
        <v>569</v>
      </c>
    </row>
    <row r="33" spans="1:7">
      <c r="A33" s="7" t="s">
        <v>255</v>
      </c>
      <c r="B33" s="188">
        <v>-13.7</v>
      </c>
      <c r="C33" s="188">
        <v>11.2</v>
      </c>
      <c r="D33" s="188">
        <v>34</v>
      </c>
      <c r="E33" s="186">
        <v>2069</v>
      </c>
      <c r="F33" s="185">
        <v>135</v>
      </c>
      <c r="G33" s="185">
        <v>602</v>
      </c>
    </row>
    <row r="34" spans="1:7">
      <c r="A34" s="7" t="s">
        <v>379</v>
      </c>
      <c r="B34" s="188">
        <v>-13.2</v>
      </c>
      <c r="C34" s="188">
        <v>11.4</v>
      </c>
      <c r="D34" s="188">
        <v>34.6</v>
      </c>
      <c r="E34" s="186">
        <v>2164</v>
      </c>
      <c r="F34" s="185">
        <v>109</v>
      </c>
      <c r="G34" s="185">
        <v>458</v>
      </c>
    </row>
    <row r="35" spans="1:7">
      <c r="A35" s="7" t="s">
        <v>159</v>
      </c>
      <c r="B35" s="188">
        <v>-14.1</v>
      </c>
      <c r="C35" s="188">
        <v>11.1</v>
      </c>
      <c r="D35" s="188">
        <v>34.299999999999997</v>
      </c>
      <c r="E35" s="186">
        <v>2159</v>
      </c>
      <c r="F35" s="185">
        <v>134</v>
      </c>
      <c r="G35" s="185">
        <v>502</v>
      </c>
    </row>
    <row r="36" spans="1:7">
      <c r="A36" s="7" t="s">
        <v>252</v>
      </c>
      <c r="B36" s="107">
        <v>-17.5</v>
      </c>
      <c r="C36" s="107">
        <v>10.1</v>
      </c>
      <c r="D36" s="107">
        <v>34.6</v>
      </c>
      <c r="E36" s="186">
        <v>1947</v>
      </c>
      <c r="F36" s="185">
        <v>128</v>
      </c>
      <c r="G36" s="185">
        <v>509</v>
      </c>
    </row>
    <row r="37" spans="1:7">
      <c r="A37" s="231">
        <v>2007</v>
      </c>
      <c r="B37" s="231"/>
      <c r="C37" s="231"/>
      <c r="D37" s="231"/>
      <c r="E37" s="231"/>
      <c r="F37" s="231"/>
      <c r="G37" s="231"/>
    </row>
    <row r="38" spans="1:7">
      <c r="A38" s="7" t="s">
        <v>262</v>
      </c>
      <c r="B38" s="187">
        <v>-9.1999999999999993</v>
      </c>
      <c r="C38" s="187">
        <v>12.3</v>
      </c>
      <c r="D38" s="187">
        <v>39.5</v>
      </c>
      <c r="E38" s="186">
        <v>2411</v>
      </c>
      <c r="F38" s="185">
        <v>155</v>
      </c>
      <c r="G38" s="185">
        <v>579</v>
      </c>
    </row>
    <row r="39" spans="1:7">
      <c r="A39" s="7" t="s">
        <v>261</v>
      </c>
      <c r="B39" s="174">
        <v>-6.2</v>
      </c>
      <c r="C39" s="174">
        <v>13.3</v>
      </c>
      <c r="D39" s="174">
        <v>40.1</v>
      </c>
      <c r="E39" s="22">
        <v>2288</v>
      </c>
      <c r="F39" s="179">
        <v>115</v>
      </c>
      <c r="G39" s="179">
        <v>472</v>
      </c>
    </row>
    <row r="40" spans="1:7">
      <c r="A40" s="7" t="s">
        <v>260</v>
      </c>
      <c r="B40" s="174">
        <v>-8.6999999999999993</v>
      </c>
      <c r="C40" s="174">
        <v>11.9</v>
      </c>
      <c r="D40" s="174">
        <v>38.1</v>
      </c>
      <c r="E40" s="22">
        <v>2352</v>
      </c>
      <c r="F40" s="179">
        <v>115</v>
      </c>
      <c r="G40" s="179">
        <v>550</v>
      </c>
    </row>
    <row r="41" spans="1:7">
      <c r="A41" s="7" t="s">
        <v>259</v>
      </c>
      <c r="B41" s="187">
        <v>-8.4</v>
      </c>
      <c r="C41" s="187">
        <v>11.8</v>
      </c>
      <c r="D41" s="187">
        <v>39.6</v>
      </c>
      <c r="E41" s="186" t="s">
        <v>89</v>
      </c>
      <c r="F41" s="185">
        <v>130</v>
      </c>
      <c r="G41" s="185">
        <v>672</v>
      </c>
    </row>
    <row r="42" spans="1:7">
      <c r="A42" s="7" t="s">
        <v>257</v>
      </c>
      <c r="B42" s="187">
        <v>-14.8</v>
      </c>
      <c r="C42" s="187">
        <v>12.3</v>
      </c>
      <c r="D42" s="187">
        <v>41.7</v>
      </c>
      <c r="E42" s="186" t="s">
        <v>89</v>
      </c>
      <c r="F42" s="185">
        <v>119</v>
      </c>
      <c r="G42" s="185">
        <v>472</v>
      </c>
    </row>
    <row r="43" spans="1:7">
      <c r="A43" s="7" t="s">
        <v>256</v>
      </c>
      <c r="B43" s="187">
        <v>-8.1999999999999993</v>
      </c>
      <c r="C43" s="187">
        <v>11.5</v>
      </c>
      <c r="D43" s="187">
        <v>38.6</v>
      </c>
      <c r="E43" s="186">
        <v>2202</v>
      </c>
      <c r="F43" s="185">
        <v>119</v>
      </c>
      <c r="G43" s="185">
        <v>556</v>
      </c>
    </row>
    <row r="44" spans="1:7">
      <c r="A44" s="7" t="s">
        <v>255</v>
      </c>
      <c r="B44" s="187">
        <v>-6.8</v>
      </c>
      <c r="C44" s="187">
        <v>12.2</v>
      </c>
      <c r="D44" s="187">
        <v>38.6</v>
      </c>
      <c r="E44" s="186">
        <v>2222</v>
      </c>
      <c r="F44" s="185">
        <v>137</v>
      </c>
      <c r="G44" s="185">
        <v>657</v>
      </c>
    </row>
    <row r="45" spans="1:7">
      <c r="A45" s="7" t="s">
        <v>379</v>
      </c>
      <c r="B45" s="187">
        <v>-7</v>
      </c>
      <c r="C45" s="187">
        <v>12.7</v>
      </c>
      <c r="D45" s="187">
        <v>37.700000000000003</v>
      </c>
      <c r="E45" s="186">
        <v>2344</v>
      </c>
      <c r="F45" s="185">
        <v>126</v>
      </c>
      <c r="G45" s="185">
        <v>650</v>
      </c>
    </row>
    <row r="46" spans="1:7">
      <c r="A46" s="7" t="s">
        <v>159</v>
      </c>
      <c r="B46" s="187">
        <v>-10.9</v>
      </c>
      <c r="C46" s="187">
        <v>12</v>
      </c>
      <c r="D46" s="187">
        <v>39.799999999999997</v>
      </c>
      <c r="E46" s="186">
        <v>2329</v>
      </c>
      <c r="F46" s="185">
        <v>133</v>
      </c>
      <c r="G46" s="185">
        <v>556</v>
      </c>
    </row>
    <row r="47" spans="1:7">
      <c r="A47" s="7" t="s">
        <v>252</v>
      </c>
      <c r="B47" s="174">
        <v>-11.4</v>
      </c>
      <c r="C47" s="174">
        <v>11.3</v>
      </c>
      <c r="D47" s="174">
        <v>39.4</v>
      </c>
      <c r="E47" s="22">
        <v>2097</v>
      </c>
      <c r="F47" s="179">
        <v>131</v>
      </c>
      <c r="G47" s="179">
        <v>603</v>
      </c>
    </row>
  </sheetData>
  <mergeCells count="9">
    <mergeCell ref="A15:G15"/>
    <mergeCell ref="A26:G26"/>
    <mergeCell ref="A37:G37"/>
    <mergeCell ref="F2:F3"/>
    <mergeCell ref="G2:G3"/>
    <mergeCell ref="A2:A3"/>
    <mergeCell ref="B2:D2"/>
    <mergeCell ref="E2:E3"/>
    <mergeCell ref="A4:G4"/>
  </mergeCells>
  <pageMargins left="0.75" right="0.75" top="1" bottom="1" header="0.5" footer="0.5"/>
  <pageSetup paperSize="9" orientation="portrait" cellComments="atEnd" r:id="rId1"/>
  <headerFooter alignWithMargins="0">
    <oddFooter>&amp;R&amp;D</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4EA36-5343-4E03-BF43-3E39E356C9CE}">
  <sheetPr codeName="Munka3"/>
  <dimension ref="A1:G22"/>
  <sheetViews>
    <sheetView zoomScaleNormal="100" workbookViewId="0"/>
  </sheetViews>
  <sheetFormatPr defaultRowHeight="11.25"/>
  <cols>
    <col min="1" max="1" width="23.140625" style="1" customWidth="1"/>
    <col min="2" max="7" width="10.5703125" style="1" customWidth="1"/>
    <col min="8" max="16384" width="9.140625" style="1"/>
  </cols>
  <sheetData>
    <row r="1" spans="1:7" ht="12" thickBot="1">
      <c r="A1" s="30" t="s">
        <v>116</v>
      </c>
      <c r="B1" s="30"/>
      <c r="C1" s="30"/>
    </row>
    <row r="2" spans="1:7">
      <c r="A2" s="198" t="s">
        <v>115</v>
      </c>
      <c r="B2" s="200" t="s">
        <v>114</v>
      </c>
      <c r="C2" s="201"/>
      <c r="D2" s="201"/>
      <c r="E2" s="200" t="s">
        <v>113</v>
      </c>
      <c r="F2" s="201"/>
      <c r="G2" s="202"/>
    </row>
    <row r="3" spans="1:7">
      <c r="A3" s="199"/>
      <c r="B3" s="29" t="s">
        <v>112</v>
      </c>
      <c r="C3" s="195" t="s">
        <v>111</v>
      </c>
      <c r="D3" s="195"/>
      <c r="E3" s="29" t="s">
        <v>112</v>
      </c>
      <c r="F3" s="195" t="s">
        <v>111</v>
      </c>
      <c r="G3" s="196"/>
    </row>
    <row r="4" spans="1:7">
      <c r="A4" s="199"/>
      <c r="B4" s="197" t="s">
        <v>110</v>
      </c>
      <c r="C4" s="197"/>
      <c r="D4" s="29" t="s">
        <v>108</v>
      </c>
      <c r="E4" s="197" t="s">
        <v>109</v>
      </c>
      <c r="F4" s="197"/>
      <c r="G4" s="28" t="s">
        <v>108</v>
      </c>
    </row>
    <row r="5" spans="1:7">
      <c r="A5" s="26" t="s">
        <v>107</v>
      </c>
      <c r="B5" s="27">
        <v>2860</v>
      </c>
      <c r="C5" s="27">
        <v>417</v>
      </c>
      <c r="D5" s="23">
        <f>+C5/B5*100</f>
        <v>14.58041958041958</v>
      </c>
      <c r="E5" s="27">
        <v>817000</v>
      </c>
      <c r="F5" s="27">
        <v>46294</v>
      </c>
      <c r="G5" s="26">
        <v>5.7</v>
      </c>
    </row>
    <row r="6" spans="1:7">
      <c r="A6" s="7" t="s">
        <v>106</v>
      </c>
      <c r="B6" s="24">
        <v>303</v>
      </c>
      <c r="C6" s="24">
        <v>192</v>
      </c>
      <c r="D6" s="23">
        <f>+C6/B6*100</f>
        <v>63.366336633663366</v>
      </c>
      <c r="E6" s="22" t="s">
        <v>89</v>
      </c>
      <c r="F6" s="22" t="s">
        <v>89</v>
      </c>
      <c r="G6" s="22" t="s">
        <v>89</v>
      </c>
    </row>
    <row r="7" spans="1:7">
      <c r="A7" s="5" t="s">
        <v>105</v>
      </c>
      <c r="B7" s="21" t="s">
        <v>89</v>
      </c>
      <c r="C7" s="21" t="s">
        <v>89</v>
      </c>
      <c r="D7" s="21" t="s">
        <v>89</v>
      </c>
      <c r="E7" s="20">
        <v>18000</v>
      </c>
      <c r="F7" s="20">
        <v>8700</v>
      </c>
      <c r="G7" s="19">
        <v>48.3</v>
      </c>
    </row>
    <row r="8" spans="1:7">
      <c r="A8" s="7" t="s">
        <v>104</v>
      </c>
      <c r="B8" s="24">
        <v>977</v>
      </c>
      <c r="C8" s="24">
        <v>597</v>
      </c>
      <c r="D8" s="23">
        <f>+C8/B8*100</f>
        <v>61.105424769703177</v>
      </c>
      <c r="E8" s="20">
        <v>157186</v>
      </c>
      <c r="F8" s="20">
        <v>46737</v>
      </c>
      <c r="G8" s="19">
        <v>29.7</v>
      </c>
    </row>
    <row r="9" spans="1:7">
      <c r="A9" s="7" t="s">
        <v>103</v>
      </c>
      <c r="B9" s="24">
        <v>754</v>
      </c>
      <c r="C9" s="24">
        <v>50</v>
      </c>
      <c r="D9" s="23">
        <f>+C9/B9*100</f>
        <v>6.6312997347480112</v>
      </c>
      <c r="E9" s="20">
        <v>30332</v>
      </c>
      <c r="F9" s="20">
        <v>1885</v>
      </c>
      <c r="G9" s="19">
        <v>6.2</v>
      </c>
    </row>
    <row r="10" spans="1:7">
      <c r="A10" s="7" t="s">
        <v>102</v>
      </c>
      <c r="B10" s="24"/>
      <c r="C10" s="24"/>
      <c r="D10" s="23"/>
      <c r="E10" s="20"/>
      <c r="F10" s="20"/>
      <c r="G10" s="19"/>
    </row>
    <row r="11" spans="1:7">
      <c r="A11" s="25" t="s">
        <v>101</v>
      </c>
      <c r="B11" s="24">
        <v>326</v>
      </c>
      <c r="C11" s="24">
        <v>10</v>
      </c>
      <c r="D11" s="23">
        <f t="shared" ref="D11:D18" si="0">+C11/B11*100</f>
        <v>3.0674846625766872</v>
      </c>
      <c r="E11" s="20">
        <v>4275</v>
      </c>
      <c r="F11" s="20">
        <v>298</v>
      </c>
      <c r="G11" s="19">
        <v>7</v>
      </c>
    </row>
    <row r="12" spans="1:7">
      <c r="A12" s="25" t="s">
        <v>100</v>
      </c>
      <c r="B12" s="24">
        <v>209</v>
      </c>
      <c r="C12" s="24">
        <v>59</v>
      </c>
      <c r="D12" s="23">
        <f t="shared" si="0"/>
        <v>28.229665071770331</v>
      </c>
      <c r="E12" s="20">
        <v>9119</v>
      </c>
      <c r="F12" s="20">
        <v>3155</v>
      </c>
      <c r="G12" s="19">
        <v>34.6</v>
      </c>
    </row>
    <row r="13" spans="1:7">
      <c r="A13" s="25" t="s">
        <v>99</v>
      </c>
      <c r="B13" s="24">
        <v>168</v>
      </c>
      <c r="C13" s="24">
        <v>22</v>
      </c>
      <c r="D13" s="23">
        <f t="shared" si="0"/>
        <v>13.095238095238097</v>
      </c>
      <c r="E13" s="20">
        <v>4645</v>
      </c>
      <c r="F13" s="20">
        <v>151</v>
      </c>
      <c r="G13" s="19">
        <v>3.3</v>
      </c>
    </row>
    <row r="14" spans="1:7">
      <c r="A14" s="25" t="s">
        <v>98</v>
      </c>
      <c r="B14" s="24">
        <v>91</v>
      </c>
      <c r="C14" s="24">
        <v>91</v>
      </c>
      <c r="D14" s="23">
        <f t="shared" si="0"/>
        <v>100</v>
      </c>
      <c r="E14" s="20">
        <v>27537</v>
      </c>
      <c r="F14" s="20">
        <v>12931</v>
      </c>
      <c r="G14" s="19">
        <v>47</v>
      </c>
    </row>
    <row r="15" spans="1:7">
      <c r="A15" s="25" t="s">
        <v>97</v>
      </c>
      <c r="B15" s="24">
        <v>37</v>
      </c>
      <c r="C15" s="24">
        <v>37</v>
      </c>
      <c r="D15" s="23">
        <f t="shared" si="0"/>
        <v>100</v>
      </c>
      <c r="E15" s="20">
        <v>10386</v>
      </c>
      <c r="F15" s="20">
        <v>3222</v>
      </c>
      <c r="G15" s="19">
        <v>31</v>
      </c>
    </row>
    <row r="16" spans="1:7">
      <c r="A16" s="7" t="s">
        <v>96</v>
      </c>
      <c r="B16" s="24">
        <v>415</v>
      </c>
      <c r="C16" s="24">
        <v>52</v>
      </c>
      <c r="D16" s="23">
        <f t="shared" si="0"/>
        <v>12.530120481927712</v>
      </c>
      <c r="E16" s="20">
        <v>15881</v>
      </c>
      <c r="F16" s="20">
        <v>306</v>
      </c>
      <c r="G16" s="19">
        <v>1.9</v>
      </c>
    </row>
    <row r="17" spans="1:7">
      <c r="A17" s="7" t="s">
        <v>95</v>
      </c>
      <c r="B17" s="24">
        <v>63</v>
      </c>
      <c r="C17" s="24">
        <v>50</v>
      </c>
      <c r="D17" s="23">
        <f t="shared" si="0"/>
        <v>79.365079365079367</v>
      </c>
      <c r="E17" s="20">
        <v>13579</v>
      </c>
      <c r="F17" s="20">
        <v>972</v>
      </c>
      <c r="G17" s="19">
        <v>7.2</v>
      </c>
    </row>
    <row r="18" spans="1:7">
      <c r="A18" s="7" t="s">
        <v>94</v>
      </c>
      <c r="B18" s="24">
        <v>229</v>
      </c>
      <c r="C18" s="24">
        <v>132</v>
      </c>
      <c r="D18" s="23">
        <f t="shared" si="0"/>
        <v>57.641921397379917</v>
      </c>
      <c r="E18" s="20">
        <v>12708</v>
      </c>
      <c r="F18" s="20">
        <v>4203</v>
      </c>
      <c r="G18" s="19">
        <v>33.1</v>
      </c>
    </row>
    <row r="19" spans="1:7">
      <c r="A19" s="7" t="s">
        <v>93</v>
      </c>
      <c r="B19" s="22" t="s">
        <v>89</v>
      </c>
      <c r="C19" s="22" t="s">
        <v>89</v>
      </c>
      <c r="D19" s="22" t="s">
        <v>89</v>
      </c>
      <c r="E19" s="20">
        <v>5676</v>
      </c>
      <c r="F19" s="20">
        <v>5672</v>
      </c>
      <c r="G19" s="19">
        <v>99.9</v>
      </c>
    </row>
    <row r="20" spans="1:7">
      <c r="A20" s="7" t="s">
        <v>92</v>
      </c>
      <c r="B20" s="24">
        <v>695</v>
      </c>
      <c r="C20" s="24">
        <v>143</v>
      </c>
      <c r="D20" s="23">
        <f>+C20/B20*100</f>
        <v>20.575539568345324</v>
      </c>
      <c r="E20" s="20">
        <v>40076</v>
      </c>
      <c r="F20" s="20">
        <v>4173</v>
      </c>
      <c r="G20" s="19">
        <v>10.4</v>
      </c>
    </row>
    <row r="21" spans="1:7">
      <c r="A21" s="7" t="s">
        <v>91</v>
      </c>
      <c r="B21" s="24">
        <v>115</v>
      </c>
      <c r="C21" s="24">
        <v>115</v>
      </c>
      <c r="D21" s="23">
        <f>+C21/B21*100</f>
        <v>100</v>
      </c>
      <c r="E21" s="22" t="s">
        <v>89</v>
      </c>
      <c r="F21" s="22" t="s">
        <v>89</v>
      </c>
      <c r="G21" s="22" t="s">
        <v>89</v>
      </c>
    </row>
    <row r="22" spans="1:7">
      <c r="A22" s="5" t="s">
        <v>90</v>
      </c>
      <c r="B22" s="21" t="s">
        <v>89</v>
      </c>
      <c r="C22" s="21" t="s">
        <v>89</v>
      </c>
      <c r="D22" s="21" t="s">
        <v>89</v>
      </c>
      <c r="E22" s="20">
        <v>22540</v>
      </c>
      <c r="F22" s="20">
        <v>22540</v>
      </c>
      <c r="G22" s="19">
        <v>100</v>
      </c>
    </row>
  </sheetData>
  <mergeCells count="7">
    <mergeCell ref="F3:G3"/>
    <mergeCell ref="E4:F4"/>
    <mergeCell ref="B4:C4"/>
    <mergeCell ref="A2:A4"/>
    <mergeCell ref="C3:D3"/>
    <mergeCell ref="B2:D2"/>
    <mergeCell ref="E2:G2"/>
  </mergeCells>
  <pageMargins left="0.78740157480314965" right="0.78740157480314965" top="0.98425196850393704" bottom="0.98425196850393704" header="0.51181102362204722" footer="0.51181102362204722"/>
  <pageSetup paperSize="9" orientation="portrait" cellComments="atEnd" r:id="rId1"/>
  <headerFooter alignWithMargins="0">
    <oddFooter>&amp;R&amp;D</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465DF-B9B2-4060-9DA7-20EC22A075D8}">
  <sheetPr codeName="Munka4"/>
  <dimension ref="A1:E6"/>
  <sheetViews>
    <sheetView zoomScaleNormal="100" workbookViewId="0"/>
  </sheetViews>
  <sheetFormatPr defaultRowHeight="11.25"/>
  <cols>
    <col min="1" max="1" width="42.140625" style="1" customWidth="1"/>
    <col min="2" max="5" width="10.85546875" style="1" customWidth="1"/>
    <col min="6" max="16384" width="9.140625" style="1"/>
  </cols>
  <sheetData>
    <row r="1" spans="1:5" ht="12" thickBot="1">
      <c r="A1" s="36" t="s">
        <v>122</v>
      </c>
      <c r="B1" s="36"/>
      <c r="C1" s="36"/>
      <c r="D1" s="36"/>
    </row>
    <row r="2" spans="1:5">
      <c r="A2" s="16" t="s">
        <v>121</v>
      </c>
      <c r="B2" s="35">
        <v>2000</v>
      </c>
      <c r="C2" s="34">
        <v>2005</v>
      </c>
      <c r="D2" s="34">
        <v>2006</v>
      </c>
      <c r="E2" s="34">
        <v>2007</v>
      </c>
    </row>
    <row r="3" spans="1:5">
      <c r="A3" s="14" t="s">
        <v>120</v>
      </c>
      <c r="B3" s="33">
        <v>125</v>
      </c>
      <c r="C3" s="32">
        <v>68</v>
      </c>
      <c r="D3" s="31">
        <v>68</v>
      </c>
      <c r="E3" s="31">
        <v>82</v>
      </c>
    </row>
    <row r="4" spans="1:5">
      <c r="A4" s="5" t="s">
        <v>119</v>
      </c>
      <c r="B4" s="33">
        <v>216</v>
      </c>
      <c r="C4" s="32">
        <v>57</v>
      </c>
      <c r="D4" s="31">
        <v>70</v>
      </c>
      <c r="E4" s="31">
        <v>163</v>
      </c>
    </row>
    <row r="5" spans="1:5">
      <c r="A5" s="5" t="s">
        <v>118</v>
      </c>
      <c r="B5" s="33">
        <v>40</v>
      </c>
      <c r="C5" s="32">
        <v>18</v>
      </c>
      <c r="D5" s="31">
        <v>24</v>
      </c>
      <c r="E5" s="31">
        <v>36</v>
      </c>
    </row>
    <row r="6" spans="1:5">
      <c r="A6" s="5" t="s">
        <v>117</v>
      </c>
      <c r="B6" s="33">
        <v>1728</v>
      </c>
      <c r="C6" s="32">
        <v>838</v>
      </c>
      <c r="D6" s="31">
        <v>1029</v>
      </c>
      <c r="E6" s="31">
        <v>1988</v>
      </c>
    </row>
  </sheetData>
  <pageMargins left="0.75" right="0.75" top="1" bottom="1" header="0.5" footer="0.5"/>
  <pageSetup paperSize="9" orientation="portrait" cellComments="atEnd" r:id="rId1"/>
  <headerFooter alignWithMargins="0">
    <oddFooter>&amp;R&amp;D</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4BC8D-91C3-4CA9-81ED-4D71E0B9BAFB}">
  <sheetPr codeName="Munka5"/>
  <dimension ref="A1:E7"/>
  <sheetViews>
    <sheetView zoomScaleNormal="100" workbookViewId="0"/>
  </sheetViews>
  <sheetFormatPr defaultRowHeight="11.25"/>
  <cols>
    <col min="1" max="1" width="42.28515625" style="1" customWidth="1"/>
    <col min="2" max="5" width="10" style="1" customWidth="1"/>
    <col min="6" max="16384" width="9.140625" style="1"/>
  </cols>
  <sheetData>
    <row r="1" spans="1:5" ht="12" thickBot="1">
      <c r="A1" s="30" t="s">
        <v>128</v>
      </c>
      <c r="B1" s="41"/>
      <c r="C1" s="41"/>
      <c r="D1" s="41"/>
      <c r="E1" s="40"/>
    </row>
    <row r="2" spans="1:5">
      <c r="A2" s="16" t="s">
        <v>87</v>
      </c>
      <c r="B2" s="35">
        <v>2000</v>
      </c>
      <c r="C2" s="34">
        <v>2005</v>
      </c>
      <c r="D2" s="34">
        <v>2006</v>
      </c>
      <c r="E2" s="34">
        <v>2007</v>
      </c>
    </row>
    <row r="3" spans="1:5">
      <c r="A3" s="39" t="s">
        <v>127</v>
      </c>
      <c r="B3" s="21">
        <v>4174</v>
      </c>
      <c r="C3" s="21">
        <v>4180</v>
      </c>
      <c r="D3" s="21">
        <v>4180</v>
      </c>
      <c r="E3" s="21">
        <v>4178</v>
      </c>
    </row>
    <row r="4" spans="1:5">
      <c r="A4" s="37" t="s">
        <v>126</v>
      </c>
      <c r="B4" s="21">
        <v>2071</v>
      </c>
      <c r="C4" s="21">
        <v>2053</v>
      </c>
      <c r="D4" s="21">
        <v>2053</v>
      </c>
      <c r="E4" s="21">
        <v>2053</v>
      </c>
    </row>
    <row r="5" spans="1:5">
      <c r="A5" s="38" t="s">
        <v>125</v>
      </c>
      <c r="B5" s="21">
        <v>1869</v>
      </c>
      <c r="C5" s="21">
        <v>1835</v>
      </c>
      <c r="D5" s="21">
        <v>1835</v>
      </c>
      <c r="E5" s="21">
        <v>1835</v>
      </c>
    </row>
    <row r="6" spans="1:5">
      <c r="A6" s="37" t="s">
        <v>124</v>
      </c>
      <c r="B6" s="21">
        <v>12206</v>
      </c>
      <c r="C6" s="21">
        <v>2400</v>
      </c>
      <c r="D6" s="21">
        <v>20000</v>
      </c>
      <c r="E6" s="21">
        <v>250</v>
      </c>
    </row>
    <row r="7" spans="1:5">
      <c r="A7" s="37" t="s">
        <v>123</v>
      </c>
      <c r="B7" s="21">
        <v>4828</v>
      </c>
      <c r="C7" s="21">
        <v>2380</v>
      </c>
      <c r="D7" s="21">
        <v>4358</v>
      </c>
      <c r="E7" s="21">
        <v>107</v>
      </c>
    </row>
  </sheetData>
  <pageMargins left="0.75" right="0.75" top="1" bottom="1" header="0.5" footer="0.5"/>
  <pageSetup paperSize="9" orientation="portrait" cellComments="atEnd" r:id="rId1"/>
  <headerFooter alignWithMargins="0">
    <oddFooter>&amp;R&amp;D</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37CD4-FB03-4C8F-B995-150EA60DF607}">
  <sheetPr codeName="Munka6"/>
  <dimension ref="A1:E16"/>
  <sheetViews>
    <sheetView zoomScaleNormal="100" workbookViewId="0"/>
  </sheetViews>
  <sheetFormatPr defaultRowHeight="11.25"/>
  <cols>
    <col min="1" max="1" width="27.140625" style="1" customWidth="1"/>
    <col min="2" max="5" width="11.28515625" style="1" customWidth="1"/>
    <col min="6" max="16384" width="9.140625" style="1"/>
  </cols>
  <sheetData>
    <row r="1" spans="1:5" ht="12" thickBot="1">
      <c r="A1" s="36" t="s">
        <v>143</v>
      </c>
      <c r="B1" s="52"/>
      <c r="C1" s="52"/>
      <c r="D1" s="52"/>
      <c r="E1" s="52"/>
    </row>
    <row r="2" spans="1:5">
      <c r="A2" s="51" t="s">
        <v>142</v>
      </c>
      <c r="B2" s="35">
        <v>2000</v>
      </c>
      <c r="C2" s="50">
        <v>2005</v>
      </c>
      <c r="D2" s="34">
        <v>2006</v>
      </c>
      <c r="E2" s="34">
        <v>2007</v>
      </c>
    </row>
    <row r="3" spans="1:5">
      <c r="A3" s="26" t="s">
        <v>141</v>
      </c>
      <c r="B3" s="48">
        <v>367020</v>
      </c>
      <c r="C3" s="45">
        <v>366151</v>
      </c>
      <c r="D3" s="45">
        <v>371970</v>
      </c>
      <c r="E3" s="45">
        <v>380741</v>
      </c>
    </row>
    <row r="4" spans="1:5">
      <c r="A4" s="7" t="s">
        <v>140</v>
      </c>
      <c r="B4" s="21">
        <v>198579</v>
      </c>
      <c r="C4" s="46">
        <v>199325</v>
      </c>
      <c r="D4" s="46">
        <v>199907</v>
      </c>
      <c r="E4" s="45">
        <v>202522</v>
      </c>
    </row>
    <row r="5" spans="1:5">
      <c r="A5" s="7" t="s">
        <v>139</v>
      </c>
      <c r="B5" s="21">
        <v>107226</v>
      </c>
      <c r="C5" s="46">
        <v>105768</v>
      </c>
      <c r="D5" s="46">
        <v>106487</v>
      </c>
      <c r="E5" s="45">
        <v>107936</v>
      </c>
    </row>
    <row r="6" spans="1:5">
      <c r="A6" s="7" t="s">
        <v>138</v>
      </c>
      <c r="B6" s="21">
        <v>102974</v>
      </c>
      <c r="C6" s="46">
        <v>94834</v>
      </c>
      <c r="D6" s="46">
        <v>94315</v>
      </c>
      <c r="E6" s="45">
        <v>94682</v>
      </c>
    </row>
    <row r="7" spans="1:5">
      <c r="A7" s="7" t="s">
        <v>137</v>
      </c>
      <c r="B7" s="21">
        <v>373317</v>
      </c>
      <c r="C7" s="46">
        <v>405145</v>
      </c>
      <c r="D7" s="46">
        <v>413873</v>
      </c>
      <c r="E7" s="45">
        <v>432038</v>
      </c>
    </row>
    <row r="8" spans="1:5">
      <c r="A8" s="7" t="s">
        <v>136</v>
      </c>
      <c r="B8" s="21">
        <v>78370</v>
      </c>
      <c r="C8" s="46">
        <v>89103</v>
      </c>
      <c r="D8" s="46">
        <v>90646</v>
      </c>
      <c r="E8" s="45">
        <v>95345</v>
      </c>
    </row>
    <row r="9" spans="1:5">
      <c r="A9" s="7" t="s">
        <v>135</v>
      </c>
      <c r="B9" s="21">
        <v>169541</v>
      </c>
      <c r="C9" s="46">
        <v>182466</v>
      </c>
      <c r="D9" s="46">
        <v>186499</v>
      </c>
      <c r="E9" s="48">
        <v>192715</v>
      </c>
    </row>
    <row r="10" spans="1:5">
      <c r="A10" s="49" t="s">
        <v>134</v>
      </c>
      <c r="B10" s="21">
        <v>95973</v>
      </c>
      <c r="C10" s="46">
        <v>99024</v>
      </c>
      <c r="D10" s="46">
        <v>99597</v>
      </c>
      <c r="E10" s="48">
        <v>99245</v>
      </c>
    </row>
    <row r="11" spans="1:5" s="47" customFormat="1">
      <c r="A11" s="44" t="s">
        <v>133</v>
      </c>
      <c r="B11" s="43">
        <v>1493000</v>
      </c>
      <c r="C11" s="43">
        <v>1541816</v>
      </c>
      <c r="D11" s="42">
        <f>SUM(D3:D10)</f>
        <v>1563294</v>
      </c>
      <c r="E11" s="42">
        <f>SUM(E3:E10)</f>
        <v>1605224</v>
      </c>
    </row>
    <row r="12" spans="1:5">
      <c r="A12" s="7" t="s">
        <v>132</v>
      </c>
      <c r="B12" s="21">
        <v>143678</v>
      </c>
      <c r="C12" s="46">
        <v>133807</v>
      </c>
      <c r="D12" s="46">
        <v>132572</v>
      </c>
      <c r="E12" s="45">
        <v>129090</v>
      </c>
    </row>
    <row r="13" spans="1:5">
      <c r="A13" s="7" t="s">
        <v>131</v>
      </c>
      <c r="B13" s="21">
        <v>70275</v>
      </c>
      <c r="C13" s="46">
        <v>67369</v>
      </c>
      <c r="D13" s="46">
        <v>67235</v>
      </c>
      <c r="E13" s="45">
        <v>66299</v>
      </c>
    </row>
    <row r="14" spans="1:5">
      <c r="A14" s="7" t="s">
        <v>130</v>
      </c>
      <c r="B14" s="21">
        <v>29549</v>
      </c>
      <c r="C14" s="21">
        <v>26996</v>
      </c>
      <c r="D14" s="21">
        <v>26547</v>
      </c>
      <c r="E14" s="21">
        <v>25340</v>
      </c>
    </row>
    <row r="15" spans="1:5">
      <c r="A15" s="44" t="s">
        <v>129</v>
      </c>
      <c r="B15" s="43">
        <v>243502</v>
      </c>
      <c r="C15" s="43">
        <v>228172</v>
      </c>
      <c r="D15" s="42">
        <f>SUM(D12:D14)</f>
        <v>226354</v>
      </c>
      <c r="E15" s="42">
        <f>SUM(E12:E14)</f>
        <v>220729</v>
      </c>
    </row>
    <row r="16" spans="1:5">
      <c r="A16" s="44" t="s">
        <v>59</v>
      </c>
      <c r="B16" s="43">
        <v>1736502</v>
      </c>
      <c r="C16" s="42">
        <v>1769988</v>
      </c>
      <c r="D16" s="42">
        <v>1789648</v>
      </c>
      <c r="E16" s="42">
        <v>1825953</v>
      </c>
    </row>
  </sheetData>
  <pageMargins left="0.75" right="0.75" top="1" bottom="1" header="0.5" footer="0.5"/>
  <pageSetup paperSize="9" orientation="portrait" cellComments="atEnd" r:id="rId1"/>
  <headerFooter alignWithMargins="0">
    <oddFooter>&amp;R&amp;D</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7C2DFD-4B66-4CA5-94BF-C647C22C9F63}">
  <sheetPr codeName="Munka7"/>
  <dimension ref="A1:E8"/>
  <sheetViews>
    <sheetView zoomScaleNormal="100" workbookViewId="0"/>
  </sheetViews>
  <sheetFormatPr defaultRowHeight="11.25"/>
  <cols>
    <col min="1" max="1" width="30.5703125" style="1" customWidth="1"/>
    <col min="2" max="5" width="11.28515625" style="1" customWidth="1"/>
    <col min="6" max="16384" width="9.140625" style="1"/>
  </cols>
  <sheetData>
    <row r="1" spans="1:5" ht="12" thickBot="1">
      <c r="A1" s="36" t="s">
        <v>151</v>
      </c>
      <c r="B1" s="52"/>
      <c r="C1" s="52"/>
      <c r="D1" s="52"/>
      <c r="E1" s="52"/>
    </row>
    <row r="2" spans="1:5">
      <c r="A2" s="16" t="s">
        <v>150</v>
      </c>
      <c r="B2" s="35">
        <v>2000</v>
      </c>
      <c r="C2" s="50">
        <v>2004</v>
      </c>
      <c r="D2" s="34">
        <v>2005</v>
      </c>
      <c r="E2" s="34">
        <v>2006</v>
      </c>
    </row>
    <row r="3" spans="1:5">
      <c r="A3" s="5" t="s">
        <v>149</v>
      </c>
      <c r="B3" s="48">
        <v>5969</v>
      </c>
      <c r="C3" s="48">
        <v>5451</v>
      </c>
      <c r="D3" s="48">
        <v>5390</v>
      </c>
      <c r="E3" s="48">
        <v>5407</v>
      </c>
    </row>
    <row r="4" spans="1:5">
      <c r="A4" s="14" t="s">
        <v>148</v>
      </c>
      <c r="B4" s="1">
        <v>18</v>
      </c>
      <c r="C4" s="1">
        <v>18</v>
      </c>
      <c r="D4" s="1">
        <v>20</v>
      </c>
      <c r="E4" s="1">
        <v>21</v>
      </c>
    </row>
    <row r="5" spans="1:5">
      <c r="A5" s="5" t="s">
        <v>147</v>
      </c>
      <c r="B5" s="21">
        <v>17</v>
      </c>
      <c r="C5" s="46">
        <v>16</v>
      </c>
      <c r="D5" s="46">
        <v>18</v>
      </c>
      <c r="E5" s="46">
        <v>17</v>
      </c>
    </row>
    <row r="6" spans="1:5">
      <c r="A6" s="5" t="s">
        <v>146</v>
      </c>
      <c r="B6" s="21">
        <v>48</v>
      </c>
      <c r="C6" s="46">
        <v>24</v>
      </c>
      <c r="D6" s="46">
        <v>13</v>
      </c>
      <c r="E6" s="1">
        <v>12</v>
      </c>
    </row>
    <row r="7" spans="1:5">
      <c r="A7" s="5" t="s">
        <v>145</v>
      </c>
      <c r="B7" s="21">
        <v>13</v>
      </c>
      <c r="C7" s="46">
        <v>9</v>
      </c>
      <c r="D7" s="46">
        <v>9</v>
      </c>
      <c r="E7" s="1">
        <v>8</v>
      </c>
    </row>
    <row r="8" spans="1:5">
      <c r="A8" s="5" t="s">
        <v>144</v>
      </c>
      <c r="B8" s="21">
        <v>13</v>
      </c>
      <c r="C8" s="46">
        <v>7</v>
      </c>
      <c r="D8" s="46">
        <v>8</v>
      </c>
      <c r="E8" s="1">
        <v>8</v>
      </c>
    </row>
  </sheetData>
  <pageMargins left="0.75" right="0.75" top="1" bottom="1" header="0.5" footer="0.5"/>
  <pageSetup paperSize="9" orientation="portrait" r:id="rId1"/>
  <headerFooter alignWithMargins="0">
    <oddFooter>&amp;R&amp;D</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AEC1B-D3A1-4A31-934C-4BAAA83A2854}">
  <sheetPr codeName="Munka8"/>
  <dimension ref="A1:I33"/>
  <sheetViews>
    <sheetView zoomScaleNormal="100" workbookViewId="0"/>
  </sheetViews>
  <sheetFormatPr defaultRowHeight="11.25"/>
  <cols>
    <col min="1" max="1" width="21.85546875" style="1" customWidth="1"/>
    <col min="2" max="9" width="8.28515625" style="1" customWidth="1"/>
    <col min="10" max="16384" width="9.140625" style="1"/>
  </cols>
  <sheetData>
    <row r="1" spans="1:9" ht="12" thickBot="1">
      <c r="A1" s="58" t="s">
        <v>191</v>
      </c>
      <c r="B1" s="57"/>
      <c r="C1" s="57"/>
      <c r="D1" s="57"/>
      <c r="E1" s="57"/>
      <c r="F1" s="57"/>
      <c r="G1" s="57"/>
      <c r="H1" s="56"/>
      <c r="I1" s="56"/>
    </row>
    <row r="2" spans="1:9">
      <c r="A2" s="203" t="s">
        <v>190</v>
      </c>
      <c r="B2" s="205" t="s">
        <v>189</v>
      </c>
      <c r="C2" s="206"/>
      <c r="D2" s="205" t="s">
        <v>188</v>
      </c>
      <c r="E2" s="206"/>
      <c r="F2" s="205" t="s">
        <v>187</v>
      </c>
      <c r="G2" s="206"/>
      <c r="H2" s="205" t="s">
        <v>186</v>
      </c>
      <c r="I2" s="206"/>
    </row>
    <row r="3" spans="1:9" ht="45">
      <c r="A3" s="204"/>
      <c r="B3" s="55" t="s">
        <v>184</v>
      </c>
      <c r="C3" s="55" t="s">
        <v>183</v>
      </c>
      <c r="D3" s="55" t="s">
        <v>184</v>
      </c>
      <c r="E3" s="55" t="s">
        <v>185</v>
      </c>
      <c r="F3" s="55" t="s">
        <v>184</v>
      </c>
      <c r="G3" s="55" t="s">
        <v>185</v>
      </c>
      <c r="H3" s="55" t="s">
        <v>184</v>
      </c>
      <c r="I3" s="54" t="s">
        <v>183</v>
      </c>
    </row>
    <row r="4" spans="1:9">
      <c r="A4" s="14" t="s">
        <v>182</v>
      </c>
      <c r="B4" s="13">
        <v>23.8</v>
      </c>
      <c r="C4" s="13">
        <v>2.81</v>
      </c>
      <c r="D4" s="13">
        <v>14.4</v>
      </c>
      <c r="E4" s="13">
        <v>0.03</v>
      </c>
      <c r="F4" s="13">
        <v>11.7</v>
      </c>
      <c r="G4" s="13">
        <v>0</v>
      </c>
      <c r="H4" s="13">
        <v>52.1</v>
      </c>
      <c r="I4" s="13">
        <v>5.56</v>
      </c>
    </row>
    <row r="5" spans="1:9">
      <c r="A5" s="14" t="s">
        <v>181</v>
      </c>
      <c r="B5" s="13">
        <v>39.9</v>
      </c>
      <c r="C5" s="13">
        <v>28.05</v>
      </c>
      <c r="D5" s="13">
        <v>120.8</v>
      </c>
      <c r="E5" s="13">
        <v>13.65</v>
      </c>
      <c r="F5" s="13">
        <v>47.8</v>
      </c>
      <c r="G5" s="13">
        <v>1.67</v>
      </c>
      <c r="H5" s="13">
        <v>27</v>
      </c>
      <c r="I5" s="13">
        <v>0</v>
      </c>
    </row>
    <row r="6" spans="1:9">
      <c r="A6" s="14" t="s">
        <v>180</v>
      </c>
      <c r="B6" s="13">
        <v>15.4</v>
      </c>
      <c r="C6" s="13">
        <v>0.91</v>
      </c>
      <c r="D6" s="13">
        <v>89.6</v>
      </c>
      <c r="E6" s="13">
        <v>9.1199999999999992</v>
      </c>
      <c r="F6" s="13">
        <v>41.4</v>
      </c>
      <c r="G6" s="13">
        <v>0.77</v>
      </c>
      <c r="H6" s="13">
        <v>18.3</v>
      </c>
      <c r="I6" s="13">
        <v>0</v>
      </c>
    </row>
    <row r="7" spans="1:9">
      <c r="A7" s="14" t="s">
        <v>179</v>
      </c>
      <c r="B7" s="13">
        <v>30.1</v>
      </c>
      <c r="C7" s="13">
        <v>12.22</v>
      </c>
      <c r="D7" s="13">
        <v>40.1</v>
      </c>
      <c r="E7" s="13">
        <v>1.54</v>
      </c>
      <c r="F7" s="13">
        <v>27.6</v>
      </c>
      <c r="G7" s="13">
        <v>0.2</v>
      </c>
      <c r="H7" s="13">
        <v>50</v>
      </c>
      <c r="I7" s="13">
        <v>18.13</v>
      </c>
    </row>
    <row r="8" spans="1:9">
      <c r="A8" s="14" t="s">
        <v>178</v>
      </c>
      <c r="B8" s="13">
        <v>23.7</v>
      </c>
      <c r="C8" s="13">
        <v>4.29</v>
      </c>
      <c r="D8" s="13">
        <v>34.200000000000003</v>
      </c>
      <c r="E8" s="13">
        <v>1.0900000000000001</v>
      </c>
      <c r="F8" s="13">
        <v>22.7</v>
      </c>
      <c r="G8" s="13">
        <v>0.01</v>
      </c>
      <c r="H8" s="13">
        <v>53.1</v>
      </c>
      <c r="I8" s="13">
        <v>12.74</v>
      </c>
    </row>
    <row r="9" spans="1:9">
      <c r="A9" s="14" t="s">
        <v>177</v>
      </c>
      <c r="B9" s="13">
        <v>28.2</v>
      </c>
      <c r="C9" s="13">
        <v>6.52</v>
      </c>
      <c r="D9" s="13">
        <v>25.5</v>
      </c>
      <c r="E9" s="13">
        <v>0.59</v>
      </c>
      <c r="F9" s="13">
        <v>17.8</v>
      </c>
      <c r="G9" s="13">
        <v>0</v>
      </c>
      <c r="H9" s="13">
        <v>52.4</v>
      </c>
      <c r="I9" s="13">
        <v>10.17</v>
      </c>
    </row>
    <row r="10" spans="1:9">
      <c r="A10" s="14" t="s">
        <v>176</v>
      </c>
      <c r="B10" s="13">
        <v>31.2</v>
      </c>
      <c r="C10" s="13">
        <v>14.92</v>
      </c>
      <c r="D10" s="13">
        <v>28.3</v>
      </c>
      <c r="E10" s="13">
        <v>7.0000000000000007E-2</v>
      </c>
      <c r="F10" s="13">
        <v>19.100000000000001</v>
      </c>
      <c r="G10" s="13">
        <v>0</v>
      </c>
      <c r="H10" s="13">
        <v>50.3</v>
      </c>
      <c r="I10" s="13">
        <v>12.09</v>
      </c>
    </row>
    <row r="11" spans="1:9">
      <c r="A11" s="14" t="s">
        <v>175</v>
      </c>
      <c r="B11" s="13">
        <v>25</v>
      </c>
      <c r="C11" s="13">
        <v>7.12</v>
      </c>
      <c r="D11" s="13">
        <v>22.8</v>
      </c>
      <c r="E11" s="13">
        <v>0.38</v>
      </c>
      <c r="F11" s="13">
        <v>19.100000000000001</v>
      </c>
      <c r="G11" s="13">
        <v>0.08</v>
      </c>
      <c r="H11" s="13">
        <v>64.8</v>
      </c>
      <c r="I11" s="13">
        <v>16.989999999999998</v>
      </c>
    </row>
    <row r="12" spans="1:9">
      <c r="A12" s="14" t="s">
        <v>174</v>
      </c>
      <c r="B12" s="13">
        <v>27.8</v>
      </c>
      <c r="C12" s="13">
        <v>6.42</v>
      </c>
      <c r="D12" s="13">
        <v>45.3</v>
      </c>
      <c r="E12" s="13">
        <v>1.06</v>
      </c>
      <c r="F12" s="13">
        <v>26.7</v>
      </c>
      <c r="G12" s="13">
        <v>0.01</v>
      </c>
      <c r="H12" s="13">
        <v>48.3</v>
      </c>
      <c r="I12" s="13">
        <v>4.38</v>
      </c>
    </row>
    <row r="13" spans="1:9">
      <c r="A13" s="14" t="s">
        <v>173</v>
      </c>
      <c r="B13" s="13">
        <v>28.7</v>
      </c>
      <c r="C13" s="13">
        <v>11.02</v>
      </c>
      <c r="D13" s="13">
        <v>28.1</v>
      </c>
      <c r="E13" s="13">
        <v>0.59</v>
      </c>
      <c r="F13" s="13">
        <v>18.600000000000001</v>
      </c>
      <c r="G13" s="13">
        <v>0</v>
      </c>
      <c r="H13" s="13">
        <v>43.8</v>
      </c>
      <c r="I13" s="13">
        <v>1.67</v>
      </c>
    </row>
    <row r="14" spans="1:9">
      <c r="A14" s="14" t="s">
        <v>172</v>
      </c>
      <c r="B14" s="13">
        <v>26.8</v>
      </c>
      <c r="C14" s="13">
        <v>6.09</v>
      </c>
      <c r="D14" s="13">
        <v>69.2</v>
      </c>
      <c r="E14" s="13">
        <v>2.97</v>
      </c>
      <c r="F14" s="13">
        <v>36.799999999999997</v>
      </c>
      <c r="G14" s="13">
        <v>0.25</v>
      </c>
      <c r="H14" s="13">
        <v>36.299999999999997</v>
      </c>
      <c r="I14" s="13">
        <v>1.1000000000000001</v>
      </c>
    </row>
    <row r="15" spans="1:9">
      <c r="A15" s="14" t="s">
        <v>171</v>
      </c>
      <c r="B15" s="13">
        <v>29.5</v>
      </c>
      <c r="C15" s="13">
        <v>12.1</v>
      </c>
      <c r="D15" s="13">
        <v>49.5</v>
      </c>
      <c r="E15" s="13">
        <v>1.66</v>
      </c>
      <c r="F15" s="13">
        <v>27.8</v>
      </c>
      <c r="G15" s="13">
        <v>0.21</v>
      </c>
      <c r="H15" s="13">
        <v>49.9</v>
      </c>
      <c r="I15" s="13">
        <v>8.52</v>
      </c>
    </row>
    <row r="16" spans="1:9">
      <c r="A16" s="14" t="s">
        <v>170</v>
      </c>
      <c r="B16" s="13">
        <v>13.8</v>
      </c>
      <c r="C16" s="13">
        <v>0</v>
      </c>
      <c r="D16" s="13">
        <v>24</v>
      </c>
      <c r="E16" s="13">
        <v>0.05</v>
      </c>
      <c r="F16" s="13">
        <v>15.6</v>
      </c>
      <c r="G16" s="13">
        <v>0</v>
      </c>
      <c r="H16" s="13">
        <v>50.7</v>
      </c>
      <c r="I16" s="13">
        <v>14.79</v>
      </c>
    </row>
    <row r="17" spans="1:9">
      <c r="A17" s="14" t="s">
        <v>169</v>
      </c>
      <c r="B17" s="13" t="s">
        <v>157</v>
      </c>
      <c r="C17" s="13" t="s">
        <v>157</v>
      </c>
      <c r="D17" s="13">
        <v>81.900000000000006</v>
      </c>
      <c r="E17" s="13">
        <v>9.35</v>
      </c>
      <c r="F17" s="13">
        <v>41.8</v>
      </c>
      <c r="G17" s="13">
        <v>4.04</v>
      </c>
      <c r="H17" s="13">
        <v>42.4</v>
      </c>
      <c r="I17" s="13">
        <v>4.8</v>
      </c>
    </row>
    <row r="18" spans="1:9">
      <c r="A18" s="14" t="s">
        <v>168</v>
      </c>
      <c r="B18" s="13">
        <v>41.1</v>
      </c>
      <c r="C18" s="13">
        <v>25.07</v>
      </c>
      <c r="D18" s="13">
        <v>98.4</v>
      </c>
      <c r="E18" s="13">
        <v>10.029999999999999</v>
      </c>
      <c r="F18" s="13">
        <v>39.6</v>
      </c>
      <c r="G18" s="13">
        <v>0.34</v>
      </c>
      <c r="H18" s="13">
        <v>32.5</v>
      </c>
      <c r="I18" s="13">
        <v>0.55000000000000004</v>
      </c>
    </row>
    <row r="19" spans="1:9">
      <c r="A19" s="14" t="s">
        <v>167</v>
      </c>
      <c r="B19" s="13">
        <v>24.7</v>
      </c>
      <c r="C19" s="13">
        <v>3.61</v>
      </c>
      <c r="D19" s="13">
        <v>45.5</v>
      </c>
      <c r="E19" s="13">
        <v>2.5</v>
      </c>
      <c r="F19" s="13">
        <v>23.7</v>
      </c>
      <c r="G19" s="13">
        <v>0.06</v>
      </c>
      <c r="H19" s="13">
        <v>48.2</v>
      </c>
      <c r="I19" s="13">
        <v>3.01</v>
      </c>
    </row>
    <row r="20" spans="1:9">
      <c r="A20" s="14" t="s">
        <v>166</v>
      </c>
      <c r="B20" s="13" t="s">
        <v>157</v>
      </c>
      <c r="C20" s="13" t="s">
        <v>157</v>
      </c>
      <c r="D20" s="13">
        <v>31.3</v>
      </c>
      <c r="E20" s="13">
        <v>1.31</v>
      </c>
      <c r="F20" s="13">
        <v>13.2</v>
      </c>
      <c r="G20" s="13">
        <v>0.03</v>
      </c>
      <c r="H20" s="13">
        <v>58.1</v>
      </c>
      <c r="I20" s="13">
        <v>13.24</v>
      </c>
    </row>
    <row r="21" spans="1:9">
      <c r="A21" s="14" t="s">
        <v>165</v>
      </c>
      <c r="B21" s="13">
        <v>31.4</v>
      </c>
      <c r="C21" s="13">
        <v>11.2</v>
      </c>
      <c r="D21" s="13">
        <v>124.6</v>
      </c>
      <c r="E21" s="13">
        <v>16</v>
      </c>
      <c r="F21" s="13">
        <v>58.8</v>
      </c>
      <c r="G21" s="13">
        <v>8.35</v>
      </c>
      <c r="H21" s="13">
        <v>21</v>
      </c>
      <c r="I21" s="13">
        <v>0</v>
      </c>
    </row>
    <row r="22" spans="1:9">
      <c r="A22" s="14" t="s">
        <v>164</v>
      </c>
      <c r="B22" s="13">
        <v>29.2</v>
      </c>
      <c r="C22" s="13">
        <v>8.73</v>
      </c>
      <c r="D22" s="13">
        <v>124.8</v>
      </c>
      <c r="E22" s="13">
        <v>13.83</v>
      </c>
      <c r="F22" s="13">
        <v>46.7</v>
      </c>
      <c r="G22" s="13">
        <v>0.48</v>
      </c>
      <c r="H22" s="13">
        <v>16.899999999999999</v>
      </c>
      <c r="I22" s="13">
        <v>0</v>
      </c>
    </row>
    <row r="23" spans="1:9">
      <c r="A23" s="14" t="s">
        <v>163</v>
      </c>
      <c r="B23" s="13">
        <v>29.3</v>
      </c>
      <c r="C23" s="13">
        <v>11.58</v>
      </c>
      <c r="D23" s="13">
        <v>21.2</v>
      </c>
      <c r="E23" s="13">
        <v>0</v>
      </c>
      <c r="F23" s="13">
        <v>12.7</v>
      </c>
      <c r="G23" s="13">
        <v>0</v>
      </c>
      <c r="H23" s="13">
        <v>44.8</v>
      </c>
      <c r="I23" s="13">
        <v>9.0399999999999991</v>
      </c>
    </row>
    <row r="24" spans="1:9">
      <c r="A24" s="14" t="s">
        <v>162</v>
      </c>
      <c r="B24" s="13">
        <v>42.5</v>
      </c>
      <c r="C24" s="13">
        <v>29.88</v>
      </c>
      <c r="D24" s="13">
        <v>28.8</v>
      </c>
      <c r="E24" s="13">
        <v>0.43</v>
      </c>
      <c r="F24" s="13">
        <v>18.399999999999999</v>
      </c>
      <c r="G24" s="13">
        <v>0</v>
      </c>
      <c r="H24" s="13">
        <v>50.1</v>
      </c>
      <c r="I24" s="13">
        <v>18.579999999999998</v>
      </c>
    </row>
    <row r="25" spans="1:9">
      <c r="A25" s="14" t="s">
        <v>161</v>
      </c>
      <c r="B25" s="13">
        <v>29.7</v>
      </c>
      <c r="C25" s="13">
        <v>11.85</v>
      </c>
      <c r="D25" s="13">
        <v>23.7</v>
      </c>
      <c r="E25" s="13">
        <v>0.15</v>
      </c>
      <c r="F25" s="13">
        <v>17.899999999999999</v>
      </c>
      <c r="G25" s="13">
        <v>0</v>
      </c>
      <c r="H25" s="13">
        <v>58.8</v>
      </c>
      <c r="I25" s="13">
        <v>13.7</v>
      </c>
    </row>
    <row r="26" spans="1:9" ht="12.75" customHeight="1">
      <c r="A26" s="14" t="s">
        <v>160</v>
      </c>
      <c r="B26" s="13">
        <v>21.9</v>
      </c>
      <c r="C26" s="13">
        <v>4.13</v>
      </c>
      <c r="D26" s="13">
        <v>23.5</v>
      </c>
      <c r="E26" s="13">
        <v>0.1</v>
      </c>
      <c r="F26" s="13">
        <v>16.899999999999999</v>
      </c>
      <c r="G26" s="13">
        <v>0</v>
      </c>
      <c r="H26" s="13">
        <v>52.1</v>
      </c>
      <c r="I26" s="13">
        <v>14.57</v>
      </c>
    </row>
    <row r="27" spans="1:9">
      <c r="A27" s="14" t="s">
        <v>159</v>
      </c>
      <c r="B27" s="13">
        <v>42.7</v>
      </c>
      <c r="C27" s="13">
        <v>27.98</v>
      </c>
      <c r="D27" s="13">
        <v>67.3</v>
      </c>
      <c r="E27" s="13">
        <v>4.16</v>
      </c>
      <c r="F27" s="13">
        <v>33.9</v>
      </c>
      <c r="G27" s="13">
        <v>0.66</v>
      </c>
      <c r="H27" s="13">
        <v>34.200000000000003</v>
      </c>
      <c r="I27" s="13">
        <v>0.28000000000000003</v>
      </c>
    </row>
    <row r="28" spans="1:9">
      <c r="A28" s="14" t="s">
        <v>158</v>
      </c>
      <c r="B28" s="13">
        <v>20.6</v>
      </c>
      <c r="C28" s="13">
        <v>1.74</v>
      </c>
      <c r="D28" s="13" t="s">
        <v>157</v>
      </c>
      <c r="E28" s="13" t="s">
        <v>157</v>
      </c>
      <c r="F28" s="13" t="s">
        <v>157</v>
      </c>
      <c r="G28" s="13" t="s">
        <v>157</v>
      </c>
      <c r="H28" s="13" t="s">
        <v>157</v>
      </c>
      <c r="I28" s="13" t="s">
        <v>157</v>
      </c>
    </row>
    <row r="29" spans="1:9">
      <c r="A29" s="14" t="s">
        <v>156</v>
      </c>
      <c r="B29" s="13">
        <v>26.7</v>
      </c>
      <c r="C29" s="13">
        <v>6.87</v>
      </c>
      <c r="D29" s="13">
        <v>33.5</v>
      </c>
      <c r="E29" s="13">
        <v>0.4</v>
      </c>
      <c r="F29" s="13">
        <v>19.100000000000001</v>
      </c>
      <c r="G29" s="13">
        <v>0.05</v>
      </c>
      <c r="H29" s="13">
        <v>48.3</v>
      </c>
      <c r="I29" s="13">
        <v>11.26</v>
      </c>
    </row>
    <row r="30" spans="1:9">
      <c r="A30" s="14" t="s">
        <v>155</v>
      </c>
      <c r="B30" s="13">
        <v>24.2</v>
      </c>
      <c r="C30" s="13">
        <v>4.95</v>
      </c>
      <c r="D30" s="13">
        <v>42.7</v>
      </c>
      <c r="E30" s="13">
        <v>1.84</v>
      </c>
      <c r="F30" s="13">
        <v>24.1</v>
      </c>
      <c r="G30" s="13">
        <v>0.03</v>
      </c>
      <c r="H30" s="13">
        <v>47.5</v>
      </c>
      <c r="I30" s="13">
        <v>14.79</v>
      </c>
    </row>
    <row r="31" spans="1:9">
      <c r="A31" s="14" t="s">
        <v>154</v>
      </c>
      <c r="B31" s="13">
        <v>31.9</v>
      </c>
      <c r="C31" s="13">
        <v>14.13</v>
      </c>
      <c r="D31" s="13">
        <v>54.9</v>
      </c>
      <c r="E31" s="13">
        <v>3.52</v>
      </c>
      <c r="F31" s="13">
        <v>30.7</v>
      </c>
      <c r="G31" s="13">
        <v>0.41</v>
      </c>
      <c r="H31" s="13">
        <v>37.1</v>
      </c>
      <c r="I31" s="13">
        <v>6.11</v>
      </c>
    </row>
    <row r="32" spans="1:9">
      <c r="A32" s="14" t="s">
        <v>153</v>
      </c>
      <c r="B32" s="53">
        <v>37.9</v>
      </c>
      <c r="C32" s="53">
        <v>25.64</v>
      </c>
      <c r="D32" s="53">
        <v>37.5</v>
      </c>
      <c r="E32" s="53">
        <v>0.6</v>
      </c>
      <c r="F32" s="53">
        <v>20.6</v>
      </c>
      <c r="G32" s="53">
        <v>0</v>
      </c>
      <c r="H32" s="53">
        <v>40.9</v>
      </c>
      <c r="I32" s="53">
        <v>0.5</v>
      </c>
    </row>
    <row r="33" spans="1:9">
      <c r="A33" s="14" t="s">
        <v>152</v>
      </c>
      <c r="B33" s="53">
        <v>25.9</v>
      </c>
      <c r="C33" s="53">
        <v>5.92</v>
      </c>
      <c r="D33" s="53">
        <v>37.6</v>
      </c>
      <c r="E33" s="53">
        <v>1.5</v>
      </c>
      <c r="F33" s="53">
        <v>25.2</v>
      </c>
      <c r="G33" s="53">
        <v>0.05</v>
      </c>
      <c r="H33" s="53">
        <v>49.7</v>
      </c>
      <c r="I33" s="53">
        <v>3.4</v>
      </c>
    </row>
  </sheetData>
  <mergeCells count="5">
    <mergeCell ref="A2:A3"/>
    <mergeCell ref="H2:I2"/>
    <mergeCell ref="F2:G2"/>
    <mergeCell ref="B2:C2"/>
    <mergeCell ref="D2:E2"/>
  </mergeCells>
  <pageMargins left="0.59055118110236227" right="0.59055118110236227" top="0.98425196850393704" bottom="0.98425196850393704" header="0.51181102362204722" footer="0.51181102362204722"/>
  <pageSetup paperSize="9" orientation="portrait" cellComments="atEnd" r:id="rId1"/>
  <headerFooter alignWithMargins="0">
    <oddFooter>&amp;R&amp;D</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DCB9E-4863-4BE1-BA6A-F27978F71E13}">
  <sheetPr codeName="Munka9"/>
  <dimension ref="A1:E26"/>
  <sheetViews>
    <sheetView zoomScaleNormal="100" workbookViewId="0"/>
  </sheetViews>
  <sheetFormatPr defaultRowHeight="11.25"/>
  <cols>
    <col min="1" max="1" width="35.5703125" style="1" customWidth="1"/>
    <col min="2" max="5" width="11.42578125" style="1" customWidth="1"/>
    <col min="6" max="16384" width="9.140625" style="1"/>
  </cols>
  <sheetData>
    <row r="1" spans="1:5" ht="12" thickBot="1">
      <c r="A1" s="36" t="s">
        <v>211</v>
      </c>
      <c r="B1" s="36"/>
      <c r="C1" s="36"/>
    </row>
    <row r="2" spans="1:5">
      <c r="A2" s="16" t="s">
        <v>87</v>
      </c>
      <c r="B2" s="50">
        <v>2000</v>
      </c>
      <c r="C2" s="50">
        <v>2005</v>
      </c>
      <c r="D2" s="34">
        <v>2006</v>
      </c>
      <c r="E2" s="81">
        <v>2007</v>
      </c>
    </row>
    <row r="3" spans="1:5" ht="22.5">
      <c r="A3" s="80" t="s">
        <v>210</v>
      </c>
      <c r="B3" s="75">
        <v>10062</v>
      </c>
      <c r="C3" s="76">
        <v>8784</v>
      </c>
      <c r="D3" s="75">
        <v>8204</v>
      </c>
      <c r="E3" s="61" t="s">
        <v>89</v>
      </c>
    </row>
    <row r="4" spans="1:5">
      <c r="A4" s="79" t="s">
        <v>209</v>
      </c>
      <c r="B4" s="70"/>
      <c r="C4" s="70"/>
      <c r="D4" s="70"/>
      <c r="E4" s="59"/>
    </row>
    <row r="5" spans="1:5">
      <c r="A5" s="77" t="s">
        <v>205</v>
      </c>
      <c r="B5" s="61">
        <v>2554</v>
      </c>
      <c r="C5" s="76">
        <v>1203</v>
      </c>
      <c r="D5" s="75">
        <v>1366</v>
      </c>
      <c r="E5" s="61" t="s">
        <v>89</v>
      </c>
    </row>
    <row r="6" spans="1:5">
      <c r="A6" s="69" t="s">
        <v>197</v>
      </c>
      <c r="B6" s="61"/>
      <c r="C6" s="75"/>
      <c r="D6" s="75"/>
      <c r="E6" s="59"/>
    </row>
    <row r="7" spans="1:5">
      <c r="A7" s="78" t="s">
        <v>208</v>
      </c>
      <c r="B7" s="75">
        <v>1728</v>
      </c>
      <c r="C7" s="76">
        <v>802</v>
      </c>
      <c r="D7" s="75">
        <v>966</v>
      </c>
      <c r="E7" s="61" t="s">
        <v>89</v>
      </c>
    </row>
    <row r="8" spans="1:5">
      <c r="A8" s="78" t="s">
        <v>207</v>
      </c>
      <c r="B8" s="75">
        <v>512</v>
      </c>
      <c r="C8" s="76">
        <v>202</v>
      </c>
      <c r="D8" s="75">
        <v>150</v>
      </c>
      <c r="E8" s="61" t="s">
        <v>89</v>
      </c>
    </row>
    <row r="9" spans="1:5">
      <c r="A9" s="77" t="s">
        <v>202</v>
      </c>
      <c r="B9" s="76">
        <v>246</v>
      </c>
      <c r="C9" s="76">
        <v>119</v>
      </c>
      <c r="D9" s="75">
        <v>136</v>
      </c>
      <c r="E9" s="61" t="s">
        <v>89</v>
      </c>
    </row>
    <row r="10" spans="1:5">
      <c r="A10" s="62" t="s">
        <v>206</v>
      </c>
      <c r="B10" s="75"/>
      <c r="C10" s="75"/>
      <c r="D10" s="61"/>
      <c r="E10" s="59"/>
    </row>
    <row r="11" spans="1:5">
      <c r="A11" s="67" t="s">
        <v>205</v>
      </c>
      <c r="B11" s="61">
        <v>4552</v>
      </c>
      <c r="C11" s="60">
        <v>4646</v>
      </c>
      <c r="D11" s="61">
        <v>4588</v>
      </c>
      <c r="E11" s="59">
        <v>3986</v>
      </c>
    </row>
    <row r="12" spans="1:5">
      <c r="A12" s="69" t="s">
        <v>197</v>
      </c>
      <c r="B12" s="59"/>
      <c r="C12" s="59"/>
      <c r="D12" s="74"/>
      <c r="E12" s="74"/>
    </row>
    <row r="13" spans="1:5">
      <c r="A13" s="73" t="s">
        <v>204</v>
      </c>
      <c r="B13" s="61">
        <v>2980.6496000000002</v>
      </c>
      <c r="C13" s="61" t="s">
        <v>89</v>
      </c>
      <c r="D13" s="61">
        <v>2887</v>
      </c>
      <c r="E13" s="59">
        <v>2697</v>
      </c>
    </row>
    <row r="14" spans="1:5">
      <c r="A14" s="73" t="s">
        <v>203</v>
      </c>
      <c r="B14" s="61">
        <v>1571.3503999999998</v>
      </c>
      <c r="C14" s="61" t="s">
        <v>89</v>
      </c>
      <c r="D14" s="61">
        <v>1423</v>
      </c>
      <c r="E14" s="59">
        <v>1074</v>
      </c>
    </row>
    <row r="15" spans="1:5">
      <c r="A15" s="67" t="s">
        <v>202</v>
      </c>
      <c r="B15" s="60">
        <v>439</v>
      </c>
      <c r="C15" s="60">
        <v>461</v>
      </c>
      <c r="D15" s="61">
        <v>456</v>
      </c>
      <c r="E15" s="59">
        <v>396</v>
      </c>
    </row>
    <row r="16" spans="1:5">
      <c r="A16" s="69" t="s">
        <v>197</v>
      </c>
      <c r="B16" s="72"/>
      <c r="C16" s="71"/>
      <c r="D16" s="71"/>
      <c r="E16" s="59"/>
    </row>
    <row r="17" spans="1:5">
      <c r="A17" s="68" t="s">
        <v>201</v>
      </c>
      <c r="B17" s="61">
        <v>376</v>
      </c>
      <c r="C17" s="61">
        <v>370</v>
      </c>
      <c r="D17" s="61">
        <v>401.726378919968</v>
      </c>
      <c r="E17" s="59">
        <v>331</v>
      </c>
    </row>
    <row r="18" spans="1:5">
      <c r="A18" s="68" t="s">
        <v>200</v>
      </c>
      <c r="B18" s="61">
        <v>34</v>
      </c>
      <c r="C18" s="61">
        <v>29</v>
      </c>
      <c r="D18" s="61">
        <v>36.845257241331481</v>
      </c>
      <c r="E18" s="59">
        <v>38</v>
      </c>
    </row>
    <row r="19" spans="1:5">
      <c r="A19" s="62" t="s">
        <v>199</v>
      </c>
      <c r="B19" s="70"/>
      <c r="C19" s="70"/>
      <c r="D19" s="70"/>
      <c r="E19" s="59"/>
    </row>
    <row r="20" spans="1:5">
      <c r="A20" s="67" t="s">
        <v>198</v>
      </c>
      <c r="B20" s="60">
        <v>6172</v>
      </c>
      <c r="C20" s="61">
        <v>5382.5890000000009</v>
      </c>
      <c r="D20" s="61">
        <v>5027.0770000000002</v>
      </c>
      <c r="E20" s="59">
        <v>4690</v>
      </c>
    </row>
    <row r="21" spans="1:5">
      <c r="A21" s="69" t="s">
        <v>197</v>
      </c>
      <c r="B21" s="59"/>
      <c r="C21" s="59"/>
      <c r="D21" s="59"/>
      <c r="E21" s="59"/>
    </row>
    <row r="22" spans="1:5">
      <c r="A22" s="68" t="s">
        <v>196</v>
      </c>
      <c r="B22" s="61">
        <v>2692.9</v>
      </c>
      <c r="C22" s="61">
        <v>2945.2429999999999</v>
      </c>
      <c r="D22" s="61">
        <v>2644.9850000000001</v>
      </c>
      <c r="E22" s="59">
        <v>2367</v>
      </c>
    </row>
    <row r="23" spans="1:5">
      <c r="A23" s="68" t="s">
        <v>195</v>
      </c>
      <c r="B23" s="61">
        <v>2803.3</v>
      </c>
      <c r="C23" s="61">
        <v>1993.5139999999999</v>
      </c>
      <c r="D23" s="61">
        <v>1868.751</v>
      </c>
      <c r="E23" s="59">
        <v>1798</v>
      </c>
    </row>
    <row r="24" spans="1:5">
      <c r="A24" s="67" t="s">
        <v>194</v>
      </c>
      <c r="B24" s="65">
        <v>1.2</v>
      </c>
      <c r="C24" s="65">
        <v>1.4</v>
      </c>
      <c r="D24" s="65">
        <v>1.5</v>
      </c>
      <c r="E24" s="63">
        <v>1.5</v>
      </c>
    </row>
    <row r="25" spans="1:5" ht="22.5">
      <c r="A25" s="66" t="s">
        <v>193</v>
      </c>
      <c r="B25" s="65">
        <v>85.1</v>
      </c>
      <c r="C25" s="64">
        <v>90.2</v>
      </c>
      <c r="D25" s="64">
        <v>91.9</v>
      </c>
      <c r="E25" s="63">
        <v>92.3</v>
      </c>
    </row>
    <row r="26" spans="1:5">
      <c r="A26" s="62" t="s">
        <v>192</v>
      </c>
      <c r="B26" s="61">
        <v>701</v>
      </c>
      <c r="C26" s="61">
        <v>340</v>
      </c>
      <c r="D26" s="60">
        <v>316</v>
      </c>
      <c r="E26" s="59">
        <v>285</v>
      </c>
    </row>
  </sheetData>
  <pageMargins left="0.75" right="0.75" top="1" bottom="1" header="0.5" footer="0.5"/>
  <pageSetup paperSize="9" orientation="portrait" cellComments="atEnd" r:id="rId1"/>
  <headerFooter alignWithMargins="0">
    <oddFooter>&amp;R&amp;D</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21</vt:i4>
      </vt:variant>
    </vt:vector>
  </HeadingPairs>
  <TitlesOfParts>
    <vt:vector size="21" baseType="lpstr">
      <vt:lpstr>Table of Contents</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6.18.</vt:lpstr>
      <vt:lpstr>6.19.</vt:lpstr>
      <vt:lpstr>6.20.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2025-03-13T17:13:05Z</dcterms:created>
  <dcterms:modified xsi:type="dcterms:W3CDTF">2025-03-13T17:13:06Z</dcterms:modified>
</cp:coreProperties>
</file>