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384884B9-7340-4EC4-BE57-A826A8E86FB7}" xr6:coauthVersionLast="36" xr6:coauthVersionMax="36" xr10:uidLastSave="{00000000-0000-0000-0000-000000000000}"/>
  <bookViews>
    <workbookView xWindow="0" yWindow="0" windowWidth="28800" windowHeight="13425" xr2:uid="{55078BCD-F79E-4412-AA81-B052B81645F1}"/>
  </bookViews>
  <sheets>
    <sheet name="Tartalom" sheetId="5" r:id="rId1"/>
    <sheet name="5.3.1." sheetId="2" r:id="rId2"/>
    <sheet name="5.3.2." sheetId="3" r:id="rId3"/>
    <sheet name="5.3.3.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3" l="1"/>
  <c r="G10" i="3"/>
  <c r="G14" i="3"/>
  <c r="G18" i="3"/>
  <c r="G23" i="3"/>
  <c r="G27" i="3"/>
  <c r="G31" i="3"/>
  <c r="B36" i="3"/>
  <c r="C36" i="3"/>
  <c r="D36" i="3"/>
  <c r="B6" i="2"/>
  <c r="C6" i="2"/>
  <c r="D6" i="2"/>
  <c r="E6" i="2"/>
  <c r="F6" i="2"/>
  <c r="G6" i="2"/>
  <c r="H6" i="2"/>
  <c r="B10" i="2"/>
  <c r="C10" i="2"/>
  <c r="D10" i="2"/>
  <c r="D19" i="2" s="1"/>
  <c r="E10" i="2"/>
  <c r="F10" i="2"/>
  <c r="G10" i="2"/>
  <c r="H10" i="2"/>
  <c r="H19" i="2" s="1"/>
  <c r="B14" i="2"/>
  <c r="C14" i="2"/>
  <c r="D14" i="2"/>
  <c r="E14" i="2"/>
  <c r="E19" i="2" s="1"/>
  <c r="F14" i="2"/>
  <c r="G14" i="2"/>
  <c r="H14" i="2"/>
  <c r="B18" i="2"/>
  <c r="B19" i="2" s="1"/>
  <c r="C18" i="2"/>
  <c r="D18" i="2"/>
  <c r="E18" i="2"/>
  <c r="F18" i="2"/>
  <c r="F19" i="2" s="1"/>
  <c r="G18" i="2"/>
  <c r="H18" i="2"/>
  <c r="C19" i="2"/>
  <c r="G19" i="2"/>
  <c r="B23" i="2"/>
  <c r="C23" i="2"/>
  <c r="D23" i="2"/>
  <c r="D32" i="2" s="1"/>
  <c r="E23" i="2"/>
  <c r="F23" i="2"/>
  <c r="G23" i="2"/>
  <c r="H23" i="2"/>
  <c r="H32" i="2" s="1"/>
  <c r="B27" i="2"/>
  <c r="C27" i="2"/>
  <c r="D27" i="2"/>
  <c r="E27" i="2"/>
  <c r="F27" i="2"/>
  <c r="G27" i="2"/>
  <c r="H27" i="2"/>
  <c r="B31" i="2"/>
  <c r="C31" i="2"/>
  <c r="C32" i="2" s="1"/>
  <c r="D31" i="2"/>
  <c r="E31" i="2"/>
  <c r="F31" i="2"/>
  <c r="G31" i="2"/>
  <c r="G32" i="2" s="1"/>
  <c r="H31" i="2"/>
  <c r="B36" i="2"/>
  <c r="C36" i="2"/>
  <c r="D36" i="2"/>
  <c r="E36" i="2"/>
  <c r="F36" i="2"/>
  <c r="G36" i="2"/>
  <c r="H36" i="2"/>
  <c r="G19" i="3" l="1"/>
  <c r="G32" i="3"/>
  <c r="G34" i="3" s="1"/>
  <c r="G36" i="3" s="1"/>
  <c r="F32" i="2"/>
  <c r="E32" i="2"/>
  <c r="B3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8D26F92D-3D5A-436C-AD89-06A1F9543E10}">
      <text>
        <r>
          <rPr>
            <sz val="8"/>
            <color indexed="81"/>
            <rFont val="Arial"/>
            <family val="2"/>
            <charset val="238"/>
          </rPr>
          <t>Az építőipari termelésen foglalkoztatott fizikai foglalkozásúak átlagos állományi létszáma az építőiparon kívüli vállakozásokkal együtt.</t>
        </r>
      </text>
    </comment>
    <comment ref="B3" authorId="0" shapeId="0" xr:uid="{916681B6-7057-4249-80E9-AB0AD2C32E58}">
      <text>
        <r>
          <rPr>
            <sz val="8"/>
            <color indexed="81"/>
            <rFont val="Arial"/>
            <family val="2"/>
            <charset val="238"/>
          </rPr>
          <t>A legalább 5 főt foglalkoztató vállalkozások adatai.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B5CFE48-707D-46DB-8302-1DF3F6FF7971}">
      <text>
        <r>
          <rPr>
            <sz val="8"/>
            <color indexed="81"/>
            <rFont val="Tahoma"/>
            <family val="2"/>
            <charset val="238"/>
          </rPr>
          <t>A legalább 5 főt foglalkoztató vállalkozások adatai.</t>
        </r>
      </text>
    </comment>
  </commentList>
</comments>
</file>

<file path=xl/sharedStrings.xml><?xml version="1.0" encoding="utf-8"?>
<sst xmlns="http://schemas.openxmlformats.org/spreadsheetml/2006/main" count="162" uniqueCount="57">
  <si>
    <t>megyék</t>
  </si>
  <si>
    <t>Ebből:</t>
  </si>
  <si>
    <t>Összesen</t>
  </si>
  <si>
    <t>–</t>
  </si>
  <si>
    <t>Országhatáron kívüli tevékenység</t>
  </si>
  <si>
    <t>Alföld és Észak</t>
  </si>
  <si>
    <t>Dél-Alföld</t>
  </si>
  <si>
    <t>Csongrád</t>
  </si>
  <si>
    <t>Békés</t>
  </si>
  <si>
    <t xml:space="preserve">Bács-Kiskun </t>
  </si>
  <si>
    <t>Észak-Alföld</t>
  </si>
  <si>
    <t>Szabolcs-Szatmár-Bereg</t>
  </si>
  <si>
    <t>Jász-Nagykun-Szolnok</t>
  </si>
  <si>
    <t xml:space="preserve">Hajdú-Bihar </t>
  </si>
  <si>
    <t>Észak-Magyarország</t>
  </si>
  <si>
    <t>Nógrád</t>
  </si>
  <si>
    <t>Heves</t>
  </si>
  <si>
    <t>Borsod-Abaúj-Zemplén</t>
  </si>
  <si>
    <t>Dunántúl</t>
  </si>
  <si>
    <t>Dél-Dunántúl</t>
  </si>
  <si>
    <t>Tolna</t>
  </si>
  <si>
    <t>Somogy</t>
  </si>
  <si>
    <t>Baranya</t>
  </si>
  <si>
    <t>Nyugat-Dunántúl</t>
  </si>
  <si>
    <t>Zala</t>
  </si>
  <si>
    <t>Vas</t>
  </si>
  <si>
    <t>Győr-Moson-Sopron</t>
  </si>
  <si>
    <t>Közép-Dunántúl</t>
  </si>
  <si>
    <t>Veszprém</t>
  </si>
  <si>
    <t>Komárom-Esztergom</t>
  </si>
  <si>
    <t>Fejér</t>
  </si>
  <si>
    <t>Közép-Magyarország</t>
  </si>
  <si>
    <t>Pest</t>
  </si>
  <si>
    <t>Budapest</t>
  </si>
  <si>
    <t>betéti társaság</t>
  </si>
  <si>
    <t>szövetkezet</t>
  </si>
  <si>
    <t>részvénytársaság</t>
  </si>
  <si>
    <t>korlátolt felelősségű társaság</t>
  </si>
  <si>
    <t>Vállalkozás összesen</t>
  </si>
  <si>
    <t>Egyéni vállalkozás</t>
  </si>
  <si>
    <t>Társas vállalkozás összesen</t>
  </si>
  <si>
    <t>Megye, főváros, régió</t>
  </si>
  <si>
    <t>5.3.1. A regisztrált építőipari vállalkozások száma gazdálkodási forma szerint, 2008</t>
  </si>
  <si>
    <t>93,9</t>
  </si>
  <si>
    <t>ebből: építőipar</t>
  </si>
  <si>
    <t>összesen</t>
  </si>
  <si>
    <t>nem építőipari szervezetek</t>
  </si>
  <si>
    <t>építőipar</t>
  </si>
  <si>
    <t>Fizikai foglalkozásúak száma</t>
  </si>
  <si>
    <t>Volumenindex, előző év = 100,0</t>
  </si>
  <si>
    <t>A termelés értéke, millió Ft</t>
  </si>
  <si>
    <t>5.3.2. Építőipari tevékenység a kivitelezés helye szerint, 2008</t>
  </si>
  <si>
    <t>Országhatáron kívüli</t>
  </si>
  <si>
    <t>A kivitelezés helye</t>
  </si>
  <si>
    <t>A kivitelező székhelye</t>
  </si>
  <si>
    <t>5.3.3. Az építőipari vállalkozások saját építőipari termelésének értéke a kivitelező székhelye és a kivitelezés helye szerint, 2008 [millió Ft]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</si>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</sst>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57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3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top" indent="1"/>
    </xf>
    <xf numFmtId="0" fontId="1" fillId="0" borderId="0" xfId="0" applyFont="1" applyFill="1" applyAlignment="1">
      <alignment vertical="top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vertical="top" wrapText="1" indent="1"/>
    </xf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 indent="2"/>
    </xf>
    <xf numFmtId="3" fontId="1" fillId="0" borderId="0" xfId="0" applyNumberFormat="1" applyFont="1" applyFill="1"/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/>
    <xf numFmtId="0" fontId="2" fillId="0" borderId="7" xfId="0" applyFont="1" applyFill="1" applyBorder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Border="1" applyAlignment="1">
      <alignment vertical="top"/>
    </xf>
    <xf numFmtId="0" fontId="2" fillId="0" borderId="0" xfId="0" applyFont="1" applyFill="1" applyAlignment="1">
      <alignment horizontal="left" wrapText="1" indent="1"/>
    </xf>
    <xf numFmtId="164" fontId="1" fillId="0" borderId="0" xfId="0" applyNumberFormat="1" applyFont="1" applyFill="1"/>
    <xf numFmtId="3" fontId="1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top"/>
    </xf>
    <xf numFmtId="3" fontId="1" fillId="0" borderId="0" xfId="0" applyNumberFormat="1" applyFont="1" applyFill="1" applyBorder="1" applyAlignment="1">
      <alignment wrapText="1"/>
    </xf>
    <xf numFmtId="0" fontId="1" fillId="0" borderId="12" xfId="0" applyFont="1" applyFill="1" applyBorder="1" applyAlignment="1">
      <alignment horizontal="center" vertical="center" wrapText="1"/>
    </xf>
    <xf numFmtId="37" fontId="4" fillId="0" borderId="13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3"/>
    </xf>
    <xf numFmtId="0" fontId="2" fillId="0" borderId="0" xfId="0" applyFont="1" applyFill="1" applyBorder="1" applyAlignment="1">
      <alignment horizontal="left" vertical="top"/>
    </xf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1" applyFont="1"/>
    <xf numFmtId="3" fontId="1" fillId="0" borderId="5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50C53-FE55-46C3-A80A-52C2C884375C}">
  <dimension ref="A1:A4"/>
  <sheetViews>
    <sheetView tabSelected="1" workbookViewId="0"/>
  </sheetViews>
  <sheetFormatPr defaultRowHeight="12.75" x14ac:dyDescent="0.2"/>
  <cols>
    <col min="1" max="1" width="118.42578125" style="36" bestFit="1" customWidth="1"/>
    <col min="2" max="16384" width="9.140625" style="36"/>
  </cols>
  <sheetData>
    <row r="1" spans="1:1" x14ac:dyDescent="0.2">
      <c r="A1" s="35" t="s">
        <v>56</v>
      </c>
    </row>
    <row r="2" spans="1:1" x14ac:dyDescent="0.2">
      <c r="A2" s="37" t="s">
        <v>42</v>
      </c>
    </row>
    <row r="3" spans="1:1" x14ac:dyDescent="0.2">
      <c r="A3" s="37" t="s">
        <v>51</v>
      </c>
    </row>
    <row r="4" spans="1:1" x14ac:dyDescent="0.2">
      <c r="A4" s="37" t="s">
        <v>55</v>
      </c>
    </row>
  </sheetData>
  <hyperlinks>
    <hyperlink ref="A2" location="5.3.1.!A1" display="5.3.1. A regisztrált építőipari vállalkozások száma gazdálkodási forma szerint, 2008" xr:uid="{B00243F7-247C-4DDE-B5B4-08175607A3FB}"/>
    <hyperlink ref="A3" location="5.3.2.!A1" display="5.3.2. Építőipari tevékenység a kivitelezés helye szerint, 2008" xr:uid="{EDBEA127-BE78-4686-9965-B3CC2CA90D4A}"/>
    <hyperlink ref="A4" location="5.3.3.!A1" display="5.3.3. Az építőipari vállalkozások saját építőipari termelésének értéke a kivitelező székhelye és a kivitelezés helye szerint, 2008 [millió Ft]" xr:uid="{FDC75D0F-B44C-48EF-B312-833DF90B90A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B2AFA-8AC0-470B-AB13-134173BCDFEA}">
  <dimension ref="A1:H36"/>
  <sheetViews>
    <sheetView workbookViewId="0"/>
  </sheetViews>
  <sheetFormatPr defaultRowHeight="11.25" x14ac:dyDescent="0.2"/>
  <cols>
    <col min="1" max="1" width="22" style="1" customWidth="1"/>
    <col min="2" max="3" width="10.28515625" style="1" customWidth="1"/>
    <col min="4" max="4" width="13.42578125" style="1" customWidth="1"/>
    <col min="5" max="8" width="10.28515625" style="1" customWidth="1"/>
    <col min="9" max="16384" width="9.140625" style="1"/>
  </cols>
  <sheetData>
    <row r="1" spans="1:8" ht="12" thickBot="1" x14ac:dyDescent="0.25">
      <c r="A1" s="14" t="s">
        <v>42</v>
      </c>
      <c r="B1" s="13"/>
      <c r="C1" s="13"/>
      <c r="D1" s="13"/>
      <c r="E1" s="13"/>
    </row>
    <row r="2" spans="1:8" ht="15.75" customHeight="1" x14ac:dyDescent="0.2">
      <c r="A2" s="42" t="s">
        <v>41</v>
      </c>
      <c r="B2" s="38" t="s">
        <v>40</v>
      </c>
      <c r="C2" s="38" t="s">
        <v>1</v>
      </c>
      <c r="D2" s="38"/>
      <c r="E2" s="38"/>
      <c r="F2" s="38"/>
      <c r="G2" s="38" t="s">
        <v>39</v>
      </c>
      <c r="H2" s="40" t="s">
        <v>38</v>
      </c>
    </row>
    <row r="3" spans="1:8" ht="33.75" x14ac:dyDescent="0.2">
      <c r="A3" s="43"/>
      <c r="B3" s="44"/>
      <c r="C3" s="12" t="s">
        <v>37</v>
      </c>
      <c r="D3" s="12" t="s">
        <v>36</v>
      </c>
      <c r="E3" s="12" t="s">
        <v>35</v>
      </c>
      <c r="F3" s="12" t="s">
        <v>34</v>
      </c>
      <c r="G3" s="39"/>
      <c r="H3" s="41"/>
    </row>
    <row r="4" spans="1:8" s="2" customFormat="1" x14ac:dyDescent="0.2">
      <c r="A4" s="2" t="s">
        <v>33</v>
      </c>
      <c r="B4" s="11">
        <v>16343</v>
      </c>
      <c r="C4" s="11">
        <v>9653</v>
      </c>
      <c r="D4" s="11">
        <v>135</v>
      </c>
      <c r="E4" s="11">
        <v>123</v>
      </c>
      <c r="F4" s="11">
        <v>6068</v>
      </c>
      <c r="G4" s="11">
        <v>4078</v>
      </c>
      <c r="H4" s="11">
        <v>20421</v>
      </c>
    </row>
    <row r="5" spans="1:8" s="2" customFormat="1" x14ac:dyDescent="0.2">
      <c r="A5" s="5" t="s">
        <v>32</v>
      </c>
      <c r="B5" s="3">
        <v>9201</v>
      </c>
      <c r="C5" s="3">
        <v>5005</v>
      </c>
      <c r="D5" s="3">
        <v>20</v>
      </c>
      <c r="E5" s="3">
        <v>33</v>
      </c>
      <c r="F5" s="3">
        <v>3960</v>
      </c>
      <c r="G5" s="3">
        <v>5419</v>
      </c>
      <c r="H5" s="3">
        <v>14620</v>
      </c>
    </row>
    <row r="6" spans="1:8" s="2" customFormat="1" x14ac:dyDescent="0.2">
      <c r="A6" s="10" t="s">
        <v>31</v>
      </c>
      <c r="B6" s="6">
        <f t="shared" ref="B6:H6" si="0">SUM(B4:B5)</f>
        <v>25544</v>
      </c>
      <c r="C6" s="6">
        <f t="shared" si="0"/>
        <v>14658</v>
      </c>
      <c r="D6" s="6">
        <f t="shared" si="0"/>
        <v>155</v>
      </c>
      <c r="E6" s="6">
        <f t="shared" si="0"/>
        <v>156</v>
      </c>
      <c r="F6" s="6">
        <f t="shared" si="0"/>
        <v>10028</v>
      </c>
      <c r="G6" s="6">
        <f t="shared" si="0"/>
        <v>9497</v>
      </c>
      <c r="H6" s="6">
        <f t="shared" si="0"/>
        <v>35041</v>
      </c>
    </row>
    <row r="7" spans="1:8" s="2" customFormat="1" x14ac:dyDescent="0.2">
      <c r="A7" s="5" t="s">
        <v>30</v>
      </c>
      <c r="B7" s="3">
        <v>2381</v>
      </c>
      <c r="C7" s="3">
        <v>1304</v>
      </c>
      <c r="D7" s="3">
        <v>5</v>
      </c>
      <c r="E7" s="3">
        <v>11</v>
      </c>
      <c r="F7" s="3">
        <v>1013</v>
      </c>
      <c r="G7" s="3">
        <v>2120</v>
      </c>
      <c r="H7" s="3">
        <v>4501</v>
      </c>
    </row>
    <row r="8" spans="1:8" s="2" customFormat="1" x14ac:dyDescent="0.2">
      <c r="A8" s="5" t="s">
        <v>29</v>
      </c>
      <c r="B8" s="3">
        <v>1873</v>
      </c>
      <c r="C8" s="3">
        <v>1146</v>
      </c>
      <c r="D8" s="3">
        <v>8</v>
      </c>
      <c r="E8" s="3">
        <v>8</v>
      </c>
      <c r="F8" s="3">
        <v>673</v>
      </c>
      <c r="G8" s="3">
        <v>1591</v>
      </c>
      <c r="H8" s="3">
        <v>3464</v>
      </c>
    </row>
    <row r="9" spans="1:8" s="2" customFormat="1" x14ac:dyDescent="0.2">
      <c r="A9" s="5" t="s">
        <v>28</v>
      </c>
      <c r="B9" s="3">
        <v>1332</v>
      </c>
      <c r="C9" s="3">
        <v>763</v>
      </c>
      <c r="D9" s="3">
        <v>3</v>
      </c>
      <c r="E9" s="3">
        <v>14</v>
      </c>
      <c r="F9" s="3">
        <v>504</v>
      </c>
      <c r="G9" s="3">
        <v>2345</v>
      </c>
      <c r="H9" s="3">
        <v>3677</v>
      </c>
    </row>
    <row r="10" spans="1:8" s="2" customFormat="1" x14ac:dyDescent="0.2">
      <c r="A10" s="7" t="s">
        <v>27</v>
      </c>
      <c r="B10" s="6">
        <f t="shared" ref="B10:H10" si="1">SUM(B7:B9)</f>
        <v>5586</v>
      </c>
      <c r="C10" s="6">
        <f t="shared" si="1"/>
        <v>3213</v>
      </c>
      <c r="D10" s="6">
        <f t="shared" si="1"/>
        <v>16</v>
      </c>
      <c r="E10" s="6">
        <f t="shared" si="1"/>
        <v>33</v>
      </c>
      <c r="F10" s="6">
        <f t="shared" si="1"/>
        <v>2190</v>
      </c>
      <c r="G10" s="6">
        <f t="shared" si="1"/>
        <v>6056</v>
      </c>
      <c r="H10" s="6">
        <f t="shared" si="1"/>
        <v>11642</v>
      </c>
    </row>
    <row r="11" spans="1:8" s="2" customFormat="1" x14ac:dyDescent="0.2">
      <c r="A11" s="5" t="s">
        <v>26</v>
      </c>
      <c r="B11" s="3">
        <v>1835</v>
      </c>
      <c r="C11" s="3">
        <v>1001</v>
      </c>
      <c r="D11" s="3">
        <v>4</v>
      </c>
      <c r="E11" s="3">
        <v>8</v>
      </c>
      <c r="F11" s="3">
        <v>738</v>
      </c>
      <c r="G11" s="3">
        <v>2911</v>
      </c>
      <c r="H11" s="3">
        <v>4746</v>
      </c>
    </row>
    <row r="12" spans="1:8" s="2" customFormat="1" x14ac:dyDescent="0.2">
      <c r="A12" s="5" t="s">
        <v>25</v>
      </c>
      <c r="B12" s="3">
        <v>877</v>
      </c>
      <c r="C12" s="3">
        <v>536</v>
      </c>
      <c r="D12" s="3">
        <v>3</v>
      </c>
      <c r="E12" s="3">
        <v>7</v>
      </c>
      <c r="F12" s="3">
        <v>285</v>
      </c>
      <c r="G12" s="3">
        <v>1567</v>
      </c>
      <c r="H12" s="3">
        <v>2444</v>
      </c>
    </row>
    <row r="13" spans="1:8" s="2" customFormat="1" x14ac:dyDescent="0.2">
      <c r="A13" s="5" t="s">
        <v>24</v>
      </c>
      <c r="B13" s="3">
        <v>1034</v>
      </c>
      <c r="C13" s="3">
        <v>561</v>
      </c>
      <c r="D13" s="3">
        <v>6</v>
      </c>
      <c r="E13" s="3">
        <v>7</v>
      </c>
      <c r="F13" s="3">
        <v>429</v>
      </c>
      <c r="G13" s="3">
        <v>1496</v>
      </c>
      <c r="H13" s="3">
        <v>2530</v>
      </c>
    </row>
    <row r="14" spans="1:8" s="2" customFormat="1" x14ac:dyDescent="0.2">
      <c r="A14" s="7" t="s">
        <v>23</v>
      </c>
      <c r="B14" s="6">
        <f t="shared" ref="B14:H14" si="2">SUM(B11:B13)</f>
        <v>3746</v>
      </c>
      <c r="C14" s="6">
        <f t="shared" si="2"/>
        <v>2098</v>
      </c>
      <c r="D14" s="6">
        <f t="shared" si="2"/>
        <v>13</v>
      </c>
      <c r="E14" s="6">
        <f t="shared" si="2"/>
        <v>22</v>
      </c>
      <c r="F14" s="6">
        <f t="shared" si="2"/>
        <v>1452</v>
      </c>
      <c r="G14" s="6">
        <f t="shared" si="2"/>
        <v>5974</v>
      </c>
      <c r="H14" s="6">
        <f t="shared" si="2"/>
        <v>9720</v>
      </c>
    </row>
    <row r="15" spans="1:8" s="2" customFormat="1" x14ac:dyDescent="0.2">
      <c r="A15" s="5" t="s">
        <v>22</v>
      </c>
      <c r="B15" s="3">
        <v>1953</v>
      </c>
      <c r="C15" s="3">
        <v>1079</v>
      </c>
      <c r="D15" s="3">
        <v>11</v>
      </c>
      <c r="E15" s="3">
        <v>6</v>
      </c>
      <c r="F15" s="3">
        <v>818</v>
      </c>
      <c r="G15" s="3">
        <v>1646</v>
      </c>
      <c r="H15" s="3">
        <v>3599</v>
      </c>
    </row>
    <row r="16" spans="1:8" s="2" customFormat="1" x14ac:dyDescent="0.2">
      <c r="A16" s="5" t="s">
        <v>21</v>
      </c>
      <c r="B16" s="3">
        <v>997</v>
      </c>
      <c r="C16" s="3">
        <v>570</v>
      </c>
      <c r="D16" s="3">
        <v>6</v>
      </c>
      <c r="E16" s="3">
        <v>0</v>
      </c>
      <c r="F16" s="3">
        <v>387</v>
      </c>
      <c r="G16" s="3">
        <v>1552</v>
      </c>
      <c r="H16" s="3">
        <v>2549</v>
      </c>
    </row>
    <row r="17" spans="1:8" s="2" customFormat="1" x14ac:dyDescent="0.2">
      <c r="A17" s="5" t="s">
        <v>20</v>
      </c>
      <c r="B17" s="3">
        <v>965</v>
      </c>
      <c r="C17" s="3">
        <v>543</v>
      </c>
      <c r="D17" s="3">
        <v>4</v>
      </c>
      <c r="E17" s="3">
        <v>7</v>
      </c>
      <c r="F17" s="3">
        <v>386</v>
      </c>
      <c r="G17" s="3">
        <v>1151</v>
      </c>
      <c r="H17" s="3">
        <v>2116</v>
      </c>
    </row>
    <row r="18" spans="1:8" s="2" customFormat="1" x14ac:dyDescent="0.2">
      <c r="A18" s="7" t="s">
        <v>19</v>
      </c>
      <c r="B18" s="6">
        <f t="shared" ref="B18:H18" si="3">SUM(B15:B17)</f>
        <v>3915</v>
      </c>
      <c r="C18" s="6">
        <f t="shared" si="3"/>
        <v>2192</v>
      </c>
      <c r="D18" s="6">
        <f t="shared" si="3"/>
        <v>21</v>
      </c>
      <c r="E18" s="6">
        <f t="shared" si="3"/>
        <v>13</v>
      </c>
      <c r="F18" s="6">
        <f t="shared" si="3"/>
        <v>1591</v>
      </c>
      <c r="G18" s="6">
        <f t="shared" si="3"/>
        <v>4349</v>
      </c>
      <c r="H18" s="6">
        <f t="shared" si="3"/>
        <v>8264</v>
      </c>
    </row>
    <row r="19" spans="1:8" s="2" customFormat="1" x14ac:dyDescent="0.2">
      <c r="A19" s="10" t="s">
        <v>18</v>
      </c>
      <c r="B19" s="6">
        <f t="shared" ref="B19:H19" si="4">SUM(B18,B14,B10)</f>
        <v>13247</v>
      </c>
      <c r="C19" s="6">
        <f t="shared" si="4"/>
        <v>7503</v>
      </c>
      <c r="D19" s="6">
        <f t="shared" si="4"/>
        <v>50</v>
      </c>
      <c r="E19" s="6">
        <f t="shared" si="4"/>
        <v>68</v>
      </c>
      <c r="F19" s="6">
        <f t="shared" si="4"/>
        <v>5233</v>
      </c>
      <c r="G19" s="6">
        <f t="shared" si="4"/>
        <v>16379</v>
      </c>
      <c r="H19" s="6">
        <f t="shared" si="4"/>
        <v>29626</v>
      </c>
    </row>
    <row r="20" spans="1:8" s="2" customFormat="1" x14ac:dyDescent="0.2">
      <c r="A20" s="5" t="s">
        <v>17</v>
      </c>
      <c r="B20" s="3">
        <v>2761</v>
      </c>
      <c r="C20" s="3">
        <v>1428</v>
      </c>
      <c r="D20" s="3">
        <v>13</v>
      </c>
      <c r="E20" s="3">
        <v>28</v>
      </c>
      <c r="F20" s="3">
        <v>1231</v>
      </c>
      <c r="G20" s="3">
        <v>1810</v>
      </c>
      <c r="H20" s="3">
        <v>4571</v>
      </c>
    </row>
    <row r="21" spans="1:8" s="2" customFormat="1" x14ac:dyDescent="0.2">
      <c r="A21" s="5" t="s">
        <v>16</v>
      </c>
      <c r="B21" s="3">
        <v>1217</v>
      </c>
      <c r="C21" s="3">
        <v>701</v>
      </c>
      <c r="D21" s="3">
        <v>7</v>
      </c>
      <c r="E21" s="3">
        <v>2</v>
      </c>
      <c r="F21" s="3">
        <v>480</v>
      </c>
      <c r="G21" s="3">
        <v>1357</v>
      </c>
      <c r="H21" s="3">
        <v>2574</v>
      </c>
    </row>
    <row r="22" spans="1:8" s="2" customFormat="1" x14ac:dyDescent="0.2">
      <c r="A22" s="5" t="s">
        <v>15</v>
      </c>
      <c r="B22" s="3">
        <v>792</v>
      </c>
      <c r="C22" s="3">
        <v>442</v>
      </c>
      <c r="D22" s="3">
        <v>0</v>
      </c>
      <c r="E22" s="3">
        <v>5</v>
      </c>
      <c r="F22" s="3">
        <v>327</v>
      </c>
      <c r="G22" s="3">
        <v>822</v>
      </c>
      <c r="H22" s="3">
        <v>1614</v>
      </c>
    </row>
    <row r="23" spans="1:8" s="2" customFormat="1" x14ac:dyDescent="0.2">
      <c r="A23" s="7" t="s">
        <v>14</v>
      </c>
      <c r="B23" s="6">
        <f t="shared" ref="B23:H23" si="5">SUM(B20:B22)</f>
        <v>4770</v>
      </c>
      <c r="C23" s="6">
        <f t="shared" si="5"/>
        <v>2571</v>
      </c>
      <c r="D23" s="6">
        <f t="shared" si="5"/>
        <v>20</v>
      </c>
      <c r="E23" s="6">
        <f t="shared" si="5"/>
        <v>35</v>
      </c>
      <c r="F23" s="6">
        <f t="shared" si="5"/>
        <v>2038</v>
      </c>
      <c r="G23" s="6">
        <f t="shared" si="5"/>
        <v>3989</v>
      </c>
      <c r="H23" s="6">
        <f t="shared" si="5"/>
        <v>8759</v>
      </c>
    </row>
    <row r="24" spans="1:8" s="2" customFormat="1" x14ac:dyDescent="0.2">
      <c r="A24" s="5" t="s">
        <v>13</v>
      </c>
      <c r="B24" s="3">
        <v>2154</v>
      </c>
      <c r="C24" s="3">
        <v>1205</v>
      </c>
      <c r="D24" s="3">
        <v>8</v>
      </c>
      <c r="E24" s="3">
        <v>13</v>
      </c>
      <c r="F24" s="3">
        <v>894</v>
      </c>
      <c r="G24" s="3">
        <v>1933</v>
      </c>
      <c r="H24" s="3">
        <v>4087</v>
      </c>
    </row>
    <row r="25" spans="1:8" s="2" customFormat="1" x14ac:dyDescent="0.2">
      <c r="A25" s="5" t="s">
        <v>12</v>
      </c>
      <c r="B25" s="3">
        <v>1437</v>
      </c>
      <c r="C25" s="3">
        <v>784</v>
      </c>
      <c r="D25" s="3">
        <v>2</v>
      </c>
      <c r="E25" s="3">
        <v>5</v>
      </c>
      <c r="F25" s="3">
        <v>616</v>
      </c>
      <c r="G25" s="3">
        <v>1431</v>
      </c>
      <c r="H25" s="3">
        <v>2868</v>
      </c>
    </row>
    <row r="26" spans="1:8" s="2" customFormat="1" x14ac:dyDescent="0.2">
      <c r="A26" s="5" t="s">
        <v>11</v>
      </c>
      <c r="B26" s="3">
        <v>2145</v>
      </c>
      <c r="C26" s="3">
        <v>1218</v>
      </c>
      <c r="D26" s="3">
        <v>5</v>
      </c>
      <c r="E26" s="3">
        <v>3</v>
      </c>
      <c r="F26" s="3">
        <v>888</v>
      </c>
      <c r="G26" s="3">
        <v>1809</v>
      </c>
      <c r="H26" s="3">
        <v>3954</v>
      </c>
    </row>
    <row r="27" spans="1:8" s="2" customFormat="1" x14ac:dyDescent="0.2">
      <c r="A27" s="7" t="s">
        <v>10</v>
      </c>
      <c r="B27" s="6">
        <f t="shared" ref="B27:H27" si="6">SUM(B24:B26)</f>
        <v>5736</v>
      </c>
      <c r="C27" s="6">
        <f t="shared" si="6"/>
        <v>3207</v>
      </c>
      <c r="D27" s="6">
        <f t="shared" si="6"/>
        <v>15</v>
      </c>
      <c r="E27" s="6">
        <f t="shared" si="6"/>
        <v>21</v>
      </c>
      <c r="F27" s="6">
        <f t="shared" si="6"/>
        <v>2398</v>
      </c>
      <c r="G27" s="6">
        <f t="shared" si="6"/>
        <v>5173</v>
      </c>
      <c r="H27" s="6">
        <f t="shared" si="6"/>
        <v>10909</v>
      </c>
    </row>
    <row r="28" spans="1:8" s="2" customFormat="1" x14ac:dyDescent="0.2">
      <c r="A28" s="5" t="s">
        <v>9</v>
      </c>
      <c r="B28" s="3">
        <v>1984</v>
      </c>
      <c r="C28" s="3">
        <v>1049</v>
      </c>
      <c r="D28" s="3">
        <v>7</v>
      </c>
      <c r="E28" s="3">
        <v>12</v>
      </c>
      <c r="F28" s="3">
        <v>862</v>
      </c>
      <c r="G28" s="3">
        <v>2404</v>
      </c>
      <c r="H28" s="3">
        <v>4388</v>
      </c>
    </row>
    <row r="29" spans="1:8" s="2" customFormat="1" x14ac:dyDescent="0.2">
      <c r="A29" s="5" t="s">
        <v>8</v>
      </c>
      <c r="B29" s="3">
        <v>862</v>
      </c>
      <c r="C29" s="3">
        <v>419</v>
      </c>
      <c r="D29" s="3">
        <v>5</v>
      </c>
      <c r="E29" s="3">
        <v>7</v>
      </c>
      <c r="F29" s="3">
        <v>396</v>
      </c>
      <c r="G29" s="3">
        <v>1400</v>
      </c>
      <c r="H29" s="3">
        <v>2262</v>
      </c>
    </row>
    <row r="30" spans="1:8" s="2" customFormat="1" x14ac:dyDescent="0.2">
      <c r="A30" s="5" t="s">
        <v>7</v>
      </c>
      <c r="B30" s="3">
        <v>1579</v>
      </c>
      <c r="C30" s="3">
        <v>855</v>
      </c>
      <c r="D30" s="3">
        <v>12</v>
      </c>
      <c r="E30" s="3">
        <v>7</v>
      </c>
      <c r="F30" s="3">
        <v>673</v>
      </c>
      <c r="G30" s="3">
        <v>1753</v>
      </c>
      <c r="H30" s="3">
        <v>3332</v>
      </c>
    </row>
    <row r="31" spans="1:8" s="2" customFormat="1" x14ac:dyDescent="0.2">
      <c r="A31" s="7" t="s">
        <v>6</v>
      </c>
      <c r="B31" s="6">
        <f t="shared" ref="B31:H31" si="7">SUM(B28:B30)</f>
        <v>4425</v>
      </c>
      <c r="C31" s="6">
        <f t="shared" si="7"/>
        <v>2323</v>
      </c>
      <c r="D31" s="6">
        <f t="shared" si="7"/>
        <v>24</v>
      </c>
      <c r="E31" s="6">
        <f t="shared" si="7"/>
        <v>26</v>
      </c>
      <c r="F31" s="6">
        <f t="shared" si="7"/>
        <v>1931</v>
      </c>
      <c r="G31" s="6">
        <f t="shared" si="7"/>
        <v>5557</v>
      </c>
      <c r="H31" s="6">
        <f t="shared" si="7"/>
        <v>9982</v>
      </c>
    </row>
    <row r="32" spans="1:8" s="2" customFormat="1" x14ac:dyDescent="0.2">
      <c r="A32" s="10" t="s">
        <v>5</v>
      </c>
      <c r="B32" s="6">
        <f t="shared" ref="B32:H32" si="8">SUM(B31,B27,B23)</f>
        <v>14931</v>
      </c>
      <c r="C32" s="6">
        <f t="shared" si="8"/>
        <v>8101</v>
      </c>
      <c r="D32" s="6">
        <f t="shared" si="8"/>
        <v>59</v>
      </c>
      <c r="E32" s="6">
        <f t="shared" si="8"/>
        <v>82</v>
      </c>
      <c r="F32" s="6">
        <f t="shared" si="8"/>
        <v>6367</v>
      </c>
      <c r="G32" s="6">
        <f t="shared" si="8"/>
        <v>14719</v>
      </c>
      <c r="H32" s="6">
        <f t="shared" si="8"/>
        <v>29650</v>
      </c>
    </row>
    <row r="33" spans="1:8" s="2" customFormat="1" ht="22.5" x14ac:dyDescent="0.2">
      <c r="A33" s="9" t="s">
        <v>4</v>
      </c>
      <c r="B33" s="3">
        <v>139</v>
      </c>
      <c r="C33" s="8" t="s">
        <v>3</v>
      </c>
      <c r="D33" s="8" t="s">
        <v>3</v>
      </c>
      <c r="E33" s="8" t="s">
        <v>3</v>
      </c>
      <c r="F33" s="8" t="s">
        <v>3</v>
      </c>
      <c r="G33" s="8" t="s">
        <v>3</v>
      </c>
      <c r="H33" s="3">
        <v>139</v>
      </c>
    </row>
    <row r="34" spans="1:8" s="2" customFormat="1" x14ac:dyDescent="0.2">
      <c r="A34" s="7" t="s">
        <v>2</v>
      </c>
      <c r="B34" s="6">
        <v>53861</v>
      </c>
      <c r="C34" s="6">
        <v>30262</v>
      </c>
      <c r="D34" s="6">
        <v>264</v>
      </c>
      <c r="E34" s="6">
        <v>306</v>
      </c>
      <c r="F34" s="6">
        <v>21628</v>
      </c>
      <c r="G34" s="6">
        <v>40595</v>
      </c>
      <c r="H34" s="6">
        <v>94456</v>
      </c>
    </row>
    <row r="35" spans="1:8" s="2" customFormat="1" x14ac:dyDescent="0.2">
      <c r="A35" s="5" t="s">
        <v>1</v>
      </c>
      <c r="B35" s="3"/>
      <c r="C35" s="3"/>
      <c r="D35" s="3"/>
      <c r="E35" s="3"/>
      <c r="F35" s="3"/>
      <c r="G35" s="3"/>
      <c r="H35" s="3"/>
    </row>
    <row r="36" spans="1:8" s="2" customFormat="1" x14ac:dyDescent="0.2">
      <c r="A36" s="4" t="s">
        <v>0</v>
      </c>
      <c r="B36" s="3">
        <f t="shared" ref="B36:H36" si="9">SUM(B28:B30,B24:B26,B20:B22,B15:B17,B11:B13,B7:B9,B5)</f>
        <v>37379</v>
      </c>
      <c r="C36" s="3">
        <f t="shared" si="9"/>
        <v>20609</v>
      </c>
      <c r="D36" s="3">
        <f t="shared" si="9"/>
        <v>129</v>
      </c>
      <c r="E36" s="3">
        <f t="shared" si="9"/>
        <v>183</v>
      </c>
      <c r="F36" s="3">
        <f t="shared" si="9"/>
        <v>15560</v>
      </c>
      <c r="G36" s="3">
        <f t="shared" si="9"/>
        <v>36517</v>
      </c>
      <c r="H36" s="3">
        <f t="shared" si="9"/>
        <v>73896</v>
      </c>
    </row>
  </sheetData>
  <mergeCells count="5">
    <mergeCell ref="C2:F2"/>
    <mergeCell ref="G2:G3"/>
    <mergeCell ref="H2:H3"/>
    <mergeCell ref="A2:A3"/>
    <mergeCell ref="B2:B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CE,Félkövér"&amp;8ÉPÍTŐIPAR | &amp;9 203&amp;"Arial CE,Normál"&amp;10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0D59E-E665-4C94-BA96-F67D2D93CF09}">
  <dimension ref="A1:G36"/>
  <sheetViews>
    <sheetView workbookViewId="0"/>
  </sheetViews>
  <sheetFormatPr defaultRowHeight="11.25" x14ac:dyDescent="0.2"/>
  <cols>
    <col min="1" max="1" width="22.28515625" style="1" customWidth="1"/>
    <col min="2" max="3" width="10.7109375" style="1" customWidth="1"/>
    <col min="4" max="4" width="10" style="1" customWidth="1"/>
    <col min="5" max="5" width="12.140625" style="1" customWidth="1"/>
    <col min="6" max="6" width="11.42578125" style="1" customWidth="1"/>
    <col min="7" max="7" width="11.85546875" style="1" customWidth="1"/>
    <col min="8" max="16384" width="9.140625" style="1"/>
  </cols>
  <sheetData>
    <row r="1" spans="1:7" s="5" customFormat="1" ht="12" thickBot="1" x14ac:dyDescent="0.3">
      <c r="A1" s="25" t="s">
        <v>51</v>
      </c>
      <c r="B1" s="25"/>
      <c r="C1" s="25"/>
      <c r="D1" s="25"/>
      <c r="E1" s="25"/>
      <c r="F1" s="25"/>
      <c r="G1" s="25"/>
    </row>
    <row r="2" spans="1:7" s="5" customFormat="1" ht="15.75" customHeight="1" x14ac:dyDescent="0.25">
      <c r="A2" s="47" t="s">
        <v>41</v>
      </c>
      <c r="B2" s="49" t="s">
        <v>50</v>
      </c>
      <c r="C2" s="50"/>
      <c r="D2" s="50"/>
      <c r="E2" s="45" t="s">
        <v>49</v>
      </c>
      <c r="F2" s="46"/>
      <c r="G2" s="51" t="s">
        <v>48</v>
      </c>
    </row>
    <row r="3" spans="1:7" s="5" customFormat="1" ht="24.75" customHeight="1" x14ac:dyDescent="0.25">
      <c r="A3" s="48"/>
      <c r="B3" s="24" t="s">
        <v>47</v>
      </c>
      <c r="C3" s="23" t="s">
        <v>46</v>
      </c>
      <c r="D3" s="23" t="s">
        <v>45</v>
      </c>
      <c r="E3" s="23" t="s">
        <v>45</v>
      </c>
      <c r="F3" s="23" t="s">
        <v>44</v>
      </c>
      <c r="G3" s="52"/>
    </row>
    <row r="4" spans="1:7" x14ac:dyDescent="0.2">
      <c r="A4" s="2" t="s">
        <v>33</v>
      </c>
      <c r="B4" s="22">
        <v>375419</v>
      </c>
      <c r="C4" s="22">
        <v>55425</v>
      </c>
      <c r="D4" s="22">
        <v>430844</v>
      </c>
      <c r="E4" s="21">
        <v>107.8</v>
      </c>
      <c r="F4" s="21">
        <v>104</v>
      </c>
      <c r="G4" s="11">
        <v>25821</v>
      </c>
    </row>
    <row r="5" spans="1:7" x14ac:dyDescent="0.2">
      <c r="A5" s="5" t="s">
        <v>32</v>
      </c>
      <c r="B5" s="19">
        <v>159734</v>
      </c>
      <c r="C5" s="19">
        <v>22923</v>
      </c>
      <c r="D5" s="19">
        <v>182657</v>
      </c>
      <c r="E5" s="16">
        <v>100.7</v>
      </c>
      <c r="F5" s="16">
        <v>97.5</v>
      </c>
      <c r="G5" s="3">
        <v>12138</v>
      </c>
    </row>
    <row r="6" spans="1:7" x14ac:dyDescent="0.2">
      <c r="A6" s="10" t="s">
        <v>31</v>
      </c>
      <c r="B6" s="6">
        <v>535153</v>
      </c>
      <c r="C6" s="6">
        <v>78348</v>
      </c>
      <c r="D6" s="6">
        <v>613501</v>
      </c>
      <c r="E6" s="17">
        <v>105.6</v>
      </c>
      <c r="F6" s="17">
        <v>101.9</v>
      </c>
      <c r="G6" s="6">
        <f>SUM(G4:G5)</f>
        <v>37959</v>
      </c>
    </row>
    <row r="7" spans="1:7" x14ac:dyDescent="0.2">
      <c r="A7" s="5" t="s">
        <v>30</v>
      </c>
      <c r="B7" s="19">
        <v>53318</v>
      </c>
      <c r="C7" s="19">
        <v>15507</v>
      </c>
      <c r="D7" s="19">
        <v>68825</v>
      </c>
      <c r="E7" s="16">
        <v>101.8</v>
      </c>
      <c r="F7" s="16">
        <v>86.4</v>
      </c>
      <c r="G7" s="3">
        <v>4817</v>
      </c>
    </row>
    <row r="8" spans="1:7" x14ac:dyDescent="0.2">
      <c r="A8" s="5" t="s">
        <v>29</v>
      </c>
      <c r="B8" s="3">
        <v>42516</v>
      </c>
      <c r="C8" s="3">
        <v>3308</v>
      </c>
      <c r="D8" s="3">
        <v>45824</v>
      </c>
      <c r="E8" s="16">
        <v>94.5</v>
      </c>
      <c r="F8" s="16">
        <v>92.2</v>
      </c>
      <c r="G8" s="3">
        <v>2895</v>
      </c>
    </row>
    <row r="9" spans="1:7" x14ac:dyDescent="0.2">
      <c r="A9" s="5" t="s">
        <v>28</v>
      </c>
      <c r="B9" s="3">
        <v>38300</v>
      </c>
      <c r="C9" s="3">
        <v>6711</v>
      </c>
      <c r="D9" s="3">
        <v>45011</v>
      </c>
      <c r="E9" s="16">
        <v>109</v>
      </c>
      <c r="F9" s="16">
        <v>99.5</v>
      </c>
      <c r="G9" s="3">
        <v>3684</v>
      </c>
    </row>
    <row r="10" spans="1:7" x14ac:dyDescent="0.2">
      <c r="A10" s="7" t="s">
        <v>27</v>
      </c>
      <c r="B10" s="18">
        <v>134134</v>
      </c>
      <c r="C10" s="18">
        <v>25526</v>
      </c>
      <c r="D10" s="18">
        <v>159660</v>
      </c>
      <c r="E10" s="17">
        <v>101.4</v>
      </c>
      <c r="F10" s="17">
        <v>91.7</v>
      </c>
      <c r="G10" s="6">
        <f>SUM(G7:G9)</f>
        <v>11396</v>
      </c>
    </row>
    <row r="11" spans="1:7" x14ac:dyDescent="0.2">
      <c r="A11" s="5" t="s">
        <v>26</v>
      </c>
      <c r="B11" s="19">
        <v>65449</v>
      </c>
      <c r="C11" s="19">
        <v>10416</v>
      </c>
      <c r="D11" s="19">
        <v>75865</v>
      </c>
      <c r="E11" s="16">
        <v>92.2</v>
      </c>
      <c r="F11" s="16">
        <v>84.8</v>
      </c>
      <c r="G11" s="3">
        <v>5114</v>
      </c>
    </row>
    <row r="12" spans="1:7" x14ac:dyDescent="0.2">
      <c r="A12" s="5" t="s">
        <v>25</v>
      </c>
      <c r="B12" s="19">
        <v>33350</v>
      </c>
      <c r="C12" s="19">
        <v>3249</v>
      </c>
      <c r="D12" s="19">
        <v>36599</v>
      </c>
      <c r="E12" s="16">
        <v>99.8</v>
      </c>
      <c r="F12" s="16">
        <v>101.1</v>
      </c>
      <c r="G12" s="3">
        <v>2201</v>
      </c>
    </row>
    <row r="13" spans="1:7" x14ac:dyDescent="0.2">
      <c r="A13" s="5" t="s">
        <v>24</v>
      </c>
      <c r="B13" s="3">
        <v>40262</v>
      </c>
      <c r="C13" s="3">
        <v>7707</v>
      </c>
      <c r="D13" s="3">
        <v>47969</v>
      </c>
      <c r="E13" s="16">
        <v>77.099999999999994</v>
      </c>
      <c r="F13" s="16">
        <v>73</v>
      </c>
      <c r="G13" s="3">
        <v>2880</v>
      </c>
    </row>
    <row r="14" spans="1:7" x14ac:dyDescent="0.2">
      <c r="A14" s="7" t="s">
        <v>23</v>
      </c>
      <c r="B14" s="18">
        <v>139061</v>
      </c>
      <c r="C14" s="18">
        <v>21372</v>
      </c>
      <c r="D14" s="18">
        <v>160433</v>
      </c>
      <c r="E14" s="17">
        <v>88.6</v>
      </c>
      <c r="F14" s="17">
        <v>84.1</v>
      </c>
      <c r="G14" s="6">
        <f>SUM(G11:G13)</f>
        <v>10195</v>
      </c>
    </row>
    <row r="15" spans="1:7" x14ac:dyDescent="0.2">
      <c r="A15" s="5" t="s">
        <v>22</v>
      </c>
      <c r="B15" s="3">
        <v>88460</v>
      </c>
      <c r="C15" s="3">
        <v>20835</v>
      </c>
      <c r="D15" s="3">
        <v>109295</v>
      </c>
      <c r="E15" s="16">
        <v>214.7</v>
      </c>
      <c r="F15" s="16">
        <v>206.8</v>
      </c>
      <c r="G15" s="3">
        <v>3777</v>
      </c>
    </row>
    <row r="16" spans="1:7" x14ac:dyDescent="0.2">
      <c r="A16" s="5" t="s">
        <v>21</v>
      </c>
      <c r="B16" s="3">
        <v>33655</v>
      </c>
      <c r="C16" s="3">
        <v>5096</v>
      </c>
      <c r="D16" s="3">
        <v>38751</v>
      </c>
      <c r="E16" s="16">
        <v>85.8</v>
      </c>
      <c r="F16" s="16">
        <v>83.5</v>
      </c>
      <c r="G16" s="3">
        <v>3383</v>
      </c>
    </row>
    <row r="17" spans="1:7" x14ac:dyDescent="0.2">
      <c r="A17" s="5" t="s">
        <v>20</v>
      </c>
      <c r="B17" s="19">
        <v>36869</v>
      </c>
      <c r="C17" s="19">
        <v>8106</v>
      </c>
      <c r="D17" s="19">
        <v>44975</v>
      </c>
      <c r="E17" s="16">
        <v>175.7</v>
      </c>
      <c r="F17" s="16">
        <v>168.4</v>
      </c>
      <c r="G17" s="3">
        <v>2619</v>
      </c>
    </row>
    <row r="18" spans="1:7" x14ac:dyDescent="0.2">
      <c r="A18" s="7" t="s">
        <v>19</v>
      </c>
      <c r="B18" s="18">
        <v>158984</v>
      </c>
      <c r="C18" s="18">
        <v>34037</v>
      </c>
      <c r="D18" s="18">
        <v>193021</v>
      </c>
      <c r="E18" s="17">
        <v>158.69999999999999</v>
      </c>
      <c r="F18" s="17">
        <v>151.4</v>
      </c>
      <c r="G18" s="6">
        <f>SUM(G15:G17)</f>
        <v>9779</v>
      </c>
    </row>
    <row r="19" spans="1:7" x14ac:dyDescent="0.2">
      <c r="A19" s="10" t="s">
        <v>18</v>
      </c>
      <c r="B19" s="6">
        <v>432179</v>
      </c>
      <c r="C19" s="6">
        <v>80935</v>
      </c>
      <c r="D19" s="6">
        <v>513114</v>
      </c>
      <c r="E19" s="17">
        <v>111.5</v>
      </c>
      <c r="F19" s="17">
        <v>103.7</v>
      </c>
      <c r="G19" s="6">
        <f>+G10+G14+G18</f>
        <v>31370</v>
      </c>
    </row>
    <row r="20" spans="1:7" x14ac:dyDescent="0.2">
      <c r="A20" s="5" t="s">
        <v>17</v>
      </c>
      <c r="B20" s="19">
        <v>77914</v>
      </c>
      <c r="C20" s="19">
        <v>8392</v>
      </c>
      <c r="D20" s="19">
        <v>86306</v>
      </c>
      <c r="E20" s="16">
        <v>110</v>
      </c>
      <c r="F20" s="16">
        <v>107.5</v>
      </c>
      <c r="G20" s="3">
        <v>6230</v>
      </c>
    </row>
    <row r="21" spans="1:7" x14ac:dyDescent="0.2">
      <c r="A21" s="5" t="s">
        <v>16</v>
      </c>
      <c r="B21" s="3">
        <v>25434</v>
      </c>
      <c r="C21" s="3">
        <v>4004</v>
      </c>
      <c r="D21" s="3">
        <v>29438</v>
      </c>
      <c r="E21" s="16">
        <v>62.7</v>
      </c>
      <c r="F21" s="16">
        <v>59.7</v>
      </c>
      <c r="G21" s="3">
        <v>2495</v>
      </c>
    </row>
    <row r="22" spans="1:7" x14ac:dyDescent="0.2">
      <c r="A22" s="5" t="s">
        <v>15</v>
      </c>
      <c r="B22" s="19">
        <v>12771</v>
      </c>
      <c r="C22" s="19">
        <v>2289</v>
      </c>
      <c r="D22" s="19">
        <v>15060</v>
      </c>
      <c r="E22" s="16">
        <v>96</v>
      </c>
      <c r="F22" s="16">
        <v>90.8</v>
      </c>
      <c r="G22" s="3">
        <v>1252</v>
      </c>
    </row>
    <row r="23" spans="1:7" x14ac:dyDescent="0.2">
      <c r="A23" s="7" t="s">
        <v>14</v>
      </c>
      <c r="B23" s="6">
        <v>116119</v>
      </c>
      <c r="C23" s="6">
        <v>14685</v>
      </c>
      <c r="D23" s="6">
        <v>130804</v>
      </c>
      <c r="E23" s="17">
        <v>92.7</v>
      </c>
      <c r="F23" s="17">
        <v>89.9</v>
      </c>
      <c r="G23" s="6">
        <f>SUM(G20:G22)</f>
        <v>9977</v>
      </c>
    </row>
    <row r="24" spans="1:7" x14ac:dyDescent="0.2">
      <c r="A24" s="5" t="s">
        <v>13</v>
      </c>
      <c r="B24" s="3">
        <v>49929</v>
      </c>
      <c r="C24" s="3">
        <v>7371</v>
      </c>
      <c r="D24" s="3">
        <v>57300</v>
      </c>
      <c r="E24" s="16">
        <v>70</v>
      </c>
      <c r="F24" s="16">
        <v>67.5</v>
      </c>
      <c r="G24" s="3">
        <v>4693</v>
      </c>
    </row>
    <row r="25" spans="1:7" x14ac:dyDescent="0.2">
      <c r="A25" s="5" t="s">
        <v>12</v>
      </c>
      <c r="B25" s="19">
        <v>37677</v>
      </c>
      <c r="C25" s="19">
        <v>5118</v>
      </c>
      <c r="D25" s="19">
        <v>42795</v>
      </c>
      <c r="E25" s="16">
        <v>79.2</v>
      </c>
      <c r="F25" s="16">
        <v>75.7</v>
      </c>
      <c r="G25" s="3">
        <v>2981</v>
      </c>
    </row>
    <row r="26" spans="1:7" x14ac:dyDescent="0.2">
      <c r="A26" s="5" t="s">
        <v>11</v>
      </c>
      <c r="B26" s="19">
        <v>46800</v>
      </c>
      <c r="C26" s="19">
        <v>4788</v>
      </c>
      <c r="D26" s="19">
        <v>51588</v>
      </c>
      <c r="E26" s="16">
        <v>74.900000000000006</v>
      </c>
      <c r="F26" s="16">
        <v>76</v>
      </c>
      <c r="G26" s="3">
        <v>3373</v>
      </c>
    </row>
    <row r="27" spans="1:7" x14ac:dyDescent="0.2">
      <c r="A27" s="7" t="s">
        <v>10</v>
      </c>
      <c r="B27" s="18">
        <v>134406</v>
      </c>
      <c r="C27" s="18">
        <v>17277</v>
      </c>
      <c r="D27" s="18">
        <v>151683</v>
      </c>
      <c r="E27" s="17">
        <v>74.099999999999994</v>
      </c>
      <c r="F27" s="17">
        <v>72.5</v>
      </c>
      <c r="G27" s="6">
        <f>SUM(G24:G26)</f>
        <v>11047</v>
      </c>
    </row>
    <row r="28" spans="1:7" x14ac:dyDescent="0.2">
      <c r="A28" s="5" t="s">
        <v>9</v>
      </c>
      <c r="B28" s="3">
        <v>45757</v>
      </c>
      <c r="C28" s="3">
        <v>5020</v>
      </c>
      <c r="D28" s="3">
        <v>50777</v>
      </c>
      <c r="E28" s="16">
        <v>99</v>
      </c>
      <c r="F28" s="16">
        <v>95.4</v>
      </c>
      <c r="G28" s="3">
        <v>3065</v>
      </c>
    </row>
    <row r="29" spans="1:7" x14ac:dyDescent="0.2">
      <c r="A29" s="5" t="s">
        <v>8</v>
      </c>
      <c r="B29" s="19">
        <v>30614</v>
      </c>
      <c r="C29" s="19">
        <v>4505</v>
      </c>
      <c r="D29" s="19">
        <v>35119</v>
      </c>
      <c r="E29" s="16">
        <v>84.4</v>
      </c>
      <c r="F29" s="16">
        <v>82.1</v>
      </c>
      <c r="G29" s="3">
        <v>2275</v>
      </c>
    </row>
    <row r="30" spans="1:7" x14ac:dyDescent="0.2">
      <c r="A30" s="5" t="s">
        <v>7</v>
      </c>
      <c r="B30" s="3">
        <v>53998</v>
      </c>
      <c r="C30" s="3">
        <v>5523</v>
      </c>
      <c r="D30" s="3">
        <v>59521</v>
      </c>
      <c r="E30" s="16">
        <v>100.5</v>
      </c>
      <c r="F30" s="16">
        <v>97.9</v>
      </c>
      <c r="G30" s="3">
        <v>4485</v>
      </c>
    </row>
    <row r="31" spans="1:7" x14ac:dyDescent="0.2">
      <c r="A31" s="20" t="s">
        <v>6</v>
      </c>
      <c r="B31" s="6">
        <v>130369</v>
      </c>
      <c r="C31" s="6">
        <v>15048</v>
      </c>
      <c r="D31" s="6">
        <v>145417</v>
      </c>
      <c r="E31" s="17">
        <v>95.6</v>
      </c>
      <c r="F31" s="17">
        <v>92.8</v>
      </c>
      <c r="G31" s="6">
        <f>SUM(G28:G30)</f>
        <v>9825</v>
      </c>
    </row>
    <row r="32" spans="1:7" x14ac:dyDescent="0.2">
      <c r="A32" s="10" t="s">
        <v>5</v>
      </c>
      <c r="B32" s="18">
        <v>380894</v>
      </c>
      <c r="C32" s="18">
        <v>47010</v>
      </c>
      <c r="D32" s="18">
        <v>427904</v>
      </c>
      <c r="E32" s="17">
        <v>85.9</v>
      </c>
      <c r="F32" s="17">
        <v>83.7</v>
      </c>
      <c r="G32" s="6">
        <f>+G23+G27+G31</f>
        <v>30849</v>
      </c>
    </row>
    <row r="33" spans="1:7" s="2" customFormat="1" ht="22.5" x14ac:dyDescent="0.2">
      <c r="A33" s="9" t="s">
        <v>4</v>
      </c>
      <c r="B33" s="19">
        <v>52685</v>
      </c>
      <c r="C33" s="19">
        <v>5459</v>
      </c>
      <c r="D33" s="19">
        <v>58144</v>
      </c>
      <c r="E33" s="16">
        <v>102.5</v>
      </c>
      <c r="F33" s="16">
        <v>99.6</v>
      </c>
      <c r="G33" s="3">
        <v>3576</v>
      </c>
    </row>
    <row r="34" spans="1:7" x14ac:dyDescent="0.2">
      <c r="A34" s="7" t="s">
        <v>2</v>
      </c>
      <c r="B34" s="18">
        <v>1400910</v>
      </c>
      <c r="C34" s="18">
        <v>211752</v>
      </c>
      <c r="D34" s="18">
        <v>1612663</v>
      </c>
      <c r="E34" s="17">
        <v>101</v>
      </c>
      <c r="F34" s="17">
        <v>96.7</v>
      </c>
      <c r="G34" s="6">
        <f>+G33+G32+G19+G6</f>
        <v>103754</v>
      </c>
    </row>
    <row r="35" spans="1:7" x14ac:dyDescent="0.2">
      <c r="A35" s="5" t="s">
        <v>1</v>
      </c>
      <c r="B35" s="3"/>
      <c r="C35" s="3"/>
      <c r="D35" s="3"/>
      <c r="E35" s="16"/>
      <c r="F35" s="16"/>
      <c r="G35" s="3"/>
    </row>
    <row r="36" spans="1:7" x14ac:dyDescent="0.2">
      <c r="A36" s="4" t="s">
        <v>0</v>
      </c>
      <c r="B36" s="3">
        <f>+B34-B4-B33</f>
        <v>972806</v>
      </c>
      <c r="C36" s="3">
        <f>+C34-C4-C33</f>
        <v>150868</v>
      </c>
      <c r="D36" s="3">
        <f>+D34-D4-D33</f>
        <v>1123675</v>
      </c>
      <c r="E36" s="16">
        <v>98.6</v>
      </c>
      <c r="F36" s="15" t="s">
        <v>43</v>
      </c>
      <c r="G36" s="3">
        <f>+G34-G33-G4</f>
        <v>74357</v>
      </c>
    </row>
  </sheetData>
  <mergeCells count="4">
    <mergeCell ref="E2:F2"/>
    <mergeCell ref="A2:A3"/>
    <mergeCell ref="B2:D2"/>
    <mergeCell ref="G2:G3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 xml:space="preserve">&amp;R&amp;"Arial CE,Félkövér"&amp;8ÉPÍTŐIPAR | &amp;9 203&amp;"Arial CE,Normál"&amp;10 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D4B23-4204-4123-A090-20EEDB9C40F1}">
  <dimension ref="A1:AF35"/>
  <sheetViews>
    <sheetView workbookViewId="0"/>
  </sheetViews>
  <sheetFormatPr defaultRowHeight="11.25" x14ac:dyDescent="0.2"/>
  <cols>
    <col min="1" max="1" width="21.85546875" style="1" customWidth="1"/>
    <col min="2" max="32" width="12.28515625" style="1" customWidth="1"/>
    <col min="33" max="16384" width="9.140625" style="1"/>
  </cols>
  <sheetData>
    <row r="1" spans="1:32" s="5" customFormat="1" ht="12" thickBot="1" x14ac:dyDescent="0.25">
      <c r="A1" s="34" t="s">
        <v>55</v>
      </c>
      <c r="B1" s="33"/>
      <c r="C1" s="33"/>
      <c r="D1" s="33"/>
      <c r="E1" s="33"/>
      <c r="F1" s="33"/>
      <c r="G1" s="33"/>
      <c r="H1" s="33"/>
    </row>
    <row r="2" spans="1:32" s="5" customFormat="1" x14ac:dyDescent="0.25">
      <c r="A2" s="55" t="s">
        <v>54</v>
      </c>
      <c r="B2" s="53" t="s">
        <v>53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</row>
    <row r="3" spans="1:32" s="5" customFormat="1" ht="29.25" customHeight="1" x14ac:dyDescent="0.25">
      <c r="A3" s="56"/>
      <c r="B3" s="32" t="s">
        <v>33</v>
      </c>
      <c r="C3" s="32" t="s">
        <v>32</v>
      </c>
      <c r="D3" s="32" t="s">
        <v>31</v>
      </c>
      <c r="E3" s="32" t="s">
        <v>30</v>
      </c>
      <c r="F3" s="32" t="s">
        <v>29</v>
      </c>
      <c r="G3" s="32" t="s">
        <v>28</v>
      </c>
      <c r="H3" s="31" t="s">
        <v>27</v>
      </c>
      <c r="I3" s="32" t="s">
        <v>26</v>
      </c>
      <c r="J3" s="32" t="s">
        <v>25</v>
      </c>
      <c r="K3" s="32" t="s">
        <v>24</v>
      </c>
      <c r="L3" s="32" t="s">
        <v>23</v>
      </c>
      <c r="M3" s="32" t="s">
        <v>22</v>
      </c>
      <c r="N3" s="31" t="s">
        <v>21</v>
      </c>
      <c r="O3" s="31" t="s">
        <v>20</v>
      </c>
      <c r="P3" s="32" t="s">
        <v>19</v>
      </c>
      <c r="Q3" s="32" t="s">
        <v>18</v>
      </c>
      <c r="R3" s="32" t="s">
        <v>17</v>
      </c>
      <c r="S3" s="32" t="s">
        <v>16</v>
      </c>
      <c r="T3" s="31" t="s">
        <v>15</v>
      </c>
      <c r="U3" s="32" t="s">
        <v>14</v>
      </c>
      <c r="V3" s="31" t="s">
        <v>13</v>
      </c>
      <c r="W3" s="30" t="s">
        <v>12</v>
      </c>
      <c r="X3" s="29" t="s">
        <v>11</v>
      </c>
      <c r="Y3" s="29" t="s">
        <v>10</v>
      </c>
      <c r="Z3" s="27" t="s">
        <v>9</v>
      </c>
      <c r="AA3" s="29" t="s">
        <v>8</v>
      </c>
      <c r="AB3" s="27" t="s">
        <v>7</v>
      </c>
      <c r="AC3" s="29" t="s">
        <v>6</v>
      </c>
      <c r="AD3" s="29" t="s">
        <v>5</v>
      </c>
      <c r="AE3" s="28" t="s">
        <v>52</v>
      </c>
      <c r="AF3" s="27" t="s">
        <v>2</v>
      </c>
    </row>
    <row r="4" spans="1:32" s="5" customFormat="1" x14ac:dyDescent="0.2">
      <c r="A4" s="2" t="s">
        <v>33</v>
      </c>
      <c r="B4" s="26">
        <v>235893</v>
      </c>
      <c r="C4" s="26">
        <v>64022</v>
      </c>
      <c r="D4" s="26">
        <v>299915</v>
      </c>
      <c r="E4" s="26">
        <v>14114</v>
      </c>
      <c r="F4" s="26">
        <v>11042</v>
      </c>
      <c r="G4" s="26">
        <v>7552</v>
      </c>
      <c r="H4" s="26">
        <v>32707</v>
      </c>
      <c r="I4" s="26">
        <v>11263</v>
      </c>
      <c r="J4" s="26">
        <v>8025</v>
      </c>
      <c r="K4" s="26">
        <v>14409</v>
      </c>
      <c r="L4" s="26">
        <v>33698</v>
      </c>
      <c r="M4" s="26">
        <v>17551</v>
      </c>
      <c r="N4" s="26">
        <v>11407</v>
      </c>
      <c r="O4" s="26">
        <v>13235</v>
      </c>
      <c r="P4" s="26">
        <v>42193</v>
      </c>
      <c r="Q4" s="26">
        <v>108598</v>
      </c>
      <c r="R4" s="26">
        <v>25379</v>
      </c>
      <c r="S4" s="26">
        <v>5673</v>
      </c>
      <c r="T4" s="26">
        <v>3239</v>
      </c>
      <c r="U4" s="26">
        <v>34292</v>
      </c>
      <c r="V4" s="26">
        <v>7954</v>
      </c>
      <c r="W4" s="26">
        <v>8839</v>
      </c>
      <c r="X4" s="26">
        <v>7951</v>
      </c>
      <c r="Y4" s="26">
        <v>24743</v>
      </c>
      <c r="Z4" s="26">
        <v>8723</v>
      </c>
      <c r="AA4" s="26">
        <v>4203</v>
      </c>
      <c r="AB4" s="26">
        <v>10167</v>
      </c>
      <c r="AC4" s="26">
        <v>23093</v>
      </c>
      <c r="AD4" s="26">
        <v>82128</v>
      </c>
      <c r="AE4" s="26">
        <v>23809</v>
      </c>
      <c r="AF4" s="26">
        <v>514451</v>
      </c>
    </row>
    <row r="5" spans="1:32" x14ac:dyDescent="0.2">
      <c r="A5" s="5" t="s">
        <v>32</v>
      </c>
      <c r="B5" s="3">
        <v>50074</v>
      </c>
      <c r="C5" s="3">
        <v>37059</v>
      </c>
      <c r="D5" s="3">
        <v>87134</v>
      </c>
      <c r="E5" s="3">
        <v>3856</v>
      </c>
      <c r="F5" s="3">
        <v>3337</v>
      </c>
      <c r="G5" s="3">
        <v>3460</v>
      </c>
      <c r="H5" s="3">
        <v>10653</v>
      </c>
      <c r="I5" s="3">
        <v>4568</v>
      </c>
      <c r="J5" s="3">
        <v>2121</v>
      </c>
      <c r="K5" s="3">
        <v>2229</v>
      </c>
      <c r="L5" s="3">
        <v>8918</v>
      </c>
      <c r="M5" s="3">
        <v>33004</v>
      </c>
      <c r="N5" s="3">
        <v>3059</v>
      </c>
      <c r="O5" s="3">
        <v>2905</v>
      </c>
      <c r="P5" s="3">
        <v>38968</v>
      </c>
      <c r="Q5" s="3">
        <v>58539</v>
      </c>
      <c r="R5" s="3">
        <v>4562</v>
      </c>
      <c r="S5" s="3">
        <v>3076</v>
      </c>
      <c r="T5" s="3">
        <v>2432</v>
      </c>
      <c r="U5" s="3">
        <v>10071</v>
      </c>
      <c r="V5" s="3">
        <v>3500</v>
      </c>
      <c r="W5" s="3">
        <v>2745</v>
      </c>
      <c r="X5" s="3">
        <v>3232</v>
      </c>
      <c r="Y5" s="3">
        <v>9477</v>
      </c>
      <c r="Z5" s="3">
        <v>3633</v>
      </c>
      <c r="AA5" s="3">
        <v>1736</v>
      </c>
      <c r="AB5" s="3">
        <v>5171</v>
      </c>
      <c r="AC5" s="3">
        <v>10540</v>
      </c>
      <c r="AD5" s="3">
        <v>30087</v>
      </c>
      <c r="AE5" s="3">
        <v>8661</v>
      </c>
      <c r="AF5" s="3">
        <v>184421</v>
      </c>
    </row>
    <row r="6" spans="1:32" x14ac:dyDescent="0.2">
      <c r="A6" s="10" t="s">
        <v>31</v>
      </c>
      <c r="B6" s="6">
        <v>285968</v>
      </c>
      <c r="C6" s="6">
        <v>101081</v>
      </c>
      <c r="D6" s="6">
        <v>387049</v>
      </c>
      <c r="E6" s="6">
        <v>17970</v>
      </c>
      <c r="F6" s="6">
        <v>14378</v>
      </c>
      <c r="G6" s="6">
        <v>11011</v>
      </c>
      <c r="H6" s="6">
        <v>43359</v>
      </c>
      <c r="I6" s="6">
        <v>15831</v>
      </c>
      <c r="J6" s="6">
        <v>10146</v>
      </c>
      <c r="K6" s="6">
        <v>16639</v>
      </c>
      <c r="L6" s="6">
        <v>42616</v>
      </c>
      <c r="M6" s="6">
        <v>50555</v>
      </c>
      <c r="N6" s="6">
        <v>14466</v>
      </c>
      <c r="O6" s="6">
        <v>16140</v>
      </c>
      <c r="P6" s="6">
        <v>81162</v>
      </c>
      <c r="Q6" s="6">
        <v>167137</v>
      </c>
      <c r="R6" s="6">
        <v>29942</v>
      </c>
      <c r="S6" s="6">
        <v>8749</v>
      </c>
      <c r="T6" s="6">
        <v>5672</v>
      </c>
      <c r="U6" s="6">
        <v>44363</v>
      </c>
      <c r="V6" s="6">
        <v>11454</v>
      </c>
      <c r="W6" s="6">
        <v>11583</v>
      </c>
      <c r="X6" s="6">
        <v>11183</v>
      </c>
      <c r="Y6" s="6">
        <v>34220</v>
      </c>
      <c r="Z6" s="6">
        <v>12356</v>
      </c>
      <c r="AA6" s="6">
        <v>5939</v>
      </c>
      <c r="AB6" s="6">
        <v>15338</v>
      </c>
      <c r="AC6" s="6">
        <v>33633</v>
      </c>
      <c r="AD6" s="6">
        <v>112215</v>
      </c>
      <c r="AE6" s="6">
        <v>32470</v>
      </c>
      <c r="AF6" s="6">
        <v>698872</v>
      </c>
    </row>
    <row r="7" spans="1:32" x14ac:dyDescent="0.2">
      <c r="A7" s="5" t="s">
        <v>30</v>
      </c>
      <c r="B7" s="3">
        <v>6095</v>
      </c>
      <c r="C7" s="3">
        <v>5680</v>
      </c>
      <c r="D7" s="3">
        <v>11775</v>
      </c>
      <c r="E7" s="3">
        <v>20268</v>
      </c>
      <c r="F7" s="3">
        <v>1171</v>
      </c>
      <c r="G7" s="3">
        <v>1170</v>
      </c>
      <c r="H7" s="3">
        <v>22609</v>
      </c>
      <c r="I7" s="3">
        <v>1952</v>
      </c>
      <c r="J7" s="3">
        <v>1045</v>
      </c>
      <c r="K7" s="3">
        <v>537</v>
      </c>
      <c r="L7" s="3">
        <v>3534</v>
      </c>
      <c r="M7" s="3">
        <v>1501</v>
      </c>
      <c r="N7" s="3">
        <v>890</v>
      </c>
      <c r="O7" s="3">
        <v>1007</v>
      </c>
      <c r="P7" s="3">
        <v>3398</v>
      </c>
      <c r="Q7" s="3">
        <v>29542</v>
      </c>
      <c r="R7" s="3">
        <v>684</v>
      </c>
      <c r="S7" s="3">
        <v>839</v>
      </c>
      <c r="T7" s="3">
        <v>573</v>
      </c>
      <c r="U7" s="3">
        <v>2096</v>
      </c>
      <c r="V7" s="3">
        <v>676</v>
      </c>
      <c r="W7" s="3">
        <v>397</v>
      </c>
      <c r="X7" s="3">
        <v>419</v>
      </c>
      <c r="Y7" s="3">
        <v>1492</v>
      </c>
      <c r="Z7" s="3">
        <v>993</v>
      </c>
      <c r="AA7" s="3">
        <v>275</v>
      </c>
      <c r="AB7" s="3">
        <v>1349</v>
      </c>
      <c r="AC7" s="3">
        <v>2617</v>
      </c>
      <c r="AD7" s="3">
        <v>6206</v>
      </c>
      <c r="AE7" s="3">
        <v>657</v>
      </c>
      <c r="AF7" s="3">
        <v>48180</v>
      </c>
    </row>
    <row r="8" spans="1:32" x14ac:dyDescent="0.2">
      <c r="A8" s="5" t="s">
        <v>29</v>
      </c>
      <c r="B8" s="3">
        <v>7964</v>
      </c>
      <c r="C8" s="3">
        <v>2286</v>
      </c>
      <c r="D8" s="3">
        <v>10250</v>
      </c>
      <c r="E8" s="3">
        <v>700</v>
      </c>
      <c r="F8" s="3">
        <v>13352</v>
      </c>
      <c r="G8" s="3">
        <v>352</v>
      </c>
      <c r="H8" s="3">
        <v>14405</v>
      </c>
      <c r="I8" s="3">
        <v>864</v>
      </c>
      <c r="J8" s="3">
        <v>433</v>
      </c>
      <c r="K8" s="3">
        <v>610</v>
      </c>
      <c r="L8" s="3">
        <v>1907</v>
      </c>
      <c r="M8" s="3">
        <v>841</v>
      </c>
      <c r="N8" s="3">
        <v>307</v>
      </c>
      <c r="O8" s="3">
        <v>942</v>
      </c>
      <c r="P8" s="3">
        <v>2089</v>
      </c>
      <c r="Q8" s="3">
        <v>18401</v>
      </c>
      <c r="R8" s="3">
        <v>702</v>
      </c>
      <c r="S8" s="3">
        <v>331</v>
      </c>
      <c r="T8" s="3">
        <v>289</v>
      </c>
      <c r="U8" s="3">
        <v>1323</v>
      </c>
      <c r="V8" s="3">
        <v>515</v>
      </c>
      <c r="W8" s="3">
        <v>256</v>
      </c>
      <c r="X8" s="3">
        <v>358</v>
      </c>
      <c r="Y8" s="3">
        <v>1130</v>
      </c>
      <c r="Z8" s="3">
        <v>419</v>
      </c>
      <c r="AA8" s="3">
        <v>261</v>
      </c>
      <c r="AB8" s="3">
        <v>649</v>
      </c>
      <c r="AC8" s="3">
        <v>1329</v>
      </c>
      <c r="AD8" s="3">
        <v>3781</v>
      </c>
      <c r="AE8" s="3">
        <v>665</v>
      </c>
      <c r="AF8" s="3">
        <v>33097</v>
      </c>
    </row>
    <row r="9" spans="1:32" x14ac:dyDescent="0.2">
      <c r="A9" s="5" t="s">
        <v>28</v>
      </c>
      <c r="B9" s="3">
        <v>2938</v>
      </c>
      <c r="C9" s="3">
        <v>1748</v>
      </c>
      <c r="D9" s="3">
        <v>4686</v>
      </c>
      <c r="E9" s="3">
        <v>736</v>
      </c>
      <c r="F9" s="3">
        <v>834</v>
      </c>
      <c r="G9" s="3">
        <v>15315</v>
      </c>
      <c r="H9" s="3">
        <v>16885</v>
      </c>
      <c r="I9" s="3">
        <v>1516</v>
      </c>
      <c r="J9" s="3">
        <v>637</v>
      </c>
      <c r="K9" s="3">
        <v>515</v>
      </c>
      <c r="L9" s="3">
        <v>2669</v>
      </c>
      <c r="M9" s="3">
        <v>695</v>
      </c>
      <c r="N9" s="3">
        <v>649</v>
      </c>
      <c r="O9" s="3">
        <v>148</v>
      </c>
      <c r="P9" s="3">
        <v>1492</v>
      </c>
      <c r="Q9" s="3">
        <v>21046</v>
      </c>
      <c r="R9" s="3">
        <v>336</v>
      </c>
      <c r="S9" s="3">
        <v>184</v>
      </c>
      <c r="T9" s="3">
        <v>106</v>
      </c>
      <c r="U9" s="3">
        <v>626</v>
      </c>
      <c r="V9" s="3">
        <v>244</v>
      </c>
      <c r="W9" s="3">
        <v>101</v>
      </c>
      <c r="X9" s="3">
        <v>295</v>
      </c>
      <c r="Y9" s="3">
        <v>640</v>
      </c>
      <c r="Z9" s="3">
        <v>223</v>
      </c>
      <c r="AA9" s="3">
        <v>931</v>
      </c>
      <c r="AB9" s="3">
        <v>486</v>
      </c>
      <c r="AC9" s="3">
        <v>1640</v>
      </c>
      <c r="AD9" s="3">
        <v>2905</v>
      </c>
      <c r="AE9" s="3">
        <v>93</v>
      </c>
      <c r="AF9" s="3">
        <v>28730</v>
      </c>
    </row>
    <row r="10" spans="1:32" x14ac:dyDescent="0.2">
      <c r="A10" s="7" t="s">
        <v>27</v>
      </c>
      <c r="B10" s="6">
        <v>16997</v>
      </c>
      <c r="C10" s="6">
        <v>9714</v>
      </c>
      <c r="D10" s="6">
        <v>26711</v>
      </c>
      <c r="E10" s="6">
        <v>21704</v>
      </c>
      <c r="F10" s="6">
        <v>15358</v>
      </c>
      <c r="G10" s="6">
        <v>16837</v>
      </c>
      <c r="H10" s="6">
        <v>53900</v>
      </c>
      <c r="I10" s="6">
        <v>4333</v>
      </c>
      <c r="J10" s="6">
        <v>2114</v>
      </c>
      <c r="K10" s="6">
        <v>1662</v>
      </c>
      <c r="L10" s="6">
        <v>8109</v>
      </c>
      <c r="M10" s="6">
        <v>3037</v>
      </c>
      <c r="N10" s="6">
        <v>1845</v>
      </c>
      <c r="O10" s="6">
        <v>2097</v>
      </c>
      <c r="P10" s="6">
        <v>6980</v>
      </c>
      <c r="Q10" s="6">
        <v>68988</v>
      </c>
      <c r="R10" s="6">
        <v>1722</v>
      </c>
      <c r="S10" s="6">
        <v>1354</v>
      </c>
      <c r="T10" s="6">
        <v>969</v>
      </c>
      <c r="U10" s="6">
        <v>4045</v>
      </c>
      <c r="V10" s="6">
        <v>1436</v>
      </c>
      <c r="W10" s="6">
        <v>754</v>
      </c>
      <c r="X10" s="6">
        <v>1072</v>
      </c>
      <c r="Y10" s="6">
        <v>3261</v>
      </c>
      <c r="Z10" s="6">
        <v>1635</v>
      </c>
      <c r="AA10" s="6">
        <v>1466</v>
      </c>
      <c r="AB10" s="6">
        <v>2484</v>
      </c>
      <c r="AC10" s="6">
        <v>5585</v>
      </c>
      <c r="AD10" s="6">
        <v>12892</v>
      </c>
      <c r="AE10" s="6">
        <v>1415</v>
      </c>
      <c r="AF10" s="6">
        <v>110006</v>
      </c>
    </row>
    <row r="11" spans="1:32" x14ac:dyDescent="0.2">
      <c r="A11" s="5" t="s">
        <v>26</v>
      </c>
      <c r="B11" s="3">
        <v>6120</v>
      </c>
      <c r="C11" s="3">
        <v>4906</v>
      </c>
      <c r="D11" s="3">
        <v>11025</v>
      </c>
      <c r="E11" s="3">
        <v>2368</v>
      </c>
      <c r="F11" s="3">
        <v>3537</v>
      </c>
      <c r="G11" s="3">
        <v>2713</v>
      </c>
      <c r="H11" s="3">
        <v>8618</v>
      </c>
      <c r="I11" s="3">
        <v>29788</v>
      </c>
      <c r="J11" s="3">
        <v>2208</v>
      </c>
      <c r="K11" s="3">
        <v>2163</v>
      </c>
      <c r="L11" s="3">
        <v>34159</v>
      </c>
      <c r="M11" s="3">
        <v>3446</v>
      </c>
      <c r="N11" s="3">
        <v>1243</v>
      </c>
      <c r="O11" s="3">
        <v>1371</v>
      </c>
      <c r="P11" s="3">
        <v>6060</v>
      </c>
      <c r="Q11" s="3">
        <v>48837</v>
      </c>
      <c r="R11" s="3">
        <v>638</v>
      </c>
      <c r="S11" s="3">
        <v>513</v>
      </c>
      <c r="T11" s="3">
        <v>160</v>
      </c>
      <c r="U11" s="3">
        <v>1310</v>
      </c>
      <c r="V11" s="3">
        <v>1544</v>
      </c>
      <c r="W11" s="3">
        <v>1749</v>
      </c>
      <c r="X11" s="3">
        <v>1704</v>
      </c>
      <c r="Y11" s="3">
        <v>4997</v>
      </c>
      <c r="Z11" s="3">
        <v>507</v>
      </c>
      <c r="AA11" s="3">
        <v>344</v>
      </c>
      <c r="AB11" s="3">
        <v>891</v>
      </c>
      <c r="AC11" s="3">
        <v>1742</v>
      </c>
      <c r="AD11" s="3">
        <v>8049</v>
      </c>
      <c r="AE11" s="3">
        <v>230</v>
      </c>
      <c r="AF11" s="3">
        <v>68142</v>
      </c>
    </row>
    <row r="12" spans="1:32" x14ac:dyDescent="0.2">
      <c r="A12" s="5" t="s">
        <v>25</v>
      </c>
      <c r="B12" s="3">
        <v>1341</v>
      </c>
      <c r="C12" s="3">
        <v>1350</v>
      </c>
      <c r="D12" s="3">
        <v>2691</v>
      </c>
      <c r="E12" s="3">
        <v>195</v>
      </c>
      <c r="F12" s="3">
        <v>193</v>
      </c>
      <c r="G12" s="3">
        <v>212</v>
      </c>
      <c r="H12" s="3">
        <v>600</v>
      </c>
      <c r="I12" s="3">
        <v>1055</v>
      </c>
      <c r="J12" s="3">
        <v>12459</v>
      </c>
      <c r="K12" s="3">
        <v>1263</v>
      </c>
      <c r="L12" s="3">
        <v>14777</v>
      </c>
      <c r="M12" s="3">
        <v>253</v>
      </c>
      <c r="N12" s="3">
        <v>104</v>
      </c>
      <c r="O12" s="3">
        <v>59</v>
      </c>
      <c r="P12" s="3">
        <v>416</v>
      </c>
      <c r="Q12" s="3">
        <v>15793</v>
      </c>
      <c r="R12" s="3">
        <v>193</v>
      </c>
      <c r="S12" s="3">
        <v>100</v>
      </c>
      <c r="T12" s="3">
        <v>80</v>
      </c>
      <c r="U12" s="3">
        <v>373</v>
      </c>
      <c r="V12" s="3">
        <v>161</v>
      </c>
      <c r="W12" s="3">
        <v>585</v>
      </c>
      <c r="X12" s="3">
        <v>129</v>
      </c>
      <c r="Y12" s="3">
        <v>876</v>
      </c>
      <c r="Z12" s="3">
        <v>548</v>
      </c>
      <c r="AA12" s="3">
        <v>93</v>
      </c>
      <c r="AB12" s="3">
        <v>505</v>
      </c>
      <c r="AC12" s="3">
        <v>1146</v>
      </c>
      <c r="AD12" s="3">
        <v>2395</v>
      </c>
      <c r="AE12" s="3">
        <v>221</v>
      </c>
      <c r="AF12" s="3">
        <v>21101</v>
      </c>
    </row>
    <row r="13" spans="1:32" x14ac:dyDescent="0.2">
      <c r="A13" s="5" t="s">
        <v>24</v>
      </c>
      <c r="B13" s="3">
        <v>4057</v>
      </c>
      <c r="C13" s="3">
        <v>1717</v>
      </c>
      <c r="D13" s="3">
        <v>5775</v>
      </c>
      <c r="E13" s="3">
        <v>422</v>
      </c>
      <c r="F13" s="3">
        <v>233</v>
      </c>
      <c r="G13" s="3">
        <v>1060</v>
      </c>
      <c r="H13" s="3">
        <v>1715</v>
      </c>
      <c r="I13" s="3">
        <v>2221</v>
      </c>
      <c r="J13" s="3">
        <v>1221</v>
      </c>
      <c r="K13" s="3">
        <v>12793</v>
      </c>
      <c r="L13" s="3">
        <v>16235</v>
      </c>
      <c r="M13" s="3">
        <v>954</v>
      </c>
      <c r="N13" s="3">
        <v>1279</v>
      </c>
      <c r="O13" s="3">
        <v>169</v>
      </c>
      <c r="P13" s="3">
        <v>2401</v>
      </c>
      <c r="Q13" s="3">
        <v>20352</v>
      </c>
      <c r="R13" s="3">
        <v>329</v>
      </c>
      <c r="S13" s="3">
        <v>163</v>
      </c>
      <c r="T13" s="3">
        <v>112</v>
      </c>
      <c r="U13" s="3">
        <v>604</v>
      </c>
      <c r="V13" s="3">
        <v>230</v>
      </c>
      <c r="W13" s="3">
        <v>123</v>
      </c>
      <c r="X13" s="3">
        <v>177</v>
      </c>
      <c r="Y13" s="3">
        <v>530</v>
      </c>
      <c r="Z13" s="3">
        <v>442</v>
      </c>
      <c r="AA13" s="3">
        <v>284</v>
      </c>
      <c r="AB13" s="3">
        <v>384</v>
      </c>
      <c r="AC13" s="3">
        <v>1110</v>
      </c>
      <c r="AD13" s="3">
        <v>2244</v>
      </c>
      <c r="AE13" s="3">
        <v>125</v>
      </c>
      <c r="AF13" s="3">
        <v>28495</v>
      </c>
    </row>
    <row r="14" spans="1:32" x14ac:dyDescent="0.2">
      <c r="A14" s="7" t="s">
        <v>23</v>
      </c>
      <c r="B14" s="6">
        <v>11518</v>
      </c>
      <c r="C14" s="6">
        <v>7973</v>
      </c>
      <c r="D14" s="6">
        <v>19491</v>
      </c>
      <c r="E14" s="6">
        <v>2985</v>
      </c>
      <c r="F14" s="6">
        <v>3963</v>
      </c>
      <c r="G14" s="6">
        <v>3985</v>
      </c>
      <c r="H14" s="6">
        <v>10934</v>
      </c>
      <c r="I14" s="6">
        <v>33064</v>
      </c>
      <c r="J14" s="6">
        <v>15887</v>
      </c>
      <c r="K14" s="6">
        <v>16220</v>
      </c>
      <c r="L14" s="6">
        <v>65171</v>
      </c>
      <c r="M14" s="6">
        <v>4652</v>
      </c>
      <c r="N14" s="6">
        <v>2626</v>
      </c>
      <c r="O14" s="6">
        <v>1599</v>
      </c>
      <c r="P14" s="6">
        <v>8877</v>
      </c>
      <c r="Q14" s="6">
        <v>84982</v>
      </c>
      <c r="R14" s="6">
        <v>1160</v>
      </c>
      <c r="S14" s="6">
        <v>776</v>
      </c>
      <c r="T14" s="6">
        <v>351</v>
      </c>
      <c r="U14" s="6">
        <v>2287</v>
      </c>
      <c r="V14" s="6">
        <v>1935</v>
      </c>
      <c r="W14" s="6">
        <v>2458</v>
      </c>
      <c r="X14" s="6">
        <v>2011</v>
      </c>
      <c r="Y14" s="6">
        <v>6403</v>
      </c>
      <c r="Z14" s="6">
        <v>1497</v>
      </c>
      <c r="AA14" s="6">
        <v>721</v>
      </c>
      <c r="AB14" s="6">
        <v>1780</v>
      </c>
      <c r="AC14" s="6">
        <v>3998</v>
      </c>
      <c r="AD14" s="6">
        <v>12688</v>
      </c>
      <c r="AE14" s="6">
        <v>576</v>
      </c>
      <c r="AF14" s="6">
        <v>117738</v>
      </c>
    </row>
    <row r="15" spans="1:32" x14ac:dyDescent="0.2">
      <c r="A15" s="5" t="s">
        <v>22</v>
      </c>
      <c r="B15" s="3">
        <v>5345</v>
      </c>
      <c r="C15" s="3">
        <v>1664</v>
      </c>
      <c r="D15" s="3">
        <v>7008</v>
      </c>
      <c r="E15" s="3">
        <v>1137</v>
      </c>
      <c r="F15" s="3">
        <v>224</v>
      </c>
      <c r="G15" s="3">
        <v>374</v>
      </c>
      <c r="H15" s="3">
        <v>1734</v>
      </c>
      <c r="I15" s="3">
        <v>580</v>
      </c>
      <c r="J15" s="3">
        <v>358</v>
      </c>
      <c r="K15" s="3">
        <v>315</v>
      </c>
      <c r="L15" s="3">
        <v>1253</v>
      </c>
      <c r="M15" s="3">
        <v>18452</v>
      </c>
      <c r="N15" s="3">
        <v>585</v>
      </c>
      <c r="O15" s="3">
        <v>995</v>
      </c>
      <c r="P15" s="3">
        <v>20033</v>
      </c>
      <c r="Q15" s="3">
        <v>23020</v>
      </c>
      <c r="R15" s="3">
        <v>324</v>
      </c>
      <c r="S15" s="3">
        <v>302</v>
      </c>
      <c r="T15" s="3">
        <v>288</v>
      </c>
      <c r="U15" s="3">
        <v>914</v>
      </c>
      <c r="V15" s="3">
        <v>412</v>
      </c>
      <c r="W15" s="3">
        <v>532</v>
      </c>
      <c r="X15" s="3">
        <v>235</v>
      </c>
      <c r="Y15" s="3">
        <v>1178</v>
      </c>
      <c r="Z15" s="3">
        <v>549</v>
      </c>
      <c r="AA15" s="3">
        <v>171</v>
      </c>
      <c r="AB15" s="3">
        <v>499</v>
      </c>
      <c r="AC15" s="3">
        <v>1219</v>
      </c>
      <c r="AD15" s="3">
        <v>3310</v>
      </c>
      <c r="AE15" s="3">
        <v>391</v>
      </c>
      <c r="AF15" s="3">
        <v>33730</v>
      </c>
    </row>
    <row r="16" spans="1:32" x14ac:dyDescent="0.2">
      <c r="A16" s="5" t="s">
        <v>21</v>
      </c>
      <c r="B16" s="3">
        <v>2494</v>
      </c>
      <c r="C16" s="3">
        <v>2467</v>
      </c>
      <c r="D16" s="3">
        <v>4961</v>
      </c>
      <c r="E16" s="3">
        <v>746</v>
      </c>
      <c r="F16" s="3">
        <v>521</v>
      </c>
      <c r="G16" s="3">
        <v>733</v>
      </c>
      <c r="H16" s="3">
        <v>2000</v>
      </c>
      <c r="I16" s="3">
        <v>1155</v>
      </c>
      <c r="J16" s="3">
        <v>403</v>
      </c>
      <c r="K16" s="3">
        <v>1120</v>
      </c>
      <c r="L16" s="3">
        <v>2678</v>
      </c>
      <c r="M16" s="3">
        <v>2002</v>
      </c>
      <c r="N16" s="3">
        <v>9901</v>
      </c>
      <c r="O16" s="3">
        <v>1047</v>
      </c>
      <c r="P16" s="3">
        <v>12950</v>
      </c>
      <c r="Q16" s="3">
        <v>17629</v>
      </c>
      <c r="R16" s="3">
        <v>630</v>
      </c>
      <c r="S16" s="3">
        <v>209</v>
      </c>
      <c r="T16" s="3">
        <v>101</v>
      </c>
      <c r="U16" s="3">
        <v>940</v>
      </c>
      <c r="V16" s="3">
        <v>909</v>
      </c>
      <c r="W16" s="3">
        <v>234</v>
      </c>
      <c r="X16" s="3">
        <v>1172</v>
      </c>
      <c r="Y16" s="3">
        <v>2314</v>
      </c>
      <c r="Z16" s="3">
        <v>2887</v>
      </c>
      <c r="AA16" s="3">
        <v>430</v>
      </c>
      <c r="AB16" s="3">
        <v>3135</v>
      </c>
      <c r="AC16" s="3">
        <v>6452</v>
      </c>
      <c r="AD16" s="3">
        <v>9707</v>
      </c>
      <c r="AE16" s="3">
        <v>879</v>
      </c>
      <c r="AF16" s="3">
        <v>33176</v>
      </c>
    </row>
    <row r="17" spans="1:32" x14ac:dyDescent="0.2">
      <c r="A17" s="5" t="s">
        <v>20</v>
      </c>
      <c r="B17" s="3">
        <v>2017</v>
      </c>
      <c r="C17" s="3">
        <v>1708</v>
      </c>
      <c r="D17" s="3">
        <v>3725</v>
      </c>
      <c r="E17" s="3">
        <v>1069</v>
      </c>
      <c r="F17" s="3">
        <v>424</v>
      </c>
      <c r="G17" s="3">
        <v>292</v>
      </c>
      <c r="H17" s="3">
        <v>1785</v>
      </c>
      <c r="I17" s="3">
        <v>446</v>
      </c>
      <c r="J17" s="3">
        <v>234</v>
      </c>
      <c r="K17" s="3">
        <v>168</v>
      </c>
      <c r="L17" s="3">
        <v>847</v>
      </c>
      <c r="M17" s="3">
        <v>2865</v>
      </c>
      <c r="N17" s="3">
        <v>255</v>
      </c>
      <c r="O17" s="3">
        <v>8575</v>
      </c>
      <c r="P17" s="3">
        <v>11694</v>
      </c>
      <c r="Q17" s="3">
        <v>14326</v>
      </c>
      <c r="R17" s="3">
        <v>293</v>
      </c>
      <c r="S17" s="3">
        <v>159</v>
      </c>
      <c r="T17" s="3">
        <v>87</v>
      </c>
      <c r="U17" s="3">
        <v>538</v>
      </c>
      <c r="V17" s="3">
        <v>180</v>
      </c>
      <c r="W17" s="3">
        <v>81</v>
      </c>
      <c r="X17" s="3">
        <v>141</v>
      </c>
      <c r="Y17" s="3">
        <v>401</v>
      </c>
      <c r="Z17" s="3">
        <v>387</v>
      </c>
      <c r="AA17" s="3">
        <v>117</v>
      </c>
      <c r="AB17" s="3">
        <v>375</v>
      </c>
      <c r="AC17" s="3">
        <v>879</v>
      </c>
      <c r="AD17" s="3">
        <v>1819</v>
      </c>
      <c r="AE17" s="3">
        <v>1443</v>
      </c>
      <c r="AF17" s="3">
        <v>21313</v>
      </c>
    </row>
    <row r="18" spans="1:32" x14ac:dyDescent="0.2">
      <c r="A18" s="7" t="s">
        <v>19</v>
      </c>
      <c r="B18" s="6">
        <v>9856</v>
      </c>
      <c r="C18" s="6">
        <v>5838</v>
      </c>
      <c r="D18" s="6">
        <v>15695</v>
      </c>
      <c r="E18" s="6">
        <v>2952</v>
      </c>
      <c r="F18" s="6">
        <v>1169</v>
      </c>
      <c r="G18" s="6">
        <v>1399</v>
      </c>
      <c r="H18" s="6">
        <v>5519</v>
      </c>
      <c r="I18" s="6">
        <v>2180</v>
      </c>
      <c r="J18" s="6">
        <v>995</v>
      </c>
      <c r="K18" s="6">
        <v>1603</v>
      </c>
      <c r="L18" s="6">
        <v>4779</v>
      </c>
      <c r="M18" s="6">
        <v>23319</v>
      </c>
      <c r="N18" s="6">
        <v>10741</v>
      </c>
      <c r="O18" s="6">
        <v>10617</v>
      </c>
      <c r="P18" s="6">
        <v>44677</v>
      </c>
      <c r="Q18" s="6">
        <v>54975</v>
      </c>
      <c r="R18" s="6">
        <v>1247</v>
      </c>
      <c r="S18" s="6">
        <v>670</v>
      </c>
      <c r="T18" s="6">
        <v>476</v>
      </c>
      <c r="U18" s="6">
        <v>2392</v>
      </c>
      <c r="V18" s="6">
        <v>1500</v>
      </c>
      <c r="W18" s="6">
        <v>846</v>
      </c>
      <c r="X18" s="6">
        <v>1547</v>
      </c>
      <c r="Y18" s="6">
        <v>3893</v>
      </c>
      <c r="Z18" s="6">
        <v>3823</v>
      </c>
      <c r="AA18" s="6">
        <v>718</v>
      </c>
      <c r="AB18" s="6">
        <v>4009</v>
      </c>
      <c r="AC18" s="6">
        <v>8550</v>
      </c>
      <c r="AD18" s="6">
        <v>14835</v>
      </c>
      <c r="AE18" s="6">
        <v>2713</v>
      </c>
      <c r="AF18" s="6">
        <v>88219</v>
      </c>
    </row>
    <row r="19" spans="1:32" x14ac:dyDescent="0.2">
      <c r="A19" s="10" t="s">
        <v>18</v>
      </c>
      <c r="B19" s="6">
        <v>38371</v>
      </c>
      <c r="C19" s="6">
        <v>23526</v>
      </c>
      <c r="D19" s="6">
        <v>61897</v>
      </c>
      <c r="E19" s="6">
        <v>27642</v>
      </c>
      <c r="F19" s="6">
        <v>20490</v>
      </c>
      <c r="G19" s="6">
        <v>22220</v>
      </c>
      <c r="H19" s="6">
        <v>70352</v>
      </c>
      <c r="I19" s="6">
        <v>39577</v>
      </c>
      <c r="J19" s="6">
        <v>18997</v>
      </c>
      <c r="K19" s="6">
        <v>19485</v>
      </c>
      <c r="L19" s="6">
        <v>78059</v>
      </c>
      <c r="M19" s="6">
        <v>31008</v>
      </c>
      <c r="N19" s="6">
        <v>15213</v>
      </c>
      <c r="O19" s="6">
        <v>14313</v>
      </c>
      <c r="P19" s="6">
        <v>60534</v>
      </c>
      <c r="Q19" s="6">
        <v>208946</v>
      </c>
      <c r="R19" s="6">
        <v>4129</v>
      </c>
      <c r="S19" s="6">
        <v>2800</v>
      </c>
      <c r="T19" s="6">
        <v>1796</v>
      </c>
      <c r="U19" s="6">
        <v>8725</v>
      </c>
      <c r="V19" s="6">
        <v>4871</v>
      </c>
      <c r="W19" s="6">
        <v>4058</v>
      </c>
      <c r="X19" s="6">
        <v>4629</v>
      </c>
      <c r="Y19" s="6">
        <v>13558</v>
      </c>
      <c r="Z19" s="6">
        <v>6954</v>
      </c>
      <c r="AA19" s="6">
        <v>2905</v>
      </c>
      <c r="AB19" s="6">
        <v>8273</v>
      </c>
      <c r="AC19" s="6">
        <v>18133</v>
      </c>
      <c r="AD19" s="6">
        <v>40416</v>
      </c>
      <c r="AE19" s="6">
        <v>4704</v>
      </c>
      <c r="AF19" s="6">
        <v>315963</v>
      </c>
    </row>
    <row r="20" spans="1:32" x14ac:dyDescent="0.2">
      <c r="A20" s="5" t="s">
        <v>17</v>
      </c>
      <c r="B20" s="3">
        <v>5756</v>
      </c>
      <c r="C20" s="3">
        <v>4790</v>
      </c>
      <c r="D20" s="3">
        <v>10546</v>
      </c>
      <c r="E20" s="3">
        <v>923</v>
      </c>
      <c r="F20" s="3">
        <v>1573</v>
      </c>
      <c r="G20" s="3">
        <v>462</v>
      </c>
      <c r="H20" s="3">
        <v>2958</v>
      </c>
      <c r="I20" s="3">
        <v>848</v>
      </c>
      <c r="J20" s="3">
        <v>507</v>
      </c>
      <c r="K20" s="3">
        <v>366</v>
      </c>
      <c r="L20" s="3">
        <v>1721</v>
      </c>
      <c r="M20" s="3">
        <v>419</v>
      </c>
      <c r="N20" s="3">
        <v>560</v>
      </c>
      <c r="O20" s="3">
        <v>253</v>
      </c>
      <c r="P20" s="3">
        <v>1232</v>
      </c>
      <c r="Q20" s="3">
        <v>5911</v>
      </c>
      <c r="R20" s="3">
        <v>32716</v>
      </c>
      <c r="S20" s="3">
        <v>1490</v>
      </c>
      <c r="T20" s="3">
        <v>429</v>
      </c>
      <c r="U20" s="3">
        <v>34635</v>
      </c>
      <c r="V20" s="3">
        <v>1812</v>
      </c>
      <c r="W20" s="3">
        <v>478</v>
      </c>
      <c r="X20" s="3">
        <v>1377</v>
      </c>
      <c r="Y20" s="3">
        <v>3668</v>
      </c>
      <c r="Z20" s="3">
        <v>392</v>
      </c>
      <c r="AA20" s="3">
        <v>308</v>
      </c>
      <c r="AB20" s="3">
        <v>869</v>
      </c>
      <c r="AC20" s="3">
        <v>1570</v>
      </c>
      <c r="AD20" s="3">
        <v>39873</v>
      </c>
      <c r="AE20" s="3">
        <v>2195</v>
      </c>
      <c r="AF20" s="3">
        <v>58525</v>
      </c>
    </row>
    <row r="21" spans="1:32" x14ac:dyDescent="0.2">
      <c r="A21" s="5" t="s">
        <v>16</v>
      </c>
      <c r="B21" s="3">
        <v>7095</v>
      </c>
      <c r="C21" s="3">
        <v>5765</v>
      </c>
      <c r="D21" s="3">
        <v>12860</v>
      </c>
      <c r="E21" s="3">
        <v>491</v>
      </c>
      <c r="F21" s="3">
        <v>1309</v>
      </c>
      <c r="G21" s="3">
        <v>837</v>
      </c>
      <c r="H21" s="3">
        <v>2638</v>
      </c>
      <c r="I21" s="3">
        <v>3369</v>
      </c>
      <c r="J21" s="3">
        <v>1273</v>
      </c>
      <c r="K21" s="3">
        <v>1195</v>
      </c>
      <c r="L21" s="3">
        <v>5837</v>
      </c>
      <c r="M21" s="3">
        <v>662</v>
      </c>
      <c r="N21" s="3">
        <v>615</v>
      </c>
      <c r="O21" s="3">
        <v>1318</v>
      </c>
      <c r="P21" s="3">
        <v>2594</v>
      </c>
      <c r="Q21" s="3">
        <v>11068</v>
      </c>
      <c r="R21" s="3">
        <v>3222</v>
      </c>
      <c r="S21" s="3">
        <v>8688</v>
      </c>
      <c r="T21" s="3">
        <v>1553</v>
      </c>
      <c r="U21" s="3">
        <v>13463</v>
      </c>
      <c r="V21" s="3">
        <v>909</v>
      </c>
      <c r="W21" s="3">
        <v>1381</v>
      </c>
      <c r="X21" s="3">
        <v>1371</v>
      </c>
      <c r="Y21" s="3">
        <v>3661</v>
      </c>
      <c r="Z21" s="3">
        <v>1507</v>
      </c>
      <c r="AA21" s="3">
        <v>185</v>
      </c>
      <c r="AB21" s="3">
        <v>1141</v>
      </c>
      <c r="AC21" s="3">
        <v>2833</v>
      </c>
      <c r="AD21" s="3">
        <v>19958</v>
      </c>
      <c r="AE21" s="3">
        <v>810</v>
      </c>
      <c r="AF21" s="3">
        <v>44697</v>
      </c>
    </row>
    <row r="22" spans="1:32" x14ac:dyDescent="0.2">
      <c r="A22" s="5" t="s">
        <v>15</v>
      </c>
      <c r="B22" s="3">
        <v>1618</v>
      </c>
      <c r="C22" s="3">
        <v>966</v>
      </c>
      <c r="D22" s="3">
        <v>2584</v>
      </c>
      <c r="E22" s="3">
        <v>133</v>
      </c>
      <c r="F22" s="3">
        <v>122</v>
      </c>
      <c r="G22" s="3">
        <v>113</v>
      </c>
      <c r="H22" s="3">
        <v>368</v>
      </c>
      <c r="I22" s="3">
        <v>204</v>
      </c>
      <c r="J22" s="3">
        <v>162</v>
      </c>
      <c r="K22" s="3">
        <v>89</v>
      </c>
      <c r="L22" s="3">
        <v>456</v>
      </c>
      <c r="M22" s="3">
        <v>95</v>
      </c>
      <c r="N22" s="3">
        <v>84</v>
      </c>
      <c r="O22" s="3">
        <v>39</v>
      </c>
      <c r="P22" s="3">
        <v>218</v>
      </c>
      <c r="Q22" s="3">
        <v>1042</v>
      </c>
      <c r="R22" s="3">
        <v>183</v>
      </c>
      <c r="S22" s="3">
        <v>198</v>
      </c>
      <c r="T22" s="3">
        <v>2364</v>
      </c>
      <c r="U22" s="3">
        <v>2745</v>
      </c>
      <c r="V22" s="3">
        <v>127</v>
      </c>
      <c r="W22" s="3">
        <v>51</v>
      </c>
      <c r="X22" s="3">
        <v>73</v>
      </c>
      <c r="Y22" s="3">
        <v>250</v>
      </c>
      <c r="Z22" s="3">
        <v>106</v>
      </c>
      <c r="AA22" s="3">
        <v>66</v>
      </c>
      <c r="AB22" s="3">
        <v>224</v>
      </c>
      <c r="AC22" s="3">
        <v>397</v>
      </c>
      <c r="AD22" s="3">
        <v>3393</v>
      </c>
      <c r="AE22" s="3">
        <v>43</v>
      </c>
      <c r="AF22" s="3">
        <v>7061</v>
      </c>
    </row>
    <row r="23" spans="1:32" x14ac:dyDescent="0.2">
      <c r="A23" s="7" t="s">
        <v>14</v>
      </c>
      <c r="B23" s="6">
        <v>14470</v>
      </c>
      <c r="C23" s="6">
        <v>11521</v>
      </c>
      <c r="D23" s="6">
        <v>25991</v>
      </c>
      <c r="E23" s="6">
        <v>1546</v>
      </c>
      <c r="F23" s="6">
        <v>3004</v>
      </c>
      <c r="G23" s="6">
        <v>1413</v>
      </c>
      <c r="H23" s="6">
        <v>5964</v>
      </c>
      <c r="I23" s="6">
        <v>4421</v>
      </c>
      <c r="J23" s="6">
        <v>1942</v>
      </c>
      <c r="K23" s="6">
        <v>1651</v>
      </c>
      <c r="L23" s="6">
        <v>8013</v>
      </c>
      <c r="M23" s="6">
        <v>1176</v>
      </c>
      <c r="N23" s="6">
        <v>1258</v>
      </c>
      <c r="O23" s="6">
        <v>1610</v>
      </c>
      <c r="P23" s="6">
        <v>4044</v>
      </c>
      <c r="Q23" s="6">
        <v>18021</v>
      </c>
      <c r="R23" s="6">
        <v>36121</v>
      </c>
      <c r="S23" s="6">
        <v>10377</v>
      </c>
      <c r="T23" s="6">
        <v>4346</v>
      </c>
      <c r="U23" s="6">
        <v>50844</v>
      </c>
      <c r="V23" s="6">
        <v>2848</v>
      </c>
      <c r="W23" s="6">
        <v>1910</v>
      </c>
      <c r="X23" s="6">
        <v>2822</v>
      </c>
      <c r="Y23" s="6">
        <v>7579</v>
      </c>
      <c r="Z23" s="6">
        <v>2005</v>
      </c>
      <c r="AA23" s="6">
        <v>560</v>
      </c>
      <c r="AB23" s="6">
        <v>2235</v>
      </c>
      <c r="AC23" s="6">
        <v>4800</v>
      </c>
      <c r="AD23" s="6">
        <v>63223</v>
      </c>
      <c r="AE23" s="6">
        <v>3048</v>
      </c>
      <c r="AF23" s="6">
        <v>110283</v>
      </c>
    </row>
    <row r="24" spans="1:32" x14ac:dyDescent="0.2">
      <c r="A24" s="5" t="s">
        <v>13</v>
      </c>
      <c r="B24" s="3">
        <v>4544</v>
      </c>
      <c r="C24" s="3">
        <v>5475</v>
      </c>
      <c r="D24" s="3">
        <v>10019</v>
      </c>
      <c r="E24" s="3">
        <v>621</v>
      </c>
      <c r="F24" s="3">
        <v>482</v>
      </c>
      <c r="G24" s="3">
        <v>1182</v>
      </c>
      <c r="H24" s="3">
        <v>2285</v>
      </c>
      <c r="I24" s="3">
        <v>899</v>
      </c>
      <c r="J24" s="3">
        <v>508</v>
      </c>
      <c r="K24" s="3">
        <v>451</v>
      </c>
      <c r="L24" s="3">
        <v>1857</v>
      </c>
      <c r="M24" s="3">
        <v>442</v>
      </c>
      <c r="N24" s="3">
        <v>308</v>
      </c>
      <c r="O24" s="3">
        <v>319</v>
      </c>
      <c r="P24" s="3">
        <v>1069</v>
      </c>
      <c r="Q24" s="3">
        <v>5211</v>
      </c>
      <c r="R24" s="3">
        <v>2566</v>
      </c>
      <c r="S24" s="3">
        <v>1048</v>
      </c>
      <c r="T24" s="3">
        <v>203</v>
      </c>
      <c r="U24" s="3">
        <v>3816</v>
      </c>
      <c r="V24" s="3">
        <v>22944</v>
      </c>
      <c r="W24" s="3">
        <v>850</v>
      </c>
      <c r="X24" s="3">
        <v>4054</v>
      </c>
      <c r="Y24" s="3">
        <v>27848</v>
      </c>
      <c r="Z24" s="3">
        <v>491</v>
      </c>
      <c r="AA24" s="3">
        <v>372</v>
      </c>
      <c r="AB24" s="3">
        <v>962</v>
      </c>
      <c r="AC24" s="3">
        <v>1825</v>
      </c>
      <c r="AD24" s="3">
        <v>33490</v>
      </c>
      <c r="AE24" s="3">
        <v>4694</v>
      </c>
      <c r="AF24" s="3">
        <v>53413</v>
      </c>
    </row>
    <row r="25" spans="1:32" x14ac:dyDescent="0.2">
      <c r="A25" s="5" t="s">
        <v>12</v>
      </c>
      <c r="B25" s="3">
        <v>5843</v>
      </c>
      <c r="C25" s="3">
        <v>2625</v>
      </c>
      <c r="D25" s="3">
        <v>8468</v>
      </c>
      <c r="E25" s="3">
        <v>251</v>
      </c>
      <c r="F25" s="3">
        <v>591</v>
      </c>
      <c r="G25" s="3">
        <v>714</v>
      </c>
      <c r="H25" s="3">
        <v>1556</v>
      </c>
      <c r="I25" s="3">
        <v>475</v>
      </c>
      <c r="J25" s="3">
        <v>296</v>
      </c>
      <c r="K25" s="3">
        <v>434</v>
      </c>
      <c r="L25" s="3">
        <v>1205</v>
      </c>
      <c r="M25" s="3">
        <v>500</v>
      </c>
      <c r="N25" s="3">
        <v>134</v>
      </c>
      <c r="O25" s="3">
        <v>282</v>
      </c>
      <c r="P25" s="3">
        <v>917</v>
      </c>
      <c r="Q25" s="3">
        <v>3678</v>
      </c>
      <c r="R25" s="3">
        <v>411</v>
      </c>
      <c r="S25" s="3">
        <v>228</v>
      </c>
      <c r="T25" s="3">
        <v>109</v>
      </c>
      <c r="U25" s="3">
        <v>748</v>
      </c>
      <c r="V25" s="3">
        <v>1599</v>
      </c>
      <c r="W25" s="3">
        <v>15087</v>
      </c>
      <c r="X25" s="3">
        <v>1294</v>
      </c>
      <c r="Y25" s="3">
        <v>17980</v>
      </c>
      <c r="Z25" s="3">
        <v>1128</v>
      </c>
      <c r="AA25" s="3">
        <v>618</v>
      </c>
      <c r="AB25" s="3">
        <v>572</v>
      </c>
      <c r="AC25" s="3">
        <v>2318</v>
      </c>
      <c r="AD25" s="3">
        <v>21046</v>
      </c>
      <c r="AE25" s="3">
        <v>1147</v>
      </c>
      <c r="AF25" s="3">
        <v>34340</v>
      </c>
    </row>
    <row r="26" spans="1:32" x14ac:dyDescent="0.2">
      <c r="A26" s="5" t="s">
        <v>11</v>
      </c>
      <c r="B26" s="3">
        <v>3680</v>
      </c>
      <c r="C26" s="3">
        <v>2662</v>
      </c>
      <c r="D26" s="3">
        <v>6342</v>
      </c>
      <c r="E26" s="3">
        <v>559</v>
      </c>
      <c r="F26" s="3">
        <v>537</v>
      </c>
      <c r="G26" s="3">
        <v>358</v>
      </c>
      <c r="H26" s="3">
        <v>1454</v>
      </c>
      <c r="I26" s="3">
        <v>1182</v>
      </c>
      <c r="J26" s="3">
        <v>389</v>
      </c>
      <c r="K26" s="3">
        <v>615</v>
      </c>
      <c r="L26" s="3">
        <v>2185</v>
      </c>
      <c r="M26" s="3">
        <v>653</v>
      </c>
      <c r="N26" s="3">
        <v>261</v>
      </c>
      <c r="O26" s="3">
        <v>207</v>
      </c>
      <c r="P26" s="3">
        <v>1122</v>
      </c>
      <c r="Q26" s="3">
        <v>4762</v>
      </c>
      <c r="R26" s="3">
        <v>2431</v>
      </c>
      <c r="S26" s="3">
        <v>454</v>
      </c>
      <c r="T26" s="3">
        <v>160</v>
      </c>
      <c r="U26" s="3">
        <v>3045</v>
      </c>
      <c r="V26" s="3">
        <v>3721</v>
      </c>
      <c r="W26" s="3">
        <v>834</v>
      </c>
      <c r="X26" s="3">
        <v>21744</v>
      </c>
      <c r="Y26" s="3">
        <v>26300</v>
      </c>
      <c r="Z26" s="3">
        <v>378</v>
      </c>
      <c r="AA26" s="3">
        <v>274</v>
      </c>
      <c r="AB26" s="3">
        <v>618</v>
      </c>
      <c r="AC26" s="3">
        <v>1269</v>
      </c>
      <c r="AD26" s="3">
        <v>30614</v>
      </c>
      <c r="AE26" s="3">
        <v>1099</v>
      </c>
      <c r="AF26" s="3">
        <v>42816</v>
      </c>
    </row>
    <row r="27" spans="1:32" x14ac:dyDescent="0.2">
      <c r="A27" s="7" t="s">
        <v>10</v>
      </c>
      <c r="B27" s="6">
        <v>14067</v>
      </c>
      <c r="C27" s="6">
        <v>10761</v>
      </c>
      <c r="D27" s="6">
        <v>24829</v>
      </c>
      <c r="E27" s="6">
        <v>1431</v>
      </c>
      <c r="F27" s="6">
        <v>1610</v>
      </c>
      <c r="G27" s="6">
        <v>2254</v>
      </c>
      <c r="H27" s="6">
        <v>5296</v>
      </c>
      <c r="I27" s="6">
        <v>2555</v>
      </c>
      <c r="J27" s="6">
        <v>1193</v>
      </c>
      <c r="K27" s="6">
        <v>1500</v>
      </c>
      <c r="L27" s="6">
        <v>5248</v>
      </c>
      <c r="M27" s="6">
        <v>1595</v>
      </c>
      <c r="N27" s="6">
        <v>703</v>
      </c>
      <c r="O27" s="6">
        <v>809</v>
      </c>
      <c r="P27" s="6">
        <v>3107</v>
      </c>
      <c r="Q27" s="6">
        <v>13650</v>
      </c>
      <c r="R27" s="6">
        <v>5408</v>
      </c>
      <c r="S27" s="6">
        <v>1730</v>
      </c>
      <c r="T27" s="6">
        <v>472</v>
      </c>
      <c r="U27" s="6">
        <v>7609</v>
      </c>
      <c r="V27" s="6">
        <v>28264</v>
      </c>
      <c r="W27" s="6">
        <v>16771</v>
      </c>
      <c r="X27" s="6">
        <v>27092</v>
      </c>
      <c r="Y27" s="6">
        <v>72128</v>
      </c>
      <c r="Z27" s="6">
        <v>1997</v>
      </c>
      <c r="AA27" s="6">
        <v>1264</v>
      </c>
      <c r="AB27" s="6">
        <v>2151</v>
      </c>
      <c r="AC27" s="6">
        <v>5412</v>
      </c>
      <c r="AD27" s="6">
        <v>85150</v>
      </c>
      <c r="AE27" s="6">
        <v>6939</v>
      </c>
      <c r="AF27" s="6">
        <v>130568</v>
      </c>
    </row>
    <row r="28" spans="1:32" x14ac:dyDescent="0.2">
      <c r="A28" s="5" t="s">
        <v>9</v>
      </c>
      <c r="B28" s="3">
        <v>12143</v>
      </c>
      <c r="C28" s="3">
        <v>6723</v>
      </c>
      <c r="D28" s="3">
        <v>18866</v>
      </c>
      <c r="E28" s="3">
        <v>1466</v>
      </c>
      <c r="F28" s="3">
        <v>1500</v>
      </c>
      <c r="G28" s="3">
        <v>392</v>
      </c>
      <c r="H28" s="3">
        <v>3358</v>
      </c>
      <c r="I28" s="3">
        <v>1296</v>
      </c>
      <c r="J28" s="3">
        <v>407</v>
      </c>
      <c r="K28" s="3">
        <v>440</v>
      </c>
      <c r="L28" s="3">
        <v>2143</v>
      </c>
      <c r="M28" s="3">
        <v>2790</v>
      </c>
      <c r="N28" s="3">
        <v>783</v>
      </c>
      <c r="O28" s="3">
        <v>3379</v>
      </c>
      <c r="P28" s="3">
        <v>6951</v>
      </c>
      <c r="Q28" s="3">
        <v>12453</v>
      </c>
      <c r="R28" s="3">
        <v>674</v>
      </c>
      <c r="S28" s="3">
        <v>678</v>
      </c>
      <c r="T28" s="3">
        <v>252</v>
      </c>
      <c r="U28" s="3">
        <v>1605</v>
      </c>
      <c r="V28" s="3">
        <v>1440</v>
      </c>
      <c r="W28" s="3">
        <v>2346</v>
      </c>
      <c r="X28" s="3">
        <v>685</v>
      </c>
      <c r="Y28" s="3">
        <v>4471</v>
      </c>
      <c r="Z28" s="3">
        <v>19621</v>
      </c>
      <c r="AA28" s="3">
        <v>791</v>
      </c>
      <c r="AB28" s="3">
        <v>1483</v>
      </c>
      <c r="AC28" s="3">
        <v>21895</v>
      </c>
      <c r="AD28" s="3">
        <v>27970</v>
      </c>
      <c r="AE28" s="3">
        <v>3272</v>
      </c>
      <c r="AF28" s="3">
        <v>62561</v>
      </c>
    </row>
    <row r="29" spans="1:32" x14ac:dyDescent="0.2">
      <c r="A29" s="5" t="s">
        <v>8</v>
      </c>
      <c r="B29" s="3">
        <v>3192</v>
      </c>
      <c r="C29" s="3">
        <v>968</v>
      </c>
      <c r="D29" s="3">
        <v>4160</v>
      </c>
      <c r="E29" s="3">
        <v>201</v>
      </c>
      <c r="F29" s="3">
        <v>144</v>
      </c>
      <c r="G29" s="3">
        <v>128</v>
      </c>
      <c r="H29" s="3">
        <v>472</v>
      </c>
      <c r="I29" s="3">
        <v>393</v>
      </c>
      <c r="J29" s="3">
        <v>194</v>
      </c>
      <c r="K29" s="3">
        <v>145</v>
      </c>
      <c r="L29" s="3">
        <v>731</v>
      </c>
      <c r="M29" s="3">
        <v>460</v>
      </c>
      <c r="N29" s="3">
        <v>156</v>
      </c>
      <c r="O29" s="3">
        <v>154</v>
      </c>
      <c r="P29" s="3">
        <v>771</v>
      </c>
      <c r="Q29" s="3">
        <v>1974</v>
      </c>
      <c r="R29" s="3">
        <v>175</v>
      </c>
      <c r="S29" s="3">
        <v>172</v>
      </c>
      <c r="T29" s="3">
        <v>86</v>
      </c>
      <c r="U29" s="3">
        <v>432</v>
      </c>
      <c r="V29" s="3">
        <v>429</v>
      </c>
      <c r="W29" s="3">
        <v>496</v>
      </c>
      <c r="X29" s="3">
        <v>190</v>
      </c>
      <c r="Y29" s="3">
        <v>1115</v>
      </c>
      <c r="Z29" s="3">
        <v>369</v>
      </c>
      <c r="AA29" s="3">
        <v>16178</v>
      </c>
      <c r="AB29" s="3">
        <v>1418</v>
      </c>
      <c r="AC29" s="3">
        <v>17965</v>
      </c>
      <c r="AD29" s="3">
        <v>19513</v>
      </c>
      <c r="AE29" s="3">
        <v>627</v>
      </c>
      <c r="AF29" s="3">
        <v>26274</v>
      </c>
    </row>
    <row r="30" spans="1:32" x14ac:dyDescent="0.2">
      <c r="A30" s="5" t="s">
        <v>7</v>
      </c>
      <c r="B30" s="3">
        <v>7208</v>
      </c>
      <c r="C30" s="3">
        <v>5154</v>
      </c>
      <c r="D30" s="3">
        <v>12362</v>
      </c>
      <c r="E30" s="3">
        <v>3063</v>
      </c>
      <c r="F30" s="3">
        <v>1388</v>
      </c>
      <c r="G30" s="3">
        <v>881</v>
      </c>
      <c r="H30" s="3">
        <v>5332</v>
      </c>
      <c r="I30" s="3">
        <v>1376</v>
      </c>
      <c r="J30" s="3">
        <v>472</v>
      </c>
      <c r="K30" s="3">
        <v>403</v>
      </c>
      <c r="L30" s="3">
        <v>2250</v>
      </c>
      <c r="M30" s="3">
        <v>873</v>
      </c>
      <c r="N30" s="3">
        <v>1076</v>
      </c>
      <c r="O30" s="3">
        <v>464</v>
      </c>
      <c r="P30" s="3">
        <v>2414</v>
      </c>
      <c r="Q30" s="3">
        <v>9996</v>
      </c>
      <c r="R30" s="3">
        <v>1467</v>
      </c>
      <c r="S30" s="3">
        <v>927</v>
      </c>
      <c r="T30" s="3">
        <v>147</v>
      </c>
      <c r="U30" s="3">
        <v>2541</v>
      </c>
      <c r="V30" s="3">
        <v>623</v>
      </c>
      <c r="W30" s="3">
        <v>513</v>
      </c>
      <c r="X30" s="3">
        <v>198</v>
      </c>
      <c r="Y30" s="3">
        <v>1335</v>
      </c>
      <c r="Z30" s="3">
        <v>2456</v>
      </c>
      <c r="AA30" s="3">
        <v>2977</v>
      </c>
      <c r="AB30" s="3">
        <v>23099</v>
      </c>
      <c r="AC30" s="3">
        <v>28531</v>
      </c>
      <c r="AD30" s="3">
        <v>32407</v>
      </c>
      <c r="AE30" s="3">
        <v>1624</v>
      </c>
      <c r="AF30" s="3">
        <v>56389</v>
      </c>
    </row>
    <row r="31" spans="1:32" x14ac:dyDescent="0.2">
      <c r="A31" s="20" t="s">
        <v>6</v>
      </c>
      <c r="B31" s="6">
        <v>22543</v>
      </c>
      <c r="C31" s="6">
        <v>12845</v>
      </c>
      <c r="D31" s="6">
        <v>35388</v>
      </c>
      <c r="E31" s="6">
        <v>4729</v>
      </c>
      <c r="F31" s="6">
        <v>3033</v>
      </c>
      <c r="G31" s="6">
        <v>1401</v>
      </c>
      <c r="H31" s="6">
        <v>9163</v>
      </c>
      <c r="I31" s="6">
        <v>3065</v>
      </c>
      <c r="J31" s="6">
        <v>1073</v>
      </c>
      <c r="K31" s="6">
        <v>988</v>
      </c>
      <c r="L31" s="6">
        <v>5125</v>
      </c>
      <c r="M31" s="6">
        <v>4124</v>
      </c>
      <c r="N31" s="6">
        <v>2015</v>
      </c>
      <c r="O31" s="6">
        <v>3997</v>
      </c>
      <c r="P31" s="6">
        <v>10136</v>
      </c>
      <c r="Q31" s="6">
        <v>24423</v>
      </c>
      <c r="R31" s="6">
        <v>2315</v>
      </c>
      <c r="S31" s="6">
        <v>1777</v>
      </c>
      <c r="T31" s="6">
        <v>485</v>
      </c>
      <c r="U31" s="6">
        <v>4578</v>
      </c>
      <c r="V31" s="6">
        <v>2492</v>
      </c>
      <c r="W31" s="6">
        <v>3355</v>
      </c>
      <c r="X31" s="6">
        <v>1074</v>
      </c>
      <c r="Y31" s="6">
        <v>6921</v>
      </c>
      <c r="Z31" s="6">
        <v>22446</v>
      </c>
      <c r="AA31" s="6">
        <v>19945</v>
      </c>
      <c r="AB31" s="6">
        <v>26000</v>
      </c>
      <c r="AC31" s="6">
        <v>68391</v>
      </c>
      <c r="AD31" s="6">
        <v>79890</v>
      </c>
      <c r="AE31" s="6">
        <v>5523</v>
      </c>
      <c r="AF31" s="6">
        <v>145224</v>
      </c>
    </row>
    <row r="32" spans="1:32" x14ac:dyDescent="0.2">
      <c r="A32" s="10" t="s">
        <v>5</v>
      </c>
      <c r="B32" s="6">
        <v>51080</v>
      </c>
      <c r="C32" s="6">
        <v>35127</v>
      </c>
      <c r="D32" s="6">
        <v>86207</v>
      </c>
      <c r="E32" s="6">
        <v>7707</v>
      </c>
      <c r="F32" s="6">
        <v>7647</v>
      </c>
      <c r="G32" s="6">
        <v>5068</v>
      </c>
      <c r="H32" s="6">
        <v>20422</v>
      </c>
      <c r="I32" s="6">
        <v>10040</v>
      </c>
      <c r="J32" s="6">
        <v>4207</v>
      </c>
      <c r="K32" s="6">
        <v>4138</v>
      </c>
      <c r="L32" s="6">
        <v>18386</v>
      </c>
      <c r="M32" s="6">
        <v>6896</v>
      </c>
      <c r="N32" s="6">
        <v>3976</v>
      </c>
      <c r="O32" s="6">
        <v>6415</v>
      </c>
      <c r="P32" s="6">
        <v>17287</v>
      </c>
      <c r="Q32" s="6">
        <v>56095</v>
      </c>
      <c r="R32" s="6">
        <v>43844</v>
      </c>
      <c r="S32" s="6">
        <v>13884</v>
      </c>
      <c r="T32" s="6">
        <v>5303</v>
      </c>
      <c r="U32" s="6">
        <v>63031</v>
      </c>
      <c r="V32" s="6">
        <v>33604</v>
      </c>
      <c r="W32" s="6">
        <v>22036</v>
      </c>
      <c r="X32" s="6">
        <v>30988</v>
      </c>
      <c r="Y32" s="6">
        <v>86628</v>
      </c>
      <c r="Z32" s="6">
        <v>26448</v>
      </c>
      <c r="AA32" s="6">
        <v>21770</v>
      </c>
      <c r="AB32" s="6">
        <v>30386</v>
      </c>
      <c r="AC32" s="6">
        <v>78604</v>
      </c>
      <c r="AD32" s="6">
        <v>228263</v>
      </c>
      <c r="AE32" s="6">
        <v>15510</v>
      </c>
      <c r="AF32" s="6">
        <v>386075</v>
      </c>
    </row>
    <row r="33" spans="1:32" x14ac:dyDescent="0.2">
      <c r="A33" s="7" t="s">
        <v>2</v>
      </c>
      <c r="B33" s="6">
        <v>375419</v>
      </c>
      <c r="C33" s="6">
        <v>159734</v>
      </c>
      <c r="D33" s="6">
        <v>535153</v>
      </c>
      <c r="E33" s="6">
        <v>53318</v>
      </c>
      <c r="F33" s="6">
        <v>42516</v>
      </c>
      <c r="G33" s="6">
        <v>38300</v>
      </c>
      <c r="H33" s="6">
        <v>134134</v>
      </c>
      <c r="I33" s="6">
        <v>65449</v>
      </c>
      <c r="J33" s="6">
        <v>33350</v>
      </c>
      <c r="K33" s="6">
        <v>40262</v>
      </c>
      <c r="L33" s="6">
        <v>139061</v>
      </c>
      <c r="M33" s="6">
        <v>88460</v>
      </c>
      <c r="N33" s="6">
        <v>33655</v>
      </c>
      <c r="O33" s="6">
        <v>36869</v>
      </c>
      <c r="P33" s="6">
        <v>158984</v>
      </c>
      <c r="Q33" s="6">
        <v>432179</v>
      </c>
      <c r="R33" s="6">
        <v>77914</v>
      </c>
      <c r="S33" s="6">
        <v>25434</v>
      </c>
      <c r="T33" s="6">
        <v>12771</v>
      </c>
      <c r="U33" s="6">
        <v>116119</v>
      </c>
      <c r="V33" s="6">
        <v>49929</v>
      </c>
      <c r="W33" s="6">
        <v>37677</v>
      </c>
      <c r="X33" s="6">
        <v>46800</v>
      </c>
      <c r="Y33" s="6">
        <v>134406</v>
      </c>
      <c r="Z33" s="6">
        <v>45758</v>
      </c>
      <c r="AA33" s="6">
        <v>30614</v>
      </c>
      <c r="AB33" s="6">
        <v>53998</v>
      </c>
      <c r="AC33" s="6">
        <v>130369</v>
      </c>
      <c r="AD33" s="6">
        <v>380894</v>
      </c>
      <c r="AE33" s="6">
        <v>52685</v>
      </c>
      <c r="AF33" s="6">
        <v>1400910</v>
      </c>
    </row>
    <row r="34" spans="1:32" x14ac:dyDescent="0.2">
      <c r="A34" s="5" t="s">
        <v>1</v>
      </c>
      <c r="B34" s="22"/>
      <c r="C34" s="19"/>
      <c r="D34" s="6"/>
      <c r="E34" s="19"/>
      <c r="F34" s="3"/>
      <c r="G34" s="3"/>
      <c r="H34" s="18"/>
      <c r="I34" s="19"/>
      <c r="J34" s="19"/>
      <c r="K34" s="3"/>
      <c r="L34" s="18"/>
      <c r="M34" s="3"/>
      <c r="N34" s="3"/>
      <c r="O34" s="19"/>
      <c r="P34" s="18"/>
      <c r="Q34" s="6"/>
      <c r="R34" s="19"/>
      <c r="S34" s="3"/>
      <c r="T34" s="19"/>
      <c r="U34" s="6"/>
      <c r="V34" s="3"/>
      <c r="W34" s="19"/>
      <c r="X34" s="19"/>
      <c r="Y34" s="18"/>
      <c r="Z34" s="3"/>
      <c r="AA34" s="19"/>
      <c r="AB34" s="3"/>
      <c r="AC34" s="6"/>
      <c r="AD34" s="18"/>
      <c r="AE34" s="19"/>
      <c r="AF34" s="18"/>
    </row>
    <row r="35" spans="1:32" x14ac:dyDescent="0.2">
      <c r="A35" s="4" t="s">
        <v>0</v>
      </c>
      <c r="B35" s="3">
        <v>139525</v>
      </c>
      <c r="C35" s="3">
        <v>95712</v>
      </c>
      <c r="D35" s="3">
        <v>235237</v>
      </c>
      <c r="E35" s="3">
        <v>39204</v>
      </c>
      <c r="F35" s="3">
        <v>31474</v>
      </c>
      <c r="G35" s="3">
        <v>30748</v>
      </c>
      <c r="H35" s="3">
        <v>101427</v>
      </c>
      <c r="I35" s="3">
        <v>54186</v>
      </c>
      <c r="J35" s="3">
        <v>25325</v>
      </c>
      <c r="K35" s="3">
        <v>25852</v>
      </c>
      <c r="L35" s="3">
        <v>105363</v>
      </c>
      <c r="M35" s="3">
        <v>70907</v>
      </c>
      <c r="N35" s="3">
        <v>22248</v>
      </c>
      <c r="O35" s="3">
        <v>23634</v>
      </c>
      <c r="P35" s="3">
        <v>116790</v>
      </c>
      <c r="Q35" s="3">
        <v>323580</v>
      </c>
      <c r="R35" s="3">
        <v>52535</v>
      </c>
      <c r="S35" s="3">
        <v>19760</v>
      </c>
      <c r="T35" s="3">
        <v>9531</v>
      </c>
      <c r="U35" s="3">
        <v>81827</v>
      </c>
      <c r="V35" s="3">
        <v>41975</v>
      </c>
      <c r="W35" s="3">
        <v>28839</v>
      </c>
      <c r="X35" s="3">
        <v>38849</v>
      </c>
      <c r="Y35" s="3">
        <v>109663</v>
      </c>
      <c r="Z35" s="3">
        <v>37035</v>
      </c>
      <c r="AA35" s="3">
        <v>26411</v>
      </c>
      <c r="AB35" s="3">
        <v>43830</v>
      </c>
      <c r="AC35" s="3">
        <v>107276</v>
      </c>
      <c r="AD35" s="3">
        <v>298767</v>
      </c>
      <c r="AE35" s="3">
        <v>28875</v>
      </c>
      <c r="AF35" s="3">
        <v>886459</v>
      </c>
    </row>
  </sheetData>
  <mergeCells count="2">
    <mergeCell ref="B2:AF2"/>
    <mergeCell ref="A2:A3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 xml:space="preserve">&amp;R&amp;"Arial CE,Félkövér"&amp;8ÉPÍTŐIPAR | &amp;9 203&amp;"Arial CE,Normál"&amp;10 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Tartalom</vt:lpstr>
      <vt:lpstr>5.3.1.</vt:lpstr>
      <vt:lpstr>5.3.2.</vt:lpstr>
      <vt:lpstr>5.3.3.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2025-03-06T11:19:02Z</dcterms:created>
  <dcterms:modified xsi:type="dcterms:W3CDTF">2025-03-06T11:19:02Z</dcterms:modified>
</cp:coreProperties>
</file>