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5981BCA0-866B-41A2-AE2A-4F397A1F94B3}" xr6:coauthVersionLast="36" xr6:coauthVersionMax="36" xr10:uidLastSave="{00000000-0000-0000-0000-000000000000}"/>
  <bookViews>
    <workbookView xWindow="0" yWindow="0" windowWidth="28800" windowHeight="13425" xr2:uid="{D2958A41-8FD2-4E5A-A9F6-0A985CB89113}"/>
  </bookViews>
  <sheets>
    <sheet name="Tartalom" sheetId="10" r:id="rId1"/>
    <sheet name="5.1.1." sheetId="2" r:id="rId2"/>
    <sheet name="5.1.2." sheetId="3" r:id="rId3"/>
    <sheet name="5.1.3." sheetId="4" r:id="rId4"/>
    <sheet name="5.1.4." sheetId="5" r:id="rId5"/>
    <sheet name="5.1.5." sheetId="6" r:id="rId6"/>
    <sheet name="5.1.6." sheetId="7" r:id="rId7"/>
    <sheet name="5.1.7." sheetId="8" r:id="rId8"/>
    <sheet name="5.1.8.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7" l="1"/>
  <c r="D34" i="7"/>
  <c r="F34" i="7"/>
  <c r="C7" i="6"/>
  <c r="D7" i="6"/>
  <c r="C11" i="6"/>
  <c r="D11" i="6"/>
  <c r="C15" i="6"/>
  <c r="D15" i="6"/>
  <c r="C19" i="6"/>
  <c r="D19" i="6"/>
  <c r="D20" i="6"/>
  <c r="C24" i="6"/>
  <c r="D24" i="6"/>
  <c r="D33" i="6" s="1"/>
  <c r="C28" i="6"/>
  <c r="D28" i="6"/>
  <c r="C32" i="6"/>
  <c r="D32" i="6"/>
  <c r="B36" i="6"/>
  <c r="G36" i="6"/>
  <c r="B35" i="3"/>
  <c r="C35" i="3"/>
  <c r="D35" i="3"/>
  <c r="E35" i="3"/>
  <c r="F35" i="3"/>
  <c r="G35" i="3"/>
  <c r="B6" i="2"/>
  <c r="C6" i="2"/>
  <c r="D6" i="2"/>
  <c r="E6" i="2"/>
  <c r="F6" i="2"/>
  <c r="G6" i="2"/>
  <c r="B10" i="2"/>
  <c r="C10" i="2"/>
  <c r="D10" i="2"/>
  <c r="E10" i="2"/>
  <c r="F10" i="2"/>
  <c r="G10" i="2"/>
  <c r="B14" i="2"/>
  <c r="C14" i="2"/>
  <c r="D14" i="2"/>
  <c r="D19" i="2" s="1"/>
  <c r="E14" i="2"/>
  <c r="F14" i="2"/>
  <c r="G14" i="2"/>
  <c r="B18" i="2"/>
  <c r="C18" i="2"/>
  <c r="D18" i="2"/>
  <c r="E18" i="2"/>
  <c r="F18" i="2"/>
  <c r="G18" i="2"/>
  <c r="C19" i="2"/>
  <c r="E19" i="2"/>
  <c r="G19" i="2"/>
  <c r="B23" i="2"/>
  <c r="C23" i="2"/>
  <c r="D23" i="2"/>
  <c r="E23" i="2"/>
  <c r="F23" i="2"/>
  <c r="G23" i="2"/>
  <c r="B27" i="2"/>
  <c r="C27" i="2"/>
  <c r="C32" i="2" s="1"/>
  <c r="D27" i="2"/>
  <c r="E27" i="2"/>
  <c r="F27" i="2"/>
  <c r="G27" i="2"/>
  <c r="B31" i="2"/>
  <c r="C31" i="2"/>
  <c r="D31" i="2"/>
  <c r="D32" i="2" s="1"/>
  <c r="E31" i="2"/>
  <c r="F31" i="2"/>
  <c r="G31" i="2"/>
  <c r="G32" i="2" s="1"/>
  <c r="E32" i="2"/>
  <c r="C20" i="6" l="1"/>
  <c r="C34" i="6" s="1"/>
  <c r="C36" i="6" s="1"/>
  <c r="C33" i="6"/>
  <c r="D34" i="6"/>
  <c r="D36" i="6" s="1"/>
  <c r="B19" i="2"/>
  <c r="F19" i="2"/>
  <c r="F32" i="2"/>
  <c r="B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126928E-9869-47A3-A04F-5A8E8746C843}">
      <text>
        <r>
          <rPr>
            <sz val="8"/>
            <color indexed="81"/>
            <rFont val="Tahoma"/>
            <family val="2"/>
            <charset val="238"/>
          </rPr>
          <t>A legalább 1 főt foglalkoztató vállalkozások, költségvetési intézmények és nonprofit szervezetek adatai. Forrás: Éves intézményi munkaügyi adatgyűjtési rendszer.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1CA050CE-93CB-4937-8C31-8FBE39FA8E50}">
      <text>
        <r>
          <rPr>
            <sz val="8"/>
            <color indexed="81"/>
            <rFont val="Tahoma"/>
            <family val="2"/>
            <charset val="238"/>
          </rPr>
          <t>Fűszerpaprika nélkül, zöldborsó szemes súlyban.</t>
        </r>
      </text>
    </comment>
    <comment ref="D2" authorId="0" shapeId="0" xr:uid="{F35B855B-70FA-4FED-B1AE-4CB44BDD8531}">
      <text>
        <r>
          <rPr>
            <sz val="8"/>
            <color indexed="81"/>
            <rFont val="Tahoma"/>
            <family val="2"/>
            <charset val="238"/>
          </rPr>
          <t>Kertben és lugason termett szőlőmennyiséggel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C2" authorId="0" shapeId="0" xr:uid="{0502B1DC-8140-4D7D-B4A6-D5EC9FC0F0A3}">
      <text>
        <r>
          <rPr>
            <sz val="8"/>
            <color indexed="81"/>
            <rFont val="Tahoma"/>
            <family val="2"/>
            <charset val="238"/>
          </rPr>
          <t>A kijuttatott műtrágya mennyisége.</t>
        </r>
      </text>
    </comment>
  </commentList>
</comments>
</file>

<file path=xl/sharedStrings.xml><?xml version="1.0" encoding="utf-8"?>
<sst xmlns="http://schemas.openxmlformats.org/spreadsheetml/2006/main" count="389" uniqueCount="101">
  <si>
    <t>megyék</t>
  </si>
  <si>
    <t>Ebből:</t>
  </si>
  <si>
    <t>Összesen</t>
  </si>
  <si>
    <t>–</t>
  </si>
  <si>
    <t>Külföld</t>
  </si>
  <si>
    <t>Alföld és Észak</t>
  </si>
  <si>
    <t>Dél-Alföld</t>
  </si>
  <si>
    <t>Csongrád</t>
  </si>
  <si>
    <t>Békés</t>
  </si>
  <si>
    <t xml:space="preserve">Bács-Kiskun </t>
  </si>
  <si>
    <t>Észak-Alföld</t>
  </si>
  <si>
    <t>Szabolcs-Szatmár-Bereg</t>
  </si>
  <si>
    <t>Jász-Nagykun-Szolnok</t>
  </si>
  <si>
    <t xml:space="preserve">Hajdú-Bihar 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</si>
  <si>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</si>
  <si>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</si>
  <si>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</si>
  <si>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</si>
  <si>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</si>
  <si>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</si>
  <si>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</si>
  <si>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</si>
  <si>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</si>
  <si>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</si>
  <si>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</si>
  <si>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</si>
  <si>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</si>
  <si>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</si>
  <si>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</si>
  <si>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</si>
  <si>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</si>
  <si>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</si>
  <si>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</si>
  <si>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Budapest</t>
  </si>
  <si>
    <t>betéti társaság</t>
  </si>
  <si>
    <t>szövetkezet</t>
  </si>
  <si>
    <t>korlátolt felelősségű társaság</t>
  </si>
  <si>
    <t>Egyéni vállalkozás</t>
  </si>
  <si>
    <t>Ebből</t>
  </si>
  <si>
    <t>Társas vállalkozás összesen</t>
  </si>
  <si>
    <t>Megye, főváros, régió</t>
  </si>
  <si>
    <t>5.1.1. A mezőgazdasági, vad-, erdő- és halgazdálkodási regisztrált vállalkozások száma, 2008</t>
  </si>
  <si>
    <t>mezőgazdasági szövetkezetnél</t>
  </si>
  <si>
    <t>gazdasági társaságnál</t>
  </si>
  <si>
    <t>alkalmazásban állók összesen</t>
  </si>
  <si>
    <t>nem teljes munkaidős</t>
  </si>
  <si>
    <t>teljes munkaidős</t>
  </si>
  <si>
    <t>Alkalmazásban álló</t>
  </si>
  <si>
    <t>Szervezet tevékenységében résztvevők létszáma összesen</t>
  </si>
  <si>
    <t>5.1.2. A mezőgazdasági, vad-, erdő- és halgazdálkodási szervezeteknél alkalmazásban állók száma, 2008</t>
  </si>
  <si>
    <t>Összes földterület</t>
  </si>
  <si>
    <t>Művelés alól kivont terület</t>
  </si>
  <si>
    <t>Termőterület</t>
  </si>
  <si>
    <t>Halastó</t>
  </si>
  <si>
    <t>Nádas</t>
  </si>
  <si>
    <t>Erdő</t>
  </si>
  <si>
    <t>Mezőgazdasági terület</t>
  </si>
  <si>
    <t>Gyep</t>
  </si>
  <si>
    <t>Szőlő</t>
  </si>
  <si>
    <t>Gyümölcsös</t>
  </si>
  <si>
    <t>Konyhakert</t>
  </si>
  <si>
    <t>Szántó</t>
  </si>
  <si>
    <t>5.1.3. Földterület művelési ágak szerint, 2008. május 31. [ezer hektár]</t>
  </si>
  <si>
    <t>termésátlag, kg/hektár</t>
  </si>
  <si>
    <t>betakarított összes termés, tonna</t>
  </si>
  <si>
    <t>betakarított terület, hektár</t>
  </si>
  <si>
    <t>Rozs</t>
  </si>
  <si>
    <t>Cukorrépa</t>
  </si>
  <si>
    <t>Burgonya</t>
  </si>
  <si>
    <t>Árpa</t>
  </si>
  <si>
    <t>Napraforgó</t>
  </si>
  <si>
    <t>Silókukorica és csalamádé</t>
  </si>
  <si>
    <t>Búza</t>
  </si>
  <si>
    <t>Kukorica</t>
  </si>
  <si>
    <t>5.1.4. A fontosabb növények termelése, 2008</t>
  </si>
  <si>
    <t>ebből: étkezési szőlő</t>
  </si>
  <si>
    <t>összesen</t>
  </si>
  <si>
    <t>termés, tonna</t>
  </si>
  <si>
    <t>Bortermelés (egyszer fejtett), hl</t>
  </si>
  <si>
    <t>Gyümölcs</t>
  </si>
  <si>
    <t>Zöldség</t>
  </si>
  <si>
    <t>5.1.5. Zöldség-, gyümölcs-, szőlő- és bortermelés, 2008</t>
  </si>
  <si>
    <t>Ló</t>
  </si>
  <si>
    <t>Kecske</t>
  </si>
  <si>
    <t>Vágógalamb</t>
  </si>
  <si>
    <t>Méhcsalád</t>
  </si>
  <si>
    <t>Szarvasmarha</t>
  </si>
  <si>
    <t>Házinyúl</t>
  </si>
  <si>
    <t>Juh</t>
  </si>
  <si>
    <t>Sertés</t>
  </si>
  <si>
    <t>Baromfi</t>
  </si>
  <si>
    <t>5.1.6. Állatállomány, 2008. december 1. [ezer db]</t>
  </si>
  <si>
    <t>5.1.7. Száz hektár mezőgazdasági területre jutó állatállomány, 2008. december 1. [darab]</t>
  </si>
  <si>
    <t>Egy hektár  öntözött alapterületre jutó öntözővíz, m³</t>
  </si>
  <si>
    <t>Öntözött alapterület, hektár</t>
  </si>
  <si>
    <t>Egy hektár  szervestrágyázott alapterületre jutó szervestrágya-felhasználás, kg</t>
  </si>
  <si>
    <t>Szervestrágyázott alapterület, hektár</t>
  </si>
  <si>
    <t>Egy hektár  műtrágyázott alapterületre jutó műtrágya-felhasználás,  kg</t>
  </si>
  <si>
    <t>Műtrágyázott alapterület, hektár</t>
  </si>
  <si>
    <t>5.1.8. Műtrágyázás, szervestrágyázás és öntözés, 2008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</si>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</sst>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\ _F_t_-;\-* #,##0\ _F_t_-;_-* &quot;-&quot;??\ _F_t_-;_-@_-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name val="Times New Roman CE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5" fillId="0" borderId="0" applyNumberFormat="0" applyFill="0" applyBorder="0" applyAlignment="0" applyProtection="0"/>
  </cellStyleXfs>
  <cellXfs count="105">
    <xf numFmtId="0" fontId="0" fillId="0" borderId="0" xfId="0"/>
    <xf numFmtId="0" fontId="1" fillId="0" borderId="0" xfId="0" applyFont="1" applyFill="1"/>
    <xf numFmtId="3" fontId="1" fillId="0" borderId="0" xfId="0" applyNumberFormat="1" applyFont="1" applyFill="1"/>
    <xf numFmtId="0" fontId="1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 indent="2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3" fontId="1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vertical="top"/>
    </xf>
    <xf numFmtId="164" fontId="2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164" fontId="1" fillId="0" borderId="14" xfId="0" applyNumberFormat="1" applyFont="1" applyFill="1" applyBorder="1" applyAlignment="1">
      <alignment horizontal="right" vertical="top"/>
    </xf>
    <xf numFmtId="0" fontId="1" fillId="0" borderId="0" xfId="0" applyFont="1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/>
    </xf>
    <xf numFmtId="3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/>
    <xf numFmtId="3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 applyAlignment="1" applyProtection="1">
      <alignment horizontal="right" vertical="top" wrapText="1"/>
      <protection locked="0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/>
    <xf numFmtId="3" fontId="1" fillId="0" borderId="0" xfId="0" applyNumberFormat="1" applyFont="1" applyFill="1" applyAlignment="1">
      <alignment horizontal="right" wrapText="1"/>
    </xf>
    <xf numFmtId="3" fontId="1" fillId="0" borderId="14" xfId="0" applyNumberFormat="1" applyFont="1" applyFill="1" applyBorder="1" applyAlignment="1">
      <alignment horizontal="right"/>
    </xf>
    <xf numFmtId="3" fontId="1" fillId="0" borderId="0" xfId="0" applyNumberFormat="1" applyFont="1" applyFill="1" applyBorder="1"/>
    <xf numFmtId="0" fontId="1" fillId="0" borderId="0" xfId="0" applyFont="1" applyFill="1" applyBorder="1" applyAlignment="1">
      <alignment horizontal="left" wrapText="1" indent="3"/>
    </xf>
    <xf numFmtId="0" fontId="2" fillId="0" borderId="0" xfId="0" applyFont="1" applyFill="1" applyBorder="1" applyAlignment="1">
      <alignment horizontal="left" vertical="top" wrapText="1" indent="3"/>
    </xf>
    <xf numFmtId="0" fontId="2" fillId="0" borderId="9" xfId="0" applyFont="1" applyFill="1" applyBorder="1" applyAlignment="1">
      <alignment horizontal="left" vertical="top" wrapText="1" indent="3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Alignment="1"/>
    <xf numFmtId="3" fontId="1" fillId="0" borderId="0" xfId="0" applyNumberFormat="1" applyFont="1" applyFill="1" applyBorder="1" applyAlignment="1"/>
    <xf numFmtId="0" fontId="1" fillId="0" borderId="12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Alignment="1">
      <alignment horizontal="right" vertical="top" wrapText="1"/>
    </xf>
    <xf numFmtId="3" fontId="2" fillId="0" borderId="0" xfId="1" applyNumberFormat="1" applyFont="1" applyFill="1" applyBorder="1" applyAlignment="1">
      <alignment vertical="top"/>
    </xf>
    <xf numFmtId="3" fontId="1" fillId="0" borderId="0" xfId="1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right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/>
    <xf numFmtId="164" fontId="2" fillId="0" borderId="0" xfId="1" applyNumberFormat="1" applyFont="1" applyFill="1" applyBorder="1" applyAlignment="1">
      <alignment vertical="top"/>
    </xf>
    <xf numFmtId="164" fontId="2" fillId="0" borderId="0" xfId="0" applyNumberFormat="1" applyFont="1" applyFill="1" applyAlignment="1">
      <alignment horizontal="right" vertical="top" wrapText="1"/>
    </xf>
    <xf numFmtId="164" fontId="1" fillId="0" borderId="0" xfId="1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Border="1" applyAlignment="1">
      <alignment horizontal="right" vertical="top"/>
    </xf>
    <xf numFmtId="165" fontId="1" fillId="0" borderId="0" xfId="0" applyNumberFormat="1" applyFont="1" applyFill="1" applyAlignment="1"/>
    <xf numFmtId="1" fontId="1" fillId="0" borderId="0" xfId="0" applyNumberFormat="1" applyFont="1" applyFill="1" applyAlignment="1"/>
    <xf numFmtId="3" fontId="2" fillId="0" borderId="0" xfId="0" applyNumberFormat="1" applyFont="1" applyFill="1" applyBorder="1" applyAlignment="1">
      <alignment horizontal="right" vertical="top"/>
    </xf>
    <xf numFmtId="165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Alignment="1">
      <alignment vertical="top"/>
    </xf>
    <xf numFmtId="0" fontId="1" fillId="0" borderId="9" xfId="0" applyFont="1" applyFill="1" applyBorder="1" applyAlignment="1">
      <alignment horizontal="left" vertical="top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2" applyFont="1"/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/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3" xfId="0" applyFont="1" applyFill="1" applyBorder="1"/>
    <xf numFmtId="0" fontId="1" fillId="0" borderId="16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</cellXfs>
  <cellStyles count="3">
    <cellStyle name="Hivatkozás" xfId="2" builtinId="8"/>
    <cellStyle name="Normál" xfId="0" builtinId="0"/>
    <cellStyle name="Normál_6.4.1.18. " xfId="1" xr:uid="{0832D788-3C08-4FB1-8242-535B56E40A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CE1B8-8A6E-4D6B-88B7-2276CAE30DB9}">
  <dimension ref="A1:A9"/>
  <sheetViews>
    <sheetView tabSelected="1" workbookViewId="0"/>
  </sheetViews>
  <sheetFormatPr defaultRowHeight="12.75" x14ac:dyDescent="0.2"/>
  <cols>
    <col min="1" max="1" width="91.5703125" style="78" bestFit="1" customWidth="1"/>
    <col min="2" max="16384" width="9.140625" style="78"/>
  </cols>
  <sheetData>
    <row r="1" spans="1:1" x14ac:dyDescent="0.2">
      <c r="A1" s="77" t="s">
        <v>100</v>
      </c>
    </row>
    <row r="2" spans="1:1" x14ac:dyDescent="0.2">
      <c r="A2" s="79" t="s">
        <v>41</v>
      </c>
    </row>
    <row r="3" spans="1:1" x14ac:dyDescent="0.2">
      <c r="A3" s="79" t="s">
        <v>49</v>
      </c>
    </row>
    <row r="4" spans="1:1" x14ac:dyDescent="0.2">
      <c r="A4" s="79" t="s">
        <v>62</v>
      </c>
    </row>
    <row r="5" spans="1:1" x14ac:dyDescent="0.2">
      <c r="A5" s="79" t="s">
        <v>74</v>
      </c>
    </row>
    <row r="6" spans="1:1" x14ac:dyDescent="0.2">
      <c r="A6" s="79" t="s">
        <v>81</v>
      </c>
    </row>
    <row r="7" spans="1:1" x14ac:dyDescent="0.2">
      <c r="A7" s="79" t="s">
        <v>91</v>
      </c>
    </row>
    <row r="8" spans="1:1" x14ac:dyDescent="0.2">
      <c r="A8" s="79" t="s">
        <v>92</v>
      </c>
    </row>
    <row r="9" spans="1:1" x14ac:dyDescent="0.2">
      <c r="A9" s="79" t="s">
        <v>99</v>
      </c>
    </row>
  </sheetData>
  <hyperlinks>
    <hyperlink ref="A2" location="5.1.1.!A1" display="5.1.1. A mezőgazdasági, vad-, erdő- és halgazdálkodási regisztrált vállalkozások száma, 2008" xr:uid="{D3D714CA-1F6C-4040-B866-84B90936B45D}"/>
    <hyperlink ref="A3" location="5.1.2.!A1" display="5.1.2. A mezőgazdasági, vad-, erdő- és halgazdálkodási szervezeteknél alkalmazásban állók száma, 2008" xr:uid="{260E864E-B959-44E1-97A3-1F28DCC5D84F}"/>
    <hyperlink ref="A4" location="5.1.3.!A1" display="5.1.3. Földterület művelési ágak szerint, 2008. május 31. [ezer hektár]" xr:uid="{EE2C03E8-046A-44E5-9931-EDA9C18C7A34}"/>
    <hyperlink ref="A5" location="5.1.4.!A1" display="5.1.4. A fontosabb növények termelése, 2008" xr:uid="{9B07079B-1B32-4EB8-9009-129A0E4B3069}"/>
    <hyperlink ref="A6" location="5.1.5.!A1" display="5.1.5. Zöldség-, gyümölcs-, szőlő- és bortermelés, 2008" xr:uid="{05F6EC2A-A15F-48D4-A6C4-EF5A8464280D}"/>
    <hyperlink ref="A7" location="5.1.6.!A1" display="5.1.6. Állatállomány, 2008. december 1. [ezer db]" xr:uid="{7E6A8F90-48D8-4D1B-BA01-8F02EB0CF36F}"/>
    <hyperlink ref="A8" location="5.1.7.!A1" display="5.1.7. Száz hektár mezőgazdasági területre jutó állatállomány, 2008. december 1. [darab]" xr:uid="{85D52D8B-E696-4E17-A03C-558D516F9FBD}"/>
    <hyperlink ref="A9" location="5.1.8.!A1" display="5.1.8. Műtrágyázás, szervestrágyázás és öntözés, 2008" xr:uid="{8928374C-12BA-4130-9C3F-4F87E2E5EC3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F6AF6-6036-46DF-9FC2-3F5842FC437E}">
  <dimension ref="A1:G36"/>
  <sheetViews>
    <sheetView workbookViewId="0"/>
  </sheetViews>
  <sheetFormatPr defaultRowHeight="11.25" x14ac:dyDescent="0.2"/>
  <cols>
    <col min="1" max="1" width="21.85546875" style="1" customWidth="1"/>
    <col min="2" max="7" width="10.85546875" style="1" customWidth="1"/>
    <col min="8" max="16384" width="9.140625" style="1"/>
  </cols>
  <sheetData>
    <row r="1" spans="1:7" ht="12" thickBot="1" x14ac:dyDescent="0.25">
      <c r="A1" s="14" t="s">
        <v>41</v>
      </c>
      <c r="B1" s="13"/>
      <c r="C1" s="13"/>
      <c r="D1" s="13"/>
      <c r="E1" s="13"/>
      <c r="F1" s="13"/>
      <c r="G1" s="13"/>
    </row>
    <row r="2" spans="1:7" ht="13.5" customHeight="1" x14ac:dyDescent="0.2">
      <c r="A2" s="82" t="s">
        <v>40</v>
      </c>
      <c r="B2" s="85" t="s">
        <v>39</v>
      </c>
      <c r="C2" s="84" t="s">
        <v>38</v>
      </c>
      <c r="D2" s="84"/>
      <c r="E2" s="84"/>
      <c r="F2" s="85" t="s">
        <v>37</v>
      </c>
      <c r="G2" s="80" t="s">
        <v>2</v>
      </c>
    </row>
    <row r="3" spans="1:7" ht="33.75" x14ac:dyDescent="0.2">
      <c r="A3" s="83"/>
      <c r="B3" s="86"/>
      <c r="C3" s="12" t="s">
        <v>36</v>
      </c>
      <c r="D3" s="12" t="s">
        <v>35</v>
      </c>
      <c r="E3" s="12" t="s">
        <v>34</v>
      </c>
      <c r="F3" s="86"/>
      <c r="G3" s="81"/>
    </row>
    <row r="4" spans="1:7" s="8" customFormat="1" x14ac:dyDescent="0.2">
      <c r="A4" s="1" t="s">
        <v>33</v>
      </c>
      <c r="B4" s="2">
        <v>1072</v>
      </c>
      <c r="C4" s="1">
        <v>618</v>
      </c>
      <c r="D4" s="1">
        <v>15</v>
      </c>
      <c r="E4" s="1">
        <v>395</v>
      </c>
      <c r="F4" s="2">
        <v>4174</v>
      </c>
      <c r="G4" s="2">
        <v>5246</v>
      </c>
    </row>
    <row r="5" spans="1:7" s="8" customFormat="1" x14ac:dyDescent="0.2">
      <c r="A5" s="4" t="s">
        <v>32</v>
      </c>
      <c r="B5" s="2">
        <v>1407</v>
      </c>
      <c r="C5" s="1">
        <v>711</v>
      </c>
      <c r="D5" s="1">
        <v>102</v>
      </c>
      <c r="E5" s="1">
        <v>509</v>
      </c>
      <c r="F5" s="2">
        <v>19895</v>
      </c>
      <c r="G5" s="2">
        <v>21302</v>
      </c>
    </row>
    <row r="6" spans="1:7" s="8" customFormat="1" x14ac:dyDescent="0.2">
      <c r="A6" s="11" t="s">
        <v>31</v>
      </c>
      <c r="B6" s="6">
        <f t="shared" ref="B6:G6" si="0">SUM(B4:B5)</f>
        <v>2479</v>
      </c>
      <c r="C6" s="6">
        <f t="shared" si="0"/>
        <v>1329</v>
      </c>
      <c r="D6" s="6">
        <f t="shared" si="0"/>
        <v>117</v>
      </c>
      <c r="E6" s="6">
        <f t="shared" si="0"/>
        <v>904</v>
      </c>
      <c r="F6" s="6">
        <f t="shared" si="0"/>
        <v>24069</v>
      </c>
      <c r="G6" s="6">
        <f t="shared" si="0"/>
        <v>26548</v>
      </c>
    </row>
    <row r="7" spans="1:7" s="8" customFormat="1" x14ac:dyDescent="0.2">
      <c r="A7" s="4" t="s">
        <v>30</v>
      </c>
      <c r="B7" s="1">
        <v>520</v>
      </c>
      <c r="C7" s="1">
        <v>276</v>
      </c>
      <c r="D7" s="1">
        <v>47</v>
      </c>
      <c r="E7" s="1">
        <v>160</v>
      </c>
      <c r="F7" s="2">
        <v>10057</v>
      </c>
      <c r="G7" s="2">
        <v>10577</v>
      </c>
    </row>
    <row r="8" spans="1:7" s="8" customFormat="1" x14ac:dyDescent="0.2">
      <c r="A8" s="4" t="s">
        <v>29</v>
      </c>
      <c r="B8" s="1">
        <v>401</v>
      </c>
      <c r="C8" s="1">
        <v>243</v>
      </c>
      <c r="D8" s="1">
        <v>24</v>
      </c>
      <c r="E8" s="1">
        <v>97</v>
      </c>
      <c r="F8" s="2">
        <v>4711</v>
      </c>
      <c r="G8" s="2">
        <v>5112</v>
      </c>
    </row>
    <row r="9" spans="1:7" s="8" customFormat="1" x14ac:dyDescent="0.2">
      <c r="A9" s="4" t="s">
        <v>28</v>
      </c>
      <c r="B9" s="1">
        <v>669</v>
      </c>
      <c r="C9" s="1">
        <v>275</v>
      </c>
      <c r="D9" s="1">
        <v>24</v>
      </c>
      <c r="E9" s="1">
        <v>151</v>
      </c>
      <c r="F9" s="2">
        <v>8700</v>
      </c>
      <c r="G9" s="2">
        <v>9369</v>
      </c>
    </row>
    <row r="10" spans="1:7" s="8" customFormat="1" x14ac:dyDescent="0.2">
      <c r="A10" s="7" t="s">
        <v>27</v>
      </c>
      <c r="B10" s="6">
        <f t="shared" ref="B10:G10" si="1">SUM(B7:B9)</f>
        <v>1590</v>
      </c>
      <c r="C10" s="6">
        <f t="shared" si="1"/>
        <v>794</v>
      </c>
      <c r="D10" s="6">
        <f t="shared" si="1"/>
        <v>95</v>
      </c>
      <c r="E10" s="6">
        <f t="shared" si="1"/>
        <v>408</v>
      </c>
      <c r="F10" s="6">
        <f t="shared" si="1"/>
        <v>23468</v>
      </c>
      <c r="G10" s="6">
        <f t="shared" si="1"/>
        <v>25058</v>
      </c>
    </row>
    <row r="11" spans="1:7" s="8" customFormat="1" x14ac:dyDescent="0.2">
      <c r="A11" s="4" t="s">
        <v>26</v>
      </c>
      <c r="B11" s="1">
        <v>603</v>
      </c>
      <c r="C11" s="1">
        <v>344</v>
      </c>
      <c r="D11" s="1">
        <v>65</v>
      </c>
      <c r="E11" s="1">
        <v>129</v>
      </c>
      <c r="F11" s="2">
        <v>15206</v>
      </c>
      <c r="G11" s="2">
        <v>15809</v>
      </c>
    </row>
    <row r="12" spans="1:7" s="8" customFormat="1" x14ac:dyDescent="0.2">
      <c r="A12" s="4" t="s">
        <v>25</v>
      </c>
      <c r="B12" s="1">
        <v>476</v>
      </c>
      <c r="C12" s="1">
        <v>275</v>
      </c>
      <c r="D12" s="1">
        <v>47</v>
      </c>
      <c r="E12" s="1">
        <v>92</v>
      </c>
      <c r="F12" s="2">
        <v>8730</v>
      </c>
      <c r="G12" s="2">
        <v>9206</v>
      </c>
    </row>
    <row r="13" spans="1:7" s="8" customFormat="1" x14ac:dyDescent="0.2">
      <c r="A13" s="4" t="s">
        <v>24</v>
      </c>
      <c r="B13" s="1">
        <v>585</v>
      </c>
      <c r="C13" s="1">
        <v>284</v>
      </c>
      <c r="D13" s="1">
        <v>28</v>
      </c>
      <c r="E13" s="1">
        <v>170</v>
      </c>
      <c r="F13" s="2">
        <v>12276</v>
      </c>
      <c r="G13" s="2">
        <v>12861</v>
      </c>
    </row>
    <row r="14" spans="1:7" s="8" customFormat="1" x14ac:dyDescent="0.2">
      <c r="A14" s="7" t="s">
        <v>23</v>
      </c>
      <c r="B14" s="6">
        <f t="shared" ref="B14:G14" si="2">SUM(B11:B13)</f>
        <v>1664</v>
      </c>
      <c r="C14" s="6">
        <f t="shared" si="2"/>
        <v>903</v>
      </c>
      <c r="D14" s="6">
        <f t="shared" si="2"/>
        <v>140</v>
      </c>
      <c r="E14" s="6">
        <f t="shared" si="2"/>
        <v>391</v>
      </c>
      <c r="F14" s="6">
        <f t="shared" si="2"/>
        <v>36212</v>
      </c>
      <c r="G14" s="6">
        <f t="shared" si="2"/>
        <v>37876</v>
      </c>
    </row>
    <row r="15" spans="1:7" s="8" customFormat="1" x14ac:dyDescent="0.2">
      <c r="A15" s="4" t="s">
        <v>22</v>
      </c>
      <c r="B15" s="1">
        <v>737</v>
      </c>
      <c r="C15" s="1">
        <v>396</v>
      </c>
      <c r="D15" s="1">
        <v>28</v>
      </c>
      <c r="E15" s="1">
        <v>181</v>
      </c>
      <c r="F15" s="2">
        <v>10223</v>
      </c>
      <c r="G15" s="2">
        <v>10960</v>
      </c>
    </row>
    <row r="16" spans="1:7" s="8" customFormat="1" x14ac:dyDescent="0.2">
      <c r="A16" s="4" t="s">
        <v>21</v>
      </c>
      <c r="B16" s="1">
        <v>884</v>
      </c>
      <c r="C16" s="1">
        <v>399</v>
      </c>
      <c r="D16" s="1">
        <v>60</v>
      </c>
      <c r="E16" s="1">
        <v>202</v>
      </c>
      <c r="F16" s="2">
        <v>15164</v>
      </c>
      <c r="G16" s="2">
        <v>16048</v>
      </c>
    </row>
    <row r="17" spans="1:7" s="8" customFormat="1" x14ac:dyDescent="0.2">
      <c r="A17" s="4" t="s">
        <v>20</v>
      </c>
      <c r="B17" s="1">
        <v>446</v>
      </c>
      <c r="C17" s="1">
        <v>255</v>
      </c>
      <c r="D17" s="1">
        <v>49</v>
      </c>
      <c r="E17" s="1">
        <v>114</v>
      </c>
      <c r="F17" s="2">
        <v>10361</v>
      </c>
      <c r="G17" s="2">
        <v>10807</v>
      </c>
    </row>
    <row r="18" spans="1:7" s="8" customFormat="1" x14ac:dyDescent="0.2">
      <c r="A18" s="7" t="s">
        <v>19</v>
      </c>
      <c r="B18" s="6">
        <f t="shared" ref="B18:G18" si="3">SUM(B15:B17)</f>
        <v>2067</v>
      </c>
      <c r="C18" s="6">
        <f t="shared" si="3"/>
        <v>1050</v>
      </c>
      <c r="D18" s="6">
        <f t="shared" si="3"/>
        <v>137</v>
      </c>
      <c r="E18" s="6">
        <f t="shared" si="3"/>
        <v>497</v>
      </c>
      <c r="F18" s="6">
        <f t="shared" si="3"/>
        <v>35748</v>
      </c>
      <c r="G18" s="6">
        <f t="shared" si="3"/>
        <v>37815</v>
      </c>
    </row>
    <row r="19" spans="1:7" s="8" customFormat="1" x14ac:dyDescent="0.2">
      <c r="A19" s="11" t="s">
        <v>18</v>
      </c>
      <c r="B19" s="6">
        <f t="shared" ref="B19:G19" si="4">SUM(B10,B14,B18)</f>
        <v>5321</v>
      </c>
      <c r="C19" s="6">
        <f t="shared" si="4"/>
        <v>2747</v>
      </c>
      <c r="D19" s="6">
        <f t="shared" si="4"/>
        <v>372</v>
      </c>
      <c r="E19" s="6">
        <f t="shared" si="4"/>
        <v>1296</v>
      </c>
      <c r="F19" s="6">
        <f t="shared" si="4"/>
        <v>95428</v>
      </c>
      <c r="G19" s="6">
        <f t="shared" si="4"/>
        <v>100749</v>
      </c>
    </row>
    <row r="20" spans="1:7" s="8" customFormat="1" x14ac:dyDescent="0.2">
      <c r="A20" s="4" t="s">
        <v>17</v>
      </c>
      <c r="B20" s="1">
        <v>883</v>
      </c>
      <c r="C20" s="1">
        <v>338</v>
      </c>
      <c r="D20" s="1">
        <v>107</v>
      </c>
      <c r="E20" s="1">
        <v>229</v>
      </c>
      <c r="F20" s="2">
        <v>18642</v>
      </c>
      <c r="G20" s="2">
        <v>19525</v>
      </c>
    </row>
    <row r="21" spans="1:7" s="8" customFormat="1" x14ac:dyDescent="0.2">
      <c r="A21" s="4" t="s">
        <v>16</v>
      </c>
      <c r="B21" s="1">
        <v>515</v>
      </c>
      <c r="C21" s="1">
        <v>247</v>
      </c>
      <c r="D21" s="1">
        <v>52</v>
      </c>
      <c r="E21" s="1">
        <v>124</v>
      </c>
      <c r="F21" s="2">
        <v>15563</v>
      </c>
      <c r="G21" s="2">
        <v>16078</v>
      </c>
    </row>
    <row r="22" spans="1:7" s="8" customFormat="1" x14ac:dyDescent="0.2">
      <c r="A22" s="4" t="s">
        <v>15</v>
      </c>
      <c r="B22" s="1">
        <v>271</v>
      </c>
      <c r="C22" s="1">
        <v>106</v>
      </c>
      <c r="D22" s="1">
        <v>26</v>
      </c>
      <c r="E22" s="1">
        <v>61</v>
      </c>
      <c r="F22" s="2">
        <v>6433</v>
      </c>
      <c r="G22" s="2">
        <v>6704</v>
      </c>
    </row>
    <row r="23" spans="1:7" s="8" customFormat="1" x14ac:dyDescent="0.2">
      <c r="A23" s="7" t="s">
        <v>14</v>
      </c>
      <c r="B23" s="6">
        <f t="shared" ref="B23:G23" si="5">SUM(B20:B22)</f>
        <v>1669</v>
      </c>
      <c r="C23" s="6">
        <f t="shared" si="5"/>
        <v>691</v>
      </c>
      <c r="D23" s="6">
        <f t="shared" si="5"/>
        <v>185</v>
      </c>
      <c r="E23" s="6">
        <f t="shared" si="5"/>
        <v>414</v>
      </c>
      <c r="F23" s="6">
        <f t="shared" si="5"/>
        <v>40638</v>
      </c>
      <c r="G23" s="6">
        <f t="shared" si="5"/>
        <v>42307</v>
      </c>
    </row>
    <row r="24" spans="1:7" s="8" customFormat="1" x14ac:dyDescent="0.2">
      <c r="A24" s="4" t="s">
        <v>13</v>
      </c>
      <c r="B24" s="1">
        <v>874</v>
      </c>
      <c r="C24" s="1">
        <v>479</v>
      </c>
      <c r="D24" s="1">
        <v>108</v>
      </c>
      <c r="E24" s="1">
        <v>231</v>
      </c>
      <c r="F24" s="2">
        <v>34595</v>
      </c>
      <c r="G24" s="2">
        <v>35469</v>
      </c>
    </row>
    <row r="25" spans="1:7" s="8" customFormat="1" x14ac:dyDescent="0.2">
      <c r="A25" s="4" t="s">
        <v>12</v>
      </c>
      <c r="B25" s="1">
        <v>582</v>
      </c>
      <c r="C25" s="1">
        <v>330</v>
      </c>
      <c r="D25" s="1">
        <v>62</v>
      </c>
      <c r="E25" s="1">
        <v>146</v>
      </c>
      <c r="F25" s="2">
        <v>17533</v>
      </c>
      <c r="G25" s="2">
        <v>18115</v>
      </c>
    </row>
    <row r="26" spans="1:7" s="8" customFormat="1" x14ac:dyDescent="0.2">
      <c r="A26" s="4" t="s">
        <v>11</v>
      </c>
      <c r="B26" s="1">
        <v>868</v>
      </c>
      <c r="C26" s="1">
        <v>432</v>
      </c>
      <c r="D26" s="1">
        <v>85</v>
      </c>
      <c r="E26" s="1">
        <v>284</v>
      </c>
      <c r="F26" s="2">
        <v>61724</v>
      </c>
      <c r="G26" s="2">
        <v>62592</v>
      </c>
    </row>
    <row r="27" spans="1:7" s="8" customFormat="1" x14ac:dyDescent="0.2">
      <c r="A27" s="7" t="s">
        <v>10</v>
      </c>
      <c r="B27" s="6">
        <f t="shared" ref="B27:G27" si="6">SUM(B24:B26)</f>
        <v>2324</v>
      </c>
      <c r="C27" s="6">
        <f t="shared" si="6"/>
        <v>1241</v>
      </c>
      <c r="D27" s="6">
        <f t="shared" si="6"/>
        <v>255</v>
      </c>
      <c r="E27" s="6">
        <f t="shared" si="6"/>
        <v>661</v>
      </c>
      <c r="F27" s="6">
        <f t="shared" si="6"/>
        <v>113852</v>
      </c>
      <c r="G27" s="6">
        <f t="shared" si="6"/>
        <v>116176</v>
      </c>
    </row>
    <row r="28" spans="1:7" s="8" customFormat="1" x14ac:dyDescent="0.2">
      <c r="A28" s="4" t="s">
        <v>9</v>
      </c>
      <c r="B28" s="2">
        <v>1214</v>
      </c>
      <c r="C28" s="1">
        <v>691</v>
      </c>
      <c r="D28" s="1">
        <v>96</v>
      </c>
      <c r="E28" s="1">
        <v>388</v>
      </c>
      <c r="F28" s="2">
        <v>39329</v>
      </c>
      <c r="G28" s="2">
        <v>40543</v>
      </c>
    </row>
    <row r="29" spans="1:7" s="8" customFormat="1" x14ac:dyDescent="0.2">
      <c r="A29" s="4" t="s">
        <v>8</v>
      </c>
      <c r="B29" s="1">
        <v>676</v>
      </c>
      <c r="C29" s="1">
        <v>409</v>
      </c>
      <c r="D29" s="1">
        <v>68</v>
      </c>
      <c r="E29" s="1">
        <v>167</v>
      </c>
      <c r="F29" s="2">
        <v>32375</v>
      </c>
      <c r="G29" s="2">
        <v>33051</v>
      </c>
    </row>
    <row r="30" spans="1:7" s="8" customFormat="1" x14ac:dyDescent="0.2">
      <c r="A30" s="4" t="s">
        <v>7</v>
      </c>
      <c r="B30" s="1">
        <v>489</v>
      </c>
      <c r="C30" s="1">
        <v>278</v>
      </c>
      <c r="D30" s="1">
        <v>54</v>
      </c>
      <c r="E30" s="1">
        <v>135</v>
      </c>
      <c r="F30" s="2">
        <v>29222</v>
      </c>
      <c r="G30" s="2">
        <v>29711</v>
      </c>
    </row>
    <row r="31" spans="1:7" s="8" customFormat="1" x14ac:dyDescent="0.2">
      <c r="A31" s="7" t="s">
        <v>6</v>
      </c>
      <c r="B31" s="6">
        <f t="shared" ref="B31:G31" si="7">SUM(B28:B30)</f>
        <v>2379</v>
      </c>
      <c r="C31" s="6">
        <f t="shared" si="7"/>
        <v>1378</v>
      </c>
      <c r="D31" s="6">
        <f t="shared" si="7"/>
        <v>218</v>
      </c>
      <c r="E31" s="6">
        <f t="shared" si="7"/>
        <v>690</v>
      </c>
      <c r="F31" s="6">
        <f t="shared" si="7"/>
        <v>100926</v>
      </c>
      <c r="G31" s="6">
        <f t="shared" si="7"/>
        <v>103305</v>
      </c>
    </row>
    <row r="32" spans="1:7" s="8" customFormat="1" x14ac:dyDescent="0.2">
      <c r="A32" s="11" t="s">
        <v>5</v>
      </c>
      <c r="B32" s="6">
        <f t="shared" ref="B32:G32" si="8">SUM(B31,B27,B23)</f>
        <v>6372</v>
      </c>
      <c r="C32" s="6">
        <f t="shared" si="8"/>
        <v>3310</v>
      </c>
      <c r="D32" s="6">
        <f t="shared" si="8"/>
        <v>658</v>
      </c>
      <c r="E32" s="6">
        <f t="shared" si="8"/>
        <v>1765</v>
      </c>
      <c r="F32" s="6">
        <f t="shared" si="8"/>
        <v>255416</v>
      </c>
      <c r="G32" s="6">
        <f t="shared" si="8"/>
        <v>261788</v>
      </c>
    </row>
    <row r="33" spans="1:7" s="8" customFormat="1" x14ac:dyDescent="0.2">
      <c r="A33" s="10" t="s">
        <v>4</v>
      </c>
      <c r="B33" s="9" t="s">
        <v>3</v>
      </c>
      <c r="C33" s="9" t="s">
        <v>3</v>
      </c>
      <c r="D33" s="9" t="s">
        <v>3</v>
      </c>
      <c r="E33" s="9" t="s">
        <v>3</v>
      </c>
      <c r="F33" s="1">
        <v>35</v>
      </c>
      <c r="G33" s="1">
        <v>35</v>
      </c>
    </row>
    <row r="34" spans="1:7" s="5" customFormat="1" x14ac:dyDescent="0.25">
      <c r="A34" s="7" t="s">
        <v>2</v>
      </c>
      <c r="B34" s="6">
        <v>14172</v>
      </c>
      <c r="C34" s="6">
        <v>7386</v>
      </c>
      <c r="D34" s="6">
        <v>1147</v>
      </c>
      <c r="E34" s="6">
        <v>3965</v>
      </c>
      <c r="F34" s="6">
        <v>374948</v>
      </c>
      <c r="G34" s="6">
        <v>389120</v>
      </c>
    </row>
    <row r="35" spans="1:7" x14ac:dyDescent="0.2">
      <c r="A35" s="4" t="s">
        <v>1</v>
      </c>
    </row>
    <row r="36" spans="1:7" x14ac:dyDescent="0.2">
      <c r="A36" s="3" t="s">
        <v>0</v>
      </c>
      <c r="B36" s="2">
        <v>13100</v>
      </c>
      <c r="C36" s="2">
        <v>6768</v>
      </c>
      <c r="D36" s="2">
        <v>1132</v>
      </c>
      <c r="E36" s="2">
        <v>3570</v>
      </c>
      <c r="F36" s="2">
        <v>370739</v>
      </c>
      <c r="G36" s="2">
        <v>383839</v>
      </c>
    </row>
  </sheetData>
  <mergeCells count="5">
    <mergeCell ref="G2:G3"/>
    <mergeCell ref="A2:A3"/>
    <mergeCell ref="C2:E2"/>
    <mergeCell ref="B2:B3"/>
    <mergeCell ref="F2:F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&amp;L&amp;D&amp;R&amp;"Arial CE,Félkövér"&amp;8MEZŐGAZDASÁG | &amp;9 203&amp;"Arial CE,Normál"&amp;10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0AA2B-3266-475D-836E-BA15F7895134}">
  <dimension ref="A1:G35"/>
  <sheetViews>
    <sheetView workbookViewId="0"/>
  </sheetViews>
  <sheetFormatPr defaultRowHeight="11.25" x14ac:dyDescent="0.2"/>
  <cols>
    <col min="1" max="1" width="21.85546875" style="1" customWidth="1"/>
    <col min="2" max="2" width="13.28515625" style="1" customWidth="1"/>
    <col min="3" max="6" width="10.85546875" style="1" customWidth="1"/>
    <col min="7" max="7" width="12.7109375" style="1" customWidth="1"/>
    <col min="8" max="16384" width="9.140625" style="1"/>
  </cols>
  <sheetData>
    <row r="1" spans="1:7" ht="12" thickBot="1" x14ac:dyDescent="0.25">
      <c r="A1" s="14" t="s">
        <v>49</v>
      </c>
      <c r="B1" s="13"/>
      <c r="C1" s="13"/>
      <c r="D1" s="13"/>
      <c r="E1" s="13"/>
      <c r="F1" s="13"/>
      <c r="G1" s="13"/>
    </row>
    <row r="2" spans="1:7" s="18" customFormat="1" ht="14.25" customHeight="1" x14ac:dyDescent="0.25">
      <c r="A2" s="87" t="s">
        <v>40</v>
      </c>
      <c r="B2" s="85" t="s">
        <v>48</v>
      </c>
      <c r="C2" s="84" t="s">
        <v>38</v>
      </c>
      <c r="D2" s="89"/>
      <c r="E2" s="89"/>
      <c r="F2" s="84" t="s">
        <v>47</v>
      </c>
      <c r="G2" s="90"/>
    </row>
    <row r="3" spans="1:7" s="18" customFormat="1" ht="43.5" customHeight="1" x14ac:dyDescent="0.25">
      <c r="A3" s="88"/>
      <c r="B3" s="86"/>
      <c r="C3" s="12" t="s">
        <v>46</v>
      </c>
      <c r="D3" s="12" t="s">
        <v>45</v>
      </c>
      <c r="E3" s="12" t="s">
        <v>44</v>
      </c>
      <c r="F3" s="12" t="s">
        <v>43</v>
      </c>
      <c r="G3" s="19" t="s">
        <v>42</v>
      </c>
    </row>
    <row r="4" spans="1:7" s="8" customFormat="1" x14ac:dyDescent="0.2">
      <c r="A4" s="1" t="s">
        <v>33</v>
      </c>
      <c r="B4" s="2">
        <v>5520</v>
      </c>
      <c r="C4" s="2">
        <v>4167</v>
      </c>
      <c r="D4" s="2">
        <v>762</v>
      </c>
      <c r="E4" s="2">
        <v>4929</v>
      </c>
      <c r="F4" s="2">
        <v>4413</v>
      </c>
      <c r="G4" s="2">
        <v>16</v>
      </c>
    </row>
    <row r="5" spans="1:7" s="8" customFormat="1" x14ac:dyDescent="0.2">
      <c r="A5" s="4" t="s">
        <v>32</v>
      </c>
      <c r="B5" s="2">
        <v>8295</v>
      </c>
      <c r="C5" s="2">
        <v>6076</v>
      </c>
      <c r="D5" s="2">
        <v>775</v>
      </c>
      <c r="E5" s="2">
        <v>6851</v>
      </c>
      <c r="F5" s="2">
        <v>5395</v>
      </c>
      <c r="G5" s="2">
        <v>611</v>
      </c>
    </row>
    <row r="6" spans="1:7" s="8" customFormat="1" x14ac:dyDescent="0.2">
      <c r="A6" s="11" t="s">
        <v>31</v>
      </c>
      <c r="B6" s="6">
        <v>13815</v>
      </c>
      <c r="C6" s="6">
        <v>10243</v>
      </c>
      <c r="D6" s="6">
        <v>1537</v>
      </c>
      <c r="E6" s="6">
        <v>11780</v>
      </c>
      <c r="F6" s="6">
        <v>9808</v>
      </c>
      <c r="G6" s="6">
        <v>627</v>
      </c>
    </row>
    <row r="7" spans="1:7" s="8" customFormat="1" x14ac:dyDescent="0.2">
      <c r="A7" s="4" t="s">
        <v>30</v>
      </c>
      <c r="B7" s="2">
        <v>6522</v>
      </c>
      <c r="C7" s="2">
        <v>4502</v>
      </c>
      <c r="D7" s="2">
        <v>1257</v>
      </c>
      <c r="E7" s="2">
        <v>5759</v>
      </c>
      <c r="F7" s="2">
        <v>4924</v>
      </c>
      <c r="G7" s="2">
        <v>477</v>
      </c>
    </row>
    <row r="8" spans="1:7" s="8" customFormat="1" x14ac:dyDescent="0.2">
      <c r="A8" s="4" t="s">
        <v>29</v>
      </c>
      <c r="B8" s="2">
        <v>3437</v>
      </c>
      <c r="C8" s="2">
        <v>2650</v>
      </c>
      <c r="D8" s="2">
        <v>314</v>
      </c>
      <c r="E8" s="2">
        <v>2964</v>
      </c>
      <c r="F8" s="2">
        <v>2553</v>
      </c>
      <c r="G8" s="2">
        <v>120</v>
      </c>
    </row>
    <row r="9" spans="1:7" s="8" customFormat="1" x14ac:dyDescent="0.2">
      <c r="A9" s="4" t="s">
        <v>28</v>
      </c>
      <c r="B9" s="2">
        <v>5033</v>
      </c>
      <c r="C9" s="2">
        <v>3828</v>
      </c>
      <c r="D9" s="2">
        <v>283</v>
      </c>
      <c r="E9" s="2">
        <v>4111</v>
      </c>
      <c r="F9" s="2">
        <v>3612</v>
      </c>
      <c r="G9" s="2">
        <v>92</v>
      </c>
    </row>
    <row r="10" spans="1:7" s="17" customFormat="1" x14ac:dyDescent="0.2">
      <c r="A10" s="7" t="s">
        <v>27</v>
      </c>
      <c r="B10" s="6">
        <v>14992</v>
      </c>
      <c r="C10" s="6">
        <v>10980</v>
      </c>
      <c r="D10" s="6">
        <v>1854</v>
      </c>
      <c r="E10" s="6">
        <v>12834</v>
      </c>
      <c r="F10" s="6">
        <v>11089</v>
      </c>
      <c r="G10" s="6">
        <v>689</v>
      </c>
    </row>
    <row r="11" spans="1:7" s="8" customFormat="1" x14ac:dyDescent="0.2">
      <c r="A11" s="4" t="s">
        <v>26</v>
      </c>
      <c r="B11" s="15">
        <v>5952</v>
      </c>
      <c r="C11" s="15">
        <v>4611</v>
      </c>
      <c r="D11" s="15">
        <v>418</v>
      </c>
      <c r="E11" s="15">
        <v>5029</v>
      </c>
      <c r="F11" s="15">
        <v>3557</v>
      </c>
      <c r="G11" s="15">
        <v>959</v>
      </c>
    </row>
    <row r="12" spans="1:7" s="8" customFormat="1" x14ac:dyDescent="0.2">
      <c r="A12" s="4" t="s">
        <v>25</v>
      </c>
      <c r="B12" s="15">
        <v>4145</v>
      </c>
      <c r="C12" s="15">
        <v>3157</v>
      </c>
      <c r="D12" s="15">
        <v>274</v>
      </c>
      <c r="E12" s="15">
        <v>3431</v>
      </c>
      <c r="F12" s="15">
        <v>2609</v>
      </c>
      <c r="G12" s="15">
        <v>496</v>
      </c>
    </row>
    <row r="13" spans="1:7" s="8" customFormat="1" x14ac:dyDescent="0.2">
      <c r="A13" s="4" t="s">
        <v>24</v>
      </c>
      <c r="B13" s="15">
        <v>3989</v>
      </c>
      <c r="C13" s="15">
        <v>2821</v>
      </c>
      <c r="D13" s="15">
        <v>295</v>
      </c>
      <c r="E13" s="15">
        <v>3116</v>
      </c>
      <c r="F13" s="15">
        <v>2596</v>
      </c>
      <c r="G13" s="15">
        <v>109</v>
      </c>
    </row>
    <row r="14" spans="1:7" s="17" customFormat="1" x14ac:dyDescent="0.2">
      <c r="A14" s="7" t="s">
        <v>23</v>
      </c>
      <c r="B14" s="6">
        <v>14086</v>
      </c>
      <c r="C14" s="6">
        <v>10589</v>
      </c>
      <c r="D14" s="6">
        <v>987</v>
      </c>
      <c r="E14" s="6">
        <v>11576</v>
      </c>
      <c r="F14" s="6">
        <v>8762</v>
      </c>
      <c r="G14" s="6">
        <v>1564</v>
      </c>
    </row>
    <row r="15" spans="1:7" s="8" customFormat="1" x14ac:dyDescent="0.2">
      <c r="A15" s="4" t="s">
        <v>22</v>
      </c>
      <c r="B15" s="15">
        <v>6474</v>
      </c>
      <c r="C15" s="15">
        <v>5147</v>
      </c>
      <c r="D15" s="15">
        <v>534</v>
      </c>
      <c r="E15" s="15">
        <v>5681</v>
      </c>
      <c r="F15" s="15">
        <v>5253</v>
      </c>
      <c r="G15" s="15">
        <v>70</v>
      </c>
    </row>
    <row r="16" spans="1:7" s="8" customFormat="1" x14ac:dyDescent="0.2">
      <c r="A16" s="4" t="s">
        <v>21</v>
      </c>
      <c r="B16" s="15">
        <v>6270</v>
      </c>
      <c r="C16" s="15">
        <v>4774</v>
      </c>
      <c r="D16" s="15">
        <v>411</v>
      </c>
      <c r="E16" s="15">
        <v>5185</v>
      </c>
      <c r="F16" s="15">
        <v>4253</v>
      </c>
      <c r="G16" s="15">
        <v>267</v>
      </c>
    </row>
    <row r="17" spans="1:7" s="8" customFormat="1" x14ac:dyDescent="0.2">
      <c r="A17" s="4" t="s">
        <v>20</v>
      </c>
      <c r="B17" s="15">
        <v>4390</v>
      </c>
      <c r="C17" s="15">
        <v>3416</v>
      </c>
      <c r="D17" s="15">
        <v>308</v>
      </c>
      <c r="E17" s="15">
        <v>3724</v>
      </c>
      <c r="F17" s="15">
        <v>3035</v>
      </c>
      <c r="G17" s="15">
        <v>405</v>
      </c>
    </row>
    <row r="18" spans="1:7" s="17" customFormat="1" x14ac:dyDescent="0.2">
      <c r="A18" s="7" t="s">
        <v>19</v>
      </c>
      <c r="B18" s="6">
        <v>17134</v>
      </c>
      <c r="C18" s="6">
        <v>13337</v>
      </c>
      <c r="D18" s="6">
        <v>1253</v>
      </c>
      <c r="E18" s="6">
        <v>14590</v>
      </c>
      <c r="F18" s="6">
        <v>12541</v>
      </c>
      <c r="G18" s="6">
        <v>742</v>
      </c>
    </row>
    <row r="19" spans="1:7" s="17" customFormat="1" x14ac:dyDescent="0.2">
      <c r="A19" s="11" t="s">
        <v>18</v>
      </c>
      <c r="B19" s="6">
        <v>46212</v>
      </c>
      <c r="C19" s="6">
        <v>34906</v>
      </c>
      <c r="D19" s="6">
        <v>4094</v>
      </c>
      <c r="E19" s="6">
        <v>39000</v>
      </c>
      <c r="F19" s="6">
        <v>32392</v>
      </c>
      <c r="G19" s="6">
        <v>2995</v>
      </c>
    </row>
    <row r="20" spans="1:7" s="8" customFormat="1" x14ac:dyDescent="0.2">
      <c r="A20" s="4" t="s">
        <v>17</v>
      </c>
      <c r="B20" s="15">
        <v>6579</v>
      </c>
      <c r="C20" s="15">
        <v>5078</v>
      </c>
      <c r="D20" s="15">
        <v>467</v>
      </c>
      <c r="E20" s="15">
        <v>5545</v>
      </c>
      <c r="F20" s="15">
        <v>3779</v>
      </c>
      <c r="G20" s="15">
        <v>606</v>
      </c>
    </row>
    <row r="21" spans="1:7" s="8" customFormat="1" x14ac:dyDescent="0.2">
      <c r="A21" s="4" t="s">
        <v>16</v>
      </c>
      <c r="B21" s="15">
        <v>3694</v>
      </c>
      <c r="C21" s="15">
        <v>2568</v>
      </c>
      <c r="D21" s="15">
        <v>347</v>
      </c>
      <c r="E21" s="15">
        <v>2915</v>
      </c>
      <c r="F21" s="15">
        <v>2027</v>
      </c>
      <c r="G21" s="15">
        <v>271</v>
      </c>
    </row>
    <row r="22" spans="1:7" s="8" customFormat="1" x14ac:dyDescent="0.2">
      <c r="A22" s="4" t="s">
        <v>15</v>
      </c>
      <c r="B22" s="15">
        <v>1385</v>
      </c>
      <c r="C22" s="15">
        <v>935</v>
      </c>
      <c r="D22" s="15">
        <v>124</v>
      </c>
      <c r="E22" s="15">
        <v>1059</v>
      </c>
      <c r="F22" s="15">
        <v>746</v>
      </c>
      <c r="G22" s="15">
        <v>149</v>
      </c>
    </row>
    <row r="23" spans="1:7" s="17" customFormat="1" x14ac:dyDescent="0.2">
      <c r="A23" s="7" t="s">
        <v>14</v>
      </c>
      <c r="B23" s="6">
        <v>11658</v>
      </c>
      <c r="C23" s="6">
        <v>8581</v>
      </c>
      <c r="D23" s="6">
        <v>938</v>
      </c>
      <c r="E23" s="6">
        <v>9519</v>
      </c>
      <c r="F23" s="6">
        <v>6552</v>
      </c>
      <c r="G23" s="6">
        <v>1026</v>
      </c>
    </row>
    <row r="24" spans="1:7" s="8" customFormat="1" x14ac:dyDescent="0.2">
      <c r="A24" s="4" t="s">
        <v>13</v>
      </c>
      <c r="B24" s="15">
        <v>9648</v>
      </c>
      <c r="C24" s="15">
        <v>7650</v>
      </c>
      <c r="D24" s="15">
        <v>734</v>
      </c>
      <c r="E24" s="15">
        <v>8384</v>
      </c>
      <c r="F24" s="15">
        <v>6368</v>
      </c>
      <c r="G24" s="15">
        <v>928</v>
      </c>
    </row>
    <row r="25" spans="1:7" s="8" customFormat="1" x14ac:dyDescent="0.2">
      <c r="A25" s="4" t="s">
        <v>12</v>
      </c>
      <c r="B25" s="15">
        <v>6177</v>
      </c>
      <c r="C25" s="15">
        <v>5042</v>
      </c>
      <c r="D25" s="15">
        <v>486</v>
      </c>
      <c r="E25" s="15">
        <v>5528</v>
      </c>
      <c r="F25" s="15">
        <v>4877</v>
      </c>
      <c r="G25" s="15">
        <v>355</v>
      </c>
    </row>
    <row r="26" spans="1:7" s="8" customFormat="1" x14ac:dyDescent="0.2">
      <c r="A26" s="4" t="s">
        <v>11</v>
      </c>
      <c r="B26" s="15">
        <v>6531</v>
      </c>
      <c r="C26" s="15">
        <v>4525</v>
      </c>
      <c r="D26" s="15">
        <v>670</v>
      </c>
      <c r="E26" s="15">
        <v>5195</v>
      </c>
      <c r="F26" s="15">
        <v>4143</v>
      </c>
      <c r="G26" s="15">
        <v>417</v>
      </c>
    </row>
    <row r="27" spans="1:7" s="17" customFormat="1" x14ac:dyDescent="0.2">
      <c r="A27" s="7" t="s">
        <v>10</v>
      </c>
      <c r="B27" s="6">
        <v>22356</v>
      </c>
      <c r="C27" s="6">
        <v>17217</v>
      </c>
      <c r="D27" s="6">
        <v>1890</v>
      </c>
      <c r="E27" s="6">
        <v>19107</v>
      </c>
      <c r="F27" s="6">
        <v>15388</v>
      </c>
      <c r="G27" s="6">
        <v>1700</v>
      </c>
    </row>
    <row r="28" spans="1:7" s="8" customFormat="1" x14ac:dyDescent="0.2">
      <c r="A28" s="4" t="s">
        <v>9</v>
      </c>
      <c r="B28" s="15">
        <v>10267</v>
      </c>
      <c r="C28" s="15">
        <v>7559</v>
      </c>
      <c r="D28" s="15">
        <v>1164</v>
      </c>
      <c r="E28" s="15">
        <v>8723</v>
      </c>
      <c r="F28" s="15">
        <v>6680</v>
      </c>
      <c r="G28" s="15">
        <v>991</v>
      </c>
    </row>
    <row r="29" spans="1:7" s="8" customFormat="1" x14ac:dyDescent="0.2">
      <c r="A29" s="4" t="s">
        <v>8</v>
      </c>
      <c r="B29" s="15">
        <v>8521</v>
      </c>
      <c r="C29" s="15">
        <v>6760</v>
      </c>
      <c r="D29" s="15">
        <v>753</v>
      </c>
      <c r="E29" s="15">
        <v>7513</v>
      </c>
      <c r="F29" s="15">
        <v>5809</v>
      </c>
      <c r="G29" s="15">
        <v>886</v>
      </c>
    </row>
    <row r="30" spans="1:7" s="8" customFormat="1" x14ac:dyDescent="0.2">
      <c r="A30" s="4" t="s">
        <v>7</v>
      </c>
      <c r="B30" s="15">
        <v>6967</v>
      </c>
      <c r="C30" s="15">
        <v>4967</v>
      </c>
      <c r="D30" s="15">
        <v>916</v>
      </c>
      <c r="E30" s="15">
        <v>5883</v>
      </c>
      <c r="F30" s="15">
        <v>4801</v>
      </c>
      <c r="G30" s="15">
        <v>427</v>
      </c>
    </row>
    <row r="31" spans="1:7" s="17" customFormat="1" x14ac:dyDescent="0.2">
      <c r="A31" s="7" t="s">
        <v>6</v>
      </c>
      <c r="B31" s="6">
        <v>25755</v>
      </c>
      <c r="C31" s="6">
        <v>19286</v>
      </c>
      <c r="D31" s="6">
        <v>2833</v>
      </c>
      <c r="E31" s="6">
        <v>22119</v>
      </c>
      <c r="F31" s="6">
        <v>17290</v>
      </c>
      <c r="G31" s="6">
        <v>2304</v>
      </c>
    </row>
    <row r="32" spans="1:7" s="17" customFormat="1" x14ac:dyDescent="0.2">
      <c r="A32" s="11" t="s">
        <v>5</v>
      </c>
      <c r="B32" s="6">
        <v>59769</v>
      </c>
      <c r="C32" s="6">
        <v>45084</v>
      </c>
      <c r="D32" s="6">
        <v>5661</v>
      </c>
      <c r="E32" s="6">
        <v>50745</v>
      </c>
      <c r="F32" s="6">
        <v>39230</v>
      </c>
      <c r="G32" s="6">
        <v>5030</v>
      </c>
    </row>
    <row r="33" spans="1:7" s="16" customFormat="1" x14ac:dyDescent="0.25">
      <c r="A33" s="7" t="s">
        <v>2</v>
      </c>
      <c r="B33" s="6">
        <v>119796</v>
      </c>
      <c r="C33" s="6">
        <v>90233</v>
      </c>
      <c r="D33" s="6">
        <v>11292</v>
      </c>
      <c r="E33" s="6">
        <v>101525</v>
      </c>
      <c r="F33" s="6">
        <v>81430</v>
      </c>
      <c r="G33" s="6">
        <v>8652</v>
      </c>
    </row>
    <row r="34" spans="1:7" x14ac:dyDescent="0.2">
      <c r="A34" s="4" t="s">
        <v>1</v>
      </c>
      <c r="B34" s="15"/>
      <c r="C34" s="15"/>
      <c r="D34" s="15"/>
      <c r="E34" s="15"/>
      <c r="F34" s="15"/>
      <c r="G34" s="15"/>
    </row>
    <row r="35" spans="1:7" x14ac:dyDescent="0.2">
      <c r="A35" s="3" t="s">
        <v>0</v>
      </c>
      <c r="B35" s="15">
        <f t="shared" ref="B35:G35" si="0">+B33-B4</f>
        <v>114276</v>
      </c>
      <c r="C35" s="15">
        <f t="shared" si="0"/>
        <v>86066</v>
      </c>
      <c r="D35" s="15">
        <f t="shared" si="0"/>
        <v>10530</v>
      </c>
      <c r="E35" s="15">
        <f t="shared" si="0"/>
        <v>96596</v>
      </c>
      <c r="F35" s="15">
        <f t="shared" si="0"/>
        <v>77017</v>
      </c>
      <c r="G35" s="15">
        <f t="shared" si="0"/>
        <v>8636</v>
      </c>
    </row>
  </sheetData>
  <mergeCells count="4">
    <mergeCell ref="A2:A3"/>
    <mergeCell ref="B2:B3"/>
    <mergeCell ref="C2:E2"/>
    <mergeCell ref="F2:G2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&amp;L&amp;"Arial CE,Félkövér"&amp;8MEZŐGAZDASÁG | &amp;9 203&amp;R&amp;D 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A9E45-1DC5-4091-BA4F-F90F3D5B9A23}">
  <dimension ref="A1:M34"/>
  <sheetViews>
    <sheetView workbookViewId="0"/>
  </sheetViews>
  <sheetFormatPr defaultRowHeight="11.25" x14ac:dyDescent="0.2"/>
  <cols>
    <col min="1" max="1" width="21.85546875" style="1" customWidth="1"/>
    <col min="2" max="6" width="9.5703125" style="1" customWidth="1"/>
    <col min="7" max="7" width="11.7109375" style="1" customWidth="1"/>
    <col min="8" max="13" width="9.5703125" style="1" customWidth="1"/>
    <col min="14" max="16384" width="9.140625" style="1"/>
  </cols>
  <sheetData>
    <row r="1" spans="1:13" s="24" customFormat="1" ht="12" thickBot="1" x14ac:dyDescent="0.25">
      <c r="A1" s="29" t="s">
        <v>62</v>
      </c>
      <c r="B1" s="28"/>
      <c r="C1" s="28"/>
      <c r="D1" s="28"/>
      <c r="E1" s="28"/>
      <c r="F1" s="28"/>
      <c r="G1" s="28"/>
    </row>
    <row r="2" spans="1:13" s="24" customFormat="1" ht="24" customHeight="1" x14ac:dyDescent="0.2">
      <c r="A2" s="27" t="s">
        <v>40</v>
      </c>
      <c r="B2" s="26" t="s">
        <v>61</v>
      </c>
      <c r="C2" s="26" t="s">
        <v>60</v>
      </c>
      <c r="D2" s="26" t="s">
        <v>59</v>
      </c>
      <c r="E2" s="26" t="s">
        <v>58</v>
      </c>
      <c r="F2" s="26" t="s">
        <v>57</v>
      </c>
      <c r="G2" s="25" t="s">
        <v>56</v>
      </c>
      <c r="H2" s="26" t="s">
        <v>55</v>
      </c>
      <c r="I2" s="26" t="s">
        <v>54</v>
      </c>
      <c r="J2" s="26" t="s">
        <v>53</v>
      </c>
      <c r="K2" s="26" t="s">
        <v>52</v>
      </c>
      <c r="L2" s="26" t="s">
        <v>51</v>
      </c>
      <c r="M2" s="25" t="s">
        <v>50</v>
      </c>
    </row>
    <row r="3" spans="1:13" s="8" customFormat="1" x14ac:dyDescent="0.2">
      <c r="A3" s="1" t="s">
        <v>33</v>
      </c>
      <c r="B3" s="23">
        <v>39.418999999999997</v>
      </c>
      <c r="C3" s="23">
        <v>0.11700000000000001</v>
      </c>
      <c r="D3" s="23">
        <v>1.51</v>
      </c>
      <c r="E3" s="23">
        <v>2.2450000000000001</v>
      </c>
      <c r="F3" s="23">
        <v>20.140999999999998</v>
      </c>
      <c r="G3" s="23">
        <v>63.432000000000002</v>
      </c>
      <c r="H3" s="23">
        <v>24.35</v>
      </c>
      <c r="I3" s="23">
        <v>0.74399999999999999</v>
      </c>
      <c r="J3" s="23">
        <v>1.2529999999999999</v>
      </c>
      <c r="K3" s="23">
        <v>89.778999999999996</v>
      </c>
      <c r="L3" s="23">
        <v>65.171999999999997</v>
      </c>
      <c r="M3" s="23">
        <v>154.95099999999999</v>
      </c>
    </row>
    <row r="4" spans="1:13" s="8" customFormat="1" x14ac:dyDescent="0.2">
      <c r="A4" s="4" t="s">
        <v>32</v>
      </c>
      <c r="B4" s="22">
        <v>267.59500000000003</v>
      </c>
      <c r="C4" s="22">
        <v>12.007999999999999</v>
      </c>
      <c r="D4" s="22">
        <v>9.8040000000000003</v>
      </c>
      <c r="E4" s="22">
        <v>3.0179999999999998</v>
      </c>
      <c r="F4" s="22">
        <v>41.454000000000001</v>
      </c>
      <c r="G4" s="22">
        <v>333.87900000000002</v>
      </c>
      <c r="H4" s="22">
        <v>138.72499999999999</v>
      </c>
      <c r="I4" s="22">
        <v>3.5529999999999999</v>
      </c>
      <c r="J4" s="22">
        <v>6.6559999999999997</v>
      </c>
      <c r="K4" s="22">
        <v>482.81299999999999</v>
      </c>
      <c r="L4" s="22">
        <v>106.92400000000001</v>
      </c>
      <c r="M4" s="22">
        <v>589.73699999999997</v>
      </c>
    </row>
    <row r="5" spans="1:13" s="8" customFormat="1" x14ac:dyDescent="0.2">
      <c r="A5" s="11" t="s">
        <v>31</v>
      </c>
      <c r="B5" s="21">
        <v>307.01400000000001</v>
      </c>
      <c r="C5" s="21">
        <v>12.125</v>
      </c>
      <c r="D5" s="21">
        <v>11.314</v>
      </c>
      <c r="E5" s="21">
        <v>5.2629999999999999</v>
      </c>
      <c r="F5" s="21">
        <v>61.594999999999999</v>
      </c>
      <c r="G5" s="21">
        <v>397.31099999999998</v>
      </c>
      <c r="H5" s="21">
        <v>163.07499999999999</v>
      </c>
      <c r="I5" s="21">
        <v>4.2969999999999997</v>
      </c>
      <c r="J5" s="21">
        <v>7.9089999999999998</v>
      </c>
      <c r="K5" s="21">
        <v>572.59199999999998</v>
      </c>
      <c r="L5" s="21">
        <v>172.096</v>
      </c>
      <c r="M5" s="21">
        <v>744.68799999999999</v>
      </c>
    </row>
    <row r="6" spans="1:13" s="8" customFormat="1" x14ac:dyDescent="0.2">
      <c r="A6" s="4" t="s">
        <v>30</v>
      </c>
      <c r="B6" s="22">
        <v>250.25700000000001</v>
      </c>
      <c r="C6" s="22">
        <v>7.14</v>
      </c>
      <c r="D6" s="22">
        <v>2.335</v>
      </c>
      <c r="E6" s="22">
        <v>3.0179999999999998</v>
      </c>
      <c r="F6" s="22">
        <v>32.786999999999999</v>
      </c>
      <c r="G6" s="22">
        <v>295.53699999999998</v>
      </c>
      <c r="H6" s="22">
        <v>50.35</v>
      </c>
      <c r="I6" s="22">
        <v>6.6539999999999999</v>
      </c>
      <c r="J6" s="22">
        <v>1.3740000000000001</v>
      </c>
      <c r="K6" s="22">
        <v>353.91500000000002</v>
      </c>
      <c r="L6" s="22">
        <v>108.874</v>
      </c>
      <c r="M6" s="22">
        <v>462.78899999999999</v>
      </c>
    </row>
    <row r="7" spans="1:13" s="8" customFormat="1" x14ac:dyDescent="0.2">
      <c r="A7" s="4" t="s">
        <v>29</v>
      </c>
      <c r="B7" s="22">
        <v>104.238</v>
      </c>
      <c r="C7" s="22">
        <v>2.4300000000000002</v>
      </c>
      <c r="D7" s="22">
        <v>0.77300000000000002</v>
      </c>
      <c r="E7" s="22">
        <v>1.514</v>
      </c>
      <c r="F7" s="22">
        <v>19.568000000000001</v>
      </c>
      <c r="G7" s="22">
        <v>128.523</v>
      </c>
      <c r="H7" s="22">
        <v>60.567999999999998</v>
      </c>
      <c r="I7" s="22">
        <v>0.628</v>
      </c>
      <c r="J7" s="22">
        <v>1.0409999999999999</v>
      </c>
      <c r="K7" s="22">
        <v>190.76</v>
      </c>
      <c r="L7" s="22">
        <v>38.604999999999997</v>
      </c>
      <c r="M7" s="22">
        <v>229.36500000000001</v>
      </c>
    </row>
    <row r="8" spans="1:13" s="8" customFormat="1" x14ac:dyDescent="0.2">
      <c r="A8" s="4" t="s">
        <v>28</v>
      </c>
      <c r="B8" s="22">
        <v>143.20699999999999</v>
      </c>
      <c r="C8" s="22">
        <v>2.94</v>
      </c>
      <c r="D8" s="22">
        <v>1.5740000000000001</v>
      </c>
      <c r="E8" s="22">
        <v>5.601</v>
      </c>
      <c r="F8" s="22">
        <v>59.45</v>
      </c>
      <c r="G8" s="22">
        <v>212.77199999999999</v>
      </c>
      <c r="H8" s="22">
        <v>145.97499999999999</v>
      </c>
      <c r="I8" s="22">
        <v>2.0819999999999999</v>
      </c>
      <c r="J8" s="22">
        <v>0.248</v>
      </c>
      <c r="K8" s="22">
        <v>361.077</v>
      </c>
      <c r="L8" s="22">
        <v>67.903999999999996</v>
      </c>
      <c r="M8" s="22">
        <v>428.98099999999999</v>
      </c>
    </row>
    <row r="9" spans="1:13" s="8" customFormat="1" x14ac:dyDescent="0.2">
      <c r="A9" s="7" t="s">
        <v>27</v>
      </c>
      <c r="B9" s="21">
        <v>497.702</v>
      </c>
      <c r="C9" s="21">
        <v>12.51</v>
      </c>
      <c r="D9" s="21">
        <v>4.6820000000000004</v>
      </c>
      <c r="E9" s="21">
        <v>10.132999999999999</v>
      </c>
      <c r="F9" s="21">
        <v>111.80500000000001</v>
      </c>
      <c r="G9" s="21">
        <v>636.83199999999999</v>
      </c>
      <c r="H9" s="21">
        <v>256.89299999999997</v>
      </c>
      <c r="I9" s="21">
        <v>9.3640000000000008</v>
      </c>
      <c r="J9" s="21">
        <v>2.6629999999999998</v>
      </c>
      <c r="K9" s="21">
        <v>905.75199999999995</v>
      </c>
      <c r="L9" s="21">
        <v>215.38300000000001</v>
      </c>
      <c r="M9" s="21">
        <v>1121.135</v>
      </c>
    </row>
    <row r="10" spans="1:13" s="8" customFormat="1" x14ac:dyDescent="0.2">
      <c r="A10" s="4" t="s">
        <v>26</v>
      </c>
      <c r="B10" s="22">
        <v>232.334</v>
      </c>
      <c r="C10" s="22">
        <v>4.468</v>
      </c>
      <c r="D10" s="22">
        <v>1.7709999999999999</v>
      </c>
      <c r="E10" s="22">
        <v>2.2759999999999998</v>
      </c>
      <c r="F10" s="22">
        <v>25.044</v>
      </c>
      <c r="G10" s="22">
        <v>265.89299999999997</v>
      </c>
      <c r="H10" s="22">
        <v>75.843000000000004</v>
      </c>
      <c r="I10" s="22">
        <v>8.1110000000000007</v>
      </c>
      <c r="J10" s="22">
        <v>0.48299999999999998</v>
      </c>
      <c r="K10" s="22">
        <v>350.33</v>
      </c>
      <c r="L10" s="22">
        <v>66.325999999999993</v>
      </c>
      <c r="M10" s="22">
        <v>416.65600000000001</v>
      </c>
    </row>
    <row r="11" spans="1:13" s="8" customFormat="1" x14ac:dyDescent="0.2">
      <c r="A11" s="4" t="s">
        <v>25</v>
      </c>
      <c r="B11" s="22">
        <v>151.57900000000001</v>
      </c>
      <c r="C11" s="22">
        <v>2.8279999999999998</v>
      </c>
      <c r="D11" s="22">
        <v>1.8260000000000001</v>
      </c>
      <c r="E11" s="22">
        <v>0.94699999999999995</v>
      </c>
      <c r="F11" s="22">
        <v>22.324000000000002</v>
      </c>
      <c r="G11" s="22">
        <v>179.50399999999999</v>
      </c>
      <c r="H11" s="22">
        <v>93.600999999999999</v>
      </c>
      <c r="I11" s="22">
        <v>0.20300000000000001</v>
      </c>
      <c r="J11" s="22">
        <v>4.3999999999999997E-2</v>
      </c>
      <c r="K11" s="22">
        <v>273.35199999999998</v>
      </c>
      <c r="L11" s="22">
        <v>53.674999999999997</v>
      </c>
      <c r="M11" s="22">
        <v>327.02699999999999</v>
      </c>
    </row>
    <row r="12" spans="1:13" s="8" customFormat="1" x14ac:dyDescent="0.2">
      <c r="A12" s="4" t="s">
        <v>24</v>
      </c>
      <c r="B12" s="22">
        <v>124.657</v>
      </c>
      <c r="C12" s="22">
        <v>2.6480000000000001</v>
      </c>
      <c r="D12" s="22">
        <v>3.1160000000000001</v>
      </c>
      <c r="E12" s="22">
        <v>3.49</v>
      </c>
      <c r="F12" s="22">
        <v>31.954000000000001</v>
      </c>
      <c r="G12" s="22">
        <v>165.86500000000001</v>
      </c>
      <c r="H12" s="22">
        <v>111.88500000000001</v>
      </c>
      <c r="I12" s="22">
        <v>8.3000000000000004E-2</v>
      </c>
      <c r="J12" s="22">
        <v>9.7000000000000003E-2</v>
      </c>
      <c r="K12" s="22">
        <v>277.93</v>
      </c>
      <c r="L12" s="22">
        <v>87.257000000000005</v>
      </c>
      <c r="M12" s="22">
        <v>365.18700000000001</v>
      </c>
    </row>
    <row r="13" spans="1:13" s="17" customFormat="1" x14ac:dyDescent="0.2">
      <c r="A13" s="7" t="s">
        <v>23</v>
      </c>
      <c r="B13" s="21">
        <v>508.57</v>
      </c>
      <c r="C13" s="21">
        <v>9.9440000000000008</v>
      </c>
      <c r="D13" s="21">
        <v>6.7130000000000001</v>
      </c>
      <c r="E13" s="21">
        <v>6.7130000000000001</v>
      </c>
      <c r="F13" s="21">
        <v>79.322000000000003</v>
      </c>
      <c r="G13" s="21">
        <v>611.26199999999994</v>
      </c>
      <c r="H13" s="21">
        <v>281.32900000000001</v>
      </c>
      <c r="I13" s="21">
        <v>8.3970000000000002</v>
      </c>
      <c r="J13" s="21">
        <v>0.624</v>
      </c>
      <c r="K13" s="21">
        <v>901.61199999999997</v>
      </c>
      <c r="L13" s="21">
        <v>207.25800000000001</v>
      </c>
      <c r="M13" s="21">
        <v>1108.8699999999999</v>
      </c>
    </row>
    <row r="14" spans="1:13" s="8" customFormat="1" x14ac:dyDescent="0.2">
      <c r="A14" s="4" t="s">
        <v>22</v>
      </c>
      <c r="B14" s="22">
        <v>228.89599999999999</v>
      </c>
      <c r="C14" s="22">
        <v>2.4550000000000001</v>
      </c>
      <c r="D14" s="22">
        <v>1.181</v>
      </c>
      <c r="E14" s="22">
        <v>4.3029999999999999</v>
      </c>
      <c r="F14" s="22">
        <v>26.337</v>
      </c>
      <c r="G14" s="22">
        <v>263.17200000000003</v>
      </c>
      <c r="H14" s="22">
        <v>107.358</v>
      </c>
      <c r="I14" s="22">
        <v>0.90700000000000003</v>
      </c>
      <c r="J14" s="22">
        <v>1.5609999999999999</v>
      </c>
      <c r="K14" s="22">
        <v>372.99799999999999</v>
      </c>
      <c r="L14" s="22">
        <v>67.45</v>
      </c>
      <c r="M14" s="22">
        <v>440.44799999999998</v>
      </c>
    </row>
    <row r="15" spans="1:13" s="8" customFormat="1" x14ac:dyDescent="0.2">
      <c r="A15" s="4" t="s">
        <v>21</v>
      </c>
      <c r="B15" s="22">
        <v>254.49299999999999</v>
      </c>
      <c r="C15" s="22">
        <v>4.4509999999999996</v>
      </c>
      <c r="D15" s="22">
        <v>2.9329999999999998</v>
      </c>
      <c r="E15" s="22">
        <v>3.6240000000000001</v>
      </c>
      <c r="F15" s="22">
        <v>50.545000000000002</v>
      </c>
      <c r="G15" s="22">
        <v>316.04599999999999</v>
      </c>
      <c r="H15" s="22">
        <v>169.875</v>
      </c>
      <c r="I15" s="22">
        <v>4.617</v>
      </c>
      <c r="J15" s="22">
        <v>2.71</v>
      </c>
      <c r="K15" s="22">
        <v>493.24799999999999</v>
      </c>
      <c r="L15" s="22">
        <v>100.834</v>
      </c>
      <c r="M15" s="22">
        <v>594.08199999999999</v>
      </c>
    </row>
    <row r="16" spans="1:13" s="8" customFormat="1" x14ac:dyDescent="0.2">
      <c r="A16" s="4" t="s">
        <v>20</v>
      </c>
      <c r="B16" s="22">
        <v>215.30099999999999</v>
      </c>
      <c r="C16" s="22">
        <v>3.0409999999999999</v>
      </c>
      <c r="D16" s="22">
        <v>1.591</v>
      </c>
      <c r="E16" s="22">
        <v>4.9329999999999998</v>
      </c>
      <c r="F16" s="22">
        <v>28.61</v>
      </c>
      <c r="G16" s="22">
        <v>253.476</v>
      </c>
      <c r="H16" s="22">
        <v>59.689</v>
      </c>
      <c r="I16" s="22">
        <v>1.39</v>
      </c>
      <c r="J16" s="22">
        <v>2.242</v>
      </c>
      <c r="K16" s="22">
        <v>316.79700000000003</v>
      </c>
      <c r="L16" s="22">
        <v>26.082000000000001</v>
      </c>
      <c r="M16" s="22">
        <v>342.87900000000002</v>
      </c>
    </row>
    <row r="17" spans="1:13" s="17" customFormat="1" x14ac:dyDescent="0.2">
      <c r="A17" s="7" t="s">
        <v>19</v>
      </c>
      <c r="B17" s="21">
        <v>698.69</v>
      </c>
      <c r="C17" s="21">
        <v>9.9469999999999992</v>
      </c>
      <c r="D17" s="21">
        <v>5.7050000000000001</v>
      </c>
      <c r="E17" s="21">
        <v>12.86</v>
      </c>
      <c r="F17" s="21">
        <v>105.492</v>
      </c>
      <c r="G17" s="21">
        <v>832.69399999999996</v>
      </c>
      <c r="H17" s="21">
        <v>336.92200000000003</v>
      </c>
      <c r="I17" s="21">
        <v>6.9139999999999997</v>
      </c>
      <c r="J17" s="21">
        <v>6.5129999999999999</v>
      </c>
      <c r="K17" s="21">
        <v>1183.0429999999999</v>
      </c>
      <c r="L17" s="21">
        <v>194.36600000000001</v>
      </c>
      <c r="M17" s="21">
        <v>1377.4090000000001</v>
      </c>
    </row>
    <row r="18" spans="1:13" s="17" customFormat="1" x14ac:dyDescent="0.2">
      <c r="A18" s="11" t="s">
        <v>18</v>
      </c>
      <c r="B18" s="21">
        <v>1704.962</v>
      </c>
      <c r="C18" s="21">
        <v>32.401000000000003</v>
      </c>
      <c r="D18" s="21">
        <v>17.100000000000001</v>
      </c>
      <c r="E18" s="21">
        <v>29.706</v>
      </c>
      <c r="F18" s="21">
        <v>296.61900000000003</v>
      </c>
      <c r="G18" s="21">
        <v>2080.788</v>
      </c>
      <c r="H18" s="21">
        <v>875.14400000000001</v>
      </c>
      <c r="I18" s="21">
        <v>24.675000000000001</v>
      </c>
      <c r="J18" s="21">
        <v>9.8000000000000007</v>
      </c>
      <c r="K18" s="21">
        <v>2990.4070000000002</v>
      </c>
      <c r="L18" s="21">
        <v>617.00699999999995</v>
      </c>
      <c r="M18" s="21">
        <v>3607.4140000000002</v>
      </c>
    </row>
    <row r="19" spans="1:13" s="8" customFormat="1" x14ac:dyDescent="0.2">
      <c r="A19" s="4" t="s">
        <v>17</v>
      </c>
      <c r="B19" s="22">
        <v>261.858</v>
      </c>
      <c r="C19" s="22">
        <v>8.5690000000000008</v>
      </c>
      <c r="D19" s="22">
        <v>7.3209999999999997</v>
      </c>
      <c r="E19" s="22">
        <v>6.4859999999999998</v>
      </c>
      <c r="F19" s="22">
        <v>121.431</v>
      </c>
      <c r="G19" s="22">
        <v>405.66500000000002</v>
      </c>
      <c r="H19" s="22">
        <v>181.601</v>
      </c>
      <c r="I19" s="22">
        <v>2.069</v>
      </c>
      <c r="J19" s="22">
        <v>0.51</v>
      </c>
      <c r="K19" s="22">
        <v>589.84500000000003</v>
      </c>
      <c r="L19" s="22">
        <v>95.525999999999996</v>
      </c>
      <c r="M19" s="22">
        <v>685.37099999999998</v>
      </c>
    </row>
    <row r="20" spans="1:13" s="8" customFormat="1" x14ac:dyDescent="0.2">
      <c r="A20" s="4" t="s">
        <v>16</v>
      </c>
      <c r="B20" s="22">
        <v>155.80600000000001</v>
      </c>
      <c r="C20" s="22">
        <v>5.7480000000000002</v>
      </c>
      <c r="D20" s="22">
        <v>3.7989999999999999</v>
      </c>
      <c r="E20" s="22">
        <v>11.802</v>
      </c>
      <c r="F20" s="22">
        <v>40.18</v>
      </c>
      <c r="G20" s="22">
        <v>217.33500000000001</v>
      </c>
      <c r="H20" s="22">
        <v>108.604</v>
      </c>
      <c r="I20" s="22">
        <v>0.159</v>
      </c>
      <c r="J20" s="22">
        <v>0.378</v>
      </c>
      <c r="K20" s="22">
        <v>326.476</v>
      </c>
      <c r="L20" s="22">
        <v>57.252000000000002</v>
      </c>
      <c r="M20" s="22">
        <v>383.72800000000001</v>
      </c>
    </row>
    <row r="21" spans="1:13" s="8" customFormat="1" x14ac:dyDescent="0.2">
      <c r="A21" s="4" t="s">
        <v>15</v>
      </c>
      <c r="B21" s="22">
        <v>79.581999999999994</v>
      </c>
      <c r="C21" s="22">
        <v>3.92</v>
      </c>
      <c r="D21" s="22">
        <v>2.35</v>
      </c>
      <c r="E21" s="22">
        <v>0.64500000000000002</v>
      </c>
      <c r="F21" s="22">
        <v>33.055999999999997</v>
      </c>
      <c r="G21" s="22">
        <v>119.553</v>
      </c>
      <c r="H21" s="22">
        <v>105.34399999999999</v>
      </c>
      <c r="I21" s="22">
        <v>0.19900000000000001</v>
      </c>
      <c r="J21" s="22">
        <v>1E-3</v>
      </c>
      <c r="K21" s="22">
        <v>225.09700000000001</v>
      </c>
      <c r="L21" s="22">
        <v>26.952999999999999</v>
      </c>
      <c r="M21" s="22">
        <v>252.05</v>
      </c>
    </row>
    <row r="22" spans="1:13" s="17" customFormat="1" x14ac:dyDescent="0.2">
      <c r="A22" s="7" t="s">
        <v>14</v>
      </c>
      <c r="B22" s="21">
        <v>497.24599999999998</v>
      </c>
      <c r="C22" s="21">
        <v>18.236999999999998</v>
      </c>
      <c r="D22" s="21">
        <v>13.47</v>
      </c>
      <c r="E22" s="21">
        <v>18.933</v>
      </c>
      <c r="F22" s="21">
        <v>194.667</v>
      </c>
      <c r="G22" s="21">
        <v>742.553</v>
      </c>
      <c r="H22" s="21">
        <v>395.54899999999998</v>
      </c>
      <c r="I22" s="21">
        <v>2.427</v>
      </c>
      <c r="J22" s="21">
        <v>0.88900000000000001</v>
      </c>
      <c r="K22" s="21">
        <v>1141.4179999999999</v>
      </c>
      <c r="L22" s="21">
        <v>179.73099999999999</v>
      </c>
      <c r="M22" s="21">
        <v>1321.1489999999999</v>
      </c>
    </row>
    <row r="23" spans="1:13" s="8" customFormat="1" x14ac:dyDescent="0.2">
      <c r="A23" s="4" t="s">
        <v>13</v>
      </c>
      <c r="B23" s="22">
        <v>330.55099999999999</v>
      </c>
      <c r="C23" s="22">
        <v>5.97</v>
      </c>
      <c r="D23" s="22">
        <v>3.657</v>
      </c>
      <c r="E23" s="22">
        <v>1.3720000000000001</v>
      </c>
      <c r="F23" s="22">
        <v>112.502</v>
      </c>
      <c r="G23" s="22">
        <v>454.05200000000002</v>
      </c>
      <c r="H23" s="22">
        <v>48.893000000000001</v>
      </c>
      <c r="I23" s="22">
        <v>9.8819999999999997</v>
      </c>
      <c r="J23" s="22">
        <v>5.6760000000000002</v>
      </c>
      <c r="K23" s="22">
        <v>518.50300000000004</v>
      </c>
      <c r="L23" s="22">
        <v>77.498000000000005</v>
      </c>
      <c r="M23" s="22">
        <v>596.00099999999998</v>
      </c>
    </row>
    <row r="24" spans="1:13" s="8" customFormat="1" x14ac:dyDescent="0.2">
      <c r="A24" s="4" t="s">
        <v>12</v>
      </c>
      <c r="B24" s="22">
        <v>353.67899999999997</v>
      </c>
      <c r="C24" s="22">
        <v>2.3210000000000002</v>
      </c>
      <c r="D24" s="22">
        <v>1.65</v>
      </c>
      <c r="E24" s="22">
        <v>1.33</v>
      </c>
      <c r="F24" s="22">
        <v>50.183</v>
      </c>
      <c r="G24" s="22">
        <v>409.16300000000001</v>
      </c>
      <c r="H24" s="22">
        <v>51.88</v>
      </c>
      <c r="I24" s="22">
        <v>1.702</v>
      </c>
      <c r="J24" s="22">
        <v>1.49</v>
      </c>
      <c r="K24" s="22">
        <v>464.23500000000001</v>
      </c>
      <c r="L24" s="22">
        <v>126.255</v>
      </c>
      <c r="M24" s="22">
        <v>590.49</v>
      </c>
    </row>
    <row r="25" spans="1:13" s="8" customFormat="1" x14ac:dyDescent="0.2">
      <c r="A25" s="4" t="s">
        <v>11</v>
      </c>
      <c r="B25" s="22">
        <v>283.15100000000001</v>
      </c>
      <c r="C25" s="22">
        <v>6.3179999999999996</v>
      </c>
      <c r="D25" s="22">
        <v>35.779000000000003</v>
      </c>
      <c r="E25" s="22">
        <v>0.95499999999999996</v>
      </c>
      <c r="F25" s="22">
        <v>64.31</v>
      </c>
      <c r="G25" s="22">
        <v>390.51299999999998</v>
      </c>
      <c r="H25" s="22">
        <v>117.327</v>
      </c>
      <c r="I25" s="22">
        <v>3.544</v>
      </c>
      <c r="J25" s="22">
        <v>0.876</v>
      </c>
      <c r="K25" s="22">
        <v>512.26</v>
      </c>
      <c r="L25" s="22">
        <v>113.081</v>
      </c>
      <c r="M25" s="22">
        <v>625.34100000000001</v>
      </c>
    </row>
    <row r="26" spans="1:13" s="17" customFormat="1" x14ac:dyDescent="0.2">
      <c r="A26" s="7" t="s">
        <v>10</v>
      </c>
      <c r="B26" s="21">
        <v>967.38099999999997</v>
      </c>
      <c r="C26" s="21">
        <v>14.609</v>
      </c>
      <c r="D26" s="21">
        <v>41.085999999999999</v>
      </c>
      <c r="E26" s="21">
        <v>3.657</v>
      </c>
      <c r="F26" s="21">
        <v>226.995</v>
      </c>
      <c r="G26" s="21">
        <v>1253.7280000000001</v>
      </c>
      <c r="H26" s="21">
        <v>218.1</v>
      </c>
      <c r="I26" s="21">
        <v>15.128</v>
      </c>
      <c r="J26" s="21">
        <v>8.0419999999999998</v>
      </c>
      <c r="K26" s="21">
        <v>1494.998</v>
      </c>
      <c r="L26" s="21">
        <v>316.834</v>
      </c>
      <c r="M26" s="21">
        <v>1811.8320000000001</v>
      </c>
    </row>
    <row r="27" spans="1:13" s="8" customFormat="1" x14ac:dyDescent="0.2">
      <c r="A27" s="4" t="s">
        <v>9</v>
      </c>
      <c r="B27" s="22">
        <v>377.35599999999999</v>
      </c>
      <c r="C27" s="22">
        <v>8.2880000000000003</v>
      </c>
      <c r="D27" s="22">
        <v>10.157999999999999</v>
      </c>
      <c r="E27" s="22">
        <v>22.600999999999999</v>
      </c>
      <c r="F27" s="22">
        <v>132.95500000000001</v>
      </c>
      <c r="G27" s="22">
        <v>551.35799999999995</v>
      </c>
      <c r="H27" s="22">
        <v>167.90299999999999</v>
      </c>
      <c r="I27" s="22">
        <v>9.2579999999999991</v>
      </c>
      <c r="J27" s="22">
        <v>1.5580000000000001</v>
      </c>
      <c r="K27" s="22">
        <v>730.077</v>
      </c>
      <c r="L27" s="22">
        <v>130.75800000000001</v>
      </c>
      <c r="M27" s="22">
        <v>860.83500000000004</v>
      </c>
    </row>
    <row r="28" spans="1:13" s="8" customFormat="1" x14ac:dyDescent="0.2">
      <c r="A28" s="4" t="s">
        <v>8</v>
      </c>
      <c r="B28" s="22">
        <v>391.51900000000001</v>
      </c>
      <c r="C28" s="22">
        <v>6.0970000000000004</v>
      </c>
      <c r="D28" s="22">
        <v>0.93400000000000005</v>
      </c>
      <c r="E28" s="22">
        <v>9.0999999999999998E-2</v>
      </c>
      <c r="F28" s="22">
        <v>43.768999999999998</v>
      </c>
      <c r="G28" s="22">
        <v>442.41</v>
      </c>
      <c r="H28" s="22">
        <v>17.376000000000001</v>
      </c>
      <c r="I28" s="22">
        <v>1.1599999999999999</v>
      </c>
      <c r="J28" s="22">
        <v>2.5350000000000001</v>
      </c>
      <c r="K28" s="22">
        <v>463.48099999999999</v>
      </c>
      <c r="L28" s="22">
        <v>46.072000000000003</v>
      </c>
      <c r="M28" s="22">
        <v>509.553</v>
      </c>
    </row>
    <row r="29" spans="1:13" s="8" customFormat="1" x14ac:dyDescent="0.2">
      <c r="A29" s="4" t="s">
        <v>7</v>
      </c>
      <c r="B29" s="22">
        <v>257.29000000000002</v>
      </c>
      <c r="C29" s="22">
        <v>4.3049999999999997</v>
      </c>
      <c r="D29" s="22">
        <v>4.45</v>
      </c>
      <c r="E29" s="22">
        <v>2.371</v>
      </c>
      <c r="F29" s="22">
        <v>53.158000000000001</v>
      </c>
      <c r="G29" s="22">
        <v>321.57400000000001</v>
      </c>
      <c r="H29" s="22">
        <v>47.293999999999997</v>
      </c>
      <c r="I29" s="22">
        <v>2.4940000000000002</v>
      </c>
      <c r="J29" s="22">
        <v>4.0090000000000003</v>
      </c>
      <c r="K29" s="22">
        <v>375.37099999999998</v>
      </c>
      <c r="L29" s="22">
        <v>72.558000000000007</v>
      </c>
      <c r="M29" s="22">
        <v>447.92899999999997</v>
      </c>
    </row>
    <row r="30" spans="1:13" s="17" customFormat="1" x14ac:dyDescent="0.2">
      <c r="A30" s="7" t="s">
        <v>6</v>
      </c>
      <c r="B30" s="21">
        <v>1026.165</v>
      </c>
      <c r="C30" s="21">
        <v>18.690000000000001</v>
      </c>
      <c r="D30" s="21">
        <v>15.542</v>
      </c>
      <c r="E30" s="21">
        <v>25.062999999999999</v>
      </c>
      <c r="F30" s="21">
        <v>229.88200000000001</v>
      </c>
      <c r="G30" s="21">
        <v>1315.3420000000001</v>
      </c>
      <c r="H30" s="21">
        <v>232.57300000000001</v>
      </c>
      <c r="I30" s="21">
        <v>12.912000000000001</v>
      </c>
      <c r="J30" s="21">
        <v>8.1020000000000003</v>
      </c>
      <c r="K30" s="21">
        <v>1568.9290000000001</v>
      </c>
      <c r="L30" s="21">
        <v>249.38800000000001</v>
      </c>
      <c r="M30" s="21">
        <v>1818.317</v>
      </c>
    </row>
    <row r="31" spans="1:13" s="17" customFormat="1" x14ac:dyDescent="0.2">
      <c r="A31" s="11" t="s">
        <v>5</v>
      </c>
      <c r="B31" s="21">
        <v>2490.7919999999999</v>
      </c>
      <c r="C31" s="21">
        <v>51.536000000000001</v>
      </c>
      <c r="D31" s="21">
        <v>70.097999999999999</v>
      </c>
      <c r="E31" s="21">
        <v>47.652999999999999</v>
      </c>
      <c r="F31" s="21">
        <v>651.54399999999998</v>
      </c>
      <c r="G31" s="21">
        <v>3311.623</v>
      </c>
      <c r="H31" s="21">
        <v>846.22199999999998</v>
      </c>
      <c r="I31" s="21">
        <v>30.466999999999999</v>
      </c>
      <c r="J31" s="21">
        <v>17.033000000000001</v>
      </c>
      <c r="K31" s="21">
        <v>4205.3450000000003</v>
      </c>
      <c r="L31" s="21">
        <v>745.95299999999997</v>
      </c>
      <c r="M31" s="21">
        <v>4951.2979999999998</v>
      </c>
    </row>
    <row r="32" spans="1:13" s="16" customFormat="1" x14ac:dyDescent="0.25">
      <c r="A32" s="7" t="s">
        <v>2</v>
      </c>
      <c r="B32" s="21">
        <v>4502.768</v>
      </c>
      <c r="C32" s="21">
        <v>96.061999999999998</v>
      </c>
      <c r="D32" s="21">
        <v>98.512</v>
      </c>
      <c r="E32" s="21">
        <v>82.622</v>
      </c>
      <c r="F32" s="21">
        <v>1009.758</v>
      </c>
      <c r="G32" s="21">
        <v>5789.7219999999998</v>
      </c>
      <c r="H32" s="21">
        <v>1884.441</v>
      </c>
      <c r="I32" s="21">
        <v>59.439</v>
      </c>
      <c r="J32" s="21">
        <v>34.741999999999997</v>
      </c>
      <c r="K32" s="21">
        <v>7768.3440000000001</v>
      </c>
      <c r="L32" s="21">
        <v>1535.056</v>
      </c>
      <c r="M32" s="21">
        <v>9303.4</v>
      </c>
    </row>
    <row r="33" spans="1:13" x14ac:dyDescent="0.2">
      <c r="A33" s="4" t="s">
        <v>1</v>
      </c>
      <c r="B33" s="20"/>
      <c r="C33" s="4"/>
      <c r="D33" s="4"/>
      <c r="E33" s="4"/>
      <c r="F33" s="4"/>
      <c r="G33" s="4"/>
    </row>
    <row r="34" spans="1:13" x14ac:dyDescent="0.2">
      <c r="A34" s="3" t="s">
        <v>0</v>
      </c>
      <c r="B34" s="20">
        <v>4463.3490000000002</v>
      </c>
      <c r="C34" s="20">
        <v>95.944999999999993</v>
      </c>
      <c r="D34" s="20">
        <v>97.001999999999995</v>
      </c>
      <c r="E34" s="20">
        <v>80.376999999999995</v>
      </c>
      <c r="F34" s="20">
        <v>989.61699999999996</v>
      </c>
      <c r="G34" s="20">
        <v>5726.29</v>
      </c>
      <c r="H34" s="20">
        <v>1860.0909999999999</v>
      </c>
      <c r="I34" s="20">
        <v>58.695</v>
      </c>
      <c r="J34" s="20">
        <v>33.488999999999997</v>
      </c>
      <c r="K34" s="20">
        <v>7678.5649999999996</v>
      </c>
      <c r="L34" s="20">
        <v>1469.884</v>
      </c>
      <c r="M34" s="20">
        <v>9148.4490000000005</v>
      </c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&amp;L&amp;D&amp;R&amp;"Arial CE,Félkövér"&amp;8MEZŐGAZDASÁG | &amp;9 203&amp;"Arial CE,Normál"&amp;10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3ACA0-27B0-4597-958C-3F53760499D5}">
  <dimension ref="A1:Y35"/>
  <sheetViews>
    <sheetView workbookViewId="0"/>
  </sheetViews>
  <sheetFormatPr defaultRowHeight="11.25" x14ac:dyDescent="0.2"/>
  <cols>
    <col min="1" max="1" width="21.85546875" style="1" customWidth="1"/>
    <col min="2" max="25" width="10.5703125" style="1" customWidth="1"/>
    <col min="26" max="16384" width="9.140625" style="1"/>
  </cols>
  <sheetData>
    <row r="1" spans="1:25" s="24" customFormat="1" ht="12" thickBot="1" x14ac:dyDescent="0.25">
      <c r="A1" s="14" t="s">
        <v>74</v>
      </c>
      <c r="B1" s="49"/>
      <c r="C1" s="49"/>
      <c r="D1" s="48"/>
      <c r="E1" s="47"/>
      <c r="F1" s="47"/>
      <c r="G1" s="47"/>
      <c r="T1" s="47"/>
      <c r="U1" s="47"/>
      <c r="V1" s="47"/>
    </row>
    <row r="2" spans="1:25" s="24" customFormat="1" ht="15.75" customHeight="1" x14ac:dyDescent="0.2">
      <c r="A2" s="82" t="s">
        <v>40</v>
      </c>
      <c r="B2" s="91" t="s">
        <v>73</v>
      </c>
      <c r="C2" s="92"/>
      <c r="D2" s="92"/>
      <c r="E2" s="91" t="s">
        <v>72</v>
      </c>
      <c r="F2" s="93"/>
      <c r="G2" s="93"/>
      <c r="H2" s="91" t="s">
        <v>71</v>
      </c>
      <c r="I2" s="93"/>
      <c r="J2" s="93"/>
      <c r="K2" s="96" t="s">
        <v>70</v>
      </c>
      <c r="L2" s="96"/>
      <c r="M2" s="94"/>
      <c r="N2" s="91" t="s">
        <v>69</v>
      </c>
      <c r="O2" s="92"/>
      <c r="P2" s="97"/>
      <c r="Q2" s="91" t="s">
        <v>68</v>
      </c>
      <c r="R2" s="93"/>
      <c r="S2" s="93"/>
      <c r="T2" s="96" t="s">
        <v>67</v>
      </c>
      <c r="U2" s="96"/>
      <c r="V2" s="96"/>
      <c r="W2" s="94" t="s">
        <v>66</v>
      </c>
      <c r="X2" s="95"/>
      <c r="Y2" s="95"/>
    </row>
    <row r="3" spans="1:25" s="24" customFormat="1" ht="39" customHeight="1" x14ac:dyDescent="0.2">
      <c r="A3" s="83"/>
      <c r="B3" s="12" t="s">
        <v>65</v>
      </c>
      <c r="C3" s="12" t="s">
        <v>64</v>
      </c>
      <c r="D3" s="19" t="s">
        <v>63</v>
      </c>
      <c r="E3" s="12" t="s">
        <v>65</v>
      </c>
      <c r="F3" s="12" t="s">
        <v>64</v>
      </c>
      <c r="G3" s="19" t="s">
        <v>63</v>
      </c>
      <c r="H3" s="12" t="s">
        <v>65</v>
      </c>
      <c r="I3" s="12" t="s">
        <v>64</v>
      </c>
      <c r="J3" s="19" t="s">
        <v>63</v>
      </c>
      <c r="K3" s="12" t="s">
        <v>65</v>
      </c>
      <c r="L3" s="12" t="s">
        <v>64</v>
      </c>
      <c r="M3" s="19" t="s">
        <v>63</v>
      </c>
      <c r="N3" s="12" t="s">
        <v>65</v>
      </c>
      <c r="O3" s="12" t="s">
        <v>64</v>
      </c>
      <c r="P3" s="12" t="s">
        <v>63</v>
      </c>
      <c r="Q3" s="12" t="s">
        <v>65</v>
      </c>
      <c r="R3" s="12" t="s">
        <v>64</v>
      </c>
      <c r="S3" s="19" t="s">
        <v>63</v>
      </c>
      <c r="T3" s="12" t="s">
        <v>65</v>
      </c>
      <c r="U3" s="12" t="s">
        <v>64</v>
      </c>
      <c r="V3" s="12" t="s">
        <v>63</v>
      </c>
      <c r="W3" s="12" t="s">
        <v>65</v>
      </c>
      <c r="X3" s="12" t="s">
        <v>64</v>
      </c>
      <c r="Y3" s="19" t="s">
        <v>63</v>
      </c>
    </row>
    <row r="4" spans="1:25" s="8" customFormat="1" x14ac:dyDescent="0.2">
      <c r="A4" s="1" t="s">
        <v>33</v>
      </c>
      <c r="B4" s="42">
        <v>8535</v>
      </c>
      <c r="C4" s="42">
        <v>61702</v>
      </c>
      <c r="D4" s="42">
        <v>7230</v>
      </c>
      <c r="E4" s="44">
        <v>8169</v>
      </c>
      <c r="F4" s="44">
        <v>36103</v>
      </c>
      <c r="G4" s="44">
        <v>4420</v>
      </c>
      <c r="H4" s="46">
        <v>882</v>
      </c>
      <c r="I4" s="46">
        <v>21134</v>
      </c>
      <c r="J4" s="46">
        <v>23960</v>
      </c>
      <c r="K4" s="42">
        <v>6244</v>
      </c>
      <c r="L4" s="42">
        <v>14886</v>
      </c>
      <c r="M4" s="42">
        <v>2380</v>
      </c>
      <c r="N4" s="42">
        <v>2446</v>
      </c>
      <c r="O4" s="42">
        <v>11775</v>
      </c>
      <c r="P4" s="42">
        <v>4810</v>
      </c>
      <c r="Q4" s="43">
        <v>298</v>
      </c>
      <c r="R4" s="43">
        <v>7199</v>
      </c>
      <c r="S4" s="43">
        <v>23980</v>
      </c>
      <c r="T4" s="42" t="s">
        <v>3</v>
      </c>
      <c r="U4" s="42" t="s">
        <v>3</v>
      </c>
      <c r="V4" s="42" t="s">
        <v>3</v>
      </c>
      <c r="W4" s="45">
        <v>57</v>
      </c>
      <c r="X4" s="45">
        <v>89</v>
      </c>
      <c r="Y4" s="45">
        <v>1560</v>
      </c>
    </row>
    <row r="5" spans="1:25" s="8" customFormat="1" x14ac:dyDescent="0.2">
      <c r="A5" s="4" t="s">
        <v>32</v>
      </c>
      <c r="B5" s="42">
        <v>51332</v>
      </c>
      <c r="C5" s="42">
        <v>401091</v>
      </c>
      <c r="D5" s="42">
        <v>7810</v>
      </c>
      <c r="E5" s="44">
        <v>55472</v>
      </c>
      <c r="F5" s="44">
        <v>267017</v>
      </c>
      <c r="G5" s="44">
        <v>4810</v>
      </c>
      <c r="H5" s="30">
        <v>5372</v>
      </c>
      <c r="I5" s="30">
        <v>150973</v>
      </c>
      <c r="J5" s="30">
        <v>28100</v>
      </c>
      <c r="K5" s="42">
        <v>24331</v>
      </c>
      <c r="L5" s="42">
        <v>64886</v>
      </c>
      <c r="M5" s="42">
        <v>2670</v>
      </c>
      <c r="N5" s="42">
        <v>16326</v>
      </c>
      <c r="O5" s="42">
        <v>68123</v>
      </c>
      <c r="P5" s="42">
        <v>4170</v>
      </c>
      <c r="Q5" s="43">
        <v>4933</v>
      </c>
      <c r="R5" s="43">
        <v>125151</v>
      </c>
      <c r="S5" s="43">
        <v>23390</v>
      </c>
      <c r="T5" s="43">
        <v>291</v>
      </c>
      <c r="U5" s="43">
        <v>17024</v>
      </c>
      <c r="V5" s="43">
        <v>58500</v>
      </c>
      <c r="W5" s="31">
        <v>7238</v>
      </c>
      <c r="X5" s="31">
        <v>16741</v>
      </c>
      <c r="Y5" s="31">
        <v>2310</v>
      </c>
    </row>
    <row r="6" spans="1:25" s="8" customFormat="1" x14ac:dyDescent="0.2">
      <c r="A6" s="11" t="s">
        <v>31</v>
      </c>
      <c r="B6" s="35">
        <v>59867</v>
      </c>
      <c r="C6" s="35">
        <v>462793</v>
      </c>
      <c r="D6" s="35">
        <v>7730</v>
      </c>
      <c r="E6" s="35">
        <v>63641</v>
      </c>
      <c r="F6" s="35">
        <v>303120</v>
      </c>
      <c r="G6" s="35">
        <v>4760</v>
      </c>
      <c r="H6" s="32">
        <v>6254</v>
      </c>
      <c r="I6" s="32">
        <v>172107</v>
      </c>
      <c r="J6" s="32">
        <v>27520</v>
      </c>
      <c r="K6" s="35">
        <v>30575</v>
      </c>
      <c r="L6" s="35">
        <v>79772</v>
      </c>
      <c r="M6" s="35">
        <v>2610</v>
      </c>
      <c r="N6" s="35">
        <v>18772</v>
      </c>
      <c r="O6" s="35">
        <v>79898</v>
      </c>
      <c r="P6" s="35">
        <v>4260</v>
      </c>
      <c r="Q6" s="35">
        <v>5231</v>
      </c>
      <c r="R6" s="35">
        <v>132350</v>
      </c>
      <c r="S6" s="35">
        <v>23420</v>
      </c>
      <c r="T6" s="35">
        <v>291</v>
      </c>
      <c r="U6" s="35">
        <v>17024</v>
      </c>
      <c r="V6" s="35">
        <v>58500</v>
      </c>
      <c r="W6" s="32">
        <v>7295</v>
      </c>
      <c r="X6" s="32">
        <v>16830</v>
      </c>
      <c r="Y6" s="32">
        <v>2310</v>
      </c>
    </row>
    <row r="7" spans="1:25" s="8" customFormat="1" x14ac:dyDescent="0.2">
      <c r="A7" s="4" t="s">
        <v>30</v>
      </c>
      <c r="B7" s="38">
        <v>85915</v>
      </c>
      <c r="C7" s="38">
        <v>725795</v>
      </c>
      <c r="D7" s="38">
        <v>8450</v>
      </c>
      <c r="E7" s="39">
        <v>59355</v>
      </c>
      <c r="F7" s="39">
        <v>329155</v>
      </c>
      <c r="G7" s="39">
        <v>5550</v>
      </c>
      <c r="H7" s="36">
        <v>4492</v>
      </c>
      <c r="I7" s="36">
        <v>155553</v>
      </c>
      <c r="J7" s="36">
        <v>34630</v>
      </c>
      <c r="K7" s="38">
        <v>40975</v>
      </c>
      <c r="L7" s="38">
        <v>126590</v>
      </c>
      <c r="M7" s="38">
        <v>3090</v>
      </c>
      <c r="N7" s="38">
        <v>17796</v>
      </c>
      <c r="O7" s="38">
        <v>90284</v>
      </c>
      <c r="P7" s="38">
        <v>5070</v>
      </c>
      <c r="Q7" s="37">
        <v>211</v>
      </c>
      <c r="R7" s="37">
        <v>6075</v>
      </c>
      <c r="S7" s="37">
        <v>19210</v>
      </c>
      <c r="T7" s="37">
        <v>1762</v>
      </c>
      <c r="U7" s="37">
        <v>111007</v>
      </c>
      <c r="V7" s="37">
        <v>63000</v>
      </c>
      <c r="W7" s="36">
        <v>706</v>
      </c>
      <c r="X7" s="36">
        <v>2202</v>
      </c>
      <c r="Y7" s="36">
        <v>3120</v>
      </c>
    </row>
    <row r="8" spans="1:25" s="8" customFormat="1" x14ac:dyDescent="0.2">
      <c r="A8" s="4" t="s">
        <v>29</v>
      </c>
      <c r="B8" s="38">
        <v>34782</v>
      </c>
      <c r="C8" s="38">
        <v>288795</v>
      </c>
      <c r="D8" s="38">
        <v>8300</v>
      </c>
      <c r="E8" s="39">
        <v>29487</v>
      </c>
      <c r="F8" s="39">
        <v>147321</v>
      </c>
      <c r="G8" s="39">
        <v>5000</v>
      </c>
      <c r="H8" s="36">
        <v>2541</v>
      </c>
      <c r="I8" s="36">
        <v>71729</v>
      </c>
      <c r="J8" s="36">
        <v>28230</v>
      </c>
      <c r="K8" s="38">
        <v>9771</v>
      </c>
      <c r="L8" s="38">
        <v>27999</v>
      </c>
      <c r="M8" s="38">
        <v>2870</v>
      </c>
      <c r="N8" s="38">
        <v>5247</v>
      </c>
      <c r="O8" s="38">
        <v>23876</v>
      </c>
      <c r="P8" s="38">
        <v>4550</v>
      </c>
      <c r="Q8" s="37">
        <v>378</v>
      </c>
      <c r="R8" s="37">
        <v>14725</v>
      </c>
      <c r="S8" s="37">
        <v>36880</v>
      </c>
      <c r="T8" s="37">
        <v>529</v>
      </c>
      <c r="U8" s="37">
        <v>33407</v>
      </c>
      <c r="V8" s="37">
        <v>63150</v>
      </c>
      <c r="W8" s="36">
        <v>571</v>
      </c>
      <c r="X8" s="36">
        <v>1421</v>
      </c>
      <c r="Y8" s="36">
        <v>2490</v>
      </c>
    </row>
    <row r="9" spans="1:25" s="8" customFormat="1" x14ac:dyDescent="0.2">
      <c r="A9" s="4" t="s">
        <v>28</v>
      </c>
      <c r="B9" s="38">
        <v>25177</v>
      </c>
      <c r="C9" s="38">
        <v>159242</v>
      </c>
      <c r="D9" s="38">
        <v>6320</v>
      </c>
      <c r="E9" s="39">
        <v>30108</v>
      </c>
      <c r="F9" s="39">
        <v>131609</v>
      </c>
      <c r="G9" s="39">
        <v>4370</v>
      </c>
      <c r="H9" s="36">
        <v>7447</v>
      </c>
      <c r="I9" s="36">
        <v>209601</v>
      </c>
      <c r="J9" s="36">
        <v>28150</v>
      </c>
      <c r="K9" s="38">
        <v>10496</v>
      </c>
      <c r="L9" s="38">
        <v>24720</v>
      </c>
      <c r="M9" s="38">
        <v>2360</v>
      </c>
      <c r="N9" s="38">
        <v>17871</v>
      </c>
      <c r="O9" s="38">
        <v>66934</v>
      </c>
      <c r="P9" s="38">
        <v>3750</v>
      </c>
      <c r="Q9" s="37">
        <v>573</v>
      </c>
      <c r="R9" s="37">
        <v>10456</v>
      </c>
      <c r="S9" s="37">
        <v>13730</v>
      </c>
      <c r="T9" s="37">
        <v>36</v>
      </c>
      <c r="U9" s="37">
        <v>1023</v>
      </c>
      <c r="V9" s="37">
        <v>28420</v>
      </c>
      <c r="W9" s="36">
        <v>1778</v>
      </c>
      <c r="X9" s="36">
        <v>5494</v>
      </c>
      <c r="Y9" s="36">
        <v>3090</v>
      </c>
    </row>
    <row r="10" spans="1:25" s="8" customFormat="1" x14ac:dyDescent="0.2">
      <c r="A10" s="7" t="s">
        <v>27</v>
      </c>
      <c r="B10" s="35">
        <v>145874</v>
      </c>
      <c r="C10" s="35">
        <v>1173832</v>
      </c>
      <c r="D10" s="35">
        <v>8050</v>
      </c>
      <c r="E10" s="35">
        <v>118950</v>
      </c>
      <c r="F10" s="35">
        <v>608085</v>
      </c>
      <c r="G10" s="35">
        <v>5110</v>
      </c>
      <c r="H10" s="32">
        <v>14480</v>
      </c>
      <c r="I10" s="32">
        <v>436883</v>
      </c>
      <c r="J10" s="32">
        <v>30170</v>
      </c>
      <c r="K10" s="35">
        <v>61242</v>
      </c>
      <c r="L10" s="35">
        <v>179309</v>
      </c>
      <c r="M10" s="35">
        <v>2930</v>
      </c>
      <c r="N10" s="35">
        <v>40914</v>
      </c>
      <c r="O10" s="35">
        <v>181094</v>
      </c>
      <c r="P10" s="35">
        <v>4430</v>
      </c>
      <c r="Q10" s="35">
        <v>1162</v>
      </c>
      <c r="R10" s="35">
        <v>31256</v>
      </c>
      <c r="S10" s="35">
        <v>22260</v>
      </c>
      <c r="T10" s="35">
        <v>2327</v>
      </c>
      <c r="U10" s="35">
        <v>145437</v>
      </c>
      <c r="V10" s="35">
        <v>62500</v>
      </c>
      <c r="W10" s="32">
        <v>3055</v>
      </c>
      <c r="X10" s="32">
        <v>9117</v>
      </c>
      <c r="Y10" s="32">
        <v>2980</v>
      </c>
    </row>
    <row r="11" spans="1:25" s="8" customFormat="1" x14ac:dyDescent="0.2">
      <c r="A11" s="4" t="s">
        <v>26</v>
      </c>
      <c r="B11" s="38">
        <v>38165</v>
      </c>
      <c r="C11" s="38">
        <v>301734</v>
      </c>
      <c r="D11" s="38">
        <v>7910</v>
      </c>
      <c r="E11" s="39">
        <v>67198</v>
      </c>
      <c r="F11" s="39">
        <v>323712</v>
      </c>
      <c r="G11" s="39">
        <v>4820</v>
      </c>
      <c r="H11" s="36">
        <v>8388</v>
      </c>
      <c r="I11" s="36">
        <v>263179</v>
      </c>
      <c r="J11" s="36">
        <v>31380</v>
      </c>
      <c r="K11" s="38">
        <v>18976</v>
      </c>
      <c r="L11" s="38">
        <v>53228</v>
      </c>
      <c r="M11" s="38">
        <v>2810</v>
      </c>
      <c r="N11" s="38">
        <v>34816</v>
      </c>
      <c r="O11" s="38">
        <v>148109</v>
      </c>
      <c r="P11" s="38">
        <v>4250</v>
      </c>
      <c r="Q11" s="37">
        <v>935</v>
      </c>
      <c r="R11" s="37">
        <v>31232</v>
      </c>
      <c r="S11" s="37">
        <v>31020</v>
      </c>
      <c r="T11" s="37">
        <v>2333</v>
      </c>
      <c r="U11" s="37">
        <v>147660</v>
      </c>
      <c r="V11" s="37">
        <v>63290</v>
      </c>
      <c r="W11" s="36">
        <v>2117</v>
      </c>
      <c r="X11" s="36">
        <v>5092</v>
      </c>
      <c r="Y11" s="36">
        <v>2410</v>
      </c>
    </row>
    <row r="12" spans="1:25" s="8" customFormat="1" x14ac:dyDescent="0.2">
      <c r="A12" s="4" t="s">
        <v>25</v>
      </c>
      <c r="B12" s="38">
        <v>26854</v>
      </c>
      <c r="C12" s="38">
        <v>203852</v>
      </c>
      <c r="D12" s="38">
        <v>7590</v>
      </c>
      <c r="E12" s="39">
        <v>36899</v>
      </c>
      <c r="F12" s="39">
        <v>177294</v>
      </c>
      <c r="G12" s="39">
        <v>4800</v>
      </c>
      <c r="H12" s="36">
        <v>6144</v>
      </c>
      <c r="I12" s="36">
        <v>140868</v>
      </c>
      <c r="J12" s="36">
        <v>22830</v>
      </c>
      <c r="K12" s="38">
        <v>8842</v>
      </c>
      <c r="L12" s="38">
        <v>23299</v>
      </c>
      <c r="M12" s="38">
        <v>2640</v>
      </c>
      <c r="N12" s="38">
        <v>16685</v>
      </c>
      <c r="O12" s="38">
        <v>73618</v>
      </c>
      <c r="P12" s="38">
        <v>4410</v>
      </c>
      <c r="Q12" s="37">
        <v>311</v>
      </c>
      <c r="R12" s="37">
        <v>15164</v>
      </c>
      <c r="S12" s="37">
        <v>23460</v>
      </c>
      <c r="T12" s="37">
        <v>116</v>
      </c>
      <c r="U12" s="37">
        <v>5583</v>
      </c>
      <c r="V12" s="37">
        <v>48130</v>
      </c>
      <c r="W12" s="36">
        <v>1180</v>
      </c>
      <c r="X12" s="36">
        <v>4643</v>
      </c>
      <c r="Y12" s="36">
        <v>3930</v>
      </c>
    </row>
    <row r="13" spans="1:25" s="8" customFormat="1" x14ac:dyDescent="0.2">
      <c r="A13" s="4" t="s">
        <v>24</v>
      </c>
      <c r="B13" s="38">
        <v>39508</v>
      </c>
      <c r="C13" s="38">
        <v>286856</v>
      </c>
      <c r="D13" s="38">
        <v>7260</v>
      </c>
      <c r="E13" s="39">
        <v>27700</v>
      </c>
      <c r="F13" s="39">
        <v>131523</v>
      </c>
      <c r="G13" s="39">
        <v>4750</v>
      </c>
      <c r="H13" s="36">
        <v>3186</v>
      </c>
      <c r="I13" s="36">
        <v>76284</v>
      </c>
      <c r="J13" s="36">
        <v>23940</v>
      </c>
      <c r="K13" s="38">
        <v>5185</v>
      </c>
      <c r="L13" s="38">
        <v>12204</v>
      </c>
      <c r="M13" s="38">
        <v>2350</v>
      </c>
      <c r="N13" s="38">
        <v>7700</v>
      </c>
      <c r="O13" s="38">
        <v>35061</v>
      </c>
      <c r="P13" s="38">
        <v>4550</v>
      </c>
      <c r="Q13" s="37">
        <v>682</v>
      </c>
      <c r="R13" s="37">
        <v>14892</v>
      </c>
      <c r="S13" s="37">
        <v>11200</v>
      </c>
      <c r="T13" s="42" t="s">
        <v>3</v>
      </c>
      <c r="U13" s="42" t="s">
        <v>3</v>
      </c>
      <c r="V13" s="42" t="s">
        <v>3</v>
      </c>
      <c r="W13" s="36">
        <v>306</v>
      </c>
      <c r="X13" s="36">
        <v>1115</v>
      </c>
      <c r="Y13" s="36">
        <v>3640</v>
      </c>
    </row>
    <row r="14" spans="1:25" s="8" customFormat="1" x14ac:dyDescent="0.2">
      <c r="A14" s="7" t="s">
        <v>23</v>
      </c>
      <c r="B14" s="35">
        <v>104527</v>
      </c>
      <c r="C14" s="35">
        <v>792442</v>
      </c>
      <c r="D14" s="35">
        <v>7580</v>
      </c>
      <c r="E14" s="35">
        <v>131797</v>
      </c>
      <c r="F14" s="35">
        <v>632529</v>
      </c>
      <c r="G14" s="35">
        <v>4800</v>
      </c>
      <c r="H14" s="32">
        <v>17718</v>
      </c>
      <c r="I14" s="32">
        <v>480331</v>
      </c>
      <c r="J14" s="32">
        <v>27070</v>
      </c>
      <c r="K14" s="35">
        <v>33003</v>
      </c>
      <c r="L14" s="35">
        <v>88731</v>
      </c>
      <c r="M14" s="35">
        <v>2690</v>
      </c>
      <c r="N14" s="35">
        <v>59201</v>
      </c>
      <c r="O14" s="35">
        <v>256788</v>
      </c>
      <c r="P14" s="35">
        <v>4340</v>
      </c>
      <c r="Q14" s="35">
        <v>1928</v>
      </c>
      <c r="R14" s="35">
        <v>61288</v>
      </c>
      <c r="S14" s="35">
        <v>22790</v>
      </c>
      <c r="T14" s="35">
        <v>2449</v>
      </c>
      <c r="U14" s="35">
        <v>153243</v>
      </c>
      <c r="V14" s="35">
        <v>62570</v>
      </c>
      <c r="W14" s="32">
        <v>3603</v>
      </c>
      <c r="X14" s="32">
        <v>10850</v>
      </c>
      <c r="Y14" s="32">
        <v>3010</v>
      </c>
    </row>
    <row r="15" spans="1:25" s="8" customFormat="1" x14ac:dyDescent="0.2">
      <c r="A15" s="4" t="s">
        <v>22</v>
      </c>
      <c r="B15" s="38">
        <v>84692</v>
      </c>
      <c r="C15" s="38">
        <v>677367</v>
      </c>
      <c r="D15" s="38">
        <v>8000</v>
      </c>
      <c r="E15" s="39">
        <v>56835</v>
      </c>
      <c r="F15" s="39">
        <v>335357</v>
      </c>
      <c r="G15" s="39">
        <v>5900</v>
      </c>
      <c r="H15" s="36">
        <v>4240</v>
      </c>
      <c r="I15" s="36">
        <v>144354</v>
      </c>
      <c r="J15" s="36">
        <v>34050</v>
      </c>
      <c r="K15" s="38">
        <v>18089</v>
      </c>
      <c r="L15" s="38">
        <v>53978</v>
      </c>
      <c r="M15" s="38">
        <v>2980</v>
      </c>
      <c r="N15" s="38">
        <v>20619</v>
      </c>
      <c r="O15" s="38">
        <v>109261</v>
      </c>
      <c r="P15" s="38">
        <v>5300</v>
      </c>
      <c r="Q15" s="37">
        <v>213</v>
      </c>
      <c r="R15" s="37">
        <v>5921</v>
      </c>
      <c r="S15" s="37">
        <v>14520</v>
      </c>
      <c r="T15" s="37">
        <v>430</v>
      </c>
      <c r="U15" s="37">
        <v>23618</v>
      </c>
      <c r="V15" s="37">
        <v>54930</v>
      </c>
      <c r="W15" s="36">
        <v>172</v>
      </c>
      <c r="X15" s="36">
        <v>279</v>
      </c>
      <c r="Y15" s="36">
        <v>1620</v>
      </c>
    </row>
    <row r="16" spans="1:25" s="8" customFormat="1" x14ac:dyDescent="0.2">
      <c r="A16" s="4" t="s">
        <v>21</v>
      </c>
      <c r="B16" s="38">
        <v>102226</v>
      </c>
      <c r="C16" s="38">
        <v>772235</v>
      </c>
      <c r="D16" s="38">
        <v>7550</v>
      </c>
      <c r="E16" s="39">
        <v>60310</v>
      </c>
      <c r="F16" s="39">
        <v>310507</v>
      </c>
      <c r="G16" s="39">
        <v>5150</v>
      </c>
      <c r="H16" s="36">
        <v>3424</v>
      </c>
      <c r="I16" s="36">
        <v>78503</v>
      </c>
      <c r="J16" s="36">
        <v>22930</v>
      </c>
      <c r="K16" s="38">
        <v>16303</v>
      </c>
      <c r="L16" s="38">
        <v>45959</v>
      </c>
      <c r="M16" s="38">
        <v>2820</v>
      </c>
      <c r="N16" s="38">
        <v>13673</v>
      </c>
      <c r="O16" s="38">
        <v>60133</v>
      </c>
      <c r="P16" s="38">
        <v>4400</v>
      </c>
      <c r="Q16" s="37">
        <v>648</v>
      </c>
      <c r="R16" s="37">
        <v>17222</v>
      </c>
      <c r="S16" s="37">
        <v>21510</v>
      </c>
      <c r="T16" s="37">
        <v>753</v>
      </c>
      <c r="U16" s="37">
        <v>44803</v>
      </c>
      <c r="V16" s="37">
        <v>59500</v>
      </c>
      <c r="W16" s="36">
        <v>841</v>
      </c>
      <c r="X16" s="36">
        <v>2581</v>
      </c>
      <c r="Y16" s="36">
        <v>3070</v>
      </c>
    </row>
    <row r="17" spans="1:25" s="8" customFormat="1" x14ac:dyDescent="0.2">
      <c r="A17" s="4" t="s">
        <v>20</v>
      </c>
      <c r="B17" s="38">
        <v>106356</v>
      </c>
      <c r="C17" s="38">
        <v>856077</v>
      </c>
      <c r="D17" s="38">
        <v>8050</v>
      </c>
      <c r="E17" s="39">
        <v>51997</v>
      </c>
      <c r="F17" s="39">
        <v>311131</v>
      </c>
      <c r="G17" s="39">
        <v>5980</v>
      </c>
      <c r="H17" s="36">
        <v>3344</v>
      </c>
      <c r="I17" s="36">
        <v>107210</v>
      </c>
      <c r="J17" s="36">
        <v>32060</v>
      </c>
      <c r="K17" s="38">
        <v>25788</v>
      </c>
      <c r="L17" s="38">
        <v>59204</v>
      </c>
      <c r="M17" s="38">
        <v>2300</v>
      </c>
      <c r="N17" s="38">
        <v>10880</v>
      </c>
      <c r="O17" s="38">
        <v>55564</v>
      </c>
      <c r="P17" s="38">
        <v>5110</v>
      </c>
      <c r="Q17" s="37">
        <v>413</v>
      </c>
      <c r="R17" s="37">
        <v>6506</v>
      </c>
      <c r="S17" s="37">
        <v>15680</v>
      </c>
      <c r="T17" s="37">
        <v>723</v>
      </c>
      <c r="U17" s="37">
        <v>37835</v>
      </c>
      <c r="V17" s="37">
        <v>52330</v>
      </c>
      <c r="W17" s="36">
        <v>164</v>
      </c>
      <c r="X17" s="36">
        <v>701</v>
      </c>
      <c r="Y17" s="36">
        <v>4270</v>
      </c>
    </row>
    <row r="18" spans="1:25" s="8" customFormat="1" x14ac:dyDescent="0.2">
      <c r="A18" s="7" t="s">
        <v>19</v>
      </c>
      <c r="B18" s="35">
        <v>293274</v>
      </c>
      <c r="C18" s="35">
        <v>2305679</v>
      </c>
      <c r="D18" s="35">
        <v>7860</v>
      </c>
      <c r="E18" s="35">
        <v>169142</v>
      </c>
      <c r="F18" s="35">
        <v>956995</v>
      </c>
      <c r="G18" s="35">
        <v>5660</v>
      </c>
      <c r="H18" s="32">
        <v>11008</v>
      </c>
      <c r="I18" s="32">
        <v>330067</v>
      </c>
      <c r="J18" s="32">
        <v>29980</v>
      </c>
      <c r="K18" s="35">
        <v>60180</v>
      </c>
      <c r="L18" s="35">
        <v>159141</v>
      </c>
      <c r="M18" s="35">
        <v>2640</v>
      </c>
      <c r="N18" s="35">
        <v>45172</v>
      </c>
      <c r="O18" s="35">
        <v>224958</v>
      </c>
      <c r="P18" s="35">
        <v>4980</v>
      </c>
      <c r="Q18" s="35">
        <v>1274</v>
      </c>
      <c r="R18" s="35">
        <v>29649</v>
      </c>
      <c r="S18" s="35">
        <v>18450</v>
      </c>
      <c r="T18" s="35">
        <v>1906</v>
      </c>
      <c r="U18" s="35">
        <v>106256</v>
      </c>
      <c r="V18" s="35">
        <v>55750</v>
      </c>
      <c r="W18" s="32">
        <v>1177</v>
      </c>
      <c r="X18" s="32">
        <v>3561</v>
      </c>
      <c r="Y18" s="32">
        <v>3030</v>
      </c>
    </row>
    <row r="19" spans="1:25" s="8" customFormat="1" x14ac:dyDescent="0.2">
      <c r="A19" s="11" t="s">
        <v>18</v>
      </c>
      <c r="B19" s="35">
        <v>543675</v>
      </c>
      <c r="C19" s="35">
        <v>4271953</v>
      </c>
      <c r="D19" s="35">
        <v>7860</v>
      </c>
      <c r="E19" s="35">
        <v>419889</v>
      </c>
      <c r="F19" s="35">
        <v>2197609</v>
      </c>
      <c r="G19" s="35">
        <v>5230</v>
      </c>
      <c r="H19" s="32">
        <v>43206</v>
      </c>
      <c r="I19" s="32">
        <v>1247281</v>
      </c>
      <c r="J19" s="32">
        <v>28850</v>
      </c>
      <c r="K19" s="35">
        <v>154425</v>
      </c>
      <c r="L19" s="35">
        <v>427181</v>
      </c>
      <c r="M19" s="35">
        <v>2770</v>
      </c>
      <c r="N19" s="35">
        <v>145287</v>
      </c>
      <c r="O19" s="35">
        <v>662840</v>
      </c>
      <c r="P19" s="35">
        <v>4560</v>
      </c>
      <c r="Q19" s="35">
        <v>4364</v>
      </c>
      <c r="R19" s="35">
        <v>122193</v>
      </c>
      <c r="S19" s="35">
        <v>21380</v>
      </c>
      <c r="T19" s="35">
        <v>6682</v>
      </c>
      <c r="U19" s="35">
        <v>404936</v>
      </c>
      <c r="V19" s="35">
        <v>60600</v>
      </c>
      <c r="W19" s="32">
        <v>7835</v>
      </c>
      <c r="X19" s="32">
        <v>23528</v>
      </c>
      <c r="Y19" s="32">
        <v>3000</v>
      </c>
    </row>
    <row r="20" spans="1:25" s="8" customFormat="1" x14ac:dyDescent="0.2">
      <c r="A20" s="4" t="s">
        <v>17</v>
      </c>
      <c r="B20" s="38">
        <v>35648</v>
      </c>
      <c r="C20" s="38">
        <v>258938</v>
      </c>
      <c r="D20" s="38">
        <v>7260</v>
      </c>
      <c r="E20" s="39">
        <v>72158</v>
      </c>
      <c r="F20" s="39">
        <v>342442</v>
      </c>
      <c r="G20" s="39">
        <v>4750</v>
      </c>
      <c r="H20" s="36">
        <v>5552</v>
      </c>
      <c r="I20" s="36">
        <v>138050</v>
      </c>
      <c r="J20" s="36">
        <v>24860</v>
      </c>
      <c r="K20" s="38">
        <v>35329</v>
      </c>
      <c r="L20" s="38">
        <v>91455</v>
      </c>
      <c r="M20" s="38">
        <v>2590</v>
      </c>
      <c r="N20" s="38">
        <v>26080</v>
      </c>
      <c r="O20" s="38">
        <v>107564</v>
      </c>
      <c r="P20" s="38">
        <v>4120</v>
      </c>
      <c r="Q20" s="37">
        <v>1348</v>
      </c>
      <c r="R20" s="37">
        <v>38730</v>
      </c>
      <c r="S20" s="37">
        <v>19750</v>
      </c>
      <c r="T20" s="37">
        <v>3</v>
      </c>
      <c r="U20" s="37">
        <v>118</v>
      </c>
      <c r="V20" s="37">
        <v>39330</v>
      </c>
      <c r="W20" s="36">
        <v>1485</v>
      </c>
      <c r="X20" s="36">
        <v>5399</v>
      </c>
      <c r="Y20" s="36">
        <v>3640</v>
      </c>
    </row>
    <row r="21" spans="1:25" s="8" customFormat="1" x14ac:dyDescent="0.2">
      <c r="A21" s="4" t="s">
        <v>16</v>
      </c>
      <c r="B21" s="38">
        <v>15303</v>
      </c>
      <c r="C21" s="38">
        <v>86636</v>
      </c>
      <c r="D21" s="38">
        <v>5660</v>
      </c>
      <c r="E21" s="39">
        <v>52398</v>
      </c>
      <c r="F21" s="39">
        <v>245593</v>
      </c>
      <c r="G21" s="39">
        <v>4690</v>
      </c>
      <c r="H21" s="36">
        <v>1580</v>
      </c>
      <c r="I21" s="36">
        <v>43150</v>
      </c>
      <c r="J21" s="36">
        <v>27310</v>
      </c>
      <c r="K21" s="38">
        <v>31060</v>
      </c>
      <c r="L21" s="38">
        <v>76718</v>
      </c>
      <c r="M21" s="38">
        <v>2470</v>
      </c>
      <c r="N21" s="38">
        <v>10661</v>
      </c>
      <c r="O21" s="38">
        <v>41471</v>
      </c>
      <c r="P21" s="38">
        <v>3890</v>
      </c>
      <c r="Q21" s="37">
        <v>284</v>
      </c>
      <c r="R21" s="37">
        <v>3731</v>
      </c>
      <c r="S21" s="37">
        <v>11920</v>
      </c>
      <c r="T21" s="37">
        <v>167</v>
      </c>
      <c r="U21" s="37">
        <v>10697</v>
      </c>
      <c r="V21" s="37">
        <v>64050</v>
      </c>
      <c r="W21" s="36">
        <v>118</v>
      </c>
      <c r="X21" s="36">
        <v>385</v>
      </c>
      <c r="Y21" s="36">
        <v>3260</v>
      </c>
    </row>
    <row r="22" spans="1:25" s="8" customFormat="1" x14ac:dyDescent="0.2">
      <c r="A22" s="4" t="s">
        <v>15</v>
      </c>
      <c r="B22" s="38">
        <v>4399</v>
      </c>
      <c r="C22" s="38">
        <v>23930</v>
      </c>
      <c r="D22" s="38">
        <v>5440</v>
      </c>
      <c r="E22" s="39">
        <v>15931</v>
      </c>
      <c r="F22" s="39">
        <v>70710</v>
      </c>
      <c r="G22" s="39">
        <v>4440</v>
      </c>
      <c r="H22" s="36">
        <v>1804</v>
      </c>
      <c r="I22" s="36">
        <v>41213</v>
      </c>
      <c r="J22" s="36">
        <v>22850</v>
      </c>
      <c r="K22" s="38">
        <v>7308</v>
      </c>
      <c r="L22" s="38">
        <v>19870</v>
      </c>
      <c r="M22" s="38">
        <v>2720</v>
      </c>
      <c r="N22" s="38">
        <v>2973</v>
      </c>
      <c r="O22" s="38">
        <v>10992</v>
      </c>
      <c r="P22" s="38">
        <v>3700</v>
      </c>
      <c r="Q22" s="37">
        <v>299</v>
      </c>
      <c r="R22" s="37">
        <v>7934</v>
      </c>
      <c r="S22" s="37">
        <v>17800</v>
      </c>
      <c r="T22" s="42" t="s">
        <v>3</v>
      </c>
      <c r="U22" s="42" t="s">
        <v>3</v>
      </c>
      <c r="V22" s="42" t="s">
        <v>3</v>
      </c>
      <c r="W22" s="36">
        <v>462</v>
      </c>
      <c r="X22" s="36">
        <v>1246</v>
      </c>
      <c r="Y22" s="36">
        <v>2700</v>
      </c>
    </row>
    <row r="23" spans="1:25" s="8" customFormat="1" x14ac:dyDescent="0.2">
      <c r="A23" s="7" t="s">
        <v>14</v>
      </c>
      <c r="B23" s="35">
        <v>55350</v>
      </c>
      <c r="C23" s="35">
        <v>369504</v>
      </c>
      <c r="D23" s="35">
        <v>6680</v>
      </c>
      <c r="E23" s="35">
        <v>140487</v>
      </c>
      <c r="F23" s="35">
        <v>658745</v>
      </c>
      <c r="G23" s="35">
        <v>4690</v>
      </c>
      <c r="H23" s="32">
        <v>8936</v>
      </c>
      <c r="I23" s="32">
        <v>222413</v>
      </c>
      <c r="J23" s="32">
        <v>24890</v>
      </c>
      <c r="K23" s="35">
        <v>73697</v>
      </c>
      <c r="L23" s="35">
        <v>188043</v>
      </c>
      <c r="M23" s="35">
        <v>2550</v>
      </c>
      <c r="N23" s="35">
        <v>39714</v>
      </c>
      <c r="O23" s="35">
        <v>160027</v>
      </c>
      <c r="P23" s="35">
        <v>4030</v>
      </c>
      <c r="Q23" s="35">
        <v>1931</v>
      </c>
      <c r="R23" s="35">
        <v>50395</v>
      </c>
      <c r="S23" s="35">
        <v>18300</v>
      </c>
      <c r="T23" s="35">
        <v>170</v>
      </c>
      <c r="U23" s="35">
        <v>10815</v>
      </c>
      <c r="V23" s="35">
        <v>63620</v>
      </c>
      <c r="W23" s="32">
        <v>2065</v>
      </c>
      <c r="X23" s="32">
        <v>7030</v>
      </c>
      <c r="Y23" s="32">
        <v>3400</v>
      </c>
    </row>
    <row r="24" spans="1:25" s="8" customFormat="1" x14ac:dyDescent="0.2">
      <c r="A24" s="4" t="s">
        <v>13</v>
      </c>
      <c r="B24" s="38">
        <v>115239</v>
      </c>
      <c r="C24" s="38">
        <v>999238</v>
      </c>
      <c r="D24" s="38">
        <v>8670</v>
      </c>
      <c r="E24" s="39">
        <v>74127</v>
      </c>
      <c r="F24" s="39">
        <v>392645</v>
      </c>
      <c r="G24" s="39">
        <v>5300</v>
      </c>
      <c r="H24" s="36">
        <v>8002</v>
      </c>
      <c r="I24" s="36">
        <v>314640</v>
      </c>
      <c r="J24" s="36">
        <v>39320</v>
      </c>
      <c r="K24" s="38">
        <v>43871</v>
      </c>
      <c r="L24" s="38">
        <v>124683</v>
      </c>
      <c r="M24" s="38">
        <v>2840</v>
      </c>
      <c r="N24" s="38">
        <v>12923</v>
      </c>
      <c r="O24" s="38">
        <v>57313</v>
      </c>
      <c r="P24" s="38">
        <v>4430</v>
      </c>
      <c r="Q24" s="41">
        <v>1720</v>
      </c>
      <c r="R24" s="41">
        <v>54202</v>
      </c>
      <c r="S24" s="41">
        <v>29540</v>
      </c>
      <c r="T24" s="41">
        <v>2</v>
      </c>
      <c r="U24" s="41">
        <v>81</v>
      </c>
      <c r="V24" s="41">
        <v>40500</v>
      </c>
      <c r="W24" s="36">
        <v>1645</v>
      </c>
      <c r="X24" s="36">
        <v>3801</v>
      </c>
      <c r="Y24" s="36">
        <v>2310</v>
      </c>
    </row>
    <row r="25" spans="1:25" s="8" customFormat="1" x14ac:dyDescent="0.2">
      <c r="A25" s="4" t="s">
        <v>12</v>
      </c>
      <c r="B25" s="38">
        <v>46173</v>
      </c>
      <c r="C25" s="38">
        <v>290244</v>
      </c>
      <c r="D25" s="38">
        <v>6290</v>
      </c>
      <c r="E25" s="39">
        <v>123992</v>
      </c>
      <c r="F25" s="39">
        <v>578375</v>
      </c>
      <c r="G25" s="39">
        <v>4660</v>
      </c>
      <c r="H25" s="36">
        <v>6604</v>
      </c>
      <c r="I25" s="36">
        <v>200875</v>
      </c>
      <c r="J25" s="36">
        <v>30420</v>
      </c>
      <c r="K25" s="38">
        <v>70921</v>
      </c>
      <c r="L25" s="38">
        <v>190068</v>
      </c>
      <c r="M25" s="38">
        <v>2680</v>
      </c>
      <c r="N25" s="38">
        <v>29909</v>
      </c>
      <c r="O25" s="38">
        <v>129851</v>
      </c>
      <c r="P25" s="38">
        <v>4340</v>
      </c>
      <c r="Q25" s="41">
        <v>283</v>
      </c>
      <c r="R25" s="41">
        <v>8847</v>
      </c>
      <c r="S25" s="41">
        <v>27370</v>
      </c>
      <c r="T25" s="41">
        <v>548</v>
      </c>
      <c r="U25" s="41">
        <v>39080</v>
      </c>
      <c r="V25" s="41">
        <v>71310</v>
      </c>
      <c r="W25" s="36">
        <v>471</v>
      </c>
      <c r="X25" s="36">
        <v>1550</v>
      </c>
      <c r="Y25" s="36">
        <v>3290</v>
      </c>
    </row>
    <row r="26" spans="1:25" s="8" customFormat="1" x14ac:dyDescent="0.2">
      <c r="A26" s="4" t="s">
        <v>11</v>
      </c>
      <c r="B26" s="38">
        <v>108402</v>
      </c>
      <c r="C26" s="38">
        <v>809841</v>
      </c>
      <c r="D26" s="38">
        <v>7470</v>
      </c>
      <c r="E26" s="39">
        <v>35798</v>
      </c>
      <c r="F26" s="39">
        <v>161120</v>
      </c>
      <c r="G26" s="39">
        <v>4500</v>
      </c>
      <c r="H26" s="36">
        <v>4786</v>
      </c>
      <c r="I26" s="36">
        <v>158291</v>
      </c>
      <c r="J26" s="36">
        <v>33070</v>
      </c>
      <c r="K26" s="38">
        <v>44961</v>
      </c>
      <c r="L26" s="38">
        <v>119147</v>
      </c>
      <c r="M26" s="38">
        <v>2650</v>
      </c>
      <c r="N26" s="38">
        <v>4196</v>
      </c>
      <c r="O26" s="38">
        <v>14740</v>
      </c>
      <c r="P26" s="38">
        <v>3510</v>
      </c>
      <c r="Q26" s="40">
        <v>3678</v>
      </c>
      <c r="R26" s="40">
        <v>96988</v>
      </c>
      <c r="S26" s="40">
        <v>24540</v>
      </c>
      <c r="T26" s="40">
        <v>183</v>
      </c>
      <c r="U26" s="40">
        <v>7598</v>
      </c>
      <c r="V26" s="40">
        <v>41520</v>
      </c>
      <c r="W26" s="36">
        <v>7623</v>
      </c>
      <c r="X26" s="36">
        <v>19003</v>
      </c>
      <c r="Y26" s="36">
        <v>2490</v>
      </c>
    </row>
    <row r="27" spans="1:25" s="8" customFormat="1" x14ac:dyDescent="0.2">
      <c r="A27" s="7" t="s">
        <v>10</v>
      </c>
      <c r="B27" s="35">
        <v>269814</v>
      </c>
      <c r="C27" s="35">
        <v>2099323</v>
      </c>
      <c r="D27" s="35">
        <v>7780</v>
      </c>
      <c r="E27" s="35">
        <v>233917</v>
      </c>
      <c r="F27" s="35">
        <v>1132140</v>
      </c>
      <c r="G27" s="35">
        <v>4840</v>
      </c>
      <c r="H27" s="32">
        <v>19392</v>
      </c>
      <c r="I27" s="32">
        <v>673806</v>
      </c>
      <c r="J27" s="32">
        <v>34750</v>
      </c>
      <c r="K27" s="35">
        <v>159753</v>
      </c>
      <c r="L27" s="35">
        <v>433898</v>
      </c>
      <c r="M27" s="35">
        <v>2720</v>
      </c>
      <c r="N27" s="35">
        <v>47028</v>
      </c>
      <c r="O27" s="35">
        <v>201904</v>
      </c>
      <c r="P27" s="35">
        <v>4290</v>
      </c>
      <c r="Q27" s="35">
        <v>5681</v>
      </c>
      <c r="R27" s="35">
        <v>160037</v>
      </c>
      <c r="S27" s="35">
        <v>26190</v>
      </c>
      <c r="T27" s="35">
        <v>733</v>
      </c>
      <c r="U27" s="35">
        <v>46759</v>
      </c>
      <c r="V27" s="35">
        <v>63790</v>
      </c>
      <c r="W27" s="32">
        <v>9739</v>
      </c>
      <c r="X27" s="32">
        <v>24354</v>
      </c>
      <c r="Y27" s="32">
        <v>2500</v>
      </c>
    </row>
    <row r="28" spans="1:25" s="8" customFormat="1" x14ac:dyDescent="0.2">
      <c r="A28" s="4" t="s">
        <v>9</v>
      </c>
      <c r="B28" s="38">
        <v>90682</v>
      </c>
      <c r="C28" s="38">
        <v>594040</v>
      </c>
      <c r="D28" s="38">
        <v>6550</v>
      </c>
      <c r="E28" s="39">
        <v>86917</v>
      </c>
      <c r="F28" s="39">
        <v>415695</v>
      </c>
      <c r="G28" s="39">
        <v>4780</v>
      </c>
      <c r="H28" s="36">
        <v>5612</v>
      </c>
      <c r="I28" s="36">
        <v>143806</v>
      </c>
      <c r="J28" s="36">
        <v>25620</v>
      </c>
      <c r="K28" s="38">
        <v>43890</v>
      </c>
      <c r="L28" s="38">
        <v>111835</v>
      </c>
      <c r="M28" s="38">
        <v>2550</v>
      </c>
      <c r="N28" s="38">
        <v>34959</v>
      </c>
      <c r="O28" s="38">
        <v>157939</v>
      </c>
      <c r="P28" s="38">
        <v>4520</v>
      </c>
      <c r="Q28" s="37">
        <v>3707</v>
      </c>
      <c r="R28" s="37">
        <v>96298</v>
      </c>
      <c r="S28" s="37">
        <v>16800</v>
      </c>
      <c r="T28" s="37">
        <v>1250</v>
      </c>
      <c r="U28" s="37">
        <v>67006</v>
      </c>
      <c r="V28" s="37">
        <v>53600</v>
      </c>
      <c r="W28" s="36">
        <v>11188</v>
      </c>
      <c r="X28" s="36">
        <v>25666</v>
      </c>
      <c r="Y28" s="36">
        <v>2290</v>
      </c>
    </row>
    <row r="29" spans="1:25" s="8" customFormat="1" x14ac:dyDescent="0.2">
      <c r="A29" s="4" t="s">
        <v>8</v>
      </c>
      <c r="B29" s="38">
        <v>111787</v>
      </c>
      <c r="C29" s="38">
        <v>736916</v>
      </c>
      <c r="D29" s="38">
        <v>6590</v>
      </c>
      <c r="E29" s="39">
        <v>114916</v>
      </c>
      <c r="F29" s="39">
        <v>570637</v>
      </c>
      <c r="G29" s="39">
        <v>4970</v>
      </c>
      <c r="H29" s="36">
        <v>5710</v>
      </c>
      <c r="I29" s="36">
        <v>194270</v>
      </c>
      <c r="J29" s="36">
        <v>34020</v>
      </c>
      <c r="K29" s="38">
        <v>63459</v>
      </c>
      <c r="L29" s="38">
        <v>161820</v>
      </c>
      <c r="M29" s="38">
        <v>2550</v>
      </c>
      <c r="N29" s="38">
        <v>22423</v>
      </c>
      <c r="O29" s="38">
        <v>104834</v>
      </c>
      <c r="P29" s="38">
        <v>4680</v>
      </c>
      <c r="Q29" s="37">
        <v>210</v>
      </c>
      <c r="R29" s="37">
        <v>9049</v>
      </c>
      <c r="S29" s="37">
        <v>27260</v>
      </c>
      <c r="T29" s="37">
        <v>40</v>
      </c>
      <c r="U29" s="37">
        <v>1866</v>
      </c>
      <c r="V29" s="37">
        <v>46650</v>
      </c>
      <c r="W29" s="36">
        <v>30</v>
      </c>
      <c r="X29" s="36">
        <v>105</v>
      </c>
      <c r="Y29" s="36">
        <v>3500</v>
      </c>
    </row>
    <row r="30" spans="1:25" s="8" customFormat="1" x14ac:dyDescent="0.2">
      <c r="A30" s="4" t="s">
        <v>7</v>
      </c>
      <c r="B30" s="38">
        <v>60629</v>
      </c>
      <c r="C30" s="38">
        <v>362609</v>
      </c>
      <c r="D30" s="38">
        <v>5980</v>
      </c>
      <c r="E30" s="39">
        <v>70473</v>
      </c>
      <c r="F30" s="39">
        <v>352887</v>
      </c>
      <c r="G30" s="39">
        <v>5010</v>
      </c>
      <c r="H30" s="36">
        <v>5249</v>
      </c>
      <c r="I30" s="36">
        <v>122935</v>
      </c>
      <c r="J30" s="36">
        <v>23420</v>
      </c>
      <c r="K30" s="38">
        <v>24005</v>
      </c>
      <c r="L30" s="38">
        <v>65534</v>
      </c>
      <c r="M30" s="38">
        <v>2730</v>
      </c>
      <c r="N30" s="38">
        <v>21369</v>
      </c>
      <c r="O30" s="38">
        <v>99613</v>
      </c>
      <c r="P30" s="38">
        <v>4660</v>
      </c>
      <c r="Q30" s="37">
        <v>4300</v>
      </c>
      <c r="R30" s="37">
        <v>113613</v>
      </c>
      <c r="S30" s="37">
        <v>22920</v>
      </c>
      <c r="T30" s="37">
        <v>440</v>
      </c>
      <c r="U30" s="37">
        <v>24754</v>
      </c>
      <c r="V30" s="37">
        <v>56260</v>
      </c>
      <c r="W30" s="36">
        <v>5479</v>
      </c>
      <c r="X30" s="36">
        <v>14980</v>
      </c>
      <c r="Y30" s="36">
        <v>2730</v>
      </c>
    </row>
    <row r="31" spans="1:25" s="8" customFormat="1" x14ac:dyDescent="0.2">
      <c r="A31" s="7" t="s">
        <v>6</v>
      </c>
      <c r="B31" s="35">
        <v>263098</v>
      </c>
      <c r="C31" s="35">
        <v>1693565</v>
      </c>
      <c r="D31" s="35">
        <v>6440</v>
      </c>
      <c r="E31" s="35">
        <v>272306</v>
      </c>
      <c r="F31" s="35">
        <v>1339219</v>
      </c>
      <c r="G31" s="35">
        <v>4920</v>
      </c>
      <c r="H31" s="32">
        <v>16571</v>
      </c>
      <c r="I31" s="32">
        <v>461011</v>
      </c>
      <c r="J31" s="32">
        <v>27820</v>
      </c>
      <c r="K31" s="35">
        <v>131354</v>
      </c>
      <c r="L31" s="35">
        <v>339189</v>
      </c>
      <c r="M31" s="35">
        <v>2580</v>
      </c>
      <c r="N31" s="35">
        <v>78751</v>
      </c>
      <c r="O31" s="35">
        <v>362386</v>
      </c>
      <c r="P31" s="35">
        <v>4600</v>
      </c>
      <c r="Q31" s="35">
        <v>8217</v>
      </c>
      <c r="R31" s="35">
        <v>218960</v>
      </c>
      <c r="S31" s="35">
        <v>20270</v>
      </c>
      <c r="T31" s="35">
        <v>1730</v>
      </c>
      <c r="U31" s="35">
        <v>93626</v>
      </c>
      <c r="V31" s="35">
        <v>54120</v>
      </c>
      <c r="W31" s="32">
        <v>16697</v>
      </c>
      <c r="X31" s="32">
        <v>40751</v>
      </c>
      <c r="Y31" s="32">
        <v>2440</v>
      </c>
    </row>
    <row r="32" spans="1:25" s="8" customFormat="1" x14ac:dyDescent="0.2">
      <c r="A32" s="11" t="s">
        <v>5</v>
      </c>
      <c r="B32" s="35">
        <v>588262</v>
      </c>
      <c r="C32" s="35">
        <v>4162392</v>
      </c>
      <c r="D32" s="35">
        <v>7080</v>
      </c>
      <c r="E32" s="35">
        <v>646710</v>
      </c>
      <c r="F32" s="35">
        <v>3130104</v>
      </c>
      <c r="G32" s="35">
        <v>4840</v>
      </c>
      <c r="H32" s="32">
        <v>44899</v>
      </c>
      <c r="I32" s="32">
        <v>1357230</v>
      </c>
      <c r="J32" s="32">
        <v>30230</v>
      </c>
      <c r="K32" s="35">
        <v>364804</v>
      </c>
      <c r="L32" s="35">
        <v>961130</v>
      </c>
      <c r="M32" s="35">
        <v>2630</v>
      </c>
      <c r="N32" s="35">
        <v>165493</v>
      </c>
      <c r="O32" s="35">
        <v>724317</v>
      </c>
      <c r="P32" s="35">
        <v>4380</v>
      </c>
      <c r="Q32" s="35">
        <v>15829</v>
      </c>
      <c r="R32" s="35">
        <v>429392</v>
      </c>
      <c r="S32" s="35">
        <v>22160</v>
      </c>
      <c r="T32" s="35">
        <v>2633</v>
      </c>
      <c r="U32" s="35">
        <v>151200</v>
      </c>
      <c r="V32" s="35">
        <v>57420</v>
      </c>
      <c r="W32" s="32">
        <v>28501</v>
      </c>
      <c r="X32" s="32">
        <v>72135</v>
      </c>
      <c r="Y32" s="32">
        <v>2530</v>
      </c>
    </row>
    <row r="33" spans="1:25" s="5" customFormat="1" x14ac:dyDescent="0.25">
      <c r="A33" s="7" t="s">
        <v>2</v>
      </c>
      <c r="B33" s="34">
        <v>1191804</v>
      </c>
      <c r="C33" s="34">
        <v>8897138</v>
      </c>
      <c r="D33" s="34">
        <v>7470</v>
      </c>
      <c r="E33" s="35">
        <v>1130240</v>
      </c>
      <c r="F33" s="35">
        <v>5630833</v>
      </c>
      <c r="G33" s="35">
        <v>4980</v>
      </c>
      <c r="H33" s="32">
        <v>94359</v>
      </c>
      <c r="I33" s="32">
        <v>2776618</v>
      </c>
      <c r="J33" s="32">
        <v>29420</v>
      </c>
      <c r="K33" s="34">
        <v>549804</v>
      </c>
      <c r="L33" s="34">
        <v>1468083</v>
      </c>
      <c r="M33" s="34">
        <v>2670</v>
      </c>
      <c r="N33" s="34">
        <v>329552</v>
      </c>
      <c r="O33" s="34">
        <v>1467055</v>
      </c>
      <c r="P33" s="34">
        <v>4450</v>
      </c>
      <c r="Q33" s="33">
        <v>25424</v>
      </c>
      <c r="R33" s="33">
        <v>683935</v>
      </c>
      <c r="S33" s="33">
        <v>22280</v>
      </c>
      <c r="T33" s="33">
        <v>9606</v>
      </c>
      <c r="U33" s="33">
        <v>573160</v>
      </c>
      <c r="V33" s="33">
        <v>59670</v>
      </c>
      <c r="W33" s="32">
        <v>43631</v>
      </c>
      <c r="X33" s="32">
        <v>112493</v>
      </c>
      <c r="Y33" s="32">
        <v>2580</v>
      </c>
    </row>
    <row r="34" spans="1:25" s="8" customFormat="1" x14ac:dyDescent="0.2">
      <c r="A34" s="4" t="s">
        <v>1</v>
      </c>
      <c r="B34" s="4"/>
      <c r="C34" s="4"/>
      <c r="D34" s="4"/>
      <c r="H34" s="1"/>
      <c r="I34" s="1"/>
      <c r="J34" s="1"/>
      <c r="N34" s="1"/>
      <c r="O34" s="1"/>
      <c r="P34" s="1"/>
      <c r="Q34" s="1"/>
      <c r="R34" s="1"/>
      <c r="S34" s="1"/>
      <c r="W34" s="1"/>
      <c r="X34" s="1"/>
      <c r="Y34" s="1"/>
    </row>
    <row r="35" spans="1:25" x14ac:dyDescent="0.2">
      <c r="A35" s="3" t="s">
        <v>0</v>
      </c>
      <c r="B35" s="31">
        <v>1183269</v>
      </c>
      <c r="C35" s="15">
        <v>8835436</v>
      </c>
      <c r="D35" s="15">
        <v>7470</v>
      </c>
      <c r="E35" s="31">
        <v>1122071</v>
      </c>
      <c r="F35" s="15">
        <v>5594730</v>
      </c>
      <c r="G35" s="15">
        <v>4990</v>
      </c>
      <c r="H35" s="30">
        <v>93477</v>
      </c>
      <c r="I35" s="30">
        <v>2755484</v>
      </c>
      <c r="J35" s="30">
        <v>29470</v>
      </c>
      <c r="K35" s="31">
        <v>543560</v>
      </c>
      <c r="L35" s="15">
        <v>1453197</v>
      </c>
      <c r="M35" s="15">
        <v>2670</v>
      </c>
      <c r="N35" s="31">
        <v>327106</v>
      </c>
      <c r="O35" s="15">
        <v>1455280</v>
      </c>
      <c r="P35" s="15">
        <v>4450</v>
      </c>
      <c r="Q35" s="31">
        <v>25126</v>
      </c>
      <c r="R35" s="15">
        <v>676736</v>
      </c>
      <c r="S35" s="15">
        <v>22260</v>
      </c>
      <c r="T35" s="31">
        <v>9606</v>
      </c>
      <c r="U35" s="15">
        <v>573160</v>
      </c>
      <c r="V35" s="15">
        <v>59670</v>
      </c>
      <c r="W35" s="30">
        <v>43574</v>
      </c>
      <c r="X35" s="30">
        <v>112404</v>
      </c>
      <c r="Y35" s="30">
        <v>2580</v>
      </c>
    </row>
  </sheetData>
  <mergeCells count="9">
    <mergeCell ref="A2:A3"/>
    <mergeCell ref="B2:D2"/>
    <mergeCell ref="H2:J2"/>
    <mergeCell ref="W2:Y2"/>
    <mergeCell ref="T2:V2"/>
    <mergeCell ref="K2:M2"/>
    <mergeCell ref="N2:P2"/>
    <mergeCell ref="Q2:S2"/>
    <mergeCell ref="E2:G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&amp;L&amp;D&amp;R&amp;"Arial CE,Félkövér"&amp;8MEZŐGAZDASÁG | &amp;9 203&amp;"Arial CE,Normál"&amp;10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B8E36-D034-498E-8FD8-C866401C2EE7}">
  <dimension ref="A1:G36"/>
  <sheetViews>
    <sheetView workbookViewId="0"/>
  </sheetViews>
  <sheetFormatPr defaultRowHeight="11.25" x14ac:dyDescent="0.2"/>
  <cols>
    <col min="1" max="1" width="21.85546875" style="1" customWidth="1"/>
    <col min="2" max="7" width="10.85546875" style="1" customWidth="1"/>
    <col min="8" max="16384" width="9.140625" style="1"/>
  </cols>
  <sheetData>
    <row r="1" spans="1:7" s="24" customFormat="1" ht="12" thickBot="1" x14ac:dyDescent="0.25">
      <c r="A1" s="14" t="s">
        <v>81</v>
      </c>
      <c r="B1" s="13"/>
      <c r="C1" s="13"/>
      <c r="D1" s="13"/>
      <c r="E1" s="13"/>
      <c r="F1" s="13"/>
      <c r="G1" s="13"/>
    </row>
    <row r="2" spans="1:7" s="24" customFormat="1" ht="13.5" customHeight="1" x14ac:dyDescent="0.2">
      <c r="A2" s="82" t="s">
        <v>40</v>
      </c>
      <c r="B2" s="54" t="s">
        <v>80</v>
      </c>
      <c r="C2" s="54" t="s">
        <v>79</v>
      </c>
      <c r="D2" s="91" t="s">
        <v>58</v>
      </c>
      <c r="E2" s="93"/>
      <c r="F2" s="87"/>
      <c r="G2" s="80" t="s">
        <v>78</v>
      </c>
    </row>
    <row r="3" spans="1:7" s="24" customFormat="1" ht="13.5" customHeight="1" x14ac:dyDescent="0.2">
      <c r="A3" s="99"/>
      <c r="B3" s="100" t="s">
        <v>64</v>
      </c>
      <c r="C3" s="101"/>
      <c r="D3" s="103" t="s">
        <v>77</v>
      </c>
      <c r="E3" s="88"/>
      <c r="F3" s="104" t="s">
        <v>63</v>
      </c>
      <c r="G3" s="98"/>
    </row>
    <row r="4" spans="1:7" s="24" customFormat="1" ht="24" customHeight="1" x14ac:dyDescent="0.2">
      <c r="A4" s="83"/>
      <c r="B4" s="81"/>
      <c r="C4" s="102"/>
      <c r="D4" s="12" t="s">
        <v>76</v>
      </c>
      <c r="E4" s="12" t="s">
        <v>75</v>
      </c>
      <c r="F4" s="86"/>
      <c r="G4" s="81"/>
    </row>
    <row r="5" spans="1:7" s="8" customFormat="1" x14ac:dyDescent="0.2">
      <c r="A5" s="1" t="s">
        <v>33</v>
      </c>
      <c r="B5" s="53">
        <v>19655</v>
      </c>
      <c r="C5" s="52">
        <v>8211</v>
      </c>
      <c r="D5" s="52">
        <v>10297</v>
      </c>
      <c r="E5" s="52">
        <v>87.1</v>
      </c>
      <c r="F5" s="52">
        <v>5660</v>
      </c>
      <c r="G5" s="52">
        <v>66985.295819834588</v>
      </c>
    </row>
    <row r="6" spans="1:7" s="8" customFormat="1" x14ac:dyDescent="0.2">
      <c r="A6" s="4" t="s">
        <v>32</v>
      </c>
      <c r="B6" s="37">
        <v>111064</v>
      </c>
      <c r="C6" s="15">
        <v>66354</v>
      </c>
      <c r="D6" s="15">
        <v>13052</v>
      </c>
      <c r="E6" s="15">
        <v>1019.7</v>
      </c>
      <c r="F6" s="15">
        <v>6080</v>
      </c>
      <c r="G6" s="15">
        <v>75881.961056578133</v>
      </c>
    </row>
    <row r="7" spans="1:7" s="8" customFormat="1" x14ac:dyDescent="0.2">
      <c r="A7" s="11" t="s">
        <v>31</v>
      </c>
      <c r="B7" s="35">
        <v>130719</v>
      </c>
      <c r="C7" s="35">
        <f>SUM(C5:C6)</f>
        <v>74565</v>
      </c>
      <c r="D7" s="50">
        <f>SUM(D5:D6)</f>
        <v>23349</v>
      </c>
      <c r="E7" s="50">
        <v>1106.8</v>
      </c>
      <c r="F7" s="6">
        <v>5880</v>
      </c>
      <c r="G7" s="50">
        <v>142867.25687641272</v>
      </c>
    </row>
    <row r="8" spans="1:7" s="8" customFormat="1" x14ac:dyDescent="0.2">
      <c r="A8" s="4" t="s">
        <v>30</v>
      </c>
      <c r="B8" s="37">
        <v>27526</v>
      </c>
      <c r="C8" s="15">
        <v>19481</v>
      </c>
      <c r="D8" s="15">
        <v>18830</v>
      </c>
      <c r="E8" s="15">
        <v>324</v>
      </c>
      <c r="F8" s="15">
        <v>6170</v>
      </c>
      <c r="G8" s="15">
        <v>116467.58924699735</v>
      </c>
    </row>
    <row r="9" spans="1:7" s="8" customFormat="1" x14ac:dyDescent="0.2">
      <c r="A9" s="4" t="s">
        <v>29</v>
      </c>
      <c r="B9" s="37">
        <v>8300</v>
      </c>
      <c r="C9" s="15">
        <v>5398</v>
      </c>
      <c r="D9" s="15">
        <v>8638</v>
      </c>
      <c r="E9" s="15">
        <v>461.6</v>
      </c>
      <c r="F9" s="15">
        <v>5960</v>
      </c>
      <c r="G9" s="15">
        <v>50408.294277004039</v>
      </c>
    </row>
    <row r="10" spans="1:7" s="8" customFormat="1" x14ac:dyDescent="0.2">
      <c r="A10" s="4" t="s">
        <v>28</v>
      </c>
      <c r="B10" s="37">
        <v>4779</v>
      </c>
      <c r="C10" s="15">
        <v>14782</v>
      </c>
      <c r="D10" s="15">
        <v>35401</v>
      </c>
      <c r="E10" s="15">
        <v>151.1</v>
      </c>
      <c r="F10" s="15">
        <v>6210</v>
      </c>
      <c r="G10" s="15">
        <v>222767.84924937671</v>
      </c>
    </row>
    <row r="11" spans="1:7" s="8" customFormat="1" x14ac:dyDescent="0.2">
      <c r="A11" s="7" t="s">
        <v>27</v>
      </c>
      <c r="B11" s="35">
        <v>40605</v>
      </c>
      <c r="C11" s="35">
        <f>SUM(C8:C10)</f>
        <v>39661</v>
      </c>
      <c r="D11" s="50">
        <f>SUM(D8:D10)</f>
        <v>62869</v>
      </c>
      <c r="E11" s="50">
        <v>936.7</v>
      </c>
      <c r="F11" s="6">
        <v>6160</v>
      </c>
      <c r="G11" s="50">
        <v>389643.73277337814</v>
      </c>
    </row>
    <row r="12" spans="1:7" s="8" customFormat="1" x14ac:dyDescent="0.2">
      <c r="A12" s="4" t="s">
        <v>26</v>
      </c>
      <c r="B12" s="37">
        <v>25836</v>
      </c>
      <c r="C12" s="15">
        <v>8659</v>
      </c>
      <c r="D12" s="15">
        <v>12997</v>
      </c>
      <c r="E12" s="15">
        <v>214.7</v>
      </c>
      <c r="F12" s="15">
        <v>5990</v>
      </c>
      <c r="G12" s="15">
        <v>79798.07509144822</v>
      </c>
    </row>
    <row r="13" spans="1:7" s="8" customFormat="1" x14ac:dyDescent="0.2">
      <c r="A13" s="4" t="s">
        <v>25</v>
      </c>
      <c r="B13" s="37">
        <v>3911</v>
      </c>
      <c r="C13" s="15">
        <v>12890</v>
      </c>
      <c r="D13" s="15">
        <v>9334</v>
      </c>
      <c r="E13" s="15">
        <v>828.7</v>
      </c>
      <c r="F13" s="15">
        <v>9830</v>
      </c>
      <c r="G13" s="15">
        <v>50771.862069033479</v>
      </c>
    </row>
    <row r="14" spans="1:7" s="8" customFormat="1" x14ac:dyDescent="0.2">
      <c r="A14" s="4" t="s">
        <v>24</v>
      </c>
      <c r="B14" s="37">
        <v>6082</v>
      </c>
      <c r="C14" s="15">
        <v>38095</v>
      </c>
      <c r="D14" s="15">
        <v>16720</v>
      </c>
      <c r="E14" s="15">
        <v>495.6</v>
      </c>
      <c r="F14" s="15">
        <v>5560</v>
      </c>
      <c r="G14" s="15">
        <v>100527.21227319307</v>
      </c>
    </row>
    <row r="15" spans="1:7" s="8" customFormat="1" x14ac:dyDescent="0.2">
      <c r="A15" s="7" t="s">
        <v>23</v>
      </c>
      <c r="B15" s="35">
        <v>35829</v>
      </c>
      <c r="C15" s="35">
        <f>SUM(C12:C14)</f>
        <v>59644</v>
      </c>
      <c r="D15" s="50">
        <f>SUM(D12:D14)</f>
        <v>39051</v>
      </c>
      <c r="E15" s="50">
        <v>1539</v>
      </c>
      <c r="F15" s="6">
        <v>6370</v>
      </c>
      <c r="G15" s="50">
        <v>231097.14943367476</v>
      </c>
    </row>
    <row r="16" spans="1:7" s="8" customFormat="1" x14ac:dyDescent="0.2">
      <c r="A16" s="4" t="s">
        <v>22</v>
      </c>
      <c r="B16" s="37">
        <v>14435</v>
      </c>
      <c r="C16" s="15">
        <v>6000</v>
      </c>
      <c r="D16" s="15">
        <v>26495</v>
      </c>
      <c r="E16" s="15">
        <v>697.5</v>
      </c>
      <c r="F16" s="15">
        <v>6870</v>
      </c>
      <c r="G16" s="15">
        <v>165674.01371569795</v>
      </c>
    </row>
    <row r="17" spans="1:7" s="8" customFormat="1" x14ac:dyDescent="0.2">
      <c r="A17" s="4" t="s">
        <v>21</v>
      </c>
      <c r="B17" s="37">
        <v>25976</v>
      </c>
      <c r="C17" s="15">
        <v>21817</v>
      </c>
      <c r="D17" s="15">
        <v>30609</v>
      </c>
      <c r="E17" s="15">
        <v>1820.1</v>
      </c>
      <c r="F17" s="15">
        <v>8890</v>
      </c>
      <c r="G17" s="15">
        <v>181452.54477166044</v>
      </c>
    </row>
    <row r="18" spans="1:7" s="8" customFormat="1" x14ac:dyDescent="0.2">
      <c r="A18" s="4" t="s">
        <v>20</v>
      </c>
      <c r="B18" s="37">
        <v>7192</v>
      </c>
      <c r="C18" s="15">
        <v>7725</v>
      </c>
      <c r="D18" s="15">
        <v>25219</v>
      </c>
      <c r="E18" s="15">
        <v>993.5</v>
      </c>
      <c r="F18" s="15">
        <v>5780</v>
      </c>
      <c r="G18" s="15">
        <v>148467.02373998825</v>
      </c>
    </row>
    <row r="19" spans="1:7" s="8" customFormat="1" x14ac:dyDescent="0.2">
      <c r="A19" s="7" t="s">
        <v>19</v>
      </c>
      <c r="B19" s="35">
        <v>47603</v>
      </c>
      <c r="C19" s="35">
        <f>SUM(C16:C18)</f>
        <v>35542</v>
      </c>
      <c r="D19" s="50">
        <f>SUM(D16:D18)</f>
        <v>82323</v>
      </c>
      <c r="E19" s="50">
        <v>3511.1</v>
      </c>
      <c r="F19" s="6">
        <v>7060</v>
      </c>
      <c r="G19" s="50">
        <v>495593.5822273466</v>
      </c>
    </row>
    <row r="20" spans="1:7" s="8" customFormat="1" x14ac:dyDescent="0.2">
      <c r="A20" s="11" t="s">
        <v>18</v>
      </c>
      <c r="B20" s="35">
        <v>124037</v>
      </c>
      <c r="C20" s="35">
        <f>C11+C15+C19</f>
        <v>134847</v>
      </c>
      <c r="D20" s="50">
        <f>D11+D15+D19</f>
        <v>184243</v>
      </c>
      <c r="E20" s="50">
        <v>5986.8</v>
      </c>
      <c r="F20" s="6">
        <v>6580</v>
      </c>
      <c r="G20" s="50">
        <v>1116334.4644343995</v>
      </c>
    </row>
    <row r="21" spans="1:7" s="8" customFormat="1" x14ac:dyDescent="0.2">
      <c r="A21" s="4" t="s">
        <v>17</v>
      </c>
      <c r="B21" s="37">
        <v>36748</v>
      </c>
      <c r="C21" s="15">
        <v>43441</v>
      </c>
      <c r="D21" s="15">
        <v>42945</v>
      </c>
      <c r="E21" s="15">
        <v>551.79999999999995</v>
      </c>
      <c r="F21" s="15">
        <v>7120</v>
      </c>
      <c r="G21" s="15">
        <v>261578.60622133073</v>
      </c>
    </row>
    <row r="22" spans="1:7" s="8" customFormat="1" x14ac:dyDescent="0.2">
      <c r="A22" s="4" t="s">
        <v>16</v>
      </c>
      <c r="B22" s="37">
        <v>32062</v>
      </c>
      <c r="C22" s="15">
        <v>21706</v>
      </c>
      <c r="D22" s="15">
        <v>90300</v>
      </c>
      <c r="E22" s="15">
        <v>1146.8</v>
      </c>
      <c r="F22" s="15">
        <v>8240</v>
      </c>
      <c r="G22" s="15">
        <v>546018.88421344559</v>
      </c>
    </row>
    <row r="23" spans="1:7" s="8" customFormat="1" x14ac:dyDescent="0.2">
      <c r="A23" s="4" t="s">
        <v>15</v>
      </c>
      <c r="B23" s="37">
        <v>12637</v>
      </c>
      <c r="C23" s="15">
        <v>10249</v>
      </c>
      <c r="D23" s="15">
        <v>3383</v>
      </c>
      <c r="E23" s="15">
        <v>2234.5</v>
      </c>
      <c r="F23" s="15">
        <v>7870</v>
      </c>
      <c r="G23" s="15">
        <v>7072.1878813698186</v>
      </c>
    </row>
    <row r="24" spans="1:7" s="8" customFormat="1" x14ac:dyDescent="0.2">
      <c r="A24" s="7" t="s">
        <v>14</v>
      </c>
      <c r="B24" s="35">
        <v>81447</v>
      </c>
      <c r="C24" s="35">
        <f>SUM(C21:C23)</f>
        <v>75396</v>
      </c>
      <c r="D24" s="50">
        <f>SUM(D21:D23)</f>
        <v>136628</v>
      </c>
      <c r="E24" s="50">
        <v>3933.1</v>
      </c>
      <c r="F24" s="6">
        <v>7840</v>
      </c>
      <c r="G24" s="50">
        <v>814669.67831614614</v>
      </c>
    </row>
    <row r="25" spans="1:7" s="8" customFormat="1" x14ac:dyDescent="0.2">
      <c r="A25" s="4" t="s">
        <v>13</v>
      </c>
      <c r="B25" s="41">
        <v>408518</v>
      </c>
      <c r="C25" s="15">
        <v>37015</v>
      </c>
      <c r="D25" s="15">
        <v>4054</v>
      </c>
      <c r="E25" s="15">
        <v>788</v>
      </c>
      <c r="F25" s="15">
        <v>3560</v>
      </c>
      <c r="G25" s="15">
        <v>19839.367966315534</v>
      </c>
    </row>
    <row r="26" spans="1:7" s="8" customFormat="1" x14ac:dyDescent="0.2">
      <c r="A26" s="4" t="s">
        <v>12</v>
      </c>
      <c r="B26" s="41">
        <v>151521</v>
      </c>
      <c r="C26" s="15">
        <v>6776</v>
      </c>
      <c r="D26" s="15">
        <v>7700</v>
      </c>
      <c r="E26" s="15">
        <v>319.60000000000002</v>
      </c>
      <c r="F26" s="15">
        <v>7280</v>
      </c>
      <c r="G26" s="15">
        <v>43498.882479827087</v>
      </c>
    </row>
    <row r="27" spans="1:7" s="8" customFormat="1" x14ac:dyDescent="0.2">
      <c r="A27" s="4" t="s">
        <v>11</v>
      </c>
      <c r="B27" s="40">
        <v>247051</v>
      </c>
      <c r="C27" s="15">
        <v>392197</v>
      </c>
      <c r="D27" s="15">
        <v>4087</v>
      </c>
      <c r="E27" s="15">
        <v>795.6</v>
      </c>
      <c r="F27" s="15">
        <v>5810</v>
      </c>
      <c r="G27" s="15">
        <v>18469.244929285309</v>
      </c>
    </row>
    <row r="28" spans="1:7" s="8" customFormat="1" x14ac:dyDescent="0.2">
      <c r="A28" s="7" t="s">
        <v>10</v>
      </c>
      <c r="B28" s="35">
        <v>807090</v>
      </c>
      <c r="C28" s="35">
        <f>SUM(C25:C27)</f>
        <v>435988</v>
      </c>
      <c r="D28" s="50">
        <f>SUM(D25:D27)</f>
        <v>15841</v>
      </c>
      <c r="E28" s="50">
        <v>1903.2</v>
      </c>
      <c r="F28" s="6">
        <v>5460</v>
      </c>
      <c r="G28" s="50">
        <v>81807.495375427927</v>
      </c>
    </row>
    <row r="29" spans="1:7" s="8" customFormat="1" x14ac:dyDescent="0.2">
      <c r="A29" s="4" t="s">
        <v>9</v>
      </c>
      <c r="B29" s="37">
        <v>176196</v>
      </c>
      <c r="C29" s="15">
        <v>84750</v>
      </c>
      <c r="D29" s="15">
        <v>198946</v>
      </c>
      <c r="E29" s="15">
        <v>3166.1</v>
      </c>
      <c r="F29" s="15">
        <v>9280</v>
      </c>
      <c r="G29" s="15">
        <v>1226977.8760776159</v>
      </c>
    </row>
    <row r="30" spans="1:7" s="8" customFormat="1" x14ac:dyDescent="0.2">
      <c r="A30" s="4" t="s">
        <v>8</v>
      </c>
      <c r="B30" s="37">
        <v>245519</v>
      </c>
      <c r="C30" s="15">
        <v>6425</v>
      </c>
      <c r="D30" s="15">
        <v>198</v>
      </c>
      <c r="E30" s="15">
        <v>87.8</v>
      </c>
      <c r="F30" s="15">
        <v>3540</v>
      </c>
      <c r="G30" s="15">
        <v>652.48279768786063</v>
      </c>
    </row>
    <row r="31" spans="1:7" s="8" customFormat="1" x14ac:dyDescent="0.2">
      <c r="A31" s="4" t="s">
        <v>7</v>
      </c>
      <c r="B31" s="37">
        <v>253089</v>
      </c>
      <c r="C31" s="15">
        <v>28485</v>
      </c>
      <c r="D31" s="15">
        <v>11297</v>
      </c>
      <c r="E31" s="15">
        <v>270.3</v>
      </c>
      <c r="F31" s="15">
        <v>5670</v>
      </c>
      <c r="G31" s="15">
        <v>65452.436430207657</v>
      </c>
    </row>
    <row r="32" spans="1:7" s="8" customFormat="1" x14ac:dyDescent="0.2">
      <c r="A32" s="7" t="s">
        <v>6</v>
      </c>
      <c r="B32" s="35">
        <v>674804</v>
      </c>
      <c r="C32" s="35">
        <f>SUM(C29:C31)</f>
        <v>119660</v>
      </c>
      <c r="D32" s="50">
        <f>SUM(D29:D31)</f>
        <v>210441</v>
      </c>
      <c r="E32" s="50">
        <v>3524.2</v>
      </c>
      <c r="F32" s="6">
        <v>8960</v>
      </c>
      <c r="G32" s="50">
        <v>1293082.7953055114</v>
      </c>
    </row>
    <row r="33" spans="1:7" s="8" customFormat="1" x14ac:dyDescent="0.2">
      <c r="A33" s="11" t="s">
        <v>5</v>
      </c>
      <c r="B33" s="35">
        <v>1563341</v>
      </c>
      <c r="C33" s="35">
        <f>C24+C28+C32</f>
        <v>631044</v>
      </c>
      <c r="D33" s="50">
        <f>D24+D28+D32</f>
        <v>362910</v>
      </c>
      <c r="E33" s="50">
        <v>9360.5</v>
      </c>
      <c r="F33" s="6">
        <v>8280</v>
      </c>
      <c r="G33" s="50">
        <v>2189559.9689970855</v>
      </c>
    </row>
    <row r="34" spans="1:7" s="5" customFormat="1" x14ac:dyDescent="0.25">
      <c r="A34" s="7" t="s">
        <v>2</v>
      </c>
      <c r="B34" s="33">
        <v>1818097</v>
      </c>
      <c r="C34" s="51">
        <f>C7+C20+C33</f>
        <v>840456</v>
      </c>
      <c r="D34" s="50">
        <f>D7+D20+D33</f>
        <v>570502</v>
      </c>
      <c r="E34" s="50">
        <v>16454.099999999999</v>
      </c>
      <c r="F34" s="50">
        <v>7530</v>
      </c>
      <c r="G34" s="50">
        <v>3448761.6903078975</v>
      </c>
    </row>
    <row r="35" spans="1:7" s="8" customFormat="1" x14ac:dyDescent="0.2">
      <c r="A35" s="4" t="s">
        <v>1</v>
      </c>
    </row>
    <row r="36" spans="1:7" x14ac:dyDescent="0.2">
      <c r="A36" s="3" t="s">
        <v>0</v>
      </c>
      <c r="B36" s="31">
        <f>+B34-B5</f>
        <v>1798442</v>
      </c>
      <c r="C36" s="31">
        <f>+C34-C5</f>
        <v>832245</v>
      </c>
      <c r="D36" s="31">
        <f>+D34-D5</f>
        <v>560205</v>
      </c>
      <c r="E36" s="31">
        <v>16367</v>
      </c>
      <c r="F36" s="31">
        <v>7570</v>
      </c>
      <c r="G36" s="31">
        <f>G34-G5</f>
        <v>3381776.3944880627</v>
      </c>
    </row>
  </sheetData>
  <mergeCells count="6">
    <mergeCell ref="G2:G4"/>
    <mergeCell ref="D2:F2"/>
    <mergeCell ref="A2:A4"/>
    <mergeCell ref="B3:C4"/>
    <mergeCell ref="D3:E3"/>
    <mergeCell ref="F3:F4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&amp;L&amp;D&amp;R&amp;"Arial CE,Félkövér"&amp;8MEZŐGAZDASÁG | &amp;9 203&amp;"Arial CE,Normál"&amp;10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95DDB-3C00-4017-9DC9-FFB9656A1DEF}">
  <dimension ref="A1:J34"/>
  <sheetViews>
    <sheetView workbookViewId="0"/>
  </sheetViews>
  <sheetFormatPr defaultRowHeight="11.25" x14ac:dyDescent="0.2"/>
  <cols>
    <col min="1" max="1" width="21.85546875" style="1" customWidth="1"/>
    <col min="2" max="5" width="8.85546875" style="1" customWidth="1"/>
    <col min="6" max="6" width="11.5703125" style="1" customWidth="1"/>
    <col min="7" max="7" width="8.85546875" style="1" customWidth="1"/>
    <col min="8" max="8" width="10.7109375" style="1" customWidth="1"/>
    <col min="9" max="10" width="8.85546875" style="1" customWidth="1"/>
    <col min="11" max="16384" width="9.140625" style="1"/>
  </cols>
  <sheetData>
    <row r="1" spans="1:10" s="24" customFormat="1" ht="12" thickBot="1" x14ac:dyDescent="0.25">
      <c r="A1" s="14" t="s">
        <v>91</v>
      </c>
      <c r="B1" s="13"/>
      <c r="C1" s="13"/>
      <c r="D1" s="13"/>
      <c r="E1" s="13"/>
    </row>
    <row r="2" spans="1:10" s="24" customFormat="1" ht="16.5" customHeight="1" x14ac:dyDescent="0.2">
      <c r="A2" s="61" t="s">
        <v>40</v>
      </c>
      <c r="B2" s="60" t="s">
        <v>90</v>
      </c>
      <c r="C2" s="60" t="s">
        <v>89</v>
      </c>
      <c r="D2" s="60" t="s">
        <v>88</v>
      </c>
      <c r="E2" s="60" t="s">
        <v>87</v>
      </c>
      <c r="F2" s="60" t="s">
        <v>86</v>
      </c>
      <c r="G2" s="60" t="s">
        <v>85</v>
      </c>
      <c r="H2" s="54" t="s">
        <v>84</v>
      </c>
      <c r="I2" s="60" t="s">
        <v>83</v>
      </c>
      <c r="J2" s="54" t="s">
        <v>82</v>
      </c>
    </row>
    <row r="3" spans="1:10" s="8" customFormat="1" x14ac:dyDescent="0.2">
      <c r="A3" s="1" t="s">
        <v>33</v>
      </c>
      <c r="B3" s="59">
        <v>696.59699999999998</v>
      </c>
      <c r="C3" s="59">
        <v>20.585000000000001</v>
      </c>
      <c r="D3" s="59">
        <v>16.78</v>
      </c>
      <c r="E3" s="59">
        <v>9.5109999999999992</v>
      </c>
      <c r="F3" s="59">
        <v>5.17</v>
      </c>
      <c r="G3" s="59">
        <v>0.13700000000000001</v>
      </c>
      <c r="H3" s="59" t="s">
        <v>3</v>
      </c>
      <c r="I3" s="59">
        <v>0.32800000000000001</v>
      </c>
      <c r="J3" s="59">
        <v>0.84</v>
      </c>
    </row>
    <row r="4" spans="1:10" s="8" customFormat="1" x14ac:dyDescent="0.2">
      <c r="A4" s="4" t="s">
        <v>32</v>
      </c>
      <c r="B4" s="55">
        <v>2120.5189999999998</v>
      </c>
      <c r="C4" s="55">
        <v>155.39599999999999</v>
      </c>
      <c r="D4" s="55">
        <v>42.426000000000002</v>
      </c>
      <c r="E4" s="55">
        <v>151.75</v>
      </c>
      <c r="F4" s="55">
        <v>49.593000000000004</v>
      </c>
      <c r="G4" s="55">
        <v>8.7029999999999994</v>
      </c>
      <c r="H4" s="55">
        <v>25.584</v>
      </c>
      <c r="I4" s="55">
        <v>4.5439999999999996</v>
      </c>
      <c r="J4" s="55">
        <v>3.8580000000000001</v>
      </c>
    </row>
    <row r="5" spans="1:10" s="8" customFormat="1" x14ac:dyDescent="0.2">
      <c r="A5" s="11" t="s">
        <v>31</v>
      </c>
      <c r="B5" s="57">
        <v>2817.116</v>
      </c>
      <c r="C5" s="57">
        <v>175.98099999999999</v>
      </c>
      <c r="D5" s="57">
        <v>59.206000000000003</v>
      </c>
      <c r="E5" s="57">
        <v>161.261</v>
      </c>
      <c r="F5" s="57">
        <v>54.762999999999998</v>
      </c>
      <c r="G5" s="56">
        <v>8.84</v>
      </c>
      <c r="H5" s="56">
        <v>25.584</v>
      </c>
      <c r="I5" s="56">
        <v>4.8719999999999999</v>
      </c>
      <c r="J5" s="56">
        <v>4.6980000000000004</v>
      </c>
    </row>
    <row r="6" spans="1:10" s="8" customFormat="1" x14ac:dyDescent="0.2">
      <c r="A6" s="4" t="s">
        <v>30</v>
      </c>
      <c r="B6" s="58">
        <v>862.39700000000005</v>
      </c>
      <c r="C6" s="58">
        <v>92.402000000000001</v>
      </c>
      <c r="D6" s="58">
        <v>42.271999999999998</v>
      </c>
      <c r="E6" s="58">
        <v>10.835000000000001</v>
      </c>
      <c r="F6" s="58">
        <v>43.194000000000003</v>
      </c>
      <c r="G6" s="55">
        <v>5.7439999999999998</v>
      </c>
      <c r="H6" s="55">
        <v>5.9640000000000004</v>
      </c>
      <c r="I6" s="55">
        <v>1.6850000000000001</v>
      </c>
      <c r="J6" s="55">
        <v>3.1120000000000001</v>
      </c>
    </row>
    <row r="7" spans="1:10" s="8" customFormat="1" x14ac:dyDescent="0.2">
      <c r="A7" s="4" t="s">
        <v>29</v>
      </c>
      <c r="B7" s="58">
        <v>3019.319</v>
      </c>
      <c r="C7" s="58">
        <v>160.33500000000001</v>
      </c>
      <c r="D7" s="58">
        <v>13.398999999999999</v>
      </c>
      <c r="E7" s="58">
        <v>3.2709999999999999</v>
      </c>
      <c r="F7" s="58">
        <v>11.954000000000001</v>
      </c>
      <c r="G7" s="55">
        <v>3.9889999999999999</v>
      </c>
      <c r="H7" s="55">
        <v>2.0939999999999999</v>
      </c>
      <c r="I7" s="55">
        <v>0.63</v>
      </c>
      <c r="J7" s="55">
        <v>1.3939999999999999</v>
      </c>
    </row>
    <row r="8" spans="1:10" s="8" customFormat="1" x14ac:dyDescent="0.2">
      <c r="A8" s="4" t="s">
        <v>28</v>
      </c>
      <c r="B8" s="58">
        <v>1253.123</v>
      </c>
      <c r="C8" s="58">
        <v>124.648</v>
      </c>
      <c r="D8" s="58">
        <v>34.789000000000001</v>
      </c>
      <c r="E8" s="58">
        <v>9.2929999999999993</v>
      </c>
      <c r="F8" s="58">
        <v>34.414000000000001</v>
      </c>
      <c r="G8" s="55">
        <v>17.286000000000001</v>
      </c>
      <c r="H8" s="55">
        <v>4.2210000000000001</v>
      </c>
      <c r="I8" s="55">
        <v>1.5029999999999999</v>
      </c>
      <c r="J8" s="55">
        <v>1.726</v>
      </c>
    </row>
    <row r="9" spans="1:10" s="8" customFormat="1" x14ac:dyDescent="0.2">
      <c r="A9" s="7" t="s">
        <v>27</v>
      </c>
      <c r="B9" s="57">
        <v>5134.8389999999999</v>
      </c>
      <c r="C9" s="57">
        <v>377.38499999999999</v>
      </c>
      <c r="D9" s="57">
        <v>90.46</v>
      </c>
      <c r="E9" s="57">
        <v>23.399000000000001</v>
      </c>
      <c r="F9" s="57">
        <v>89.561999999999998</v>
      </c>
      <c r="G9" s="56">
        <v>27.018999999999998</v>
      </c>
      <c r="H9" s="56">
        <v>12.279</v>
      </c>
      <c r="I9" s="56">
        <v>3.8180000000000001</v>
      </c>
      <c r="J9" s="56">
        <v>6.2320000000000002</v>
      </c>
    </row>
    <row r="10" spans="1:10" s="8" customFormat="1" x14ac:dyDescent="0.2">
      <c r="A10" s="4" t="s">
        <v>26</v>
      </c>
      <c r="B10" s="58">
        <v>1535.7239999999999</v>
      </c>
      <c r="C10" s="58">
        <v>155.29</v>
      </c>
      <c r="D10" s="58">
        <v>7.9560000000000004</v>
      </c>
      <c r="E10" s="58">
        <v>15.132</v>
      </c>
      <c r="F10" s="58">
        <v>57.774000000000001</v>
      </c>
      <c r="G10" s="55">
        <v>13.845000000000001</v>
      </c>
      <c r="H10" s="55">
        <v>9.1180000000000003</v>
      </c>
      <c r="I10" s="55">
        <v>2.637</v>
      </c>
      <c r="J10" s="55">
        <v>3.383</v>
      </c>
    </row>
    <row r="11" spans="1:10" s="8" customFormat="1" x14ac:dyDescent="0.2">
      <c r="A11" s="4" t="s">
        <v>25</v>
      </c>
      <c r="B11" s="58">
        <v>2141.123</v>
      </c>
      <c r="C11" s="58">
        <v>46.195999999999998</v>
      </c>
      <c r="D11" s="58">
        <v>2.984</v>
      </c>
      <c r="E11" s="58">
        <v>14.688000000000001</v>
      </c>
      <c r="F11" s="58">
        <v>27.071000000000002</v>
      </c>
      <c r="G11" s="55">
        <v>10.259</v>
      </c>
      <c r="H11" s="55">
        <v>5.5839999999999996</v>
      </c>
      <c r="I11" s="55">
        <v>1.8759999999999999</v>
      </c>
      <c r="J11" s="55">
        <v>0.40100000000000002</v>
      </c>
    </row>
    <row r="12" spans="1:10" s="8" customFormat="1" x14ac:dyDescent="0.2">
      <c r="A12" s="4" t="s">
        <v>24</v>
      </c>
      <c r="B12" s="58">
        <v>1903.5920000000001</v>
      </c>
      <c r="C12" s="58">
        <v>57.765999999999998</v>
      </c>
      <c r="D12" s="58">
        <v>15.654999999999999</v>
      </c>
      <c r="E12" s="58">
        <v>28.611999999999998</v>
      </c>
      <c r="F12" s="58">
        <v>23.398</v>
      </c>
      <c r="G12" s="55">
        <v>26.699000000000002</v>
      </c>
      <c r="H12" s="55">
        <v>3.726</v>
      </c>
      <c r="I12" s="55">
        <v>2.6680000000000001</v>
      </c>
      <c r="J12" s="55">
        <v>1.909</v>
      </c>
    </row>
    <row r="13" spans="1:10" s="8" customFormat="1" x14ac:dyDescent="0.2">
      <c r="A13" s="7" t="s">
        <v>23</v>
      </c>
      <c r="B13" s="57">
        <v>5580.4390000000003</v>
      </c>
      <c r="C13" s="57">
        <v>259.25200000000001</v>
      </c>
      <c r="D13" s="57">
        <v>26.594999999999999</v>
      </c>
      <c r="E13" s="57">
        <v>58.432000000000002</v>
      </c>
      <c r="F13" s="57">
        <v>108.24299999999999</v>
      </c>
      <c r="G13" s="56">
        <v>50.802999999999997</v>
      </c>
      <c r="H13" s="56">
        <v>18.428000000000001</v>
      </c>
      <c r="I13" s="56">
        <v>7.181</v>
      </c>
      <c r="J13" s="56">
        <v>5.6929999999999996</v>
      </c>
    </row>
    <row r="14" spans="1:10" s="8" customFormat="1" x14ac:dyDescent="0.2">
      <c r="A14" s="4" t="s">
        <v>22</v>
      </c>
      <c r="B14" s="58">
        <v>2109.6660000000002</v>
      </c>
      <c r="C14" s="58">
        <v>246.45699999999999</v>
      </c>
      <c r="D14" s="58">
        <v>28.472000000000001</v>
      </c>
      <c r="E14" s="58">
        <v>85.347999999999999</v>
      </c>
      <c r="F14" s="58">
        <v>25.82</v>
      </c>
      <c r="G14" s="55">
        <v>26.356000000000002</v>
      </c>
      <c r="H14" s="55">
        <v>10.496</v>
      </c>
      <c r="I14" s="55">
        <v>1.5169999999999999</v>
      </c>
      <c r="J14" s="55">
        <v>2.1930000000000001</v>
      </c>
    </row>
    <row r="15" spans="1:10" s="8" customFormat="1" x14ac:dyDescent="0.2">
      <c r="A15" s="4" t="s">
        <v>21</v>
      </c>
      <c r="B15" s="58">
        <v>1088.6679999999999</v>
      </c>
      <c r="C15" s="58">
        <v>163.54599999999999</v>
      </c>
      <c r="D15" s="58">
        <v>19.024000000000001</v>
      </c>
      <c r="E15" s="58">
        <v>15.518000000000001</v>
      </c>
      <c r="F15" s="58">
        <v>28.058</v>
      </c>
      <c r="G15" s="55">
        <v>41.301000000000002</v>
      </c>
      <c r="H15" s="55">
        <v>8.8780000000000001</v>
      </c>
      <c r="I15" s="55">
        <v>1.9850000000000001</v>
      </c>
      <c r="J15" s="55">
        <v>3.117</v>
      </c>
    </row>
    <row r="16" spans="1:10" s="8" customFormat="1" x14ac:dyDescent="0.2">
      <c r="A16" s="4" t="s">
        <v>20</v>
      </c>
      <c r="B16" s="58">
        <v>694.94600000000003</v>
      </c>
      <c r="C16" s="58">
        <v>178.21899999999999</v>
      </c>
      <c r="D16" s="58">
        <v>40.503</v>
      </c>
      <c r="E16" s="58">
        <v>19.027000000000001</v>
      </c>
      <c r="F16" s="58">
        <v>24.439</v>
      </c>
      <c r="G16" s="55">
        <v>52.033999999999999</v>
      </c>
      <c r="H16" s="55">
        <v>6.8659999999999997</v>
      </c>
      <c r="I16" s="55">
        <v>2.2759999999999998</v>
      </c>
      <c r="J16" s="55">
        <v>2.8319999999999999</v>
      </c>
    </row>
    <row r="17" spans="1:10" s="8" customFormat="1" x14ac:dyDescent="0.2">
      <c r="A17" s="7" t="s">
        <v>19</v>
      </c>
      <c r="B17" s="57">
        <v>3893.28</v>
      </c>
      <c r="C17" s="57">
        <v>588.22199999999998</v>
      </c>
      <c r="D17" s="57">
        <v>87.998999999999995</v>
      </c>
      <c r="E17" s="57">
        <v>119.893</v>
      </c>
      <c r="F17" s="57">
        <v>78.316999999999993</v>
      </c>
      <c r="G17" s="56">
        <v>119.691</v>
      </c>
      <c r="H17" s="56">
        <v>26.24</v>
      </c>
      <c r="I17" s="56">
        <v>5.7779999999999996</v>
      </c>
      <c r="J17" s="56">
        <v>8.1419999999999995</v>
      </c>
    </row>
    <row r="18" spans="1:10" s="8" customFormat="1" x14ac:dyDescent="0.2">
      <c r="A18" s="11" t="s">
        <v>18</v>
      </c>
      <c r="B18" s="56">
        <v>14608.558000000001</v>
      </c>
      <c r="C18" s="56">
        <v>1224.8589999999999</v>
      </c>
      <c r="D18" s="56">
        <v>205.054</v>
      </c>
      <c r="E18" s="56">
        <v>201.72399999999999</v>
      </c>
      <c r="F18" s="56">
        <v>276.12200000000001</v>
      </c>
      <c r="G18" s="56">
        <v>197.51300000000001</v>
      </c>
      <c r="H18" s="56">
        <v>56.947000000000003</v>
      </c>
      <c r="I18" s="56">
        <v>16.777000000000001</v>
      </c>
      <c r="J18" s="56">
        <v>20.067</v>
      </c>
    </row>
    <row r="19" spans="1:10" s="8" customFormat="1" x14ac:dyDescent="0.2">
      <c r="A19" s="4" t="s">
        <v>17</v>
      </c>
      <c r="B19" s="58">
        <v>2407.77</v>
      </c>
      <c r="C19" s="58">
        <v>97.259</v>
      </c>
      <c r="D19" s="58">
        <v>66.254000000000005</v>
      </c>
      <c r="E19" s="58">
        <v>61.28</v>
      </c>
      <c r="F19" s="58">
        <v>40.021000000000001</v>
      </c>
      <c r="G19" s="55">
        <v>51.280999999999999</v>
      </c>
      <c r="H19" s="55">
        <v>38.956000000000003</v>
      </c>
      <c r="I19" s="55">
        <v>8.2989999999999995</v>
      </c>
      <c r="J19" s="55">
        <v>3.9060000000000001</v>
      </c>
    </row>
    <row r="20" spans="1:10" s="8" customFormat="1" x14ac:dyDescent="0.2">
      <c r="A20" s="4" t="s">
        <v>16</v>
      </c>
      <c r="B20" s="58">
        <v>428.88799999999998</v>
      </c>
      <c r="C20" s="58">
        <v>51.414999999999999</v>
      </c>
      <c r="D20" s="58">
        <v>18.927</v>
      </c>
      <c r="E20" s="58">
        <v>5.5190000000000001</v>
      </c>
      <c r="F20" s="58">
        <v>11.157999999999999</v>
      </c>
      <c r="G20" s="55">
        <v>5.7859999999999996</v>
      </c>
      <c r="H20" s="55">
        <v>7.9640000000000004</v>
      </c>
      <c r="I20" s="55">
        <v>0.878</v>
      </c>
      <c r="J20" s="55">
        <v>1.7450000000000001</v>
      </c>
    </row>
    <row r="21" spans="1:10" s="8" customFormat="1" x14ac:dyDescent="0.2">
      <c r="A21" s="4" t="s">
        <v>15</v>
      </c>
      <c r="B21" s="58">
        <v>276.32900000000001</v>
      </c>
      <c r="C21" s="58">
        <v>23.808</v>
      </c>
      <c r="D21" s="58">
        <v>14.273999999999999</v>
      </c>
      <c r="E21" s="58">
        <v>19.634</v>
      </c>
      <c r="F21" s="58">
        <v>14.553000000000001</v>
      </c>
      <c r="G21" s="55">
        <v>13.323</v>
      </c>
      <c r="H21" s="55">
        <v>5.0170000000000003</v>
      </c>
      <c r="I21" s="55">
        <v>2.6030000000000002</v>
      </c>
      <c r="J21" s="55">
        <v>1.1559999999999999</v>
      </c>
    </row>
    <row r="22" spans="1:10" s="8" customFormat="1" x14ac:dyDescent="0.2">
      <c r="A22" s="7" t="s">
        <v>14</v>
      </c>
      <c r="B22" s="57">
        <v>3112.9870000000001</v>
      </c>
      <c r="C22" s="57">
        <v>172.482</v>
      </c>
      <c r="D22" s="57">
        <v>99.454999999999998</v>
      </c>
      <c r="E22" s="57">
        <v>86.433000000000007</v>
      </c>
      <c r="F22" s="57">
        <v>65.731999999999999</v>
      </c>
      <c r="G22" s="56">
        <v>70.39</v>
      </c>
      <c r="H22" s="56">
        <v>51.936999999999998</v>
      </c>
      <c r="I22" s="56">
        <v>11.78</v>
      </c>
      <c r="J22" s="56">
        <v>6.8070000000000004</v>
      </c>
    </row>
    <row r="23" spans="1:10" s="8" customFormat="1" x14ac:dyDescent="0.2">
      <c r="A23" s="4" t="s">
        <v>13</v>
      </c>
      <c r="B23" s="58">
        <v>3791.1060000000002</v>
      </c>
      <c r="C23" s="58">
        <v>479.33600000000001</v>
      </c>
      <c r="D23" s="58">
        <v>263.60199999999998</v>
      </c>
      <c r="E23" s="58">
        <v>14.464</v>
      </c>
      <c r="F23" s="58">
        <v>80.766999999999996</v>
      </c>
      <c r="G23" s="55">
        <v>10.372999999999999</v>
      </c>
      <c r="H23" s="55">
        <v>16.375</v>
      </c>
      <c r="I23" s="55">
        <v>4.6189999999999998</v>
      </c>
      <c r="J23" s="55">
        <v>4.1879999999999997</v>
      </c>
    </row>
    <row r="24" spans="1:10" s="8" customFormat="1" x14ac:dyDescent="0.2">
      <c r="A24" s="4" t="s">
        <v>12</v>
      </c>
      <c r="B24" s="58">
        <v>1512.0550000000001</v>
      </c>
      <c r="C24" s="58">
        <v>233.42599999999999</v>
      </c>
      <c r="D24" s="58">
        <v>54.981000000000002</v>
      </c>
      <c r="E24" s="58">
        <v>18.454999999999998</v>
      </c>
      <c r="F24" s="58">
        <v>47.704999999999998</v>
      </c>
      <c r="G24" s="55">
        <v>14.56</v>
      </c>
      <c r="H24" s="55">
        <v>51.506</v>
      </c>
      <c r="I24" s="55">
        <v>4.1189999999999998</v>
      </c>
      <c r="J24" s="55">
        <v>3.238</v>
      </c>
    </row>
    <row r="25" spans="1:10" s="8" customFormat="1" x14ac:dyDescent="0.2">
      <c r="A25" s="4" t="s">
        <v>11</v>
      </c>
      <c r="B25" s="58">
        <v>2841.5259999999998</v>
      </c>
      <c r="C25" s="58">
        <v>176.24100000000001</v>
      </c>
      <c r="D25" s="58">
        <v>196.47399999999999</v>
      </c>
      <c r="E25" s="58">
        <v>107.39</v>
      </c>
      <c r="F25" s="58">
        <v>36.649000000000001</v>
      </c>
      <c r="G25" s="55">
        <v>44.564</v>
      </c>
      <c r="H25" s="55">
        <v>15.127000000000001</v>
      </c>
      <c r="I25" s="55">
        <v>6.6239999999999997</v>
      </c>
      <c r="J25" s="55">
        <v>3.5409999999999999</v>
      </c>
    </row>
    <row r="26" spans="1:10" s="8" customFormat="1" x14ac:dyDescent="0.2">
      <c r="A26" s="7" t="s">
        <v>10</v>
      </c>
      <c r="B26" s="57">
        <v>8144.6869999999999</v>
      </c>
      <c r="C26" s="57">
        <v>889.00300000000004</v>
      </c>
      <c r="D26" s="57">
        <v>515.05700000000002</v>
      </c>
      <c r="E26" s="57">
        <v>140.309</v>
      </c>
      <c r="F26" s="57">
        <v>165.12100000000001</v>
      </c>
      <c r="G26" s="56">
        <v>69.497</v>
      </c>
      <c r="H26" s="56">
        <v>83.007999999999996</v>
      </c>
      <c r="I26" s="56">
        <v>15.362</v>
      </c>
      <c r="J26" s="56">
        <v>10.967000000000001</v>
      </c>
    </row>
    <row r="27" spans="1:10" s="8" customFormat="1" x14ac:dyDescent="0.2">
      <c r="A27" s="4" t="s">
        <v>9</v>
      </c>
      <c r="B27" s="58">
        <v>6853.768</v>
      </c>
      <c r="C27" s="58">
        <v>359.58300000000003</v>
      </c>
      <c r="D27" s="58">
        <v>236.602</v>
      </c>
      <c r="E27" s="58">
        <v>130.053</v>
      </c>
      <c r="F27" s="58">
        <v>54.356999999999999</v>
      </c>
      <c r="G27" s="55">
        <v>36.710999999999999</v>
      </c>
      <c r="H27" s="55">
        <v>27.686</v>
      </c>
      <c r="I27" s="55">
        <v>7.01</v>
      </c>
      <c r="J27" s="55">
        <v>8.0039999999999996</v>
      </c>
    </row>
    <row r="28" spans="1:10" s="8" customFormat="1" x14ac:dyDescent="0.2">
      <c r="A28" s="4" t="s">
        <v>8</v>
      </c>
      <c r="B28" s="58">
        <v>2263.855</v>
      </c>
      <c r="C28" s="58">
        <v>302.05900000000003</v>
      </c>
      <c r="D28" s="58">
        <v>62.273000000000003</v>
      </c>
      <c r="E28" s="58">
        <v>5.69</v>
      </c>
      <c r="F28" s="58">
        <v>49.238</v>
      </c>
      <c r="G28" s="55">
        <v>25.765000000000001</v>
      </c>
      <c r="H28" s="55">
        <v>37.023000000000003</v>
      </c>
      <c r="I28" s="55">
        <v>4.5039999999999996</v>
      </c>
      <c r="J28" s="55">
        <v>3.593</v>
      </c>
    </row>
    <row r="29" spans="1:10" s="8" customFormat="1" x14ac:dyDescent="0.2">
      <c r="A29" s="4" t="s">
        <v>7</v>
      </c>
      <c r="B29" s="58">
        <v>1915.2909999999999</v>
      </c>
      <c r="C29" s="58">
        <v>259.298</v>
      </c>
      <c r="D29" s="58">
        <v>58.206000000000003</v>
      </c>
      <c r="E29" s="58">
        <v>6.7759999999999998</v>
      </c>
      <c r="F29" s="58">
        <v>35.661999999999999</v>
      </c>
      <c r="G29" s="55">
        <v>12.478999999999999</v>
      </c>
      <c r="H29" s="55">
        <v>19.094000000000001</v>
      </c>
      <c r="I29" s="55">
        <v>5.2919999999999998</v>
      </c>
      <c r="J29" s="55">
        <v>3.4340000000000002</v>
      </c>
    </row>
    <row r="30" spans="1:10" s="8" customFormat="1" x14ac:dyDescent="0.2">
      <c r="A30" s="7" t="s">
        <v>6</v>
      </c>
      <c r="B30" s="57">
        <v>11032.914000000001</v>
      </c>
      <c r="C30" s="57">
        <v>920.94</v>
      </c>
      <c r="D30" s="57">
        <v>357.08100000000002</v>
      </c>
      <c r="E30" s="57">
        <v>142.51900000000001</v>
      </c>
      <c r="F30" s="57">
        <v>139.25700000000001</v>
      </c>
      <c r="G30" s="56">
        <v>74.954999999999998</v>
      </c>
      <c r="H30" s="56">
        <v>83.802999999999997</v>
      </c>
      <c r="I30" s="56">
        <v>16.806000000000001</v>
      </c>
      <c r="J30" s="56">
        <v>15.031000000000001</v>
      </c>
    </row>
    <row r="31" spans="1:10" s="8" customFormat="1" x14ac:dyDescent="0.2">
      <c r="A31" s="11" t="s">
        <v>5</v>
      </c>
      <c r="B31" s="56">
        <v>22290.588</v>
      </c>
      <c r="C31" s="56">
        <v>1982.425</v>
      </c>
      <c r="D31" s="56">
        <v>971.59299999999996</v>
      </c>
      <c r="E31" s="56">
        <v>369.26100000000002</v>
      </c>
      <c r="F31" s="56">
        <v>370.11</v>
      </c>
      <c r="G31" s="56">
        <v>214.84200000000001</v>
      </c>
      <c r="H31" s="56">
        <v>218.74799999999999</v>
      </c>
      <c r="I31" s="56">
        <v>43.948</v>
      </c>
      <c r="J31" s="56">
        <v>32.805</v>
      </c>
    </row>
    <row r="32" spans="1:10" s="5" customFormat="1" x14ac:dyDescent="0.25">
      <c r="A32" s="7" t="s">
        <v>2</v>
      </c>
      <c r="B32" s="57">
        <v>39716.262000000002</v>
      </c>
      <c r="C32" s="57">
        <v>3383.2649999999999</v>
      </c>
      <c r="D32" s="57">
        <v>1235.8530000000001</v>
      </c>
      <c r="E32" s="57">
        <v>732.24599999999998</v>
      </c>
      <c r="F32" s="57">
        <v>700.995</v>
      </c>
      <c r="G32" s="56">
        <v>421.19499999999999</v>
      </c>
      <c r="H32" s="56">
        <v>301.279</v>
      </c>
      <c r="I32" s="56">
        <v>65.596999999999994</v>
      </c>
      <c r="J32" s="56">
        <v>57.57</v>
      </c>
    </row>
    <row r="33" spans="1:10" x14ac:dyDescent="0.2">
      <c r="A33" s="4" t="s">
        <v>1</v>
      </c>
    </row>
    <row r="34" spans="1:10" x14ac:dyDescent="0.2">
      <c r="A34" s="3" t="s">
        <v>0</v>
      </c>
      <c r="B34" s="55">
        <v>39019.665000000001</v>
      </c>
      <c r="C34" s="55">
        <f>+C32-C3</f>
        <v>3362.68</v>
      </c>
      <c r="D34" s="55">
        <f>+D32-D3</f>
        <v>1219.0730000000001</v>
      </c>
      <c r="E34" s="55">
        <v>722.73500000000001</v>
      </c>
      <c r="F34" s="55">
        <f>+F32-F3</f>
        <v>695.82500000000005</v>
      </c>
      <c r="G34" s="55">
        <v>421.05799999999999</v>
      </c>
      <c r="H34" s="55">
        <v>301.279</v>
      </c>
      <c r="I34" s="55">
        <v>65.268999999999991</v>
      </c>
      <c r="J34" s="55">
        <v>56.73</v>
      </c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CE,Félkövér"&amp;8MEZŐGAZDASÁG | &amp;9 203&amp;R&amp;D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59E69-A756-4E78-A125-466773E40E34}">
  <dimension ref="A1:J34"/>
  <sheetViews>
    <sheetView workbookViewId="0"/>
  </sheetViews>
  <sheetFormatPr defaultRowHeight="11.25" x14ac:dyDescent="0.2"/>
  <cols>
    <col min="1" max="1" width="21.85546875" style="1" customWidth="1"/>
    <col min="2" max="10" width="11" style="1" customWidth="1"/>
    <col min="11" max="16384" width="9.140625" style="1"/>
  </cols>
  <sheetData>
    <row r="1" spans="1:10" s="24" customFormat="1" ht="12" thickBot="1" x14ac:dyDescent="0.25">
      <c r="A1" s="29" t="s">
        <v>92</v>
      </c>
      <c r="B1" s="28"/>
      <c r="C1" s="28"/>
      <c r="D1" s="28"/>
      <c r="E1" s="28"/>
    </row>
    <row r="2" spans="1:10" s="24" customFormat="1" ht="15" customHeight="1" x14ac:dyDescent="0.2">
      <c r="A2" s="61" t="s">
        <v>40</v>
      </c>
      <c r="B2" s="60" t="s">
        <v>90</v>
      </c>
      <c r="C2" s="60" t="s">
        <v>89</v>
      </c>
      <c r="D2" s="60" t="s">
        <v>88</v>
      </c>
      <c r="E2" s="60" t="s">
        <v>87</v>
      </c>
      <c r="F2" s="60" t="s">
        <v>86</v>
      </c>
      <c r="G2" s="60" t="s">
        <v>85</v>
      </c>
      <c r="H2" s="54" t="s">
        <v>84</v>
      </c>
      <c r="I2" s="60" t="s">
        <v>83</v>
      </c>
      <c r="J2" s="54" t="s">
        <v>82</v>
      </c>
    </row>
    <row r="3" spans="1:10" s="8" customFormat="1" x14ac:dyDescent="0.2">
      <c r="A3" s="1" t="s">
        <v>33</v>
      </c>
      <c r="B3" s="67">
        <v>1098.1791524782445</v>
      </c>
      <c r="C3" s="67">
        <v>32.452074662630849</v>
      </c>
      <c r="D3" s="67">
        <v>26.453525034682812</v>
      </c>
      <c r="E3" s="67">
        <v>14.994009332828856</v>
      </c>
      <c r="F3" s="67">
        <v>8.1504603354773622</v>
      </c>
      <c r="G3" s="67">
        <v>0.21597931643334592</v>
      </c>
      <c r="H3" s="67" t="s">
        <v>3</v>
      </c>
      <c r="I3" s="67">
        <v>0.51708916635136837</v>
      </c>
      <c r="J3" s="67">
        <v>1.324252743094968</v>
      </c>
    </row>
    <row r="4" spans="1:10" s="8" customFormat="1" x14ac:dyDescent="0.2">
      <c r="A4" s="4" t="s">
        <v>32</v>
      </c>
      <c r="B4" s="62">
        <v>635.11601508330864</v>
      </c>
      <c r="C4" s="62">
        <v>46.542609747842782</v>
      </c>
      <c r="D4" s="62">
        <v>12.706998643221045</v>
      </c>
      <c r="E4" s="62">
        <v>45.450597372101868</v>
      </c>
      <c r="F4" s="62">
        <v>14.85358468187577</v>
      </c>
      <c r="G4" s="62">
        <v>2.6066329418741518</v>
      </c>
      <c r="H4" s="62">
        <v>7.6626562317486266</v>
      </c>
      <c r="I4" s="62">
        <v>1.360972088690813</v>
      </c>
      <c r="J4" s="62">
        <v>1.1555084326956773</v>
      </c>
    </row>
    <row r="5" spans="1:10" s="8" customFormat="1" x14ac:dyDescent="0.2">
      <c r="A5" s="11" t="s">
        <v>31</v>
      </c>
      <c r="B5" s="64">
        <v>709.04555876882341</v>
      </c>
      <c r="C5" s="64">
        <v>44.293009758098819</v>
      </c>
      <c r="D5" s="64">
        <v>14.901676520408447</v>
      </c>
      <c r="E5" s="64">
        <v>40.588103525953223</v>
      </c>
      <c r="F5" s="64">
        <v>13.783408966779174</v>
      </c>
      <c r="G5" s="64">
        <v>2.2249572752830908</v>
      </c>
      <c r="H5" s="65">
        <v>6.4392881143487095</v>
      </c>
      <c r="I5" s="64">
        <v>1.2262434214003639</v>
      </c>
      <c r="J5" s="64">
        <v>1.1824490134932082</v>
      </c>
    </row>
    <row r="6" spans="1:10" s="8" customFormat="1" x14ac:dyDescent="0.2">
      <c r="A6" s="4" t="s">
        <v>30</v>
      </c>
      <c r="B6" s="66">
        <v>291.80677884664186</v>
      </c>
      <c r="C6" s="66">
        <v>31.265797514355224</v>
      </c>
      <c r="D6" s="66">
        <v>14.303454389805676</v>
      </c>
      <c r="E6" s="66">
        <v>3.6662076152901326</v>
      </c>
      <c r="F6" s="66">
        <v>14.615428863391047</v>
      </c>
      <c r="G6" s="66">
        <v>1.9435806684103853</v>
      </c>
      <c r="H6" s="62">
        <v>2.0180214321726213</v>
      </c>
      <c r="I6" s="66">
        <v>0.57014857699712729</v>
      </c>
      <c r="J6" s="66">
        <v>1.052998440127632</v>
      </c>
    </row>
    <row r="7" spans="1:10" s="8" customFormat="1" x14ac:dyDescent="0.2">
      <c r="A7" s="4" t="s">
        <v>29</v>
      </c>
      <c r="B7" s="66">
        <v>2349.2441041681259</v>
      </c>
      <c r="C7" s="66">
        <v>124.75198991620178</v>
      </c>
      <c r="D7" s="66">
        <v>10.425371334313702</v>
      </c>
      <c r="E7" s="66">
        <v>2.5450697540518039</v>
      </c>
      <c r="F7" s="66">
        <v>9.3010589544283899</v>
      </c>
      <c r="G7" s="66">
        <v>3.1037246251643675</v>
      </c>
      <c r="H7" s="62">
        <v>1.6292803622697885</v>
      </c>
      <c r="I7" s="66">
        <v>0.49018463621297353</v>
      </c>
      <c r="J7" s="66">
        <v>1.0846307664775954</v>
      </c>
    </row>
    <row r="8" spans="1:10" s="8" customFormat="1" x14ac:dyDescent="0.2">
      <c r="A8" s="4" t="s">
        <v>28</v>
      </c>
      <c r="B8" s="66">
        <v>588.95108378922043</v>
      </c>
      <c r="C8" s="66">
        <v>58.582896245746618</v>
      </c>
      <c r="D8" s="66">
        <v>16.350365649615551</v>
      </c>
      <c r="E8" s="66">
        <v>4.3675859605587206</v>
      </c>
      <c r="F8" s="66">
        <v>16.174120654973397</v>
      </c>
      <c r="G8" s="66">
        <v>8.1241892730246459</v>
      </c>
      <c r="H8" s="62">
        <v>1.9838136596920648</v>
      </c>
      <c r="I8" s="66">
        <v>0.70638993852574594</v>
      </c>
      <c r="J8" s="66">
        <v>0.81119696200627889</v>
      </c>
    </row>
    <row r="9" spans="1:10" s="8" customFormat="1" x14ac:dyDescent="0.2">
      <c r="A9" s="7" t="s">
        <v>27</v>
      </c>
      <c r="B9" s="64">
        <v>806.30982739560829</v>
      </c>
      <c r="C9" s="64">
        <v>59.259741972765191</v>
      </c>
      <c r="D9" s="64">
        <v>14.204688206622782</v>
      </c>
      <c r="E9" s="64">
        <v>3.6742814431435606</v>
      </c>
      <c r="F9" s="64">
        <v>14.063677704637959</v>
      </c>
      <c r="G9" s="64">
        <v>4.2427202150645691</v>
      </c>
      <c r="H9" s="65">
        <v>1.9281380332646603</v>
      </c>
      <c r="I9" s="64">
        <v>0.5995301743630973</v>
      </c>
      <c r="J9" s="64">
        <v>0.97859404050047749</v>
      </c>
    </row>
    <row r="10" spans="1:10" s="8" customFormat="1" x14ac:dyDescent="0.2">
      <c r="A10" s="4" t="s">
        <v>26</v>
      </c>
      <c r="B10" s="66">
        <v>577.57218129097043</v>
      </c>
      <c r="C10" s="66">
        <v>58.403192261548817</v>
      </c>
      <c r="D10" s="66">
        <v>2.9921810653157475</v>
      </c>
      <c r="E10" s="66">
        <v>5.6910110457966168</v>
      </c>
      <c r="F10" s="66">
        <v>21.728289199038713</v>
      </c>
      <c r="G10" s="66">
        <v>5.2069817558190703</v>
      </c>
      <c r="H10" s="62">
        <v>3.4291989634928335</v>
      </c>
      <c r="I10" s="66">
        <v>0.99175232142252701</v>
      </c>
      <c r="J10" s="66">
        <v>1.2723163076876789</v>
      </c>
    </row>
    <row r="11" spans="1:10" s="8" customFormat="1" x14ac:dyDescent="0.2">
      <c r="A11" s="4" t="s">
        <v>25</v>
      </c>
      <c r="B11" s="66">
        <v>1192.7996033514573</v>
      </c>
      <c r="C11" s="66">
        <v>25.735359657723507</v>
      </c>
      <c r="D11" s="66">
        <v>1.6623584989749534</v>
      </c>
      <c r="E11" s="66">
        <v>8.1825474641233615</v>
      </c>
      <c r="F11" s="66">
        <v>15.081000980479544</v>
      </c>
      <c r="G11" s="66">
        <v>5.7151929762010871</v>
      </c>
      <c r="H11" s="62">
        <v>3.1107941884303414</v>
      </c>
      <c r="I11" s="66">
        <v>1.0451020590070417</v>
      </c>
      <c r="J11" s="66">
        <v>0.22339335056600412</v>
      </c>
    </row>
    <row r="12" spans="1:10" s="8" customFormat="1" x14ac:dyDescent="0.2">
      <c r="A12" s="4" t="s">
        <v>24</v>
      </c>
      <c r="B12" s="66">
        <v>1147.675519247581</v>
      </c>
      <c r="C12" s="66">
        <v>34.827118439694935</v>
      </c>
      <c r="D12" s="66">
        <v>9.4383986977361118</v>
      </c>
      <c r="E12" s="66">
        <v>17.250173333735265</v>
      </c>
      <c r="F12" s="66">
        <v>14.106653000934493</v>
      </c>
      <c r="G12" s="66">
        <v>16.096825731769812</v>
      </c>
      <c r="H12" s="62">
        <v>2.2464052090555571</v>
      </c>
      <c r="I12" s="66">
        <v>1.6085370632743494</v>
      </c>
      <c r="J12" s="66">
        <v>1.1509360021704398</v>
      </c>
    </row>
    <row r="13" spans="1:10" s="8" customFormat="1" x14ac:dyDescent="0.2">
      <c r="A13" s="7" t="s">
        <v>23</v>
      </c>
      <c r="B13" s="64">
        <v>912.93733292761544</v>
      </c>
      <c r="C13" s="64">
        <v>42.412582493268026</v>
      </c>
      <c r="D13" s="64">
        <v>4.3508348302364617</v>
      </c>
      <c r="E13" s="64">
        <v>9.5592397368068038</v>
      </c>
      <c r="F13" s="64">
        <v>17.708118613622307</v>
      </c>
      <c r="G13" s="64">
        <v>8.3111660793571343</v>
      </c>
      <c r="H13" s="65">
        <v>3.0147465407632081</v>
      </c>
      <c r="I13" s="64">
        <v>1.174782662753451</v>
      </c>
      <c r="J13" s="64">
        <v>0.93135185894101058</v>
      </c>
    </row>
    <row r="14" spans="1:10" s="8" customFormat="1" x14ac:dyDescent="0.2">
      <c r="A14" s="4" t="s">
        <v>22</v>
      </c>
      <c r="B14" s="66">
        <v>801.63011262596319</v>
      </c>
      <c r="C14" s="66">
        <v>93.648640432872796</v>
      </c>
      <c r="D14" s="66">
        <v>10.818780113385923</v>
      </c>
      <c r="E14" s="66">
        <v>32.430501725107533</v>
      </c>
      <c r="F14" s="66">
        <v>9.8110741264268242</v>
      </c>
      <c r="G14" s="66">
        <v>10.014743209763957</v>
      </c>
      <c r="H14" s="62">
        <v>3.9882662289301289</v>
      </c>
      <c r="I14" s="66">
        <v>0.57642910340005782</v>
      </c>
      <c r="J14" s="66">
        <v>0.8332953353700242</v>
      </c>
    </row>
    <row r="15" spans="1:10" s="8" customFormat="1" x14ac:dyDescent="0.2">
      <c r="A15" s="4" t="s">
        <v>21</v>
      </c>
      <c r="B15" s="66">
        <v>344.46504622744789</v>
      </c>
      <c r="C15" s="66">
        <v>51.747530422786561</v>
      </c>
      <c r="D15" s="66">
        <v>6.0193769261436625</v>
      </c>
      <c r="E15" s="66">
        <v>4.9100447403226113</v>
      </c>
      <c r="F15" s="66">
        <v>8.8778215829341303</v>
      </c>
      <c r="G15" s="66">
        <v>13.068034400055689</v>
      </c>
      <c r="H15" s="62">
        <v>2.8090847534852523</v>
      </c>
      <c r="I15" s="66">
        <v>0.62807312859520459</v>
      </c>
      <c r="J15" s="66">
        <v>0.98624883719458556</v>
      </c>
    </row>
    <row r="16" spans="1:10" s="8" customFormat="1" x14ac:dyDescent="0.2">
      <c r="A16" s="4" t="s">
        <v>20</v>
      </c>
      <c r="B16" s="66">
        <v>274.16639050639901</v>
      </c>
      <c r="C16" s="66">
        <v>70.310009626157893</v>
      </c>
      <c r="D16" s="66">
        <v>15.979027600246177</v>
      </c>
      <c r="E16" s="66">
        <v>7.5064305890893026</v>
      </c>
      <c r="F16" s="66">
        <v>9.6415439726049019</v>
      </c>
      <c r="G16" s="66">
        <v>20.528176237592515</v>
      </c>
      <c r="H16" s="62">
        <v>2.7087377108680899</v>
      </c>
      <c r="I16" s="66">
        <v>0.89791538449399555</v>
      </c>
      <c r="J16" s="66">
        <v>1.1172655399327747</v>
      </c>
    </row>
    <row r="17" spans="1:10" s="8" customFormat="1" x14ac:dyDescent="0.2">
      <c r="A17" s="7" t="s">
        <v>19</v>
      </c>
      <c r="B17" s="64">
        <v>467.55230612926238</v>
      </c>
      <c r="C17" s="64">
        <v>70.640835649110002</v>
      </c>
      <c r="D17" s="64">
        <v>10.567987760209633</v>
      </c>
      <c r="E17" s="64">
        <v>14.398206303876334</v>
      </c>
      <c r="F17" s="64">
        <v>9.4052557121823863</v>
      </c>
      <c r="G17" s="64">
        <v>14.373947692669816</v>
      </c>
      <c r="H17" s="65">
        <v>3.1512176141535786</v>
      </c>
      <c r="I17" s="64">
        <v>0.69389235421415307</v>
      </c>
      <c r="J17" s="64">
        <v>0.97779016061122093</v>
      </c>
    </row>
    <row r="18" spans="1:10" s="8" customFormat="1" x14ac:dyDescent="0.2">
      <c r="A18" s="11" t="s">
        <v>18</v>
      </c>
      <c r="B18" s="65">
        <v>702.0685432634175</v>
      </c>
      <c r="C18" s="65">
        <v>58.865151086992043</v>
      </c>
      <c r="D18" s="65">
        <v>9.8546319951864394</v>
      </c>
      <c r="E18" s="65">
        <v>9.6945964701834111</v>
      </c>
      <c r="F18" s="65">
        <v>13.270068839305111</v>
      </c>
      <c r="G18" s="65">
        <v>9.4922212161930961</v>
      </c>
      <c r="H18" s="65">
        <v>2.7367997124166421</v>
      </c>
      <c r="I18" s="65">
        <v>0.80628108197471349</v>
      </c>
      <c r="J18" s="65">
        <v>0.96439425832905612</v>
      </c>
    </row>
    <row r="19" spans="1:10" s="8" customFormat="1" x14ac:dyDescent="0.2">
      <c r="A19" s="4" t="s">
        <v>17</v>
      </c>
      <c r="B19" s="66">
        <v>593.53653876967451</v>
      </c>
      <c r="C19" s="66">
        <v>23.975201212823389</v>
      </c>
      <c r="D19" s="66">
        <v>16.332195284286296</v>
      </c>
      <c r="E19" s="66">
        <v>15.1060604193115</v>
      </c>
      <c r="F19" s="66">
        <v>9.8655294393156918</v>
      </c>
      <c r="G19" s="66">
        <v>12.64121873960041</v>
      </c>
      <c r="H19" s="62">
        <v>9.6029975472372513</v>
      </c>
      <c r="I19" s="66">
        <v>2.0457766876610011</v>
      </c>
      <c r="J19" s="66">
        <v>0.96286344643979638</v>
      </c>
    </row>
    <row r="20" spans="1:10" s="8" customFormat="1" x14ac:dyDescent="0.2">
      <c r="A20" s="4" t="s">
        <v>16</v>
      </c>
      <c r="B20" s="66">
        <v>197.33959095405712</v>
      </c>
      <c r="C20" s="66">
        <v>23.65702717003704</v>
      </c>
      <c r="D20" s="66">
        <v>8.7086755469666635</v>
      </c>
      <c r="E20" s="66">
        <v>2.5393977040053377</v>
      </c>
      <c r="F20" s="66">
        <v>5.1340097085145056</v>
      </c>
      <c r="G20" s="66">
        <v>2.6622495226263601</v>
      </c>
      <c r="H20" s="62">
        <v>3.6643890767708838</v>
      </c>
      <c r="I20" s="66">
        <v>0.40398463201969315</v>
      </c>
      <c r="J20" s="66">
        <v>0.80290795315986829</v>
      </c>
    </row>
    <row r="21" spans="1:10" s="8" customFormat="1" x14ac:dyDescent="0.2">
      <c r="A21" s="4" t="s">
        <v>15</v>
      </c>
      <c r="B21" s="66">
        <v>231.13514508209749</v>
      </c>
      <c r="C21" s="66">
        <v>19.914180321698328</v>
      </c>
      <c r="D21" s="66">
        <v>11.939474542671451</v>
      </c>
      <c r="E21" s="66">
        <v>16.422841752193587</v>
      </c>
      <c r="F21" s="66">
        <v>12.172843843316354</v>
      </c>
      <c r="G21" s="66">
        <v>11.144011442623773</v>
      </c>
      <c r="H21" s="62">
        <v>4.1964651660769698</v>
      </c>
      <c r="I21" s="66">
        <v>2.1772770235795003</v>
      </c>
      <c r="J21" s="66">
        <v>0.96693516682977432</v>
      </c>
    </row>
    <row r="22" spans="1:10" s="8" customFormat="1" x14ac:dyDescent="0.2">
      <c r="A22" s="7" t="s">
        <v>14</v>
      </c>
      <c r="B22" s="64">
        <v>419.22758375496426</v>
      </c>
      <c r="C22" s="64">
        <v>23.228240947110844</v>
      </c>
      <c r="D22" s="64">
        <v>13.393656749080538</v>
      </c>
      <c r="E22" s="64">
        <v>11.639977213747706</v>
      </c>
      <c r="F22" s="64">
        <v>8.8521627412454063</v>
      </c>
      <c r="G22" s="64">
        <v>9.4794580319519284</v>
      </c>
      <c r="H22" s="65">
        <v>6.9943828925342704</v>
      </c>
      <c r="I22" s="64">
        <v>1.5864187472140037</v>
      </c>
      <c r="J22" s="64">
        <v>0.91670224212951801</v>
      </c>
    </row>
    <row r="23" spans="1:10" s="8" customFormat="1" x14ac:dyDescent="0.2">
      <c r="A23" s="4" t="s">
        <v>13</v>
      </c>
      <c r="B23" s="66">
        <v>834.94974143930654</v>
      </c>
      <c r="C23" s="66">
        <v>105.56852519094728</v>
      </c>
      <c r="D23" s="66">
        <v>58.055465012817919</v>
      </c>
      <c r="E23" s="66">
        <v>3.1855382202919489</v>
      </c>
      <c r="F23" s="66">
        <v>17.788050707848441</v>
      </c>
      <c r="G23" s="66">
        <v>2.284540096729009</v>
      </c>
      <c r="H23" s="62">
        <v>3.6064151242588953</v>
      </c>
      <c r="I23" s="66">
        <v>1.0172843639054558</v>
      </c>
      <c r="J23" s="66">
        <v>0.92236131544404609</v>
      </c>
    </row>
    <row r="24" spans="1:10" s="8" customFormat="1" x14ac:dyDescent="0.2">
      <c r="A24" s="4" t="s">
        <v>12</v>
      </c>
      <c r="B24" s="66">
        <v>369.54832181795518</v>
      </c>
      <c r="C24" s="66">
        <v>57.04963547534846</v>
      </c>
      <c r="D24" s="66">
        <v>13.437432025867441</v>
      </c>
      <c r="E24" s="66">
        <v>4.5104273846853209</v>
      </c>
      <c r="F24" s="66">
        <v>11.659167617795353</v>
      </c>
      <c r="G24" s="66">
        <v>3.5584840271481046</v>
      </c>
      <c r="H24" s="62">
        <v>12.588137246036421</v>
      </c>
      <c r="I24" s="66">
        <v>1.0066892656471871</v>
      </c>
      <c r="J24" s="66">
        <v>0.79137165383966779</v>
      </c>
    </row>
    <row r="25" spans="1:10" s="8" customFormat="1" x14ac:dyDescent="0.2">
      <c r="A25" s="4" t="s">
        <v>11</v>
      </c>
      <c r="B25" s="66">
        <v>727.63928473571946</v>
      </c>
      <c r="C25" s="66">
        <v>45.130635855912608</v>
      </c>
      <c r="D25" s="66">
        <v>50.311769390519643</v>
      </c>
      <c r="E25" s="66">
        <v>27.499724721072027</v>
      </c>
      <c r="F25" s="66">
        <v>9.3848348198395435</v>
      </c>
      <c r="G25" s="66">
        <v>11.411655949993982</v>
      </c>
      <c r="H25" s="62">
        <v>3.873622645084799</v>
      </c>
      <c r="I25" s="66">
        <v>1.696230343163992</v>
      </c>
      <c r="J25" s="66">
        <v>0.90675598507604094</v>
      </c>
    </row>
    <row r="26" spans="1:10" s="8" customFormat="1" x14ac:dyDescent="0.2">
      <c r="A26" s="7" t="s">
        <v>10</v>
      </c>
      <c r="B26" s="64">
        <v>649.63748117614023</v>
      </c>
      <c r="C26" s="64">
        <v>70.908761709078831</v>
      </c>
      <c r="D26" s="64">
        <v>41.082036933050873</v>
      </c>
      <c r="E26" s="64">
        <v>11.191342938819265</v>
      </c>
      <c r="F26" s="64">
        <v>13.170400597258736</v>
      </c>
      <c r="G26" s="64">
        <v>5.5432278771791008</v>
      </c>
      <c r="H26" s="65">
        <v>6.6208938461931144</v>
      </c>
      <c r="I26" s="64">
        <v>1.2253056484341103</v>
      </c>
      <c r="J26" s="64">
        <v>0.87475114219352201</v>
      </c>
    </row>
    <row r="27" spans="1:10" s="8" customFormat="1" x14ac:dyDescent="0.2">
      <c r="A27" s="4" t="s">
        <v>9</v>
      </c>
      <c r="B27" s="66">
        <v>1243.0703825826415</v>
      </c>
      <c r="C27" s="66">
        <v>65.217698845396271</v>
      </c>
      <c r="D27" s="66">
        <v>42.912590367782819</v>
      </c>
      <c r="E27" s="66">
        <v>23.587759677015661</v>
      </c>
      <c r="F27" s="66">
        <v>9.8587487621472807</v>
      </c>
      <c r="G27" s="66">
        <v>6.6582873559465909</v>
      </c>
      <c r="H27" s="62">
        <v>5.0214198397411476</v>
      </c>
      <c r="I27" s="66">
        <v>1.2714062369640053</v>
      </c>
      <c r="J27" s="66">
        <v>1.451688376698987</v>
      </c>
    </row>
    <row r="28" spans="1:10" s="8" customFormat="1" x14ac:dyDescent="0.2">
      <c r="A28" s="4" t="s">
        <v>8</v>
      </c>
      <c r="B28" s="66">
        <v>511.70972627201013</v>
      </c>
      <c r="C28" s="66">
        <v>68.275807508871864</v>
      </c>
      <c r="D28" s="66">
        <v>14.075857236500077</v>
      </c>
      <c r="E28" s="66">
        <v>1.2861372934608171</v>
      </c>
      <c r="F28" s="66">
        <v>11.129495264573585</v>
      </c>
      <c r="G28" s="66">
        <v>5.8237833683687077</v>
      </c>
      <c r="H28" s="62">
        <v>8.368481725096629</v>
      </c>
      <c r="I28" s="66">
        <v>1.018060170430144</v>
      </c>
      <c r="J28" s="66">
        <v>0.81214258267218198</v>
      </c>
    </row>
    <row r="29" spans="1:10" s="8" customFormat="1" x14ac:dyDescent="0.2">
      <c r="A29" s="4" t="s">
        <v>7</v>
      </c>
      <c r="B29" s="66">
        <v>595.59883572676893</v>
      </c>
      <c r="C29" s="66">
        <v>80.634006480623427</v>
      </c>
      <c r="D29" s="66">
        <v>18.100343933278186</v>
      </c>
      <c r="E29" s="66">
        <v>2.1071355271259495</v>
      </c>
      <c r="F29" s="66">
        <v>11.089826913867414</v>
      </c>
      <c r="G29" s="66">
        <v>3.880599799735053</v>
      </c>
      <c r="H29" s="62">
        <v>5.9376690901627622</v>
      </c>
      <c r="I29" s="66">
        <v>1.645655432342167</v>
      </c>
      <c r="J29" s="66">
        <v>1.0678724026196149</v>
      </c>
    </row>
    <row r="30" spans="1:10" s="8" customFormat="1" x14ac:dyDescent="0.2">
      <c r="A30" s="7" t="s">
        <v>6</v>
      </c>
      <c r="B30" s="64">
        <v>838.78671858725727</v>
      </c>
      <c r="C30" s="64">
        <v>70.015250786487471</v>
      </c>
      <c r="D30" s="64">
        <v>27.147388283807555</v>
      </c>
      <c r="E30" s="64">
        <v>10.83512881060591</v>
      </c>
      <c r="F30" s="64">
        <v>10.587132472011081</v>
      </c>
      <c r="G30" s="64">
        <v>5.698517951985111</v>
      </c>
      <c r="H30" s="65">
        <v>6.3711947158989828</v>
      </c>
      <c r="I30" s="64">
        <v>1.2776905169910182</v>
      </c>
      <c r="J30" s="64">
        <v>1.1427446245919313</v>
      </c>
    </row>
    <row r="31" spans="1:10" s="8" customFormat="1" x14ac:dyDescent="0.2">
      <c r="A31" s="11" t="s">
        <v>5</v>
      </c>
      <c r="B31" s="65">
        <v>673.10161814916739</v>
      </c>
      <c r="C31" s="65">
        <v>59.862641369503713</v>
      </c>
      <c r="D31" s="65">
        <v>29.33887704004955</v>
      </c>
      <c r="E31" s="65">
        <v>11.150454022091283</v>
      </c>
      <c r="F31" s="65">
        <v>11.176090998280904</v>
      </c>
      <c r="G31" s="65">
        <v>6.4875138263020879</v>
      </c>
      <c r="H31" s="65">
        <v>6.605462034778717</v>
      </c>
      <c r="I31" s="65">
        <v>1.3270834270688421</v>
      </c>
      <c r="J31" s="65">
        <v>0.99060188916431613</v>
      </c>
    </row>
    <row r="32" spans="1:10" s="5" customFormat="1" x14ac:dyDescent="0.25">
      <c r="A32" s="7" t="s">
        <v>2</v>
      </c>
      <c r="B32" s="64">
        <v>685.97873956642479</v>
      </c>
      <c r="C32" s="64">
        <v>58.435707275755213</v>
      </c>
      <c r="D32" s="64">
        <v>21.345636284436456</v>
      </c>
      <c r="E32" s="64">
        <v>12.647342998506664</v>
      </c>
      <c r="F32" s="64">
        <v>12.107576149597511</v>
      </c>
      <c r="G32" s="64">
        <v>7.2748743376624985</v>
      </c>
      <c r="H32" s="65">
        <v>5.2036868091421313</v>
      </c>
      <c r="I32" s="64">
        <v>1.1329904959167296</v>
      </c>
      <c r="J32" s="64">
        <v>0.99434826059005932</v>
      </c>
    </row>
    <row r="33" spans="1:10" x14ac:dyDescent="0.2">
      <c r="A33" s="4" t="s">
        <v>1</v>
      </c>
      <c r="B33" s="63"/>
      <c r="C33" s="63"/>
      <c r="D33" s="63"/>
      <c r="E33" s="63"/>
      <c r="F33" s="63"/>
      <c r="G33" s="63"/>
      <c r="H33" s="63"/>
      <c r="I33" s="63"/>
      <c r="J33" s="63"/>
    </row>
    <row r="34" spans="1:10" x14ac:dyDescent="0.2">
      <c r="A34" s="3" t="s">
        <v>0</v>
      </c>
      <c r="B34" s="62">
        <v>681.41265985481004</v>
      </c>
      <c r="C34" s="62">
        <v>58.723536530633268</v>
      </c>
      <c r="D34" s="62">
        <v>21.289054518719798</v>
      </c>
      <c r="E34" s="62">
        <v>12.621348202763045</v>
      </c>
      <c r="F34" s="62">
        <v>12.151410424550626</v>
      </c>
      <c r="G34" s="62">
        <v>7.3530680423101167</v>
      </c>
      <c r="H34" s="62">
        <v>5.2613297615035215</v>
      </c>
      <c r="I34" s="62">
        <v>1.1398130377609237</v>
      </c>
      <c r="J34" s="62">
        <v>0.99069379999965068</v>
      </c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CE,Félkövér"&amp;8MEZŐGAZDASÁG | &amp;9 203&amp;R 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D53F3-1CF5-489C-9C36-3BF586D9BDB3}">
  <dimension ref="A1:G34"/>
  <sheetViews>
    <sheetView workbookViewId="0"/>
  </sheetViews>
  <sheetFormatPr defaultRowHeight="11.25" x14ac:dyDescent="0.2"/>
  <cols>
    <col min="1" max="1" width="21.85546875" style="1" customWidth="1"/>
    <col min="2" max="7" width="14.7109375" style="1" customWidth="1"/>
    <col min="8" max="16384" width="9.140625" style="1"/>
  </cols>
  <sheetData>
    <row r="1" spans="1:7" s="24" customFormat="1" ht="12" thickBot="1" x14ac:dyDescent="0.25">
      <c r="A1" s="14" t="s">
        <v>99</v>
      </c>
      <c r="B1" s="76"/>
      <c r="C1" s="76"/>
      <c r="D1" s="76"/>
      <c r="E1" s="76"/>
      <c r="F1" s="76"/>
    </row>
    <row r="2" spans="1:7" s="24" customFormat="1" ht="59.25" customHeight="1" x14ac:dyDescent="0.2">
      <c r="A2" s="61" t="s">
        <v>40</v>
      </c>
      <c r="B2" s="60" t="s">
        <v>98</v>
      </c>
      <c r="C2" s="60" t="s">
        <v>97</v>
      </c>
      <c r="D2" s="60" t="s">
        <v>96</v>
      </c>
      <c r="E2" s="60" t="s">
        <v>95</v>
      </c>
      <c r="F2" s="54" t="s">
        <v>94</v>
      </c>
      <c r="G2" s="54" t="s">
        <v>93</v>
      </c>
    </row>
    <row r="3" spans="1:7" s="8" customFormat="1" x14ac:dyDescent="0.2">
      <c r="A3" s="1" t="s">
        <v>33</v>
      </c>
      <c r="B3" s="52">
        <v>40833</v>
      </c>
      <c r="C3" s="70">
        <v>383.17454020032812</v>
      </c>
      <c r="D3" s="52">
        <v>2976.8393000000001</v>
      </c>
      <c r="E3" s="69">
        <v>5782.1216617235605</v>
      </c>
      <c r="F3" s="52">
        <v>542</v>
      </c>
      <c r="G3" s="52">
        <v>834.71955719557195</v>
      </c>
    </row>
    <row r="4" spans="1:7" s="8" customFormat="1" x14ac:dyDescent="0.2">
      <c r="A4" s="4" t="s">
        <v>32</v>
      </c>
      <c r="B4" s="15">
        <v>146880</v>
      </c>
      <c r="C4" s="70">
        <v>356.28952886710238</v>
      </c>
      <c r="D4" s="15">
        <v>24177.643899999999</v>
      </c>
      <c r="E4" s="69">
        <v>10794.404743466339</v>
      </c>
      <c r="F4" s="15">
        <v>3473</v>
      </c>
      <c r="G4" s="52">
        <v>1182.1790958825222</v>
      </c>
    </row>
    <row r="5" spans="1:7" s="8" customFormat="1" x14ac:dyDescent="0.2">
      <c r="A5" s="11" t="s">
        <v>31</v>
      </c>
      <c r="B5" s="71">
        <v>187713</v>
      </c>
      <c r="C5" s="71">
        <v>362.13779546435251</v>
      </c>
      <c r="D5" s="71">
        <v>27154.483199999999</v>
      </c>
      <c r="E5" s="72">
        <v>10244.927843075284</v>
      </c>
      <c r="F5" s="71">
        <v>4015</v>
      </c>
      <c r="G5" s="71">
        <v>1135.2742216687423</v>
      </c>
    </row>
    <row r="6" spans="1:7" s="8" customFormat="1" x14ac:dyDescent="0.2">
      <c r="A6" s="4" t="s">
        <v>30</v>
      </c>
      <c r="B6" s="68">
        <v>194298</v>
      </c>
      <c r="C6" s="70">
        <v>379.71774284861397</v>
      </c>
      <c r="D6" s="74">
        <v>17975.557099999998</v>
      </c>
      <c r="E6" s="69">
        <v>18455.295496794366</v>
      </c>
      <c r="F6" s="15">
        <v>849</v>
      </c>
      <c r="G6" s="52">
        <v>444.04829210836277</v>
      </c>
    </row>
    <row r="7" spans="1:7" s="8" customFormat="1" x14ac:dyDescent="0.2">
      <c r="A7" s="4" t="s">
        <v>29</v>
      </c>
      <c r="B7" s="68">
        <v>75396</v>
      </c>
      <c r="C7" s="70">
        <v>352.2746166905406</v>
      </c>
      <c r="D7" s="74">
        <v>10613.902900000001</v>
      </c>
      <c r="E7" s="69">
        <v>15402.450968342662</v>
      </c>
      <c r="F7" s="15">
        <v>1122</v>
      </c>
      <c r="G7" s="52">
        <v>1014.9732620320856</v>
      </c>
    </row>
    <row r="8" spans="1:7" s="8" customFormat="1" x14ac:dyDescent="0.2">
      <c r="A8" s="4" t="s">
        <v>28</v>
      </c>
      <c r="B8" s="68">
        <v>83428</v>
      </c>
      <c r="C8" s="70">
        <v>375.99274823800164</v>
      </c>
      <c r="D8" s="74">
        <v>17620.2647</v>
      </c>
      <c r="E8" s="69">
        <v>18255.749812884478</v>
      </c>
      <c r="F8" s="15">
        <v>1801</v>
      </c>
      <c r="G8" s="52">
        <v>265.60577456968349</v>
      </c>
    </row>
    <row r="9" spans="1:7" s="8" customFormat="1" x14ac:dyDescent="0.2">
      <c r="A9" s="7" t="s">
        <v>27</v>
      </c>
      <c r="B9" s="71">
        <v>353122</v>
      </c>
      <c r="C9" s="71">
        <v>372.97822848760489</v>
      </c>
      <c r="D9" s="71">
        <v>46209.724699999999</v>
      </c>
      <c r="E9" s="72">
        <v>17677.999302168533</v>
      </c>
      <c r="F9" s="71">
        <v>3772</v>
      </c>
      <c r="G9" s="71">
        <v>528.67258748674442</v>
      </c>
    </row>
    <row r="10" spans="1:7" s="8" customFormat="1" x14ac:dyDescent="0.2">
      <c r="A10" s="4" t="s">
        <v>26</v>
      </c>
      <c r="B10" s="68">
        <v>159790</v>
      </c>
      <c r="C10" s="70">
        <v>343.7552349959322</v>
      </c>
      <c r="D10" s="74">
        <v>27195.819499999998</v>
      </c>
      <c r="E10" s="69">
        <v>15760.263594924949</v>
      </c>
      <c r="F10" s="15">
        <v>2236</v>
      </c>
      <c r="G10" s="52">
        <v>775.72674418604652</v>
      </c>
    </row>
    <row r="11" spans="1:7" s="8" customFormat="1" x14ac:dyDescent="0.2">
      <c r="A11" s="4" t="s">
        <v>25</v>
      </c>
      <c r="B11" s="68">
        <v>92508</v>
      </c>
      <c r="C11" s="70">
        <v>407.74417347688848</v>
      </c>
      <c r="D11" s="74">
        <v>14184.004099999998</v>
      </c>
      <c r="E11" s="69">
        <v>21302.960847282895</v>
      </c>
      <c r="F11" s="15">
        <v>50</v>
      </c>
      <c r="G11" s="52">
        <v>672.38</v>
      </c>
    </row>
    <row r="12" spans="1:7" s="8" customFormat="1" x14ac:dyDescent="0.2">
      <c r="A12" s="4" t="s">
        <v>24</v>
      </c>
      <c r="B12" s="68">
        <v>83503</v>
      </c>
      <c r="C12" s="70">
        <v>456.13340838053722</v>
      </c>
      <c r="D12" s="74">
        <v>15072.096</v>
      </c>
      <c r="E12" s="69">
        <v>12965.174518527481</v>
      </c>
      <c r="F12" s="15">
        <v>776</v>
      </c>
      <c r="G12" s="52">
        <v>1544.3659793814434</v>
      </c>
    </row>
    <row r="13" spans="1:7" s="8" customFormat="1" x14ac:dyDescent="0.2">
      <c r="A13" s="7" t="s">
        <v>23</v>
      </c>
      <c r="B13" s="71">
        <v>335801</v>
      </c>
      <c r="C13" s="71">
        <v>389.32806930295027</v>
      </c>
      <c r="D13" s="71">
        <v>56451.919599999994</v>
      </c>
      <c r="E13" s="72">
        <v>16406.650642930486</v>
      </c>
      <c r="F13" s="71">
        <v>3062</v>
      </c>
      <c r="G13" s="71">
        <v>968.83474853037228</v>
      </c>
    </row>
    <row r="14" spans="1:7" s="8" customFormat="1" x14ac:dyDescent="0.2">
      <c r="A14" s="4" t="s">
        <v>22</v>
      </c>
      <c r="B14" s="68">
        <v>180613</v>
      </c>
      <c r="C14" s="70">
        <v>485.40721874948088</v>
      </c>
      <c r="D14" s="74">
        <v>14967.1641</v>
      </c>
      <c r="E14" s="69">
        <v>26760.863936809514</v>
      </c>
      <c r="F14" s="15">
        <v>985</v>
      </c>
      <c r="G14" s="52">
        <v>496.24365482233503</v>
      </c>
    </row>
    <row r="15" spans="1:7" s="8" customFormat="1" x14ac:dyDescent="0.2">
      <c r="A15" s="4" t="s">
        <v>21</v>
      </c>
      <c r="B15" s="68">
        <v>193247</v>
      </c>
      <c r="C15" s="70">
        <v>458.4638623109285</v>
      </c>
      <c r="D15" s="74">
        <v>13690.019</v>
      </c>
      <c r="E15" s="69">
        <v>14643.856666670807</v>
      </c>
      <c r="F15" s="15">
        <v>1509</v>
      </c>
      <c r="G15" s="52">
        <v>555.75612988734258</v>
      </c>
    </row>
    <row r="16" spans="1:7" s="8" customFormat="1" x14ac:dyDescent="0.2">
      <c r="A16" s="4" t="s">
        <v>20</v>
      </c>
      <c r="B16" s="68">
        <v>178289</v>
      </c>
      <c r="C16" s="70">
        <v>428.03227905254954</v>
      </c>
      <c r="D16" s="74">
        <v>23394.049899999998</v>
      </c>
      <c r="E16" s="69">
        <v>10116.524843353438</v>
      </c>
      <c r="F16" s="15">
        <v>656</v>
      </c>
      <c r="G16" s="52">
        <v>753.60518292682923</v>
      </c>
    </row>
    <row r="17" spans="1:7" s="8" customFormat="1" x14ac:dyDescent="0.2">
      <c r="A17" s="7" t="s">
        <v>19</v>
      </c>
      <c r="B17" s="71">
        <v>552149</v>
      </c>
      <c r="C17" s="71">
        <v>457.45091813984988</v>
      </c>
      <c r="D17" s="71">
        <v>52051.233</v>
      </c>
      <c r="E17" s="72">
        <v>16093.286493328602</v>
      </c>
      <c r="F17" s="71">
        <v>3150</v>
      </c>
      <c r="G17" s="71">
        <v>578.34952380952382</v>
      </c>
    </row>
    <row r="18" spans="1:7" s="8" customFormat="1" x14ac:dyDescent="0.2">
      <c r="A18" s="11" t="s">
        <v>18</v>
      </c>
      <c r="B18" s="75">
        <v>1241072</v>
      </c>
      <c r="C18" s="75">
        <v>414.98369151830036</v>
      </c>
      <c r="D18" s="75">
        <v>154712.87729999999</v>
      </c>
      <c r="E18" s="72">
        <v>16680.950248218283</v>
      </c>
      <c r="F18" s="75">
        <v>9984</v>
      </c>
      <c r="G18" s="71">
        <v>679.33954326923072</v>
      </c>
    </row>
    <row r="19" spans="1:7" s="8" customFormat="1" x14ac:dyDescent="0.2">
      <c r="A19" s="4" t="s">
        <v>17</v>
      </c>
      <c r="B19" s="68">
        <v>157961</v>
      </c>
      <c r="C19" s="70">
        <v>346.57737669424733</v>
      </c>
      <c r="D19" s="74">
        <v>18013.921600000001</v>
      </c>
      <c r="E19" s="69">
        <v>11585.449444833821</v>
      </c>
      <c r="F19" s="15">
        <v>1130</v>
      </c>
      <c r="G19" s="52">
        <v>619.13097345132746</v>
      </c>
    </row>
    <row r="20" spans="1:7" s="8" customFormat="1" x14ac:dyDescent="0.2">
      <c r="A20" s="4" t="s">
        <v>16</v>
      </c>
      <c r="B20" s="68">
        <v>76991</v>
      </c>
      <c r="C20" s="70">
        <v>304.68204075801071</v>
      </c>
      <c r="D20" s="74">
        <v>5711.5653999999995</v>
      </c>
      <c r="E20" s="69">
        <v>8688.5474514570033</v>
      </c>
      <c r="F20" s="15">
        <v>548</v>
      </c>
      <c r="G20" s="52">
        <v>794.14781021897807</v>
      </c>
    </row>
    <row r="21" spans="1:7" s="8" customFormat="1" x14ac:dyDescent="0.2">
      <c r="A21" s="4" t="s">
        <v>15</v>
      </c>
      <c r="B21" s="68">
        <v>36116</v>
      </c>
      <c r="C21" s="70">
        <v>332.97607708494849</v>
      </c>
      <c r="D21" s="74">
        <v>9379.5017999999982</v>
      </c>
      <c r="E21" s="69">
        <v>8560.3728974176447</v>
      </c>
      <c r="F21" s="15">
        <v>83</v>
      </c>
      <c r="G21" s="52">
        <v>795.18072289156623</v>
      </c>
    </row>
    <row r="22" spans="1:7" s="8" customFormat="1" x14ac:dyDescent="0.2">
      <c r="A22" s="7" t="s">
        <v>14</v>
      </c>
      <c r="B22" s="71">
        <v>271068</v>
      </c>
      <c r="C22" s="71">
        <v>332.86573110806137</v>
      </c>
      <c r="D22" s="71">
        <v>33104.988799999999</v>
      </c>
      <c r="E22" s="72">
        <v>10228.567665306082</v>
      </c>
      <c r="F22" s="71">
        <v>1761</v>
      </c>
      <c r="G22" s="71">
        <v>681.89153889835325</v>
      </c>
    </row>
    <row r="23" spans="1:7" s="8" customFormat="1" x14ac:dyDescent="0.2">
      <c r="A23" s="4" t="s">
        <v>13</v>
      </c>
      <c r="B23" s="68">
        <v>218624</v>
      </c>
      <c r="C23" s="70">
        <v>337.88280792593679</v>
      </c>
      <c r="D23" s="74">
        <v>32245.579899999997</v>
      </c>
      <c r="E23" s="69">
        <v>19524.233800490594</v>
      </c>
      <c r="F23" s="15">
        <v>9564</v>
      </c>
      <c r="G23" s="52">
        <v>870.05217482225009</v>
      </c>
    </row>
    <row r="24" spans="1:7" s="8" customFormat="1" x14ac:dyDescent="0.2">
      <c r="A24" s="4" t="s">
        <v>12</v>
      </c>
      <c r="B24" s="68">
        <v>217771</v>
      </c>
      <c r="C24" s="70">
        <v>283.39109890664963</v>
      </c>
      <c r="D24" s="74">
        <v>20038.035199999998</v>
      </c>
      <c r="E24" s="69">
        <v>23974.95773437907</v>
      </c>
      <c r="F24" s="15">
        <v>15189</v>
      </c>
      <c r="G24" s="52">
        <v>1586.6980709724141</v>
      </c>
    </row>
    <row r="25" spans="1:7" s="8" customFormat="1" x14ac:dyDescent="0.2">
      <c r="A25" s="4" t="s">
        <v>11</v>
      </c>
      <c r="B25" s="68">
        <v>203226</v>
      </c>
      <c r="C25" s="70">
        <v>328.20088472931621</v>
      </c>
      <c r="D25" s="74">
        <v>26406.318299999999</v>
      </c>
      <c r="E25" s="69">
        <v>12677.394788504083</v>
      </c>
      <c r="F25" s="15">
        <v>2696</v>
      </c>
      <c r="G25" s="52">
        <v>678.38278931750745</v>
      </c>
    </row>
    <row r="26" spans="1:7" s="8" customFormat="1" x14ac:dyDescent="0.2">
      <c r="A26" s="7" t="s">
        <v>10</v>
      </c>
      <c r="B26" s="71">
        <v>639621</v>
      </c>
      <c r="C26" s="71">
        <v>316.25385501726805</v>
      </c>
      <c r="D26" s="71">
        <v>78689.933399999994</v>
      </c>
      <c r="E26" s="72">
        <v>18359.967375445765</v>
      </c>
      <c r="F26" s="71">
        <v>27449</v>
      </c>
      <c r="G26" s="71">
        <v>1247.7852016466902</v>
      </c>
    </row>
    <row r="27" spans="1:7" s="8" customFormat="1" x14ac:dyDescent="0.2">
      <c r="A27" s="4" t="s">
        <v>9</v>
      </c>
      <c r="B27" s="68">
        <v>246754</v>
      </c>
      <c r="C27" s="70">
        <v>391.6518475890968</v>
      </c>
      <c r="D27" s="74">
        <v>43238.752799999995</v>
      </c>
      <c r="E27" s="69">
        <v>19850.105806012059</v>
      </c>
      <c r="F27" s="15">
        <v>8342</v>
      </c>
      <c r="G27" s="52">
        <v>1030.9659554063774</v>
      </c>
    </row>
    <row r="28" spans="1:7" s="8" customFormat="1" x14ac:dyDescent="0.2">
      <c r="A28" s="4" t="s">
        <v>8</v>
      </c>
      <c r="B28" s="68">
        <v>273773</v>
      </c>
      <c r="C28" s="70">
        <v>293.11941645085528</v>
      </c>
      <c r="D28" s="74">
        <v>29164.781500000001</v>
      </c>
      <c r="E28" s="69">
        <v>24569.334798548036</v>
      </c>
      <c r="F28" s="15">
        <v>15828</v>
      </c>
      <c r="G28" s="52">
        <v>1523.333143795805</v>
      </c>
    </row>
    <row r="29" spans="1:7" s="8" customFormat="1" x14ac:dyDescent="0.2">
      <c r="A29" s="4" t="s">
        <v>7</v>
      </c>
      <c r="B29" s="68">
        <v>132743</v>
      </c>
      <c r="C29" s="70">
        <v>328.83917042706582</v>
      </c>
      <c r="D29" s="74">
        <v>24887.886200000001</v>
      </c>
      <c r="E29" s="69">
        <v>17115.24287667307</v>
      </c>
      <c r="F29" s="15">
        <v>12770</v>
      </c>
      <c r="G29" s="52">
        <v>831.49381362568522</v>
      </c>
    </row>
    <row r="30" spans="1:7" s="8" customFormat="1" x14ac:dyDescent="0.2">
      <c r="A30" s="7" t="s">
        <v>6</v>
      </c>
      <c r="B30" s="71">
        <v>653270</v>
      </c>
      <c r="C30" s="71">
        <v>337.5953893489675</v>
      </c>
      <c r="D30" s="71">
        <v>97291.420500000007</v>
      </c>
      <c r="E30" s="72">
        <v>20565.177337502228</v>
      </c>
      <c r="F30" s="71">
        <v>36940</v>
      </c>
      <c r="G30" s="71">
        <v>1172.978099621007</v>
      </c>
    </row>
    <row r="31" spans="1:7" s="8" customFormat="1" x14ac:dyDescent="0.2">
      <c r="A31" s="11" t="s">
        <v>5</v>
      </c>
      <c r="B31" s="73">
        <v>1563959</v>
      </c>
      <c r="C31" s="73">
        <v>328.04747119329858</v>
      </c>
      <c r="D31" s="73">
        <v>209086.34269999998</v>
      </c>
      <c r="E31" s="72">
        <v>18098.630905939128</v>
      </c>
      <c r="F31" s="73">
        <v>66150</v>
      </c>
      <c r="G31" s="71">
        <v>1190.9460015117158</v>
      </c>
    </row>
    <row r="32" spans="1:7" s="8" customFormat="1" x14ac:dyDescent="0.2">
      <c r="A32" s="7" t="s">
        <v>2</v>
      </c>
      <c r="B32" s="71">
        <v>2992744</v>
      </c>
      <c r="C32" s="71">
        <v>366.23760903037481</v>
      </c>
      <c r="D32" s="71">
        <v>390953.70319999999</v>
      </c>
      <c r="E32" s="72">
        <v>16992.114461700283</v>
      </c>
      <c r="F32" s="71">
        <v>80149</v>
      </c>
      <c r="G32" s="71">
        <v>1124.4273790066002</v>
      </c>
    </row>
    <row r="33" spans="1:7" s="5" customFormat="1" x14ac:dyDescent="0.25">
      <c r="A33" s="4" t="s">
        <v>1</v>
      </c>
    </row>
    <row r="34" spans="1:7" s="8" customFormat="1" x14ac:dyDescent="0.2">
      <c r="A34" s="3" t="s">
        <v>0</v>
      </c>
      <c r="B34" s="68">
        <v>2951911</v>
      </c>
      <c r="C34" s="70">
        <v>366.00332496474323</v>
      </c>
      <c r="D34" s="68">
        <v>387976.8639</v>
      </c>
      <c r="E34" s="69">
        <v>17078.125639749003</v>
      </c>
      <c r="F34" s="68">
        <v>79607</v>
      </c>
      <c r="G34" s="52">
        <v>1126.3998392101198</v>
      </c>
    </row>
  </sheetData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&amp;L&amp;"Arial CE,Félkövér"&amp;8MEZŐGAZDASÁG | &amp;9 203&amp;R 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Tartalom</vt:lpstr>
      <vt:lpstr>5.1.1.</vt:lpstr>
      <vt:lpstr>5.1.2.</vt:lpstr>
      <vt:lpstr>5.1.3.</vt:lpstr>
      <vt:lpstr>5.1.4.</vt:lpstr>
      <vt:lpstr>5.1.5.</vt:lpstr>
      <vt:lpstr>5.1.6.</vt:lpstr>
      <vt:lpstr>5.1.7.</vt:lpstr>
      <vt:lpstr>5.1.8.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2025-03-06T11:19:00Z</dcterms:created>
  <dcterms:modified xsi:type="dcterms:W3CDTF">2025-03-06T11:19:00Z</dcterms:modified>
</cp:coreProperties>
</file>