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102DC46A-0757-4FC8-B7CF-9E95B1013AC9}" xr6:coauthVersionLast="36" xr6:coauthVersionMax="36" xr10:uidLastSave="{00000000-0000-0000-0000-000000000000}"/>
  <bookViews>
    <workbookView xWindow="0" yWindow="0" windowWidth="28800" windowHeight="13425" xr2:uid="{26867F1F-A751-4440-A8CC-02D14D0E2107}"/>
  </bookViews>
  <sheets>
    <sheet name="Tartalom" sheetId="18" r:id="rId1"/>
    <sheet name="5.7.1." sheetId="2" r:id="rId2"/>
    <sheet name="5.7.2." sheetId="3" r:id="rId3"/>
    <sheet name="5.7.3." sheetId="4" r:id="rId4"/>
    <sheet name="5.7.4." sheetId="5" r:id="rId5"/>
    <sheet name="5.7.5." sheetId="6" r:id="rId6"/>
    <sheet name="5.7.6." sheetId="7" r:id="rId7"/>
    <sheet name="5.7.7." sheetId="8" r:id="rId8"/>
    <sheet name="5.7.8." sheetId="9" r:id="rId9"/>
    <sheet name="5.7.9." sheetId="10" r:id="rId10"/>
    <sheet name="5.7.10." sheetId="11" r:id="rId11"/>
    <sheet name="5.7.11." sheetId="12" r:id="rId12"/>
    <sheet name="5.7.12." sheetId="13" r:id="rId13"/>
    <sheet name="5.7.13." sheetId="14" r:id="rId14"/>
    <sheet name="5.7.14." sheetId="15" r:id="rId15"/>
    <sheet name="5.7.15." sheetId="16" r:id="rId16"/>
    <sheet name="5.7.16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17" i="3"/>
  <c r="D18" i="3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6" authorId="0" shapeId="0" xr:uid="{C7FA55E3-3C8F-4544-B98A-B158505B0030}">
      <text>
        <r>
          <rPr>
            <sz val="8"/>
            <color indexed="81"/>
            <rFont val="Tahoma"/>
            <family val="2"/>
            <charset val="238"/>
          </rPr>
          <t>Ajánlott levélpostai küldeményből.</t>
        </r>
      </text>
    </comment>
    <comment ref="A10" authorId="0" shapeId="0" xr:uid="{52177898-11FD-4588-AAED-14C8BD15880B}">
      <text>
        <r>
          <rPr>
            <sz val="8"/>
            <color indexed="81"/>
            <rFont val="Tahoma"/>
            <family val="2"/>
            <charset val="238"/>
          </rPr>
          <t>Külföldi kiadású hírlapokkal együtt.</t>
        </r>
      </text>
    </comment>
    <comment ref="C10" authorId="0" shapeId="0" xr:uid="{B9CC708A-3826-4C8B-9C4B-6AA2C7224ABA}">
      <text>
        <r>
          <rPr>
            <sz val="8"/>
            <color indexed="81"/>
            <rFont val="Tahoma"/>
            <family val="2"/>
            <charset val="238"/>
          </rPr>
          <t>2007-től kézbesített hírlap.</t>
        </r>
      </text>
    </comment>
    <comment ref="C11" authorId="0" shapeId="0" xr:uid="{305E3B34-BDA5-4AA5-B974-F5916FCE8F86}">
      <text>
        <r>
          <rPr>
            <sz val="8"/>
            <color indexed="81"/>
            <rFont val="Tahoma"/>
            <family val="2"/>
            <charset val="238"/>
          </rPr>
          <t>2007-től postacsomag küldemények.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4" authorId="0" shapeId="0" xr:uid="{B0491907-42B2-473D-981D-B9BEF7E0F06C}">
      <text>
        <r>
          <rPr>
            <sz val="8"/>
            <color indexed="81"/>
            <rFont val="Tahoma"/>
            <family val="2"/>
            <charset val="238"/>
          </rPr>
          <t xml:space="preserve">2009-től tartalmazza a helyhez kötött VoIP hangcsatornák adatait is. </t>
        </r>
      </text>
    </comment>
    <comment ref="A5" authorId="0" shapeId="0" xr:uid="{9BFC7FF3-BBE3-4D3B-B61E-8284C7A7547F}">
      <text>
        <r>
          <rPr>
            <sz val="8"/>
            <color indexed="81"/>
            <rFont val="Tahoma"/>
            <family val="2"/>
            <charset val="238"/>
          </rPr>
          <t xml:space="preserve">Szolgálati vonalakkal együtt. 
</t>
        </r>
      </text>
    </comment>
    <comment ref="C10" authorId="0" shapeId="0" xr:uid="{9AC45C93-CC79-4817-B231-38CC3357BB08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D10" authorId="0" shapeId="0" xr:uid="{EB682876-27C9-4BD5-9413-192675EAEF7A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E10" authorId="0" shapeId="0" xr:uid="{C3E4F532-213D-4492-9BC9-25C568511052}">
      <text>
        <r>
          <rPr>
            <sz val="8"/>
            <color indexed="81"/>
            <rFont val="Tahoma"/>
            <family val="2"/>
            <charset val="238"/>
          </rPr>
          <t>Szolgálati vonalakkal együtt.</t>
        </r>
      </text>
    </comment>
    <comment ref="A11" authorId="0" shapeId="0" xr:uid="{6FE0D13D-62FF-4AAC-88D1-311C5994B437}">
      <text>
        <r>
          <rPr>
            <sz val="8"/>
            <color indexed="81"/>
            <rFont val="Tahoma"/>
            <family val="2"/>
            <charset val="238"/>
          </rPr>
          <t xml:space="preserve">ISDN-csatornákkal együtt. </t>
        </r>
      </text>
    </comment>
    <comment ref="A13" authorId="0" shapeId="0" xr:uid="{083861BD-F699-4750-BC83-7F26B2FB23A3}">
      <text>
        <r>
          <rPr>
            <sz val="8"/>
            <color indexed="81"/>
            <rFont val="Tahoma"/>
            <family val="2"/>
            <charset val="238"/>
          </rPr>
          <t xml:space="preserve">Szolgálati vonalakkal együtt. 
</t>
        </r>
      </text>
    </comment>
    <comment ref="A18" authorId="0" shapeId="0" xr:uid="{B5427CF0-F79B-4E9F-9D07-0BD0D0946763}">
      <text>
        <r>
          <rPr>
            <sz val="8"/>
            <color indexed="81"/>
            <rFont val="Tahoma"/>
            <family val="2"/>
            <charset val="238"/>
          </rPr>
          <t xml:space="preserve">Szolgálati vonalakkal együtt. 
</t>
        </r>
      </text>
    </comment>
    <comment ref="A19" authorId="0" shapeId="0" xr:uid="{776AFDFE-041A-4192-BA2F-D7291ABCECB7}">
      <text>
        <r>
          <rPr>
            <sz val="8"/>
            <color indexed="81"/>
            <rFont val="Tahoma"/>
            <family val="2"/>
            <charset val="238"/>
          </rPr>
          <t xml:space="preserve">ISDN-csatornákkal együtt.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A2BFD2D5-5D1C-4E61-9F98-2636D9120979}">
      <text>
        <r>
          <rPr>
            <sz val="8"/>
            <color indexed="81"/>
            <rFont val="Tahoma"/>
            <family val="2"/>
            <charset val="238"/>
          </rPr>
          <t xml:space="preserve">Tiszta műsoridő, szünet,  műsorkitöltés. 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C1FED4A-FAAB-4BD6-A5A5-DFEA9A48E01E}">
      <text>
        <r>
          <rPr>
            <sz val="8"/>
            <color indexed="81"/>
            <rFont val="Tahoma"/>
            <family val="2"/>
            <charset val="238"/>
          </rPr>
          <t>2005-től AntennaMikro-szolgáltatás nélkül. 2009 IPTV szolgáltatás is.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2EEBFB3-D602-4D4B-8439-2C18924393CC}">
      <text>
        <r>
          <rPr>
            <sz val="8"/>
            <color indexed="81"/>
            <rFont val="Tahoma"/>
            <family val="2"/>
            <charset val="238"/>
          </rPr>
          <t>2005-től az AntennaMikro szolgáltatása nélkül. 2009-től az IPTV szolgáltatás is.</t>
        </r>
      </text>
    </comment>
    <comment ref="E3" authorId="0" shapeId="0" xr:uid="{93AE05CD-B168-4CDF-A83C-1A2EF10D0C6B}">
      <text>
        <r>
          <rPr>
            <sz val="8"/>
            <color indexed="81"/>
            <rFont val="Tahoma"/>
            <family val="2"/>
            <charset val="238"/>
          </rPr>
          <t xml:space="preserve">A nagy mértékű változás a szolgáltatói kör összetétele miatt van.
</t>
        </r>
      </text>
    </comment>
    <comment ref="E11" authorId="0" shapeId="0" xr:uid="{DC811E6A-F954-416B-92AD-E490201A15D4}">
      <text>
        <r>
          <rPr>
            <sz val="8"/>
            <color indexed="81"/>
            <rFont val="Tahoma"/>
            <family val="2"/>
            <charset val="238"/>
          </rPr>
          <t>A nagy mértékű változás a szolgáltatói kör összetétele miatt van.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C92052BD-5192-4608-A1DF-6D88ECAEF751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A felmérés az EU ajánlása alapján csak a C, D, E, F, G, H, I, J és L nemzetgazdasági ágakban működő több mint 10 főt foglalkoztató vállalkozásokra terjed ki.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D0F833B-FAE8-43CA-BE78-CAAECB93D822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A felmérés az EU ajánlása alapján csak a C, D, E, F, G, H, I, J és L nemzetgazdasági ágakban működő több mint 10 főt foglalkoztató vállalkozásokra terjed ki.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FA617932-A89F-459E-B8A8-A825A70314AC}">
      <text>
        <r>
          <rPr>
            <sz val="8"/>
            <color indexed="81"/>
            <rFont val="Tahoma"/>
            <family val="2"/>
            <charset val="238"/>
          </rPr>
          <t xml:space="preserve">TEÁOR'03 szerint 64 Posta, távközlés
</t>
        </r>
      </text>
    </comment>
    <comment ref="I2" authorId="0" shapeId="0" xr:uid="{0084D376-8546-41CB-8CC6-E9878A6BD769}">
      <text>
        <r>
          <rPr>
            <sz val="8"/>
            <color indexed="81"/>
            <rFont val="Tahoma"/>
            <family val="2"/>
            <charset val="238"/>
          </rPr>
          <t xml:space="preserve">TEÁOR'08 szerint 53 Postai tevékenység +61 Távközlés 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AD6543-BCED-4480-B708-DAC75076E93A}">
      <text>
        <r>
          <rPr>
            <sz val="8"/>
            <color indexed="81"/>
            <rFont val="Tahoma"/>
            <family val="2"/>
            <charset val="238"/>
          </rPr>
          <t xml:space="preserve"> Az adatok a 4 főnél nagyobb létszámot foglalkoztató gazdasági szervezetekre vonatkoznak. Tevékenségek egységes ágazati osztályozási rendszere '08 (TEÁOR'08) sterint. 
Forrás: Az évközi intézményi munkaügyi adatgyűjtési rendszer. </t>
        </r>
      </text>
    </comment>
    <comment ref="G2" authorId="0" shapeId="0" xr:uid="{C6C41507-E4FC-4772-A0E5-0A596B93B886}">
      <text>
        <r>
          <rPr>
            <sz val="8"/>
            <color indexed="81"/>
            <rFont val="Tahoma"/>
            <family val="2"/>
            <charset val="238"/>
          </rPr>
          <t xml:space="preserve"> Teljes munkaidőben foglalkoztatottak adatai. 
</t>
        </r>
      </text>
    </comment>
  </commentList>
</comments>
</file>

<file path=xl/sharedStrings.xml><?xml version="1.0" encoding="utf-8"?>
<sst xmlns="http://schemas.openxmlformats.org/spreadsheetml/2006/main" count="323" uniqueCount="209">
  <si>
    <t>postai kirendeltség</t>
  </si>
  <si>
    <t>postaügynökség</t>
  </si>
  <si>
    <t>postamesterség</t>
  </si>
  <si>
    <t>postahivatal</t>
  </si>
  <si>
    <t>Ebből:</t>
  </si>
  <si>
    <t>..</t>
  </si>
  <si>
    <t>Mobil postai szolgáltatással ellátott települések száma</t>
  </si>
  <si>
    <t>Összesen</t>
  </si>
  <si>
    <t>Község</t>
  </si>
  <si>
    <t>Többi város</t>
  </si>
  <si>
    <t>Budapest</t>
  </si>
  <si>
    <t>Év</t>
  </si>
  <si>
    <t>5.7.1. A postahivatalok száma</t>
  </si>
  <si>
    <t>Csomag és értékcsomag</t>
  </si>
  <si>
    <t>Ajánlott levélpostai küldemény</t>
  </si>
  <si>
    <t>Közönséges levélpostai és légipostai küldemény</t>
  </si>
  <si>
    <t>Külföldről érkezett küldemények</t>
  </si>
  <si>
    <t>Feladott távirat</t>
  </si>
  <si>
    <t>Takarék be- és kifizetés</t>
  </si>
  <si>
    <t>Csekk be- és kifizetés</t>
  </si>
  <si>
    <t>Postautalvány</t>
  </si>
  <si>
    <t>Terjesztésre átvett hírlap</t>
  </si>
  <si>
    <t>–</t>
  </si>
  <si>
    <t>elsőbbségi küldemény</t>
  </si>
  <si>
    <t>Összes levélpostai küldemény</t>
  </si>
  <si>
    <t>Értéklevél</t>
  </si>
  <si>
    <t>Közönséges levélpostai küldemény</t>
  </si>
  <si>
    <t>Belföldön feladott küldemények</t>
  </si>
  <si>
    <t>Küldemények</t>
  </si>
  <si>
    <t>5.7.2. Postaforgalmi teljesítmények [ezer darab]</t>
  </si>
  <si>
    <t>nemzetközi hívás</t>
  </si>
  <si>
    <t>vezetékes hálózatba</t>
  </si>
  <si>
    <t>más mobilhálózatba</t>
  </si>
  <si>
    <t>saját mobilhálózatba</t>
  </si>
  <si>
    <t xml:space="preserve">Ebből: </t>
  </si>
  <si>
    <t xml:space="preserve">Időtartama (millió perc): </t>
  </si>
  <si>
    <t xml:space="preserve">Száma (millió hívás): </t>
  </si>
  <si>
    <t>Mobilhálózatból kiinduló hívások</t>
  </si>
  <si>
    <t>internet-behívószám</t>
  </si>
  <si>
    <t xml:space="preserve">ezen belül mobilhálózatba </t>
  </si>
  <si>
    <t>belföldi távolsági hívás</t>
  </si>
  <si>
    <t>helyi hívás</t>
  </si>
  <si>
    <t>Száma (millió hívás):</t>
  </si>
  <si>
    <t>Vezetékes hálózatból kiinduló hívások</t>
  </si>
  <si>
    <t xml:space="preserve">Telefonhívások </t>
  </si>
  <si>
    <t>5.7.3. Telefonhívások száma és időtartama [millió]</t>
  </si>
  <si>
    <t>feltöltőkártyás</t>
  </si>
  <si>
    <t>Száma, összesen</t>
  </si>
  <si>
    <t>Mobilelőfizetések</t>
  </si>
  <si>
    <t>Fővonalszám 100 lakosra</t>
  </si>
  <si>
    <t>ISDN-csatornák száma</t>
  </si>
  <si>
    <t>nyilvános fővonal</t>
  </si>
  <si>
    <t>közületi fővonal</t>
  </si>
  <si>
    <t>lakásfővonal</t>
  </si>
  <si>
    <t>Hagyományos vonalak száma</t>
  </si>
  <si>
    <t>Budapesten bekapcsolt fővonalak száma, összesen</t>
  </si>
  <si>
    <t>Bekapcsolt fővonalak száma, összesen</t>
  </si>
  <si>
    <t>Vezetékes telefonvonalak</t>
  </si>
  <si>
    <t>Megnevezés</t>
  </si>
  <si>
    <t xml:space="preserve">5.7.4. Vezetékes telefonvonalak és mobilelőfizetések száma </t>
  </si>
  <si>
    <t>halmozott adásidő</t>
  </si>
  <si>
    <t xml:space="preserve">Adásidő, óra </t>
  </si>
  <si>
    <t>teljesítőképesség, kW</t>
  </si>
  <si>
    <t>átjátszó adó, darab</t>
  </si>
  <si>
    <t>főadók, darab</t>
  </si>
  <si>
    <t xml:space="preserve">Adó </t>
  </si>
  <si>
    <t>Televízió</t>
  </si>
  <si>
    <t>külföldre szóló műsorok</t>
  </si>
  <si>
    <t>száma, darab</t>
  </si>
  <si>
    <t>Rádió</t>
  </si>
  <si>
    <t>5.7.5. Műsorszórás</t>
  </si>
  <si>
    <t>A szolgáltatás egy műsorra jutó díja, Ft</t>
  </si>
  <si>
    <t>Egy csomag átlagos díja, Ft</t>
  </si>
  <si>
    <t>A műsorok átlagos száma</t>
  </si>
  <si>
    <t>Az előfizetők száma, ezer</t>
  </si>
  <si>
    <t>A bekapcsolt lakások száma, ezer</t>
  </si>
  <si>
    <t>A hálózat hossza, km</t>
  </si>
  <si>
    <t>A műsorcsomagok száma</t>
  </si>
  <si>
    <t>A szolgáltatók száma</t>
  </si>
  <si>
    <t xml:space="preserve">Megnevezés </t>
  </si>
  <si>
    <t>5.7.6. Kábeltelevíziós szolgáltatás</t>
  </si>
  <si>
    <t>Kábeltelevízió-szolgáltatók internet-hozzáférési díjbevétele</t>
  </si>
  <si>
    <t xml:space="preserve">karbantartási díjbevétel </t>
  </si>
  <si>
    <t xml:space="preserve">bekapcsolási díjbevétel  </t>
  </si>
  <si>
    <t xml:space="preserve">jelszolgáltatási díjbevétel  </t>
  </si>
  <si>
    <t xml:space="preserve">Összes díjbevétel  </t>
  </si>
  <si>
    <t xml:space="preserve">Hálózatérték </t>
  </si>
  <si>
    <t>Beruházások</t>
  </si>
  <si>
    <t xml:space="preserve">Saját tőke </t>
  </si>
  <si>
    <t>5.7.7. A kábeltelevíziós szolgáltatás gazdasági adatai [millió Ft]</t>
  </si>
  <si>
    <t>Internet-előfizetések száma, összesen</t>
  </si>
  <si>
    <t>Egyéb</t>
  </si>
  <si>
    <t>ebből: mobilinternet</t>
  </si>
  <si>
    <t>Vezeték nélküli</t>
  </si>
  <si>
    <t>Kábel-TV</t>
  </si>
  <si>
    <t>xDSL</t>
  </si>
  <si>
    <t>Kapcsolt vonalon  (modem segítségével) +ISDN</t>
  </si>
  <si>
    <t xml:space="preserve">5.7.8. Az internet-előfizetések száma hozzáférési szolgáltatások szerint </t>
  </si>
  <si>
    <t>Internet-szolgáltatások nettó árbevétele</t>
  </si>
  <si>
    <t xml:space="preserve">5.7.9. Az internet-hozzáférési szolgáltatások nettó árbevétele [millió forint] </t>
  </si>
  <si>
    <t>egyéb számítógépes hálózaton keresztül</t>
  </si>
  <si>
    <t xml:space="preserve"> interneten keresztül</t>
  </si>
  <si>
    <t>weboldalon keresztül</t>
  </si>
  <si>
    <t>Összes árbevétel</t>
  </si>
  <si>
    <t>Megoszlás, %</t>
  </si>
  <si>
    <t>Összege, milliárd Ft</t>
  </si>
  <si>
    <t>5.7.10. A számítógépes hálózatokon keresztül realizált nettó árbevétel a 10-nél több főt foglalkoztató vállalkozásoknál</t>
  </si>
  <si>
    <t>Számítógépes hálózaton keresztüli beszerzés</t>
  </si>
  <si>
    <t>Számítógépes hálózaton keresztüli értékesítés</t>
  </si>
  <si>
    <t>Honlap</t>
  </si>
  <si>
    <t>Széles sávú internetkapcsolat</t>
  </si>
  <si>
    <t>Internet-hozzáférés</t>
  </si>
  <si>
    <t>Extranet</t>
  </si>
  <si>
    <t>Intranet</t>
  </si>
  <si>
    <t>Nagytávolságú hálózat (WAN)</t>
  </si>
  <si>
    <t>Vezeték nélküli lokális hálózat</t>
  </si>
  <si>
    <t>Lokális hálózat (LAN)</t>
  </si>
  <si>
    <t>Számítógép</t>
  </si>
  <si>
    <t xml:space="preserve">Megnevezés  </t>
  </si>
  <si>
    <t>5.7.11. Az infokommunikációs eszközöket használó, 10-nél több főt foglalkoztató vállalkozások aránya [%]</t>
  </si>
  <si>
    <t>A 3 évesnél régebbiek aránya, %</t>
  </si>
  <si>
    <t>3 évesnél régebbi</t>
  </si>
  <si>
    <t>ebből:</t>
  </si>
  <si>
    <t>Összesen, darab</t>
  </si>
  <si>
    <t>Egyéb számítógép - szerver</t>
  </si>
  <si>
    <t>Szerverként működő személyi számítógép</t>
  </si>
  <si>
    <t>Egyéb számítógép - nem szerver</t>
  </si>
  <si>
    <t>Kézi számítógép</t>
  </si>
  <si>
    <t>Hordozható számítógép</t>
  </si>
  <si>
    <t>Asztali számítógép - nem szerver</t>
  </si>
  <si>
    <t>5.7.12. A közigazgatás, védelem és kötelező társadalombiztosítás számítógép-állománya kor, valamint típus és funkció szerint, 2009</t>
  </si>
  <si>
    <t>Kötelező társadalombiztosítás</t>
  </si>
  <si>
    <t>Tüzvédelem</t>
  </si>
  <si>
    <t>Közbiztonság, közrend</t>
  </si>
  <si>
    <t>Igazságügy, bíróság</t>
  </si>
  <si>
    <t>Külügyek</t>
  </si>
  <si>
    <t>Üzleti élet szabályozása, hatékonyságának ösztönzése</t>
  </si>
  <si>
    <t>Egészségügy, oktatás, kultúra, egyéb szociális szolgáltatás (kivéve: társadalombiztosítás) igazgatása</t>
  </si>
  <si>
    <t>Általános közigazgatás</t>
  </si>
  <si>
    <t>szoftver</t>
  </si>
  <si>
    <t>hardver</t>
  </si>
  <si>
    <t>ebből</t>
  </si>
  <si>
    <t>összesen</t>
  </si>
  <si>
    <t>Információs célú beruházás</t>
  </si>
  <si>
    <t>Információs célú kiadások</t>
  </si>
  <si>
    <t>5.7.13 A közigazgatás, védelem és kötelező társadalombiztosítás információs célú beruházása és kiadása szakágazat szerint, 2009 [millió Ft]</t>
  </si>
  <si>
    <t>Interneten ténylegesen vásárlók</t>
  </si>
  <si>
    <t>Árut vagy szolgáltatást az interneten keresztül már rendelt személyek aránya</t>
  </si>
  <si>
    <t>Internetet ténylegesen használók</t>
  </si>
  <si>
    <t>Internetet már használt személyek aránya</t>
  </si>
  <si>
    <t>Számítógépet ténylegesen használók</t>
  </si>
  <si>
    <t>Számítógépet már használt személyek aránya</t>
  </si>
  <si>
    <t>Egyéni számítógép- és internethasználat</t>
  </si>
  <si>
    <t>Széles sávú internetkapcsolattal rendelkező háztartások aránya</t>
  </si>
  <si>
    <t>Internetkapcsolattal rendelkező háztartások aránya</t>
  </si>
  <si>
    <t>Palmtoppal rendelkező háztartások aránya</t>
  </si>
  <si>
    <t>Laptoppal rendelkező háztartások aránya</t>
  </si>
  <si>
    <t>Asztali számítógéppel rendelkező háztartások aránya</t>
  </si>
  <si>
    <t>Mobiltelefonnal rendelkező háztartások aránya</t>
  </si>
  <si>
    <t>Háztartások IKT-ellátottsága</t>
  </si>
  <si>
    <t>Mutató megnevezése</t>
  </si>
  <si>
    <t>5.7.14. A háztartások infokommunikációs eszközökkel való ellátottsága és az egyéni IKT-használat jellemzői [%]</t>
  </si>
  <si>
    <t>0 és ismeretlen létszámú</t>
  </si>
  <si>
    <t>1–9 fő</t>
  </si>
  <si>
    <t>10–19 fő</t>
  </si>
  <si>
    <t xml:space="preserve">20–49 fő </t>
  </si>
  <si>
    <t xml:space="preserve">50–249 fő </t>
  </si>
  <si>
    <t xml:space="preserve">250–499 fő </t>
  </si>
  <si>
    <t>500 fős és nagyobb</t>
  </si>
  <si>
    <t>Vállalkozás összesen</t>
  </si>
  <si>
    <t>1, 2, 7</t>
  </si>
  <si>
    <t>Egyéni vállalkozás</t>
  </si>
  <si>
    <t>Társas vállalkozás összesen</t>
  </si>
  <si>
    <t>1, 21, 22, 7</t>
  </si>
  <si>
    <t>Jogi személyiség nélküli társas vállalkozás</t>
  </si>
  <si>
    <t>21, 22, 73</t>
  </si>
  <si>
    <t>Megszűnt gazdálkodási forma</t>
  </si>
  <si>
    <t>Jogi személyiség nélküli egyéb vállalkozás</t>
  </si>
  <si>
    <t>Betéti társaság</t>
  </si>
  <si>
    <t>Jogi személyiség nélküli gazdasági társaság</t>
  </si>
  <si>
    <t>Jogi személyiségű társas vállalkozás</t>
  </si>
  <si>
    <t>1, 71, 72</t>
  </si>
  <si>
    <t xml:space="preserve">Állami gazdálkodó szervezet és egyéb vállalat </t>
  </si>
  <si>
    <t>71, 72</t>
  </si>
  <si>
    <t>Egyéb jogi személyiségű vállalkozás</t>
  </si>
  <si>
    <t>Szövetkezet</t>
  </si>
  <si>
    <t>Részvénytársaság</t>
  </si>
  <si>
    <t>Korlátolt felelősségű társaság</t>
  </si>
  <si>
    <t>Jogi személyiségű gazdasági társaság</t>
  </si>
  <si>
    <t>2009</t>
  </si>
  <si>
    <t>2008</t>
  </si>
  <si>
    <t>2007</t>
  </si>
  <si>
    <t>2006</t>
  </si>
  <si>
    <t>2005</t>
  </si>
  <si>
    <t>2004</t>
  </si>
  <si>
    <t>2000</t>
  </si>
  <si>
    <t xml:space="preserve">Gazdálkodási forma </t>
  </si>
  <si>
    <t xml:space="preserve">Kód </t>
  </si>
  <si>
    <t xml:space="preserve">5.7.15. A regisztrált  vállalkozások száma a posta és távközlés ágazatban </t>
  </si>
  <si>
    <t>Nem teljes munkaidőben foglalkoztatottak</t>
  </si>
  <si>
    <t>Teljes munkaidőben foglalkoztatottak</t>
  </si>
  <si>
    <r>
      <t>Havi bruttó átlagkereset,</t>
    </r>
    <r>
      <rPr>
        <sz val="8"/>
        <rFont val="Arial"/>
        <family val="2"/>
        <charset val="238"/>
      </rPr>
      <t xml:space="preserve"> Ft/fő</t>
    </r>
  </si>
  <si>
    <t>Alkalmazásban állók létszáma, fő</t>
  </si>
  <si>
    <t>5.7.16. A posta és távközlés gazdasági ágban alkalmazásban állók létszáma és bruttó átlagkeresete</t>
  </si>
  <si>
    <t>5.7.4. Vezetékes telefonvonalak és mobilelőfizetések száma</t>
  </si>
  <si>
    <t>5.7.8. Az internet-előfizetések száma hozzáférési szolgáltatások szerint</t>
  </si>
  <si>
    <t>5.7.9. Az internet-hozzáférési szolgáltatások nettó árbevétele [millió forint]</t>
  </si>
  <si>
    <t>5.7.15. A regisztrált  vállalkozások száma a posta és távközlés ágazatban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</si>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</sst>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/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Fill="1"/>
    <xf numFmtId="0" fontId="2" fillId="0" borderId="0" xfId="0" applyFont="1" applyAlignment="1">
      <alignment horizontal="lef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3" fontId="2" fillId="0" borderId="0" xfId="0" applyNumberFormat="1" applyFont="1" applyAlignment="1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 applyAlignment="1">
      <alignment horizontal="right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3" fontId="2" fillId="0" borderId="0" xfId="0" applyNumberFormat="1" applyFo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/>
    <xf numFmtId="0" fontId="2" fillId="0" borderId="0" xfId="0" applyFont="1" applyAlignment="1">
      <alignment vertical="center"/>
    </xf>
    <xf numFmtId="3" fontId="4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Alignment="1"/>
    <xf numFmtId="0" fontId="4" fillId="0" borderId="0" xfId="0" applyFont="1" applyAlignment="1">
      <alignment vertical="top"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vertical="center" wrapTex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3" fontId="4" fillId="0" borderId="0" xfId="0" applyNumberFormat="1" applyFont="1" applyBorder="1"/>
    <xf numFmtId="3" fontId="4" fillId="0" borderId="0" xfId="0" applyNumberFormat="1" applyFont="1" applyBorder="1" applyAlignment="1"/>
    <xf numFmtId="0" fontId="4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 vertical="top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0" xfId="0" applyNumberFormat="1" applyFont="1" applyAlignment="1">
      <alignment vertical="center"/>
    </xf>
    <xf numFmtId="3" fontId="2" fillId="0" borderId="0" xfId="0" applyNumberFormat="1" applyFont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2" fillId="0" borderId="0" xfId="0" applyFont="1"/>
    <xf numFmtId="0" fontId="4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NumberFormat="1" applyFont="1" applyBorder="1"/>
    <xf numFmtId="0" fontId="4" fillId="0" borderId="0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top"/>
    </xf>
    <xf numFmtId="0" fontId="4" fillId="0" borderId="0" xfId="0" applyNumberFormat="1" applyFont="1" applyAlignment="1">
      <alignment horizontal="left" vertical="top"/>
    </xf>
    <xf numFmtId="3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/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5" xfId="0" applyFont="1" applyFill="1" applyBorder="1" applyAlignment="1">
      <alignment vertical="center"/>
    </xf>
    <xf numFmtId="3" fontId="4" fillId="0" borderId="0" xfId="0" applyNumberFormat="1" applyFont="1"/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1"/>
    </xf>
    <xf numFmtId="3" fontId="2" fillId="0" borderId="0" xfId="0" applyNumberFormat="1" applyFont="1"/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2" fillId="0" borderId="0" xfId="0" applyNumberFormat="1" applyFont="1" applyAlignment="1"/>
    <xf numFmtId="0" fontId="2" fillId="0" borderId="0" xfId="0" applyFont="1" applyAlignment="1"/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3" fontId="4" fillId="0" borderId="0" xfId="0" applyNumberFormat="1" applyFont="1" applyFill="1"/>
    <xf numFmtId="0" fontId="4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quotePrefix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2" fillId="0" borderId="0" xfId="0" applyFont="1"/>
    <xf numFmtId="3" fontId="4" fillId="0" borderId="0" xfId="0" applyNumberFormat="1" applyFont="1"/>
    <xf numFmtId="3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quotePrefix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165" fontId="2" fillId="0" borderId="0" xfId="0" applyNumberFormat="1" applyFont="1"/>
    <xf numFmtId="164" fontId="2" fillId="0" borderId="0" xfId="0" applyNumberFormat="1" applyFont="1"/>
    <xf numFmtId="164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wrapText="1"/>
    </xf>
    <xf numFmtId="4" fontId="6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left" wrapText="1" indent="1"/>
    </xf>
    <xf numFmtId="165" fontId="6" fillId="0" borderId="0" xfId="0" applyNumberFormat="1" applyFont="1" applyFill="1" applyAlignment="1">
      <alignment horizontal="right" wrapText="1"/>
    </xf>
    <xf numFmtId="4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left" wrapText="1" indent="1"/>
    </xf>
    <xf numFmtId="165" fontId="4" fillId="0" borderId="0" xfId="0" applyNumberFormat="1" applyFont="1"/>
    <xf numFmtId="164" fontId="4" fillId="0" borderId="0" xfId="0" applyNumberFormat="1" applyFont="1"/>
    <xf numFmtId="165" fontId="7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2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/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3" fontId="2" fillId="0" borderId="0" xfId="0" applyNumberFormat="1" applyFont="1" applyAlignment="1"/>
    <xf numFmtId="0" fontId="2" fillId="0" borderId="0" xfId="0" applyFont="1" applyAlignment="1">
      <alignment horizontal="left" vertical="center" wrapText="1" indent="1"/>
    </xf>
    <xf numFmtId="0" fontId="4" fillId="0" borderId="0" xfId="0" applyFont="1" applyAlignment="1">
      <alignment vertical="top"/>
    </xf>
    <xf numFmtId="3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/>
    <xf numFmtId="3" fontId="4" fillId="0" borderId="0" xfId="0" applyNumberFormat="1" applyFont="1" applyAlignment="1"/>
    <xf numFmtId="0" fontId="4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165" fontId="2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3" fontId="2" fillId="0" borderId="0" xfId="0" applyNumberFormat="1" applyFont="1"/>
    <xf numFmtId="3" fontId="2" fillId="0" borderId="17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indent="1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3" fontId="2" fillId="0" borderId="0" xfId="0" applyNumberFormat="1" applyFont="1" applyBorder="1" applyAlignment="1" applyProtection="1">
      <alignment horizontal="right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4" fillId="0" borderId="0" xfId="0" applyNumberFormat="1" applyFont="1" applyAlignment="1" applyProtection="1">
      <alignment horizontal="right" vertical="center"/>
      <protection locked="0"/>
    </xf>
    <xf numFmtId="3" fontId="4" fillId="0" borderId="0" xfId="0" applyNumberFormat="1" applyFont="1" applyBorder="1" applyAlignment="1" applyProtection="1">
      <alignment horizontal="right" vertical="center"/>
      <protection locked="0"/>
    </xf>
    <xf numFmtId="3" fontId="4" fillId="0" borderId="17" xfId="0" applyNumberFormat="1" applyFont="1" applyBorder="1" applyAlignment="1" applyProtection="1">
      <alignment horizontal="right" vertical="center"/>
      <protection locked="0"/>
    </xf>
    <xf numFmtId="3" fontId="4" fillId="0" borderId="0" xfId="0" applyNumberFormat="1" applyFont="1"/>
    <xf numFmtId="3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3" fontId="2" fillId="0" borderId="17" xfId="0" applyNumberFormat="1" applyFont="1" applyBorder="1" applyAlignment="1" applyProtection="1">
      <alignment horizontal="right"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17" xfId="0" applyFont="1" applyBorder="1" applyAlignment="1" applyProtection="1">
      <alignment horizontal="right" vertical="center"/>
      <protection locked="0"/>
    </xf>
    <xf numFmtId="3" fontId="2" fillId="0" borderId="0" xfId="0" applyNumberFormat="1" applyFont="1" applyAlignment="1">
      <alignment horizontal="right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2" fillId="0" borderId="0" xfId="0" applyNumberFormat="1" applyFont="1" applyBorder="1" applyAlignment="1" applyProtection="1">
      <alignment horizontal="right"/>
      <protection locked="0"/>
    </xf>
    <xf numFmtId="3" fontId="2" fillId="0" borderId="20" xfId="0" applyNumberFormat="1" applyFont="1" applyBorder="1" applyAlignment="1" applyProtection="1">
      <alignment horizontal="right"/>
      <protection locked="0"/>
    </xf>
    <xf numFmtId="3" fontId="2" fillId="0" borderId="0" xfId="0" applyNumberFormat="1" applyFont="1" applyAlignment="1"/>
    <xf numFmtId="3" fontId="2" fillId="0" borderId="0" xfId="0" applyNumberFormat="1" applyFont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/>
    <xf numFmtId="3" fontId="4" fillId="0" borderId="0" xfId="0" applyNumberFormat="1" applyFont="1" applyAlignment="1">
      <alignment horizontal="right"/>
    </xf>
    <xf numFmtId="3" fontId="10" fillId="0" borderId="0" xfId="0" applyNumberFormat="1" applyFont="1"/>
    <xf numFmtId="3" fontId="4" fillId="0" borderId="0" xfId="0" applyNumberFormat="1" applyFont="1" applyAlignment="1"/>
    <xf numFmtId="0" fontId="4" fillId="0" borderId="0" xfId="0" applyFont="1"/>
    <xf numFmtId="3" fontId="11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7C423-2444-45F3-A1A7-2D700C8DF993}">
  <dimension ref="A1:A17"/>
  <sheetViews>
    <sheetView tabSelected="1" workbookViewId="0"/>
  </sheetViews>
  <sheetFormatPr defaultRowHeight="12.75" x14ac:dyDescent="0.2"/>
  <cols>
    <col min="1" max="1" width="122.5703125" style="314" bestFit="1" customWidth="1"/>
    <col min="2" max="16384" width="9.140625" style="314"/>
  </cols>
  <sheetData>
    <row r="1" spans="1:1" x14ac:dyDescent="0.2">
      <c r="A1" s="313" t="s">
        <v>208</v>
      </c>
    </row>
    <row r="2" spans="1:1" x14ac:dyDescent="0.2">
      <c r="A2" s="315" t="s">
        <v>12</v>
      </c>
    </row>
    <row r="3" spans="1:1" x14ac:dyDescent="0.2">
      <c r="A3" s="315" t="s">
        <v>29</v>
      </c>
    </row>
    <row r="4" spans="1:1" x14ac:dyDescent="0.2">
      <c r="A4" s="315" t="s">
        <v>45</v>
      </c>
    </row>
    <row r="5" spans="1:1" x14ac:dyDescent="0.2">
      <c r="A5" s="315" t="s">
        <v>204</v>
      </c>
    </row>
    <row r="6" spans="1:1" x14ac:dyDescent="0.2">
      <c r="A6" s="315" t="s">
        <v>70</v>
      </c>
    </row>
    <row r="7" spans="1:1" x14ac:dyDescent="0.2">
      <c r="A7" s="315" t="s">
        <v>80</v>
      </c>
    </row>
    <row r="8" spans="1:1" x14ac:dyDescent="0.2">
      <c r="A8" s="315" t="s">
        <v>89</v>
      </c>
    </row>
    <row r="9" spans="1:1" x14ac:dyDescent="0.2">
      <c r="A9" s="315" t="s">
        <v>205</v>
      </c>
    </row>
    <row r="10" spans="1:1" x14ac:dyDescent="0.2">
      <c r="A10" s="315" t="s">
        <v>206</v>
      </c>
    </row>
    <row r="11" spans="1:1" x14ac:dyDescent="0.2">
      <c r="A11" s="315" t="s">
        <v>106</v>
      </c>
    </row>
    <row r="12" spans="1:1" x14ac:dyDescent="0.2">
      <c r="A12" s="315" t="s">
        <v>119</v>
      </c>
    </row>
    <row r="13" spans="1:1" x14ac:dyDescent="0.2">
      <c r="A13" s="315" t="s">
        <v>130</v>
      </c>
    </row>
    <row r="14" spans="1:1" x14ac:dyDescent="0.2">
      <c r="A14" s="315" t="s">
        <v>145</v>
      </c>
    </row>
    <row r="15" spans="1:1" x14ac:dyDescent="0.2">
      <c r="A15" s="315" t="s">
        <v>161</v>
      </c>
    </row>
    <row r="16" spans="1:1" x14ac:dyDescent="0.2">
      <c r="A16" s="315" t="s">
        <v>207</v>
      </c>
    </row>
    <row r="17" spans="1:1" x14ac:dyDescent="0.2">
      <c r="A17" s="315" t="s">
        <v>203</v>
      </c>
    </row>
  </sheetData>
  <hyperlinks>
    <hyperlink ref="A2" location="5.7.1.!A1" display="5.7.1. A postahivatalok száma" xr:uid="{CC3A390C-183D-453F-BB95-3F395FB49849}"/>
    <hyperlink ref="A3" location="5.7.2.!A1" display="5.7.2. Postaforgalmi teljesítmények [ezer darab]" xr:uid="{D83AC1FC-1AB0-40C6-899F-04933EDFF464}"/>
    <hyperlink ref="A4" location="5.7.3.!A1" display="5.7.3. Telefonhívások száma és időtartama [millió]" xr:uid="{59D06112-763D-47BE-B5D1-8AA3E4EA7769}"/>
    <hyperlink ref="A5" location="5.7.4.!A1" display="5.7.4. Vezetékes telefonvonalak és mobilelőfizetések száma" xr:uid="{40BE8166-35A1-44E9-82C4-2C1CF0C965EB}"/>
    <hyperlink ref="A6" location="5.7.5.!A1" display="5.7.5. Műsorszórás" xr:uid="{403AFF9C-8725-4758-A1BE-729773FE1D9A}"/>
    <hyperlink ref="A7" location="5.7.6.!A1" display="5.7.6. Kábeltelevíziós szolgáltatás" xr:uid="{93E541CB-3A41-49C6-95CE-47C210D15819}"/>
    <hyperlink ref="A8" location="5.7.7.!A1" display="5.7.7. A kábeltelevíziós szolgáltatás gazdasági adatai [millió Ft]" xr:uid="{C5926C57-6304-4C1D-A2EF-D96E19C7592A}"/>
    <hyperlink ref="A9" location="5.7.8.!A1" display="5.7.8. Az internet-előfizetések száma hozzáférési szolgáltatások szerint" xr:uid="{BD4A6286-191F-4B8C-934C-13A77A1A7169}"/>
    <hyperlink ref="A10" location="5.7.9.!A1" display="5.7.9. Az internet-hozzáférési szolgáltatások nettó árbevétele [millió forint]" xr:uid="{8F4EC20C-5088-4516-809A-08C7E6CC7039}"/>
    <hyperlink ref="A11" location="5.7.10.!A1" display="5.7.10. A számítógépes hálózatokon keresztül realizált nettó árbevétel a 10-nél több főt foglalkoztató vállalkozásoknál" xr:uid="{45C53374-7294-49F0-99CB-B637CE3909EC}"/>
    <hyperlink ref="A12" location="5.7.11.!A1" display="5.7.11. Az infokommunikációs eszközöket használó, 10-nél több főt foglalkoztató vállalkozások aránya [%]" xr:uid="{BC3AD291-283E-418F-BDA6-04C4E5142A9B}"/>
    <hyperlink ref="A13" location="5.7.12.!A1" display="5.7.12. A közigazgatás, védelem és kötelező társadalombiztosítás számítógép-állománya kor, valamint típus és funkció szerint, 2009" xr:uid="{9750B337-7D24-4446-952B-C467B663E690}"/>
    <hyperlink ref="A14" location="5.7.13.!A1" display="5.7.13 A közigazgatás, védelem és kötelező társadalombiztosítás információs célú beruházása és kiadása szakágazat szerint, 2009 [millió Ft]" xr:uid="{C0D16FE1-9EAE-4B07-A969-C9D304BE0C73}"/>
    <hyperlink ref="A15" location="5.7.14.!A1" display="5.7.14. A háztartások infokommunikációs eszközökkel való ellátottsága és az egyéni IKT-használat jellemzői [%]" xr:uid="{AD9022BE-9242-405D-8F1D-08A5382F89BB}"/>
    <hyperlink ref="A16" location="5.7.15.!A1" display="5.7.15. A regisztrált  vállalkozások száma a posta és távközlés ágazatban" xr:uid="{E6F2D0C8-A1D0-4777-AEC6-22016EB072C8}"/>
    <hyperlink ref="A17" location="5.7.16.!A1" display="5.7.16. A posta és távközlés gazdasági ágban alkalmazásban állók létszáma és bruttó átlagkeresete" xr:uid="{5A315563-CC9C-4FC0-9D67-A2C721A9AEA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1AFA9-3A20-4C8B-80D3-9F3F0B4D9ED0}">
  <dimension ref="A1:E9"/>
  <sheetViews>
    <sheetView workbookViewId="0"/>
  </sheetViews>
  <sheetFormatPr defaultRowHeight="11.25" x14ac:dyDescent="0.2"/>
  <cols>
    <col min="1" max="1" width="25.7109375" style="1" customWidth="1"/>
    <col min="2" max="5" width="12.140625" style="1" customWidth="1"/>
    <col min="6" max="16384" width="9.140625" style="1"/>
  </cols>
  <sheetData>
    <row r="1" spans="1:5" ht="12" thickBot="1" x14ac:dyDescent="0.25">
      <c r="A1" s="165" t="s">
        <v>99</v>
      </c>
      <c r="B1" s="164"/>
      <c r="C1" s="163"/>
      <c r="D1" s="149"/>
      <c r="E1" s="149"/>
    </row>
    <row r="2" spans="1:5" x14ac:dyDescent="0.2">
      <c r="A2" s="162" t="s">
        <v>58</v>
      </c>
      <c r="B2" s="161">
        <v>2005</v>
      </c>
      <c r="C2" s="160">
        <v>2007</v>
      </c>
      <c r="D2" s="160">
        <v>2008</v>
      </c>
      <c r="E2" s="160">
        <v>2009</v>
      </c>
    </row>
    <row r="3" spans="1:5" ht="22.5" x14ac:dyDescent="0.2">
      <c r="A3" s="159" t="s">
        <v>96</v>
      </c>
      <c r="B3" s="154">
        <v>5035</v>
      </c>
      <c r="C3" s="154">
        <v>2400</v>
      </c>
      <c r="D3" s="154">
        <v>987</v>
      </c>
      <c r="E3" s="153">
        <v>631</v>
      </c>
    </row>
    <row r="4" spans="1:5" x14ac:dyDescent="0.2">
      <c r="A4" s="156" t="s">
        <v>95</v>
      </c>
      <c r="B4" s="155">
        <v>31536</v>
      </c>
      <c r="C4" s="154">
        <v>58143</v>
      </c>
      <c r="D4" s="154">
        <v>64572</v>
      </c>
      <c r="E4" s="153">
        <v>57637</v>
      </c>
    </row>
    <row r="5" spans="1:5" x14ac:dyDescent="0.2">
      <c r="A5" s="156" t="s">
        <v>94</v>
      </c>
      <c r="B5" s="154">
        <v>13926</v>
      </c>
      <c r="C5" s="154">
        <v>31133</v>
      </c>
      <c r="D5" s="154">
        <v>36445</v>
      </c>
      <c r="E5" s="153">
        <v>37066</v>
      </c>
    </row>
    <row r="6" spans="1:5" x14ac:dyDescent="0.2">
      <c r="A6" s="156" t="s">
        <v>93</v>
      </c>
      <c r="B6" s="155">
        <v>5249</v>
      </c>
      <c r="C6" s="154">
        <v>13540</v>
      </c>
      <c r="D6" s="154">
        <v>25417</v>
      </c>
      <c r="E6" s="153">
        <v>33881</v>
      </c>
    </row>
    <row r="7" spans="1:5" x14ac:dyDescent="0.2">
      <c r="A7" s="158" t="s">
        <v>92</v>
      </c>
      <c r="B7" s="157" t="s">
        <v>22</v>
      </c>
      <c r="C7" s="154">
        <v>8152</v>
      </c>
      <c r="D7" s="154">
        <v>16935</v>
      </c>
      <c r="E7" s="153">
        <v>26061</v>
      </c>
    </row>
    <row r="8" spans="1:5" x14ac:dyDescent="0.2">
      <c r="A8" s="156" t="s">
        <v>91</v>
      </c>
      <c r="B8" s="155">
        <v>9007</v>
      </c>
      <c r="C8" s="154">
        <v>7381</v>
      </c>
      <c r="D8" s="154">
        <v>14381</v>
      </c>
      <c r="E8" s="153">
        <v>12651</v>
      </c>
    </row>
    <row r="9" spans="1:5" ht="22.5" x14ac:dyDescent="0.2">
      <c r="A9" s="152" t="s">
        <v>98</v>
      </c>
      <c r="B9" s="151">
        <v>64753</v>
      </c>
      <c r="C9" s="151">
        <v>112597</v>
      </c>
      <c r="D9" s="151">
        <v>141803</v>
      </c>
      <c r="E9" s="150">
        <v>141866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B98E9-0388-4C6B-A8F4-93F37A789A10}">
  <dimension ref="A1:G8"/>
  <sheetViews>
    <sheetView workbookViewId="0"/>
  </sheetViews>
  <sheetFormatPr defaultRowHeight="11.25" x14ac:dyDescent="0.2"/>
  <cols>
    <col min="1" max="1" width="15.7109375" style="1" customWidth="1"/>
    <col min="2" max="7" width="11.42578125" style="1" customWidth="1"/>
    <col min="8" max="16384" width="9.140625" style="1"/>
  </cols>
  <sheetData>
    <row r="1" spans="1:7" ht="12" thickBot="1" x14ac:dyDescent="0.25">
      <c r="A1" s="184" t="s">
        <v>106</v>
      </c>
      <c r="B1" s="183"/>
      <c r="C1" s="183"/>
      <c r="D1" s="183"/>
      <c r="E1" s="183"/>
      <c r="F1" s="183"/>
      <c r="G1" s="183"/>
    </row>
    <row r="2" spans="1:7" ht="24" customHeight="1" x14ac:dyDescent="0.2">
      <c r="A2" s="292" t="s">
        <v>58</v>
      </c>
      <c r="B2" s="182" t="s">
        <v>105</v>
      </c>
      <c r="C2" s="182" t="s">
        <v>104</v>
      </c>
      <c r="D2" s="182" t="s">
        <v>105</v>
      </c>
      <c r="E2" s="182" t="s">
        <v>104</v>
      </c>
      <c r="F2" s="182" t="s">
        <v>105</v>
      </c>
      <c r="G2" s="181" t="s">
        <v>104</v>
      </c>
    </row>
    <row r="3" spans="1:7" x14ac:dyDescent="0.2">
      <c r="A3" s="293"/>
      <c r="B3" s="294">
        <v>2006</v>
      </c>
      <c r="C3" s="295"/>
      <c r="D3" s="294">
        <v>2007</v>
      </c>
      <c r="E3" s="295"/>
      <c r="F3" s="290">
        <v>2008</v>
      </c>
      <c r="G3" s="291"/>
    </row>
    <row r="4" spans="1:7" x14ac:dyDescent="0.2">
      <c r="A4" s="179" t="s">
        <v>103</v>
      </c>
      <c r="B4" s="178">
        <v>57431.1</v>
      </c>
      <c r="C4" s="177">
        <v>100</v>
      </c>
      <c r="D4" s="178">
        <v>57573.365548399699</v>
      </c>
      <c r="E4" s="177">
        <v>100</v>
      </c>
      <c r="F4" s="176">
        <v>58966</v>
      </c>
      <c r="G4" s="175">
        <v>100</v>
      </c>
    </row>
    <row r="5" spans="1:7" x14ac:dyDescent="0.2">
      <c r="A5" s="169" t="s">
        <v>4</v>
      </c>
      <c r="B5" s="173"/>
      <c r="C5" s="172"/>
      <c r="D5" s="173"/>
      <c r="E5" s="172"/>
      <c r="F5" s="167"/>
      <c r="G5" s="166"/>
    </row>
    <row r="6" spans="1:7" ht="22.5" x14ac:dyDescent="0.2">
      <c r="A6" s="174" t="s">
        <v>102</v>
      </c>
      <c r="B6" s="173" t="s">
        <v>5</v>
      </c>
      <c r="C6" s="172" t="s">
        <v>5</v>
      </c>
      <c r="D6" s="173">
        <v>1301.7763586638</v>
      </c>
      <c r="E6" s="172">
        <v>2.2610739293492355</v>
      </c>
      <c r="F6" s="167">
        <v>1559</v>
      </c>
      <c r="G6" s="166">
        <v>2.6</v>
      </c>
    </row>
    <row r="7" spans="1:7" ht="22.5" x14ac:dyDescent="0.2">
      <c r="A7" s="174" t="s">
        <v>101</v>
      </c>
      <c r="B7" s="173">
        <v>1120.5999999999999</v>
      </c>
      <c r="C7" s="172">
        <v>2</v>
      </c>
      <c r="D7" s="173">
        <v>1534.3127635364001</v>
      </c>
      <c r="E7" s="172">
        <v>2.6649697284876681</v>
      </c>
      <c r="F7" s="167">
        <v>2177</v>
      </c>
      <c r="G7" s="166">
        <v>3.7</v>
      </c>
    </row>
    <row r="8" spans="1:7" ht="45" x14ac:dyDescent="0.2">
      <c r="A8" s="171" t="s">
        <v>100</v>
      </c>
      <c r="B8" s="170">
        <v>1962.2</v>
      </c>
      <c r="C8" s="169">
        <v>3.4</v>
      </c>
      <c r="D8" s="168">
        <v>3652.7252779208002</v>
      </c>
      <c r="E8" s="168">
        <v>6.3444706473692172</v>
      </c>
      <c r="F8" s="167">
        <v>4784</v>
      </c>
      <c r="G8" s="166">
        <v>8.1</v>
      </c>
    </row>
  </sheetData>
  <mergeCells count="4">
    <mergeCell ref="F3:G3"/>
    <mergeCell ref="A2:A3"/>
    <mergeCell ref="B3:C3"/>
    <mergeCell ref="D3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F48BA-40E0-4D75-895E-B419AFBA5F41}">
  <dimension ref="A1:D13"/>
  <sheetViews>
    <sheetView workbookViewId="0"/>
  </sheetViews>
  <sheetFormatPr defaultRowHeight="11.25" x14ac:dyDescent="0.2"/>
  <cols>
    <col min="1" max="1" width="26.7109375" style="1" customWidth="1"/>
    <col min="2" max="4" width="13" style="1" customWidth="1"/>
    <col min="5" max="16384" width="9.140625" style="1"/>
  </cols>
  <sheetData>
    <row r="1" spans="1:4" ht="12" thickBot="1" x14ac:dyDescent="0.25">
      <c r="A1" s="195" t="s">
        <v>119</v>
      </c>
      <c r="B1" s="194"/>
      <c r="C1" s="194"/>
      <c r="D1" s="193"/>
    </row>
    <row r="2" spans="1:4" x14ac:dyDescent="0.2">
      <c r="A2" s="192" t="s">
        <v>118</v>
      </c>
      <c r="B2" s="191">
        <v>2007</v>
      </c>
      <c r="C2" s="190">
        <v>2008</v>
      </c>
      <c r="D2" s="190">
        <v>2009</v>
      </c>
    </row>
    <row r="3" spans="1:4" x14ac:dyDescent="0.2">
      <c r="A3" s="180" t="s">
        <v>117</v>
      </c>
      <c r="B3" s="189">
        <v>88</v>
      </c>
      <c r="C3" s="189">
        <v>88.1</v>
      </c>
      <c r="D3" s="166">
        <v>89.2</v>
      </c>
    </row>
    <row r="4" spans="1:4" x14ac:dyDescent="0.2">
      <c r="A4" s="180" t="s">
        <v>116</v>
      </c>
      <c r="B4" s="189">
        <v>55.6</v>
      </c>
      <c r="C4" s="189">
        <v>47.8</v>
      </c>
      <c r="D4" s="166">
        <v>51.3</v>
      </c>
    </row>
    <row r="5" spans="1:4" x14ac:dyDescent="0.2">
      <c r="A5" s="180" t="s">
        <v>115</v>
      </c>
      <c r="B5" s="189">
        <v>15.7</v>
      </c>
      <c r="C5" s="189">
        <v>17.3</v>
      </c>
      <c r="D5" s="166">
        <v>22.1</v>
      </c>
    </row>
    <row r="6" spans="1:4" x14ac:dyDescent="0.2">
      <c r="A6" s="180" t="s">
        <v>114</v>
      </c>
      <c r="B6" s="189">
        <v>11.7</v>
      </c>
      <c r="C6" s="189">
        <v>19.5</v>
      </c>
      <c r="D6" s="166">
        <v>22.6</v>
      </c>
    </row>
    <row r="7" spans="1:4" x14ac:dyDescent="0.2">
      <c r="A7" s="180" t="s">
        <v>113</v>
      </c>
      <c r="B7" s="189">
        <v>21.4</v>
      </c>
      <c r="C7" s="189">
        <v>16.100000000000001</v>
      </c>
      <c r="D7" s="166">
        <v>18</v>
      </c>
    </row>
    <row r="8" spans="1:4" x14ac:dyDescent="0.2">
      <c r="A8" s="180" t="s">
        <v>112</v>
      </c>
      <c r="B8" s="189">
        <v>5.5</v>
      </c>
      <c r="C8" s="189">
        <v>10.199999999999999</v>
      </c>
      <c r="D8" s="166">
        <v>9.3000000000000007</v>
      </c>
    </row>
    <row r="9" spans="1:4" x14ac:dyDescent="0.2">
      <c r="A9" s="180" t="s">
        <v>111</v>
      </c>
      <c r="B9" s="189">
        <v>82.8</v>
      </c>
      <c r="C9" s="189">
        <v>84.7</v>
      </c>
      <c r="D9" s="166">
        <v>86.8</v>
      </c>
    </row>
    <row r="10" spans="1:4" x14ac:dyDescent="0.2">
      <c r="A10" s="180" t="s">
        <v>110</v>
      </c>
      <c r="B10" s="186">
        <v>66.7</v>
      </c>
      <c r="C10" s="186">
        <v>70</v>
      </c>
      <c r="D10" s="166">
        <v>74</v>
      </c>
    </row>
    <row r="11" spans="1:4" x14ac:dyDescent="0.2">
      <c r="A11" s="180" t="s">
        <v>109</v>
      </c>
      <c r="B11" s="186">
        <v>45.3</v>
      </c>
      <c r="C11" s="186">
        <v>47.5</v>
      </c>
      <c r="D11" s="166">
        <v>50.8</v>
      </c>
    </row>
    <row r="12" spans="1:4" ht="22.5" x14ac:dyDescent="0.2">
      <c r="A12" s="188" t="s">
        <v>108</v>
      </c>
      <c r="B12" s="186">
        <v>6.8</v>
      </c>
      <c r="C12" s="186">
        <v>7.3</v>
      </c>
      <c r="D12" s="185" t="s">
        <v>5</v>
      </c>
    </row>
    <row r="13" spans="1:4" ht="22.5" x14ac:dyDescent="0.2">
      <c r="A13" s="188" t="s">
        <v>107</v>
      </c>
      <c r="B13" s="187">
        <v>16.8</v>
      </c>
      <c r="C13" s="186">
        <v>25.3</v>
      </c>
      <c r="D13" s="185" t="s">
        <v>5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B184-0821-44C9-B2F8-395E40F6121C}">
  <dimension ref="A1:H6"/>
  <sheetViews>
    <sheetView workbookViewId="0"/>
  </sheetViews>
  <sheetFormatPr defaultRowHeight="11.25" x14ac:dyDescent="0.2"/>
  <cols>
    <col min="1" max="1" width="19.85546875" style="196" customWidth="1"/>
    <col min="2" max="8" width="9.7109375" style="196" customWidth="1"/>
    <col min="9" max="16384" width="9.140625" style="196"/>
  </cols>
  <sheetData>
    <row r="1" spans="1:8" s="209" customFormat="1" ht="12" thickBot="1" x14ac:dyDescent="0.3">
      <c r="A1" s="212" t="s">
        <v>130</v>
      </c>
      <c r="B1" s="211"/>
      <c r="C1" s="211"/>
      <c r="D1" s="211"/>
      <c r="E1" s="211"/>
      <c r="F1" s="211"/>
      <c r="G1" s="211"/>
      <c r="H1" s="210"/>
    </row>
    <row r="2" spans="1:8" ht="45" x14ac:dyDescent="0.2">
      <c r="A2" s="208" t="s">
        <v>58</v>
      </c>
      <c r="B2" s="208" t="s">
        <v>129</v>
      </c>
      <c r="C2" s="208" t="s">
        <v>128</v>
      </c>
      <c r="D2" s="208" t="s">
        <v>127</v>
      </c>
      <c r="E2" s="208" t="s">
        <v>126</v>
      </c>
      <c r="F2" s="208" t="s">
        <v>125</v>
      </c>
      <c r="G2" s="208" t="s">
        <v>124</v>
      </c>
      <c r="H2" s="207" t="s">
        <v>7</v>
      </c>
    </row>
    <row r="3" spans="1:8" s="204" customFormat="1" x14ac:dyDescent="0.2">
      <c r="A3" s="206" t="s">
        <v>123</v>
      </c>
      <c r="B3" s="205">
        <v>217204</v>
      </c>
      <c r="C3" s="205">
        <v>32766</v>
      </c>
      <c r="D3" s="205">
        <v>2647</v>
      </c>
      <c r="E3" s="205">
        <v>1657</v>
      </c>
      <c r="F3" s="205">
        <v>5801</v>
      </c>
      <c r="G3" s="205">
        <v>6645</v>
      </c>
      <c r="H3" s="205">
        <v>266721</v>
      </c>
    </row>
    <row r="4" spans="1:8" s="201" customFormat="1" x14ac:dyDescent="0.25">
      <c r="A4" s="203" t="s">
        <v>122</v>
      </c>
      <c r="B4" s="202"/>
      <c r="C4" s="202"/>
      <c r="D4" s="202"/>
      <c r="E4" s="202"/>
      <c r="F4" s="202"/>
      <c r="G4" s="202"/>
    </row>
    <row r="5" spans="1:8" x14ac:dyDescent="0.2">
      <c r="A5" s="200" t="s">
        <v>121</v>
      </c>
      <c r="B5" s="199">
        <v>131844</v>
      </c>
      <c r="C5" s="199">
        <v>13503</v>
      </c>
      <c r="D5" s="199">
        <v>1284</v>
      </c>
      <c r="E5" s="199">
        <v>856</v>
      </c>
      <c r="F5" s="199">
        <v>3826</v>
      </c>
      <c r="G5" s="199">
        <v>4101</v>
      </c>
      <c r="H5" s="199">
        <v>155414</v>
      </c>
    </row>
    <row r="6" spans="1:8" ht="22.5" x14ac:dyDescent="0.2">
      <c r="A6" s="198" t="s">
        <v>120</v>
      </c>
      <c r="B6" s="197">
        <v>60.7</v>
      </c>
      <c r="C6" s="197">
        <v>41.2</v>
      </c>
      <c r="D6" s="197">
        <v>48.5</v>
      </c>
      <c r="E6" s="197">
        <v>51.7</v>
      </c>
      <c r="F6" s="197">
        <v>66</v>
      </c>
      <c r="G6" s="197">
        <v>61.7</v>
      </c>
      <c r="H6" s="197">
        <v>58.3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352FC-E0B8-407C-985F-55FCFBCAA1D9}">
  <dimension ref="A1:E13"/>
  <sheetViews>
    <sheetView workbookViewId="0"/>
  </sheetViews>
  <sheetFormatPr defaultRowHeight="11.25" x14ac:dyDescent="0.2"/>
  <cols>
    <col min="1" max="1" width="30.7109375" style="1" customWidth="1"/>
    <col min="2" max="5" width="13.7109375" style="1" customWidth="1"/>
    <col min="6" max="16384" width="9.140625" style="1"/>
  </cols>
  <sheetData>
    <row r="1" spans="1:5" ht="12" thickBot="1" x14ac:dyDescent="0.25">
      <c r="A1" s="218" t="s">
        <v>145</v>
      </c>
      <c r="B1" s="217"/>
      <c r="C1" s="217"/>
      <c r="D1" s="217"/>
      <c r="E1" s="217"/>
    </row>
    <row r="2" spans="1:5" s="214" customFormat="1" x14ac:dyDescent="0.25">
      <c r="A2" s="296" t="s">
        <v>58</v>
      </c>
      <c r="B2" s="299" t="s">
        <v>144</v>
      </c>
      <c r="C2" s="302" t="s">
        <v>143</v>
      </c>
      <c r="D2" s="303"/>
      <c r="E2" s="303"/>
    </row>
    <row r="3" spans="1:5" s="214" customFormat="1" x14ac:dyDescent="0.25">
      <c r="A3" s="297"/>
      <c r="B3" s="300"/>
      <c r="C3" s="304" t="s">
        <v>142</v>
      </c>
      <c r="D3" s="290" t="s">
        <v>141</v>
      </c>
      <c r="E3" s="291"/>
    </row>
    <row r="4" spans="1:5" s="214" customFormat="1" x14ac:dyDescent="0.25">
      <c r="A4" s="298"/>
      <c r="B4" s="301"/>
      <c r="C4" s="301"/>
      <c r="D4" s="216" t="s">
        <v>140</v>
      </c>
      <c r="E4" s="215" t="s">
        <v>139</v>
      </c>
    </row>
    <row r="5" spans="1:5" x14ac:dyDescent="0.2">
      <c r="A5" s="22" t="s">
        <v>138</v>
      </c>
      <c r="B5" s="10">
        <v>46467</v>
      </c>
      <c r="C5" s="10">
        <v>35464</v>
      </c>
      <c r="D5" s="10">
        <v>11917</v>
      </c>
      <c r="E5" s="10">
        <v>18591</v>
      </c>
    </row>
    <row r="6" spans="1:5" ht="33.75" x14ac:dyDescent="0.2">
      <c r="A6" s="22" t="s">
        <v>137</v>
      </c>
      <c r="B6" s="10">
        <v>429</v>
      </c>
      <c r="C6" s="10">
        <v>180</v>
      </c>
      <c r="D6" s="10">
        <v>103</v>
      </c>
      <c r="E6" s="10">
        <v>50</v>
      </c>
    </row>
    <row r="7" spans="1:5" ht="22.5" x14ac:dyDescent="0.2">
      <c r="A7" s="22" t="s">
        <v>136</v>
      </c>
      <c r="B7" s="10">
        <v>3610</v>
      </c>
      <c r="C7" s="10">
        <v>3250</v>
      </c>
      <c r="D7" s="10">
        <v>867</v>
      </c>
      <c r="E7" s="10">
        <v>2104</v>
      </c>
    </row>
    <row r="8" spans="1:5" x14ac:dyDescent="0.2">
      <c r="A8" s="22" t="s">
        <v>135</v>
      </c>
      <c r="B8" s="10">
        <v>774</v>
      </c>
      <c r="C8" s="10">
        <v>295</v>
      </c>
      <c r="D8" s="10">
        <v>281</v>
      </c>
      <c r="E8" s="10">
        <v>13</v>
      </c>
    </row>
    <row r="9" spans="1:5" x14ac:dyDescent="0.2">
      <c r="A9" s="22" t="s">
        <v>134</v>
      </c>
      <c r="B9" s="10">
        <v>1948</v>
      </c>
      <c r="C9" s="10">
        <v>1188</v>
      </c>
      <c r="D9" s="10">
        <v>653</v>
      </c>
      <c r="E9" s="10">
        <v>85</v>
      </c>
    </row>
    <row r="10" spans="1:5" x14ac:dyDescent="0.2">
      <c r="A10" s="22" t="s">
        <v>133</v>
      </c>
      <c r="B10" s="10">
        <v>2044</v>
      </c>
      <c r="C10" s="10">
        <v>1265</v>
      </c>
      <c r="D10" s="10">
        <v>728</v>
      </c>
      <c r="E10" s="10">
        <v>492</v>
      </c>
    </row>
    <row r="11" spans="1:5" x14ac:dyDescent="0.2">
      <c r="A11" s="22" t="s">
        <v>132</v>
      </c>
      <c r="B11" s="10">
        <v>329</v>
      </c>
      <c r="C11" s="10">
        <v>53</v>
      </c>
      <c r="D11" s="10">
        <v>42</v>
      </c>
      <c r="E11" s="10">
        <v>7</v>
      </c>
    </row>
    <row r="12" spans="1:5" x14ac:dyDescent="0.2">
      <c r="A12" s="22" t="s">
        <v>131</v>
      </c>
      <c r="B12" s="10">
        <v>3268</v>
      </c>
      <c r="C12" s="10">
        <v>2901</v>
      </c>
      <c r="D12" s="10">
        <v>1840</v>
      </c>
      <c r="E12" s="10">
        <v>1022</v>
      </c>
    </row>
    <row r="13" spans="1:5" x14ac:dyDescent="0.2">
      <c r="A13" s="213" t="s">
        <v>7</v>
      </c>
      <c r="B13" s="56">
        <v>58870</v>
      </c>
      <c r="C13" s="56">
        <v>44597</v>
      </c>
      <c r="D13" s="56">
        <v>16432</v>
      </c>
      <c r="E13" s="56">
        <v>22364</v>
      </c>
    </row>
  </sheetData>
  <mergeCells count="5">
    <mergeCell ref="A2:A4"/>
    <mergeCell ref="B2:B4"/>
    <mergeCell ref="C2:E2"/>
    <mergeCell ref="C3:C4"/>
    <mergeCell ref="D3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CF33-2BCB-4606-ADEC-BEAB426D6E91}">
  <dimension ref="A1:E16"/>
  <sheetViews>
    <sheetView workbookViewId="0"/>
  </sheetViews>
  <sheetFormatPr defaultRowHeight="11.25" x14ac:dyDescent="0.2"/>
  <cols>
    <col min="1" max="1" width="45.42578125" style="1" customWidth="1"/>
    <col min="2" max="5" width="9.7109375" style="1" customWidth="1"/>
    <col min="6" max="16384" width="9.140625" style="1"/>
  </cols>
  <sheetData>
    <row r="1" spans="1:5" ht="12" thickBot="1" x14ac:dyDescent="0.25">
      <c r="A1" s="232" t="s">
        <v>161</v>
      </c>
      <c r="B1" s="231"/>
      <c r="C1" s="132"/>
      <c r="D1" s="132"/>
      <c r="E1" s="132"/>
    </row>
    <row r="2" spans="1:5" x14ac:dyDescent="0.2">
      <c r="A2" s="230" t="s">
        <v>160</v>
      </c>
      <c r="B2" s="229">
        <v>2006</v>
      </c>
      <c r="C2" s="229">
        <v>2007</v>
      </c>
      <c r="D2" s="229">
        <v>2008</v>
      </c>
      <c r="E2" s="229">
        <v>2009</v>
      </c>
    </row>
    <row r="3" spans="1:5" x14ac:dyDescent="0.2">
      <c r="A3" s="228" t="s">
        <v>159</v>
      </c>
      <c r="B3" s="227"/>
      <c r="C3" s="220"/>
      <c r="D3" s="220"/>
      <c r="E3" s="220"/>
    </row>
    <row r="4" spans="1:5" x14ac:dyDescent="0.2">
      <c r="A4" s="226" t="s">
        <v>158</v>
      </c>
      <c r="B4" s="221">
        <v>84.4</v>
      </c>
      <c r="C4" s="220">
        <v>86.4</v>
      </c>
      <c r="D4" s="219">
        <v>88</v>
      </c>
      <c r="E4" s="166">
        <v>90.4</v>
      </c>
    </row>
    <row r="5" spans="1:5" x14ac:dyDescent="0.2">
      <c r="A5" s="222" t="s">
        <v>157</v>
      </c>
      <c r="B5" s="221">
        <v>47.1</v>
      </c>
      <c r="C5" s="220">
        <v>50.6</v>
      </c>
      <c r="D5" s="219">
        <v>54.6</v>
      </c>
      <c r="E5" s="166">
        <v>56.8</v>
      </c>
    </row>
    <row r="6" spans="1:5" x14ac:dyDescent="0.2">
      <c r="A6" s="222" t="s">
        <v>156</v>
      </c>
      <c r="B6" s="221">
        <v>9.3000000000000007</v>
      </c>
      <c r="C6" s="220">
        <v>11.4</v>
      </c>
      <c r="D6" s="219">
        <v>15.7</v>
      </c>
      <c r="E6" s="166">
        <v>21</v>
      </c>
    </row>
    <row r="7" spans="1:5" x14ac:dyDescent="0.2">
      <c r="A7" s="222" t="s">
        <v>155</v>
      </c>
      <c r="B7" s="221">
        <v>1.8</v>
      </c>
      <c r="C7" s="220">
        <v>1.8</v>
      </c>
      <c r="D7" s="219">
        <v>2.8</v>
      </c>
      <c r="E7" s="166">
        <v>3.6</v>
      </c>
    </row>
    <row r="8" spans="1:5" x14ac:dyDescent="0.2">
      <c r="A8" s="222" t="s">
        <v>154</v>
      </c>
      <c r="B8" s="221">
        <v>32.299999999999997</v>
      </c>
      <c r="C8" s="220">
        <v>38.4</v>
      </c>
      <c r="D8" s="219">
        <v>48.4</v>
      </c>
      <c r="E8" s="166">
        <v>55.1</v>
      </c>
    </row>
    <row r="9" spans="1:5" x14ac:dyDescent="0.2">
      <c r="A9" s="225" t="s">
        <v>153</v>
      </c>
      <c r="B9" s="221">
        <v>22</v>
      </c>
      <c r="C9" s="224">
        <v>33</v>
      </c>
      <c r="D9" s="219">
        <v>42.3</v>
      </c>
      <c r="E9" s="166">
        <v>50.9</v>
      </c>
    </row>
    <row r="10" spans="1:5" x14ac:dyDescent="0.2">
      <c r="A10" s="223" t="s">
        <v>152</v>
      </c>
      <c r="B10" s="221"/>
      <c r="C10" s="220"/>
      <c r="D10" s="220"/>
      <c r="E10" s="166"/>
    </row>
    <row r="11" spans="1:5" x14ac:dyDescent="0.2">
      <c r="A11" s="222" t="s">
        <v>151</v>
      </c>
      <c r="B11" s="221">
        <v>59.5</v>
      </c>
      <c r="C11" s="220">
        <v>62.4</v>
      </c>
      <c r="D11" s="219">
        <v>68.5</v>
      </c>
      <c r="E11" s="166">
        <v>67.7</v>
      </c>
    </row>
    <row r="12" spans="1:5" x14ac:dyDescent="0.2">
      <c r="A12" s="222" t="s">
        <v>150</v>
      </c>
      <c r="B12" s="221">
        <v>54.1</v>
      </c>
      <c r="C12" s="220">
        <v>58.3</v>
      </c>
      <c r="D12" s="219">
        <v>63.4</v>
      </c>
      <c r="E12" s="166">
        <v>62.6</v>
      </c>
    </row>
    <row r="13" spans="1:5" x14ac:dyDescent="0.2">
      <c r="A13" s="222" t="s">
        <v>149</v>
      </c>
      <c r="B13" s="221">
        <v>48.5</v>
      </c>
      <c r="C13" s="220">
        <v>54.4</v>
      </c>
      <c r="D13" s="219">
        <v>62.7</v>
      </c>
      <c r="E13" s="166">
        <v>63.7</v>
      </c>
    </row>
    <row r="14" spans="1:5" x14ac:dyDescent="0.2">
      <c r="A14" s="222" t="s">
        <v>148</v>
      </c>
      <c r="B14" s="221">
        <v>44.9</v>
      </c>
      <c r="C14" s="220">
        <v>51.6</v>
      </c>
      <c r="D14" s="219">
        <v>58.7</v>
      </c>
      <c r="E14" s="166">
        <v>59.3</v>
      </c>
    </row>
    <row r="15" spans="1:5" ht="22.5" x14ac:dyDescent="0.2">
      <c r="A15" s="222" t="s">
        <v>147</v>
      </c>
      <c r="B15" s="221">
        <v>8.1999999999999993</v>
      </c>
      <c r="C15" s="220">
        <v>12.2</v>
      </c>
      <c r="D15" s="219">
        <v>15.7</v>
      </c>
      <c r="E15" s="166">
        <v>18.899999999999999</v>
      </c>
    </row>
    <row r="16" spans="1:5" x14ac:dyDescent="0.2">
      <c r="A16" s="222" t="s">
        <v>146</v>
      </c>
      <c r="B16" s="221">
        <v>5</v>
      </c>
      <c r="C16" s="220">
        <v>6.9</v>
      </c>
      <c r="D16" s="219">
        <v>7.7</v>
      </c>
      <c r="E16" s="166">
        <v>8.9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6893C-D1C9-4261-9FD2-4F5D2AE592EE}">
  <dimension ref="A1:J25"/>
  <sheetViews>
    <sheetView zoomScaleNormal="100" workbookViewId="0"/>
  </sheetViews>
  <sheetFormatPr defaultRowHeight="11.25" x14ac:dyDescent="0.2"/>
  <cols>
    <col min="1" max="1" width="9" style="233" customWidth="1"/>
    <col min="2" max="2" width="34.42578125" style="233" customWidth="1"/>
    <col min="3" max="6" width="10.7109375" style="233" customWidth="1"/>
    <col min="7" max="16384" width="9.140625" style="233"/>
  </cols>
  <sheetData>
    <row r="1" spans="1:10" s="277" customFormat="1" ht="15" customHeight="1" thickBot="1" x14ac:dyDescent="0.25">
      <c r="A1" s="278" t="s">
        <v>198</v>
      </c>
      <c r="B1" s="278"/>
      <c r="C1" s="278"/>
      <c r="D1" s="278"/>
      <c r="E1" s="278"/>
      <c r="F1" s="278"/>
    </row>
    <row r="2" spans="1:10" s="272" customFormat="1" ht="12" customHeight="1" x14ac:dyDescent="0.2">
      <c r="A2" s="276" t="s">
        <v>197</v>
      </c>
      <c r="B2" s="275" t="s">
        <v>196</v>
      </c>
      <c r="C2" s="274" t="s">
        <v>195</v>
      </c>
      <c r="D2" s="274" t="s">
        <v>194</v>
      </c>
      <c r="E2" s="274" t="s">
        <v>193</v>
      </c>
      <c r="F2" s="273" t="s">
        <v>192</v>
      </c>
      <c r="G2" s="273" t="s">
        <v>191</v>
      </c>
      <c r="H2" s="273" t="s">
        <v>190</v>
      </c>
      <c r="I2" s="273" t="s">
        <v>190</v>
      </c>
      <c r="J2" s="273" t="s">
        <v>189</v>
      </c>
    </row>
    <row r="3" spans="1:10" s="264" customFormat="1" ht="18" customHeight="1" x14ac:dyDescent="0.2">
      <c r="A3" s="271">
        <v>11</v>
      </c>
      <c r="B3" s="270" t="s">
        <v>188</v>
      </c>
      <c r="C3" s="269">
        <v>521</v>
      </c>
      <c r="D3" s="268">
        <v>775</v>
      </c>
      <c r="E3" s="268">
        <v>867</v>
      </c>
      <c r="F3" s="268">
        <v>979</v>
      </c>
      <c r="G3" s="265">
        <v>1065</v>
      </c>
      <c r="H3" s="267">
        <v>1202</v>
      </c>
      <c r="I3" s="266">
        <v>1145</v>
      </c>
      <c r="J3" s="265">
        <v>1342</v>
      </c>
    </row>
    <row r="4" spans="1:10" s="234" customFormat="1" ht="11.45" customHeight="1" x14ac:dyDescent="0.2">
      <c r="A4" s="253">
        <v>113</v>
      </c>
      <c r="B4" s="262" t="s">
        <v>187</v>
      </c>
      <c r="C4" s="251">
        <v>467</v>
      </c>
      <c r="D4" s="237">
        <v>726</v>
      </c>
      <c r="E4" s="237">
        <v>817</v>
      </c>
      <c r="F4" s="237">
        <v>932</v>
      </c>
      <c r="G4" s="240">
        <v>1017</v>
      </c>
      <c r="H4" s="250">
        <v>1152</v>
      </c>
      <c r="I4" s="241">
        <v>1100</v>
      </c>
      <c r="J4" s="240">
        <v>1300</v>
      </c>
    </row>
    <row r="5" spans="1:10" s="234" customFormat="1" ht="11.45" customHeight="1" x14ac:dyDescent="0.2">
      <c r="A5" s="253">
        <v>114</v>
      </c>
      <c r="B5" s="262" t="s">
        <v>186</v>
      </c>
      <c r="C5" s="251">
        <v>54</v>
      </c>
      <c r="D5" s="237">
        <v>49</v>
      </c>
      <c r="E5" s="237">
        <v>50</v>
      </c>
      <c r="F5" s="237">
        <v>47</v>
      </c>
      <c r="G5" s="235">
        <v>48</v>
      </c>
      <c r="H5" s="261">
        <v>50</v>
      </c>
      <c r="I5" s="236">
        <v>45</v>
      </c>
      <c r="J5" s="235">
        <v>42</v>
      </c>
    </row>
    <row r="6" spans="1:10" s="234" customFormat="1" ht="11.45" customHeight="1" x14ac:dyDescent="0.2">
      <c r="A6" s="253">
        <v>12</v>
      </c>
      <c r="B6" s="252" t="s">
        <v>185</v>
      </c>
      <c r="C6" s="251">
        <v>7</v>
      </c>
      <c r="D6" s="237">
        <v>5</v>
      </c>
      <c r="E6" s="237">
        <v>6</v>
      </c>
      <c r="F6" s="237">
        <v>5</v>
      </c>
      <c r="G6" s="235">
        <v>3</v>
      </c>
      <c r="H6" s="261">
        <v>3</v>
      </c>
      <c r="I6" s="236">
        <v>3</v>
      </c>
      <c r="J6" s="235">
        <v>5</v>
      </c>
    </row>
    <row r="7" spans="1:10" s="234" customFormat="1" ht="11.45" customHeight="1" x14ac:dyDescent="0.2">
      <c r="A7" s="253">
        <v>13</v>
      </c>
      <c r="B7" s="252" t="s">
        <v>184</v>
      </c>
      <c r="C7" s="240" t="s">
        <v>22</v>
      </c>
      <c r="D7" s="259" t="s">
        <v>22</v>
      </c>
      <c r="E7" s="259" t="s">
        <v>22</v>
      </c>
      <c r="F7" s="259" t="s">
        <v>22</v>
      </c>
      <c r="G7" s="235" t="s">
        <v>22</v>
      </c>
      <c r="H7" s="261" t="s">
        <v>22</v>
      </c>
      <c r="I7" s="236" t="s">
        <v>22</v>
      </c>
      <c r="J7" s="235" t="s">
        <v>22</v>
      </c>
    </row>
    <row r="8" spans="1:10" s="234" customFormat="1" ht="11.45" customHeight="1" x14ac:dyDescent="0.2">
      <c r="A8" s="253" t="s">
        <v>183</v>
      </c>
      <c r="B8" s="260" t="s">
        <v>182</v>
      </c>
      <c r="C8" s="240" t="s">
        <v>22</v>
      </c>
      <c r="D8" s="259" t="s">
        <v>22</v>
      </c>
      <c r="E8" s="259" t="s">
        <v>22</v>
      </c>
      <c r="F8" s="259" t="s">
        <v>22</v>
      </c>
      <c r="G8" s="235" t="s">
        <v>22</v>
      </c>
      <c r="H8" s="261" t="s">
        <v>22</v>
      </c>
      <c r="I8" s="236" t="s">
        <v>22</v>
      </c>
      <c r="J8" s="235" t="s">
        <v>22</v>
      </c>
    </row>
    <row r="9" spans="1:10" s="234" customFormat="1" ht="11.45" customHeight="1" x14ac:dyDescent="0.2">
      <c r="A9" s="249" t="s">
        <v>181</v>
      </c>
      <c r="B9" s="248" t="s">
        <v>180</v>
      </c>
      <c r="C9" s="247">
        <v>528</v>
      </c>
      <c r="D9" s="246">
        <v>780</v>
      </c>
      <c r="E9" s="246">
        <v>873</v>
      </c>
      <c r="F9" s="246">
        <v>984</v>
      </c>
      <c r="G9" s="243">
        <v>1068</v>
      </c>
      <c r="H9" s="245">
        <v>1205</v>
      </c>
      <c r="I9" s="244">
        <v>1148</v>
      </c>
      <c r="J9" s="243">
        <v>1347</v>
      </c>
    </row>
    <row r="10" spans="1:10" s="234" customFormat="1" ht="11.45" customHeight="1" x14ac:dyDescent="0.2">
      <c r="A10" s="263">
        <v>21</v>
      </c>
      <c r="B10" s="252" t="s">
        <v>179</v>
      </c>
      <c r="C10" s="251">
        <v>495</v>
      </c>
      <c r="D10" s="237">
        <v>677</v>
      </c>
      <c r="E10" s="237">
        <v>707</v>
      </c>
      <c r="F10" s="237">
        <v>748</v>
      </c>
      <c r="G10" s="235">
        <v>758</v>
      </c>
      <c r="H10" s="261">
        <v>739</v>
      </c>
      <c r="I10" s="236">
        <v>741</v>
      </c>
      <c r="J10" s="235">
        <v>694</v>
      </c>
    </row>
    <row r="11" spans="1:10" s="234" customFormat="1" ht="11.45" customHeight="1" x14ac:dyDescent="0.2">
      <c r="A11" s="253">
        <v>212</v>
      </c>
      <c r="B11" s="262" t="s">
        <v>178</v>
      </c>
      <c r="C11" s="251">
        <v>477</v>
      </c>
      <c r="D11" s="237">
        <v>650</v>
      </c>
      <c r="E11" s="237">
        <v>680</v>
      </c>
      <c r="F11" s="237">
        <v>718</v>
      </c>
      <c r="G11" s="235">
        <v>734</v>
      </c>
      <c r="H11" s="261">
        <v>716</v>
      </c>
      <c r="I11" s="236">
        <v>718</v>
      </c>
      <c r="J11" s="235">
        <v>672</v>
      </c>
    </row>
    <row r="12" spans="1:10" s="234" customFormat="1" ht="11.45" customHeight="1" x14ac:dyDescent="0.2">
      <c r="A12" s="253">
        <v>22</v>
      </c>
      <c r="B12" s="252" t="s">
        <v>177</v>
      </c>
      <c r="C12" s="251">
        <v>13</v>
      </c>
      <c r="D12" s="237">
        <v>10</v>
      </c>
      <c r="E12" s="237">
        <v>10</v>
      </c>
      <c r="F12" s="237">
        <v>10</v>
      </c>
      <c r="G12" s="235">
        <v>10</v>
      </c>
      <c r="H12" s="261">
        <v>10</v>
      </c>
      <c r="I12" s="236">
        <v>8</v>
      </c>
      <c r="J12" s="235">
        <v>10</v>
      </c>
    </row>
    <row r="13" spans="1:10" s="254" customFormat="1" ht="11.45" customHeight="1" x14ac:dyDescent="0.2">
      <c r="A13" s="253">
        <v>73</v>
      </c>
      <c r="B13" s="260" t="s">
        <v>176</v>
      </c>
      <c r="C13" s="251">
        <v>13</v>
      </c>
      <c r="D13" s="237">
        <v>1</v>
      </c>
      <c r="E13" s="259" t="s">
        <v>22</v>
      </c>
      <c r="F13" s="259" t="s">
        <v>22</v>
      </c>
      <c r="G13" s="256" t="s">
        <v>22</v>
      </c>
      <c r="H13" s="258" t="s">
        <v>22</v>
      </c>
      <c r="I13" s="257" t="s">
        <v>22</v>
      </c>
      <c r="J13" s="256" t="s">
        <v>22</v>
      </c>
    </row>
    <row r="14" spans="1:10" s="234" customFormat="1" ht="11.45" customHeight="1" x14ac:dyDescent="0.2">
      <c r="A14" s="255" t="s">
        <v>175</v>
      </c>
      <c r="B14" s="248" t="s">
        <v>174</v>
      </c>
      <c r="C14" s="247">
        <v>521</v>
      </c>
      <c r="D14" s="246">
        <v>688</v>
      </c>
      <c r="E14" s="246">
        <v>717</v>
      </c>
      <c r="F14" s="246">
        <v>758</v>
      </c>
      <c r="G14" s="256">
        <v>768</v>
      </c>
      <c r="H14" s="258">
        <v>749</v>
      </c>
      <c r="I14" s="257">
        <v>749</v>
      </c>
      <c r="J14" s="256">
        <v>704</v>
      </c>
    </row>
    <row r="15" spans="1:10" s="254" customFormat="1" ht="11.45" customHeight="1" x14ac:dyDescent="0.2">
      <c r="A15" s="255" t="s">
        <v>173</v>
      </c>
      <c r="B15" s="248" t="s">
        <v>172</v>
      </c>
      <c r="C15" s="247">
        <v>1049</v>
      </c>
      <c r="D15" s="246">
        <v>1468</v>
      </c>
      <c r="E15" s="246">
        <v>1590</v>
      </c>
      <c r="F15" s="246">
        <v>1742</v>
      </c>
      <c r="G15" s="243">
        <v>1836</v>
      </c>
      <c r="H15" s="245">
        <v>1954</v>
      </c>
      <c r="I15" s="244">
        <v>1897</v>
      </c>
      <c r="J15" s="243">
        <v>2051</v>
      </c>
    </row>
    <row r="16" spans="1:10" s="234" customFormat="1" ht="10.5" customHeight="1" x14ac:dyDescent="0.2">
      <c r="A16" s="253">
        <v>23</v>
      </c>
      <c r="B16" s="252" t="s">
        <v>171</v>
      </c>
      <c r="C16" s="251">
        <v>1299</v>
      </c>
      <c r="D16" s="237">
        <v>1535</v>
      </c>
      <c r="E16" s="237">
        <v>1473</v>
      </c>
      <c r="F16" s="237">
        <v>1285</v>
      </c>
      <c r="G16" s="240">
        <v>1263</v>
      </c>
      <c r="H16" s="250">
        <v>1153</v>
      </c>
      <c r="I16" s="241">
        <v>1141</v>
      </c>
      <c r="J16" s="240">
        <v>1137</v>
      </c>
    </row>
    <row r="17" spans="1:10" s="234" customFormat="1" ht="10.5" customHeight="1" x14ac:dyDescent="0.2">
      <c r="A17" s="249" t="s">
        <v>170</v>
      </c>
      <c r="B17" s="248" t="s">
        <v>169</v>
      </c>
      <c r="C17" s="247">
        <v>2348</v>
      </c>
      <c r="D17" s="246">
        <v>3003</v>
      </c>
      <c r="E17" s="246">
        <v>3063</v>
      </c>
      <c r="F17" s="246">
        <v>3027</v>
      </c>
      <c r="G17" s="243">
        <v>3099</v>
      </c>
      <c r="H17" s="245">
        <v>3107</v>
      </c>
      <c r="I17" s="244">
        <v>3038</v>
      </c>
      <c r="J17" s="243">
        <v>3188</v>
      </c>
    </row>
    <row r="18" spans="1:10" s="234" customFormat="1" ht="10.5" customHeight="1" x14ac:dyDescent="0.2">
      <c r="B18" s="233" t="s">
        <v>4</v>
      </c>
      <c r="C18" s="242"/>
      <c r="D18" s="242"/>
      <c r="E18" s="242"/>
      <c r="F18" s="242"/>
      <c r="G18" s="235"/>
      <c r="H18" s="236"/>
      <c r="I18" s="236"/>
      <c r="J18" s="235"/>
    </row>
    <row r="19" spans="1:10" s="234" customFormat="1" ht="11.1" customHeight="1" x14ac:dyDescent="0.2">
      <c r="B19" s="239" t="s">
        <v>168</v>
      </c>
      <c r="C19" s="238">
        <v>8</v>
      </c>
      <c r="D19" s="237">
        <v>9</v>
      </c>
      <c r="E19" s="237">
        <v>9</v>
      </c>
      <c r="F19" s="237">
        <v>8</v>
      </c>
      <c r="G19" s="235">
        <v>7</v>
      </c>
      <c r="H19" s="236">
        <v>7</v>
      </c>
      <c r="I19" s="236">
        <v>7</v>
      </c>
      <c r="J19" s="235">
        <v>8</v>
      </c>
    </row>
    <row r="20" spans="1:10" s="234" customFormat="1" ht="11.1" customHeight="1" x14ac:dyDescent="0.2">
      <c r="B20" s="239" t="s">
        <v>167</v>
      </c>
      <c r="C20" s="238">
        <v>5</v>
      </c>
      <c r="D20" s="237">
        <v>3</v>
      </c>
      <c r="E20" s="237">
        <v>4</v>
      </c>
      <c r="F20" s="237">
        <v>3</v>
      </c>
      <c r="G20" s="235">
        <v>4</v>
      </c>
      <c r="H20" s="236">
        <v>3</v>
      </c>
      <c r="I20" s="236">
        <v>3</v>
      </c>
      <c r="J20" s="235">
        <v>3</v>
      </c>
    </row>
    <row r="21" spans="1:10" s="234" customFormat="1" ht="11.1" customHeight="1" x14ac:dyDescent="0.2">
      <c r="B21" s="239" t="s">
        <v>166</v>
      </c>
      <c r="C21" s="238">
        <v>20</v>
      </c>
      <c r="D21" s="237">
        <v>19</v>
      </c>
      <c r="E21" s="237">
        <v>20</v>
      </c>
      <c r="F21" s="237">
        <v>26</v>
      </c>
      <c r="G21" s="235">
        <v>25</v>
      </c>
      <c r="H21" s="236">
        <v>22</v>
      </c>
      <c r="I21" s="236">
        <v>23</v>
      </c>
      <c r="J21" s="235">
        <v>23</v>
      </c>
    </row>
    <row r="22" spans="1:10" s="234" customFormat="1" ht="11.1" customHeight="1" x14ac:dyDescent="0.2">
      <c r="B22" s="239" t="s">
        <v>165</v>
      </c>
      <c r="C22" s="238">
        <v>26</v>
      </c>
      <c r="D22" s="237">
        <v>44</v>
      </c>
      <c r="E22" s="237">
        <v>48</v>
      </c>
      <c r="F22" s="237">
        <v>46</v>
      </c>
      <c r="G22" s="235">
        <v>44</v>
      </c>
      <c r="H22" s="236">
        <v>56</v>
      </c>
      <c r="I22" s="236">
        <v>58</v>
      </c>
      <c r="J22" s="235">
        <v>53</v>
      </c>
    </row>
    <row r="23" spans="1:10" s="234" customFormat="1" ht="11.1" customHeight="1" x14ac:dyDescent="0.2">
      <c r="B23" s="239" t="s">
        <v>164</v>
      </c>
      <c r="C23" s="238">
        <v>46</v>
      </c>
      <c r="D23" s="237">
        <v>66</v>
      </c>
      <c r="E23" s="237">
        <v>74</v>
      </c>
      <c r="F23" s="237">
        <v>69</v>
      </c>
      <c r="G23" s="235">
        <v>91</v>
      </c>
      <c r="H23" s="236">
        <v>89</v>
      </c>
      <c r="I23" s="236">
        <v>85</v>
      </c>
      <c r="J23" s="235">
        <v>102</v>
      </c>
    </row>
    <row r="24" spans="1:10" s="234" customFormat="1" ht="11.1" customHeight="1" x14ac:dyDescent="0.2">
      <c r="B24" s="239" t="s">
        <v>163</v>
      </c>
      <c r="C24" s="238">
        <v>642</v>
      </c>
      <c r="D24" s="237">
        <v>2001</v>
      </c>
      <c r="E24" s="237">
        <v>2361</v>
      </c>
      <c r="F24" s="237">
        <v>2297</v>
      </c>
      <c r="G24" s="240">
        <v>2282</v>
      </c>
      <c r="H24" s="241">
        <v>2271</v>
      </c>
      <c r="I24" s="241">
        <v>2231</v>
      </c>
      <c r="J24" s="240">
        <v>2261</v>
      </c>
    </row>
    <row r="25" spans="1:10" s="234" customFormat="1" ht="11.1" customHeight="1" x14ac:dyDescent="0.2">
      <c r="B25" s="239" t="s">
        <v>162</v>
      </c>
      <c r="C25" s="238">
        <v>1601</v>
      </c>
      <c r="D25" s="237">
        <v>861</v>
      </c>
      <c r="E25" s="237">
        <v>547</v>
      </c>
      <c r="F25" s="237">
        <v>578</v>
      </c>
      <c r="G25" s="235">
        <v>646</v>
      </c>
      <c r="H25" s="236">
        <v>659</v>
      </c>
      <c r="I25" s="236">
        <v>631</v>
      </c>
      <c r="J25" s="235">
        <v>738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FBFEA-F72E-4297-A6AA-2922F5DAAE44}">
  <dimension ref="A1:G6"/>
  <sheetViews>
    <sheetView workbookViewId="0">
      <selection sqref="A1:G1"/>
    </sheetView>
  </sheetViews>
  <sheetFormatPr defaultRowHeight="15" x14ac:dyDescent="0.25"/>
  <cols>
    <col min="1" max="1" width="35.7109375" style="279" customWidth="1"/>
    <col min="2" max="6" width="9.140625" style="279"/>
    <col min="7" max="7" width="9.5703125" style="279" customWidth="1"/>
    <col min="8" max="16384" width="9.140625" style="279"/>
  </cols>
  <sheetData>
    <row r="1" spans="1:7" ht="21" customHeight="1" thickBot="1" x14ac:dyDescent="0.3">
      <c r="A1" s="305" t="s">
        <v>203</v>
      </c>
      <c r="B1" s="306"/>
      <c r="C1" s="306"/>
      <c r="D1" s="306"/>
      <c r="E1" s="306"/>
      <c r="F1" s="306"/>
      <c r="G1" s="306"/>
    </row>
    <row r="2" spans="1:7" ht="33.75" x14ac:dyDescent="0.25">
      <c r="A2" s="296" t="s">
        <v>58</v>
      </c>
      <c r="B2" s="307" t="s">
        <v>202</v>
      </c>
      <c r="C2" s="308"/>
      <c r="D2" s="308"/>
      <c r="E2" s="308"/>
      <c r="F2" s="309"/>
      <c r="G2" s="26" t="s">
        <v>201</v>
      </c>
    </row>
    <row r="3" spans="1:7" x14ac:dyDescent="0.25">
      <c r="A3" s="310"/>
      <c r="B3" s="286">
        <v>2000</v>
      </c>
      <c r="C3" s="286">
        <v>2006</v>
      </c>
      <c r="D3" s="286">
        <v>2007</v>
      </c>
      <c r="E3" s="285">
        <v>2008</v>
      </c>
      <c r="F3" s="311">
        <v>2009</v>
      </c>
      <c r="G3" s="312"/>
    </row>
    <row r="4" spans="1:7" x14ac:dyDescent="0.25">
      <c r="A4" s="23" t="s">
        <v>200</v>
      </c>
      <c r="B4" s="20">
        <v>36880</v>
      </c>
      <c r="C4" s="20">
        <v>33129</v>
      </c>
      <c r="D4" s="20">
        <v>32378</v>
      </c>
      <c r="E4" s="10">
        <v>31827</v>
      </c>
      <c r="F4" s="284">
        <v>31792</v>
      </c>
      <c r="G4" s="10">
        <v>176096</v>
      </c>
    </row>
    <row r="5" spans="1:7" x14ac:dyDescent="0.25">
      <c r="A5" s="13" t="s">
        <v>199</v>
      </c>
      <c r="B5" s="21">
        <v>8029</v>
      </c>
      <c r="C5" s="20">
        <v>7235</v>
      </c>
      <c r="D5" s="10">
        <v>5946</v>
      </c>
      <c r="E5" s="10">
        <v>6096</v>
      </c>
      <c r="F5" s="284">
        <v>6011</v>
      </c>
      <c r="G5" s="2" t="s">
        <v>22</v>
      </c>
    </row>
    <row r="6" spans="1:7" x14ac:dyDescent="0.25">
      <c r="A6" s="283" t="s">
        <v>7</v>
      </c>
      <c r="B6" s="282">
        <v>44909</v>
      </c>
      <c r="C6" s="282">
        <v>40364</v>
      </c>
      <c r="D6" s="282">
        <v>38324</v>
      </c>
      <c r="E6" s="282">
        <v>37923</v>
      </c>
      <c r="F6" s="281">
        <v>37803</v>
      </c>
      <c r="G6" s="280">
        <v>176096</v>
      </c>
    </row>
  </sheetData>
  <mergeCells count="4">
    <mergeCell ref="A1:G1"/>
    <mergeCell ref="B2:F2"/>
    <mergeCell ref="A2:A3"/>
    <mergeCell ref="F3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FCFC3-5A1A-4B9D-ACF3-36EDE5C8CCD2}">
  <dimension ref="A1:F17"/>
  <sheetViews>
    <sheetView workbookViewId="0"/>
  </sheetViews>
  <sheetFormatPr defaultRowHeight="11.25" x14ac:dyDescent="0.2"/>
  <cols>
    <col min="1" max="1" width="19.140625" style="1" customWidth="1"/>
    <col min="2" max="5" width="11.7109375" style="1" customWidth="1"/>
    <col min="6" max="6" width="11" style="1" customWidth="1"/>
    <col min="7" max="16384" width="9.140625" style="1"/>
  </cols>
  <sheetData>
    <row r="1" spans="1:6" ht="12" thickBot="1" x14ac:dyDescent="0.25">
      <c r="A1" s="19" t="s">
        <v>12</v>
      </c>
      <c r="B1" s="18"/>
      <c r="C1" s="18"/>
      <c r="D1" s="18"/>
      <c r="E1" s="18"/>
      <c r="F1" s="17"/>
    </row>
    <row r="2" spans="1:6" s="13" customFormat="1" ht="56.25" x14ac:dyDescent="0.25">
      <c r="A2" s="16" t="s">
        <v>11</v>
      </c>
      <c r="B2" s="15" t="s">
        <v>10</v>
      </c>
      <c r="C2" s="15" t="s">
        <v>9</v>
      </c>
      <c r="D2" s="15" t="s">
        <v>8</v>
      </c>
      <c r="E2" s="15" t="s">
        <v>7</v>
      </c>
      <c r="F2" s="14" t="s">
        <v>6</v>
      </c>
    </row>
    <row r="3" spans="1:6" x14ac:dyDescent="0.2">
      <c r="A3" s="12">
        <v>2000</v>
      </c>
      <c r="B3" s="11">
        <v>164</v>
      </c>
      <c r="C3" s="11">
        <v>680</v>
      </c>
      <c r="D3" s="11">
        <v>2413</v>
      </c>
      <c r="E3" s="11">
        <v>3257</v>
      </c>
      <c r="F3" s="2" t="s">
        <v>5</v>
      </c>
    </row>
    <row r="4" spans="1:6" x14ac:dyDescent="0.2">
      <c r="A4" s="7">
        <v>2001</v>
      </c>
      <c r="B4" s="3">
        <v>166</v>
      </c>
      <c r="C4" s="3">
        <v>706</v>
      </c>
      <c r="D4" s="3">
        <v>2393</v>
      </c>
      <c r="E4" s="3">
        <v>3265</v>
      </c>
      <c r="F4" s="2" t="s">
        <v>5</v>
      </c>
    </row>
    <row r="5" spans="1:6" x14ac:dyDescent="0.2">
      <c r="A5" s="7">
        <v>2002</v>
      </c>
      <c r="B5" s="3">
        <v>170</v>
      </c>
      <c r="C5" s="3">
        <v>716</v>
      </c>
      <c r="D5" s="3">
        <v>2383</v>
      </c>
      <c r="E5" s="3">
        <v>3269</v>
      </c>
      <c r="F5" s="2" t="s">
        <v>5</v>
      </c>
    </row>
    <row r="6" spans="1:6" x14ac:dyDescent="0.2">
      <c r="A6" s="7">
        <v>2003</v>
      </c>
      <c r="B6" s="3">
        <v>173</v>
      </c>
      <c r="C6" s="3">
        <v>728</v>
      </c>
      <c r="D6" s="3">
        <v>2201</v>
      </c>
      <c r="E6" s="3">
        <v>3102</v>
      </c>
      <c r="F6" s="2" t="s">
        <v>5</v>
      </c>
    </row>
    <row r="7" spans="1:6" x14ac:dyDescent="0.2">
      <c r="A7" s="7">
        <v>2004</v>
      </c>
      <c r="B7" s="3">
        <v>172</v>
      </c>
      <c r="C7" s="3">
        <v>761</v>
      </c>
      <c r="D7" s="3">
        <v>1893</v>
      </c>
      <c r="E7" s="3">
        <v>2826</v>
      </c>
      <c r="F7" s="2" t="s">
        <v>5</v>
      </c>
    </row>
    <row r="8" spans="1:6" x14ac:dyDescent="0.2">
      <c r="A8" s="7">
        <v>2005</v>
      </c>
      <c r="B8" s="3">
        <v>179</v>
      </c>
      <c r="C8" s="3">
        <v>794</v>
      </c>
      <c r="D8" s="3">
        <v>1871</v>
      </c>
      <c r="E8" s="3">
        <v>2844</v>
      </c>
      <c r="F8" s="2" t="s">
        <v>5</v>
      </c>
    </row>
    <row r="9" spans="1:6" x14ac:dyDescent="0.2">
      <c r="A9" s="7">
        <v>2006</v>
      </c>
      <c r="B9" s="3">
        <v>183</v>
      </c>
      <c r="C9" s="3">
        <v>797</v>
      </c>
      <c r="D9" s="3">
        <v>1864</v>
      </c>
      <c r="E9" s="3">
        <v>2844</v>
      </c>
      <c r="F9" s="2" t="s">
        <v>5</v>
      </c>
    </row>
    <row r="10" spans="1:6" x14ac:dyDescent="0.2">
      <c r="A10" s="7">
        <v>2007</v>
      </c>
      <c r="B10" s="3">
        <v>168</v>
      </c>
      <c r="C10" s="3">
        <v>749</v>
      </c>
      <c r="D10" s="3">
        <v>1827</v>
      </c>
      <c r="E10" s="3">
        <v>2744</v>
      </c>
      <c r="F10" s="10">
        <v>1121</v>
      </c>
    </row>
    <row r="11" spans="1:6" x14ac:dyDescent="0.2">
      <c r="A11" s="7">
        <v>2008</v>
      </c>
      <c r="B11" s="4">
        <v>167</v>
      </c>
      <c r="C11" s="4">
        <v>758</v>
      </c>
      <c r="D11" s="6">
        <v>1816</v>
      </c>
      <c r="E11" s="3">
        <f>SUM(B11:D11)</f>
        <v>2741</v>
      </c>
      <c r="F11" s="10">
        <v>1122</v>
      </c>
    </row>
    <row r="12" spans="1:6" x14ac:dyDescent="0.2">
      <c r="A12" s="9">
        <v>2009</v>
      </c>
      <c r="B12" s="4">
        <v>169</v>
      </c>
      <c r="C12" s="4">
        <v>781</v>
      </c>
      <c r="D12" s="6">
        <v>1788</v>
      </c>
      <c r="E12" s="8">
        <v>2738</v>
      </c>
      <c r="F12" s="6">
        <v>1120</v>
      </c>
    </row>
    <row r="13" spans="1:6" x14ac:dyDescent="0.2">
      <c r="A13" s="7" t="s">
        <v>4</v>
      </c>
      <c r="B13" s="3"/>
      <c r="C13" s="3"/>
      <c r="D13" s="3"/>
      <c r="E13" s="3"/>
    </row>
    <row r="14" spans="1:6" x14ac:dyDescent="0.2">
      <c r="A14" s="5" t="s">
        <v>3</v>
      </c>
      <c r="B14" s="4">
        <v>132</v>
      </c>
      <c r="C14" s="4">
        <v>657</v>
      </c>
      <c r="D14" s="6">
        <v>1153</v>
      </c>
      <c r="E14" s="3">
        <v>1942</v>
      </c>
      <c r="F14" s="2"/>
    </row>
    <row r="15" spans="1:6" x14ac:dyDescent="0.2">
      <c r="A15" s="5" t="s">
        <v>2</v>
      </c>
      <c r="B15" s="4">
        <v>8</v>
      </c>
      <c r="C15" s="4">
        <v>56</v>
      </c>
      <c r="D15" s="4">
        <v>543</v>
      </c>
      <c r="E15" s="3">
        <v>607</v>
      </c>
      <c r="F15" s="2"/>
    </row>
    <row r="16" spans="1:6" x14ac:dyDescent="0.2">
      <c r="A16" s="5" t="s">
        <v>1</v>
      </c>
      <c r="B16" s="4">
        <v>8</v>
      </c>
      <c r="C16" s="4">
        <v>23</v>
      </c>
      <c r="D16" s="4">
        <v>39</v>
      </c>
      <c r="E16" s="3">
        <v>70</v>
      </c>
      <c r="F16" s="2"/>
    </row>
    <row r="17" spans="1:6" x14ac:dyDescent="0.2">
      <c r="A17" s="5" t="s">
        <v>0</v>
      </c>
      <c r="B17" s="4">
        <v>21</v>
      </c>
      <c r="C17" s="4">
        <v>45</v>
      </c>
      <c r="D17" s="4">
        <v>53</v>
      </c>
      <c r="E17" s="3">
        <v>119</v>
      </c>
      <c r="F17" s="2"/>
    </row>
  </sheetData>
  <pageMargins left="0.74803149606299213" right="0.74803149606299213" top="0.62992125984251968" bottom="0.86614173228346458" header="0.59055118110236227" footer="0.590551181102362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E1B8D-D95E-40EF-8F83-50380B4E1C6D}">
  <dimension ref="A1:E19"/>
  <sheetViews>
    <sheetView workbookViewId="0"/>
  </sheetViews>
  <sheetFormatPr defaultRowHeight="11.25" x14ac:dyDescent="0.2"/>
  <cols>
    <col min="1" max="1" width="43.85546875" style="1" customWidth="1"/>
    <col min="2" max="3" width="10.7109375" style="1" customWidth="1"/>
    <col min="4" max="16384" width="9.140625" style="1"/>
  </cols>
  <sheetData>
    <row r="1" spans="1:5" s="18" customFormat="1" ht="12" thickBot="1" x14ac:dyDescent="0.25">
      <c r="A1" s="29" t="s">
        <v>29</v>
      </c>
      <c r="B1" s="28"/>
      <c r="C1" s="28"/>
      <c r="D1" s="28"/>
    </row>
    <row r="2" spans="1:5" x14ac:dyDescent="0.2">
      <c r="A2" s="16" t="s">
        <v>28</v>
      </c>
      <c r="B2" s="27">
        <v>2000</v>
      </c>
      <c r="C2" s="26">
        <v>2007</v>
      </c>
      <c r="D2" s="26">
        <v>2008</v>
      </c>
      <c r="E2" s="26">
        <v>2009</v>
      </c>
    </row>
    <row r="3" spans="1:5" s="23" customFormat="1" x14ac:dyDescent="0.2">
      <c r="A3" s="287" t="s">
        <v>27</v>
      </c>
      <c r="B3" s="287"/>
      <c r="C3" s="287"/>
      <c r="D3" s="287"/>
      <c r="E3" s="287"/>
    </row>
    <row r="4" spans="1:5" s="23" customFormat="1" x14ac:dyDescent="0.2">
      <c r="A4" s="24" t="s">
        <v>26</v>
      </c>
      <c r="B4" s="20">
        <v>1081105</v>
      </c>
      <c r="C4" s="20">
        <v>778435</v>
      </c>
      <c r="D4" s="10">
        <v>760759.84</v>
      </c>
      <c r="E4" s="20">
        <v>755719</v>
      </c>
    </row>
    <row r="5" spans="1:5" x14ac:dyDescent="0.2">
      <c r="A5" s="22" t="s">
        <v>14</v>
      </c>
      <c r="B5" s="21">
        <v>100875</v>
      </c>
      <c r="C5" s="10">
        <v>128077</v>
      </c>
      <c r="D5" s="10">
        <v>128330.137</v>
      </c>
      <c r="E5" s="20">
        <v>125875</v>
      </c>
    </row>
    <row r="6" spans="1:5" x14ac:dyDescent="0.2">
      <c r="A6" s="22" t="s">
        <v>25</v>
      </c>
      <c r="B6" s="21">
        <v>1159</v>
      </c>
      <c r="C6" s="2">
        <v>360</v>
      </c>
      <c r="D6" s="10">
        <v>328.76499999999999</v>
      </c>
      <c r="E6" s="20">
        <v>335</v>
      </c>
    </row>
    <row r="7" spans="1:5" x14ac:dyDescent="0.2">
      <c r="A7" s="22" t="s">
        <v>24</v>
      </c>
      <c r="B7" s="21">
        <v>1183139</v>
      </c>
      <c r="C7" s="10">
        <v>906512</v>
      </c>
      <c r="D7" s="10">
        <v>889089.97699999996</v>
      </c>
      <c r="E7" s="20">
        <v>929860</v>
      </c>
    </row>
    <row r="8" spans="1:5" x14ac:dyDescent="0.2">
      <c r="A8" s="22" t="s">
        <v>4</v>
      </c>
      <c r="B8" s="21"/>
      <c r="D8" s="10"/>
      <c r="E8" s="20"/>
    </row>
    <row r="9" spans="1:5" x14ac:dyDescent="0.2">
      <c r="A9" s="25" t="s">
        <v>23</v>
      </c>
      <c r="B9" s="3" t="s">
        <v>22</v>
      </c>
      <c r="C9" s="10">
        <v>43046</v>
      </c>
      <c r="D9" s="10">
        <f>47545034/1000</f>
        <v>47545.034</v>
      </c>
      <c r="E9" s="20">
        <v>48527</v>
      </c>
    </row>
    <row r="10" spans="1:5" x14ac:dyDescent="0.2">
      <c r="A10" s="22" t="s">
        <v>21</v>
      </c>
      <c r="B10" s="21">
        <v>779124</v>
      </c>
      <c r="C10" s="11">
        <v>76600</v>
      </c>
      <c r="D10" s="10">
        <v>69800</v>
      </c>
      <c r="E10" s="20">
        <v>57742</v>
      </c>
    </row>
    <row r="11" spans="1:5" x14ac:dyDescent="0.2">
      <c r="A11" s="22" t="s">
        <v>13</v>
      </c>
      <c r="B11" s="21">
        <v>11301</v>
      </c>
      <c r="C11" s="11">
        <v>1943</v>
      </c>
      <c r="D11" s="10">
        <v>1602.806</v>
      </c>
      <c r="E11" s="20">
        <v>1439</v>
      </c>
    </row>
    <row r="12" spans="1:5" x14ac:dyDescent="0.2">
      <c r="A12" s="22" t="s">
        <v>20</v>
      </c>
      <c r="B12" s="21">
        <v>62616</v>
      </c>
      <c r="C12" s="10">
        <v>45193</v>
      </c>
      <c r="D12" s="10">
        <v>42097</v>
      </c>
      <c r="E12" s="20">
        <v>41598</v>
      </c>
    </row>
    <row r="13" spans="1:5" x14ac:dyDescent="0.2">
      <c r="A13" s="22" t="s">
        <v>19</v>
      </c>
      <c r="B13" s="21">
        <v>197972</v>
      </c>
      <c r="C13" s="10">
        <v>281268</v>
      </c>
      <c r="D13" s="10">
        <v>282639</v>
      </c>
      <c r="E13" s="20">
        <v>271677</v>
      </c>
    </row>
    <row r="14" spans="1:5" x14ac:dyDescent="0.2">
      <c r="A14" s="22" t="s">
        <v>18</v>
      </c>
      <c r="B14" s="21">
        <v>9322</v>
      </c>
      <c r="C14" s="10">
        <v>3606</v>
      </c>
      <c r="D14" s="10">
        <v>3673</v>
      </c>
      <c r="E14" s="20">
        <v>2548</v>
      </c>
    </row>
    <row r="15" spans="1:5" x14ac:dyDescent="0.2">
      <c r="A15" s="22" t="s">
        <v>17</v>
      </c>
      <c r="B15" s="21">
        <v>500</v>
      </c>
      <c r="C15" s="1">
        <v>943</v>
      </c>
      <c r="D15" s="1">
        <v>749</v>
      </c>
      <c r="E15" s="20">
        <v>517</v>
      </c>
    </row>
    <row r="16" spans="1:5" s="23" customFormat="1" x14ac:dyDescent="0.2">
      <c r="A16" s="288" t="s">
        <v>16</v>
      </c>
      <c r="B16" s="288"/>
      <c r="C16" s="288"/>
      <c r="D16" s="288"/>
      <c r="E16" s="288"/>
    </row>
    <row r="17" spans="1:5" s="23" customFormat="1" x14ac:dyDescent="0.2">
      <c r="A17" s="24" t="s">
        <v>15</v>
      </c>
      <c r="B17" s="20">
        <v>24272</v>
      </c>
      <c r="C17" s="20">
        <v>21940</v>
      </c>
      <c r="D17" s="10">
        <f>20092358/1000</f>
        <v>20092.358</v>
      </c>
      <c r="E17" s="20">
        <v>17147</v>
      </c>
    </row>
    <row r="18" spans="1:5" x14ac:dyDescent="0.2">
      <c r="A18" s="22" t="s">
        <v>14</v>
      </c>
      <c r="B18" s="21">
        <v>470</v>
      </c>
      <c r="C18" s="1">
        <v>774</v>
      </c>
      <c r="D18" s="10">
        <f>879398/1000</f>
        <v>879.39800000000002</v>
      </c>
      <c r="E18" s="20">
        <v>896</v>
      </c>
    </row>
    <row r="19" spans="1:5" x14ac:dyDescent="0.2">
      <c r="A19" s="22" t="s">
        <v>13</v>
      </c>
      <c r="B19" s="21">
        <v>141</v>
      </c>
      <c r="C19" s="1">
        <v>175</v>
      </c>
      <c r="D19" s="10">
        <v>212</v>
      </c>
      <c r="E19" s="20">
        <v>174</v>
      </c>
    </row>
  </sheetData>
  <mergeCells count="2">
    <mergeCell ref="A3:E3"/>
    <mergeCell ref="A16:E16"/>
  </mergeCells>
  <pageMargins left="0.74803149606299213" right="0.74803149606299213" top="0.62992125984251968" bottom="0.86614173228346458" header="0.59055118110236227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FF4ED-95E3-42D4-B69F-BFC9DF71874C}">
  <dimension ref="A1:E30"/>
  <sheetViews>
    <sheetView workbookViewId="0"/>
  </sheetViews>
  <sheetFormatPr defaultRowHeight="11.25" x14ac:dyDescent="0.2"/>
  <cols>
    <col min="1" max="1" width="25.7109375" style="1" customWidth="1"/>
    <col min="2" max="5" width="12.42578125" style="1" customWidth="1"/>
    <col min="6" max="16384" width="9.140625" style="1"/>
  </cols>
  <sheetData>
    <row r="1" spans="1:5" ht="12" thickBot="1" x14ac:dyDescent="0.25">
      <c r="A1" s="50" t="s">
        <v>45</v>
      </c>
      <c r="B1" s="49"/>
      <c r="C1" s="48"/>
      <c r="D1" s="47"/>
      <c r="E1" s="47"/>
    </row>
    <row r="2" spans="1:5" x14ac:dyDescent="0.2">
      <c r="A2" s="46" t="s">
        <v>44</v>
      </c>
      <c r="B2" s="45">
        <v>2000</v>
      </c>
      <c r="C2" s="44">
        <v>2007</v>
      </c>
      <c r="D2" s="44">
        <v>2008</v>
      </c>
      <c r="E2" s="44">
        <v>2009</v>
      </c>
    </row>
    <row r="3" spans="1:5" x14ac:dyDescent="0.2">
      <c r="A3" s="287" t="s">
        <v>43</v>
      </c>
      <c r="B3" s="287"/>
      <c r="C3" s="287"/>
      <c r="D3" s="287"/>
      <c r="E3" s="287"/>
    </row>
    <row r="4" spans="1:5" x14ac:dyDescent="0.2">
      <c r="A4" s="43" t="s">
        <v>42</v>
      </c>
      <c r="B4" s="34">
        <v>4191</v>
      </c>
      <c r="C4" s="34">
        <v>2200</v>
      </c>
      <c r="D4" s="34">
        <v>1981.3620384666667</v>
      </c>
      <c r="E4" s="34">
        <v>1784</v>
      </c>
    </row>
    <row r="5" spans="1:5" x14ac:dyDescent="0.2">
      <c r="A5" s="39" t="s">
        <v>34</v>
      </c>
      <c r="B5" s="42"/>
      <c r="C5" s="33"/>
      <c r="D5" s="33"/>
      <c r="E5" s="30"/>
    </row>
    <row r="6" spans="1:5" x14ac:dyDescent="0.2">
      <c r="A6" s="32" t="s">
        <v>41</v>
      </c>
      <c r="B6" s="37">
        <v>2204</v>
      </c>
      <c r="C6" s="33">
        <v>997</v>
      </c>
      <c r="D6" s="37">
        <v>917.96678599999996</v>
      </c>
      <c r="E6" s="30">
        <v>835</v>
      </c>
    </row>
    <row r="7" spans="1:5" x14ac:dyDescent="0.2">
      <c r="A7" s="32" t="s">
        <v>40</v>
      </c>
      <c r="B7" s="37">
        <v>1907</v>
      </c>
      <c r="C7" s="31">
        <v>1116</v>
      </c>
      <c r="D7" s="31">
        <v>1002.6609390000001</v>
      </c>
      <c r="E7" s="30">
        <v>902</v>
      </c>
    </row>
    <row r="8" spans="1:5" x14ac:dyDescent="0.2">
      <c r="A8" s="38" t="s">
        <v>39</v>
      </c>
      <c r="B8" s="37" t="s">
        <v>5</v>
      </c>
      <c r="C8" s="31">
        <v>391</v>
      </c>
      <c r="D8" s="31">
        <v>340.25413699999996</v>
      </c>
      <c r="E8" s="30">
        <v>307</v>
      </c>
    </row>
    <row r="9" spans="1:5" x14ac:dyDescent="0.2">
      <c r="A9" s="32" t="s">
        <v>38</v>
      </c>
      <c r="B9" s="37" t="s">
        <v>5</v>
      </c>
      <c r="C9" s="33">
        <v>35</v>
      </c>
      <c r="D9" s="41">
        <v>14.694482999999998</v>
      </c>
      <c r="E9" s="30">
        <v>7</v>
      </c>
    </row>
    <row r="10" spans="1:5" x14ac:dyDescent="0.2">
      <c r="A10" s="32" t="s">
        <v>30</v>
      </c>
      <c r="B10" s="37">
        <v>80</v>
      </c>
      <c r="C10" s="33">
        <v>51</v>
      </c>
      <c r="D10" s="41">
        <v>46.039830466666665</v>
      </c>
      <c r="E10" s="30">
        <v>40</v>
      </c>
    </row>
    <row r="11" spans="1:5" x14ac:dyDescent="0.2">
      <c r="A11" s="40" t="s">
        <v>35</v>
      </c>
      <c r="B11" s="37" t="s">
        <v>5</v>
      </c>
      <c r="C11" s="34">
        <v>7027.3506010967831</v>
      </c>
      <c r="D11" s="34">
        <v>6205.3128851129368</v>
      </c>
      <c r="E11" s="34">
        <v>5661</v>
      </c>
    </row>
    <row r="12" spans="1:5" x14ac:dyDescent="0.2">
      <c r="A12" s="39" t="s">
        <v>34</v>
      </c>
      <c r="B12" s="37"/>
      <c r="C12" s="33"/>
      <c r="D12" s="33"/>
      <c r="E12" s="30"/>
    </row>
    <row r="13" spans="1:5" x14ac:dyDescent="0.2">
      <c r="A13" s="32" t="s">
        <v>41</v>
      </c>
      <c r="B13" s="37" t="s">
        <v>5</v>
      </c>
      <c r="C13" s="31">
        <v>3157.8158488438871</v>
      </c>
      <c r="D13" s="31">
        <v>2967.6280301700067</v>
      </c>
      <c r="E13" s="30">
        <v>2763</v>
      </c>
    </row>
    <row r="14" spans="1:5" x14ac:dyDescent="0.2">
      <c r="A14" s="32" t="s">
        <v>40</v>
      </c>
      <c r="B14" s="37" t="s">
        <v>5</v>
      </c>
      <c r="C14" s="31">
        <v>3154.506900734561</v>
      </c>
      <c r="D14" s="31">
        <v>2876.6210020259978</v>
      </c>
      <c r="E14" s="30">
        <v>2676</v>
      </c>
    </row>
    <row r="15" spans="1:5" x14ac:dyDescent="0.2">
      <c r="A15" s="38" t="s">
        <v>39</v>
      </c>
      <c r="B15" s="37" t="s">
        <v>5</v>
      </c>
      <c r="C15" s="31">
        <v>703.84388151388828</v>
      </c>
      <c r="D15" s="31">
        <v>635.57287405622787</v>
      </c>
      <c r="E15" s="30">
        <v>579</v>
      </c>
    </row>
    <row r="16" spans="1:5" x14ac:dyDescent="0.2">
      <c r="A16" s="32" t="s">
        <v>38</v>
      </c>
      <c r="B16" s="37" t="s">
        <v>5</v>
      </c>
      <c r="C16" s="31">
        <v>531.40814908333425</v>
      </c>
      <c r="D16" s="31">
        <v>202.14848710000001</v>
      </c>
      <c r="E16" s="30">
        <v>84</v>
      </c>
    </row>
    <row r="17" spans="1:5" x14ac:dyDescent="0.2">
      <c r="A17" s="32" t="s">
        <v>30</v>
      </c>
      <c r="B17" s="37" t="s">
        <v>5</v>
      </c>
      <c r="C17" s="31">
        <v>183.61970243500033</v>
      </c>
      <c r="D17" s="31">
        <v>158.91536581693197</v>
      </c>
      <c r="E17" s="30">
        <v>138</v>
      </c>
    </row>
    <row r="18" spans="1:5" x14ac:dyDescent="0.2">
      <c r="A18" s="287" t="s">
        <v>37</v>
      </c>
      <c r="B18" s="287"/>
      <c r="C18" s="287"/>
      <c r="D18" s="287"/>
      <c r="E18" s="287"/>
    </row>
    <row r="19" spans="1:5" x14ac:dyDescent="0.2">
      <c r="A19" s="35" t="s">
        <v>36</v>
      </c>
      <c r="B19" s="36">
        <v>2258</v>
      </c>
      <c r="C19" s="34">
        <v>7173</v>
      </c>
      <c r="D19" s="34">
        <v>7777.1569394999997</v>
      </c>
      <c r="E19" s="34">
        <v>7789</v>
      </c>
    </row>
    <row r="20" spans="1:5" x14ac:dyDescent="0.2">
      <c r="A20" s="33" t="s">
        <v>34</v>
      </c>
      <c r="B20" s="31"/>
      <c r="C20" s="33"/>
      <c r="D20" s="33"/>
      <c r="E20" s="30"/>
    </row>
    <row r="21" spans="1:5" x14ac:dyDescent="0.2">
      <c r="A21" s="32" t="s">
        <v>33</v>
      </c>
      <c r="B21" s="31">
        <v>1194</v>
      </c>
      <c r="C21" s="31">
        <v>4200</v>
      </c>
      <c r="D21" s="31">
        <v>4643.7798519999997</v>
      </c>
      <c r="E21" s="30">
        <v>4752</v>
      </c>
    </row>
    <row r="22" spans="1:5" x14ac:dyDescent="0.2">
      <c r="A22" s="32" t="s">
        <v>32</v>
      </c>
      <c r="B22" s="31">
        <v>532</v>
      </c>
      <c r="C22" s="31">
        <v>2331</v>
      </c>
      <c r="D22" s="31">
        <v>2496.3106340000004</v>
      </c>
      <c r="E22" s="30">
        <v>2431</v>
      </c>
    </row>
    <row r="23" spans="1:5" x14ac:dyDescent="0.2">
      <c r="A23" s="32" t="s">
        <v>31</v>
      </c>
      <c r="B23" s="31">
        <v>474</v>
      </c>
      <c r="C23" s="33">
        <v>513</v>
      </c>
      <c r="D23" s="31">
        <v>495.99078149999997</v>
      </c>
      <c r="E23" s="30">
        <v>465</v>
      </c>
    </row>
    <row r="24" spans="1:5" x14ac:dyDescent="0.2">
      <c r="A24" s="32" t="s">
        <v>30</v>
      </c>
      <c r="B24" s="31">
        <v>58</v>
      </c>
      <c r="C24" s="33">
        <v>130</v>
      </c>
      <c r="D24" s="31">
        <v>141.075672</v>
      </c>
      <c r="E24" s="30">
        <v>141</v>
      </c>
    </row>
    <row r="25" spans="1:5" x14ac:dyDescent="0.2">
      <c r="A25" s="35" t="s">
        <v>35</v>
      </c>
      <c r="B25" s="34">
        <v>2772.9510019999998</v>
      </c>
      <c r="C25" s="34">
        <v>13653.344471292639</v>
      </c>
      <c r="D25" s="34">
        <v>15764.807971883334</v>
      </c>
      <c r="E25" s="34">
        <v>16666</v>
      </c>
    </row>
    <row r="26" spans="1:5" x14ac:dyDescent="0.2">
      <c r="A26" s="33" t="s">
        <v>34</v>
      </c>
      <c r="B26" s="31"/>
      <c r="C26" s="33"/>
      <c r="D26" s="33"/>
      <c r="E26" s="30"/>
    </row>
    <row r="27" spans="1:5" x14ac:dyDescent="0.2">
      <c r="A27" s="32" t="s">
        <v>33</v>
      </c>
      <c r="B27" s="31">
        <v>1333.796118</v>
      </c>
      <c r="C27" s="31">
        <v>8410.6349499799999</v>
      </c>
      <c r="D27" s="31">
        <v>10011.559858000001</v>
      </c>
      <c r="E27" s="30">
        <v>10910</v>
      </c>
    </row>
    <row r="28" spans="1:5" x14ac:dyDescent="0.2">
      <c r="A28" s="32" t="s">
        <v>32</v>
      </c>
      <c r="B28" s="31">
        <v>637.93104200000005</v>
      </c>
      <c r="C28" s="31">
        <v>4019.4312223000002</v>
      </c>
      <c r="D28" s="31">
        <v>4497.8544334999997</v>
      </c>
      <c r="E28" s="30">
        <v>4548</v>
      </c>
    </row>
    <row r="29" spans="1:5" x14ac:dyDescent="0.2">
      <c r="A29" s="32" t="s">
        <v>31</v>
      </c>
      <c r="B29" s="31">
        <v>686.43773999999996</v>
      </c>
      <c r="C29" s="31">
        <v>923.13096980666683</v>
      </c>
      <c r="D29" s="31">
        <v>915.59039410000003</v>
      </c>
      <c r="E29" s="30">
        <v>875</v>
      </c>
    </row>
    <row r="30" spans="1:5" x14ac:dyDescent="0.2">
      <c r="A30" s="32" t="s">
        <v>30</v>
      </c>
      <c r="B30" s="31">
        <v>114.786102</v>
      </c>
      <c r="C30" s="31">
        <v>300.14732920597203</v>
      </c>
      <c r="D30" s="31">
        <v>339.80328628333331</v>
      </c>
      <c r="E30" s="30">
        <v>333</v>
      </c>
    </row>
  </sheetData>
  <mergeCells count="2">
    <mergeCell ref="A3:E3"/>
    <mergeCell ref="A18:E18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B312-C6E6-4ADB-96D7-E14BB5B97964}">
  <dimension ref="A1:E23"/>
  <sheetViews>
    <sheetView workbookViewId="0"/>
  </sheetViews>
  <sheetFormatPr defaultRowHeight="11.25" x14ac:dyDescent="0.2"/>
  <cols>
    <col min="1" max="1" width="25.7109375" style="1" customWidth="1"/>
    <col min="2" max="16384" width="9.140625" style="1"/>
  </cols>
  <sheetData>
    <row r="1" spans="1:5" ht="12" thickBot="1" x14ac:dyDescent="0.25">
      <c r="A1" s="80" t="s">
        <v>59</v>
      </c>
      <c r="B1" s="55"/>
      <c r="C1" s="79"/>
      <c r="D1" s="54"/>
    </row>
    <row r="2" spans="1:5" x14ac:dyDescent="0.2">
      <c r="A2" s="78" t="s">
        <v>58</v>
      </c>
      <c r="B2" s="77">
        <v>2000</v>
      </c>
      <c r="C2" s="76">
        <v>2007</v>
      </c>
      <c r="D2" s="75">
        <v>2008</v>
      </c>
      <c r="E2" s="74">
        <v>2009</v>
      </c>
    </row>
    <row r="3" spans="1:5" x14ac:dyDescent="0.2">
      <c r="A3" s="287" t="s">
        <v>57</v>
      </c>
      <c r="B3" s="287"/>
      <c r="C3" s="287"/>
      <c r="D3" s="287"/>
      <c r="E3" s="287"/>
    </row>
    <row r="4" spans="1:5" ht="22.5" x14ac:dyDescent="0.2">
      <c r="A4" s="73" t="s">
        <v>56</v>
      </c>
      <c r="B4" s="72">
        <v>3801468</v>
      </c>
      <c r="C4" s="71">
        <v>3281523</v>
      </c>
      <c r="D4" s="57">
        <v>3114916</v>
      </c>
      <c r="E4" s="56">
        <v>3110444</v>
      </c>
    </row>
    <row r="5" spans="1:5" x14ac:dyDescent="0.2">
      <c r="A5" s="70" t="s">
        <v>54</v>
      </c>
      <c r="B5" s="69">
        <v>3479292</v>
      </c>
      <c r="C5" s="68">
        <v>2704545</v>
      </c>
      <c r="D5" s="68">
        <v>2556000</v>
      </c>
      <c r="E5" s="10">
        <v>2606692</v>
      </c>
    </row>
    <row r="6" spans="1:5" x14ac:dyDescent="0.2">
      <c r="A6" s="55" t="s">
        <v>4</v>
      </c>
      <c r="B6" s="52"/>
      <c r="C6" s="54"/>
      <c r="D6" s="54"/>
    </row>
    <row r="7" spans="1:5" x14ac:dyDescent="0.2">
      <c r="A7" s="53" t="s">
        <v>53</v>
      </c>
      <c r="B7" s="52">
        <v>3013658</v>
      </c>
      <c r="C7" s="51">
        <v>2364533</v>
      </c>
      <c r="D7" s="51">
        <v>2257887</v>
      </c>
      <c r="E7" s="10">
        <v>2324878</v>
      </c>
    </row>
    <row r="8" spans="1:5" x14ac:dyDescent="0.2">
      <c r="A8" s="53" t="s">
        <v>52</v>
      </c>
      <c r="B8" s="52">
        <v>398452</v>
      </c>
      <c r="C8" s="51">
        <v>303722</v>
      </c>
      <c r="D8" s="51">
        <v>268618</v>
      </c>
      <c r="E8" s="10">
        <v>257169</v>
      </c>
    </row>
    <row r="9" spans="1:5" x14ac:dyDescent="0.2">
      <c r="A9" s="53" t="s">
        <v>51</v>
      </c>
      <c r="B9" s="52">
        <v>43991</v>
      </c>
      <c r="C9" s="51">
        <v>23418</v>
      </c>
      <c r="D9" s="51">
        <v>20213</v>
      </c>
      <c r="E9" s="10">
        <v>17736</v>
      </c>
    </row>
    <row r="10" spans="1:5" x14ac:dyDescent="0.2">
      <c r="A10" s="55" t="s">
        <v>50</v>
      </c>
      <c r="B10" s="52">
        <v>322176</v>
      </c>
      <c r="C10" s="51">
        <v>576978</v>
      </c>
      <c r="D10" s="51">
        <v>558916</v>
      </c>
      <c r="E10" s="10">
        <v>503752</v>
      </c>
    </row>
    <row r="11" spans="1:5" x14ac:dyDescent="0.2">
      <c r="A11" s="62" t="s">
        <v>49</v>
      </c>
      <c r="B11" s="61">
        <v>37.299999999999997</v>
      </c>
      <c r="C11" s="54">
        <v>32.700000000000003</v>
      </c>
      <c r="D11" s="60">
        <v>31.052896022330778</v>
      </c>
      <c r="E11" s="1">
        <v>31.1</v>
      </c>
    </row>
    <row r="12" spans="1:5" ht="22.5" x14ac:dyDescent="0.2">
      <c r="A12" s="67" t="s">
        <v>55</v>
      </c>
      <c r="B12" s="66">
        <v>1031112</v>
      </c>
      <c r="C12" s="57">
        <v>922363</v>
      </c>
      <c r="D12" s="66">
        <v>868911</v>
      </c>
      <c r="E12" s="56">
        <v>856947</v>
      </c>
    </row>
    <row r="13" spans="1:5" x14ac:dyDescent="0.2">
      <c r="A13" s="55" t="s">
        <v>54</v>
      </c>
      <c r="B13" s="52">
        <v>871522</v>
      </c>
      <c r="C13" s="51">
        <v>669283</v>
      </c>
      <c r="D13" s="63">
        <v>622179</v>
      </c>
      <c r="E13" s="10">
        <v>635709</v>
      </c>
    </row>
    <row r="14" spans="1:5" x14ac:dyDescent="0.2">
      <c r="A14" s="55" t="s">
        <v>4</v>
      </c>
      <c r="B14" s="65"/>
      <c r="C14" s="54"/>
      <c r="D14" s="64"/>
    </row>
    <row r="15" spans="1:5" x14ac:dyDescent="0.2">
      <c r="A15" s="53" t="s">
        <v>53</v>
      </c>
      <c r="B15" s="52">
        <v>696808</v>
      </c>
      <c r="C15" s="51">
        <v>565352</v>
      </c>
      <c r="D15" s="63">
        <v>528574</v>
      </c>
      <c r="E15" s="10">
        <v>546096</v>
      </c>
    </row>
    <row r="16" spans="1:5" x14ac:dyDescent="0.2">
      <c r="A16" s="53" t="s">
        <v>52</v>
      </c>
      <c r="B16" s="52">
        <v>154298</v>
      </c>
      <c r="C16" s="51">
        <v>94646</v>
      </c>
      <c r="D16" s="63">
        <v>86142</v>
      </c>
      <c r="E16" s="10">
        <v>83822</v>
      </c>
    </row>
    <row r="17" spans="1:5" x14ac:dyDescent="0.2">
      <c r="A17" s="53" t="s">
        <v>51</v>
      </c>
      <c r="B17" s="52">
        <v>12872</v>
      </c>
      <c r="C17" s="51">
        <v>7089</v>
      </c>
      <c r="D17" s="63">
        <v>5785</v>
      </c>
      <c r="E17" s="10">
        <v>4889</v>
      </c>
    </row>
    <row r="18" spans="1:5" x14ac:dyDescent="0.2">
      <c r="A18" s="55" t="s">
        <v>50</v>
      </c>
      <c r="B18" s="52">
        <v>159590</v>
      </c>
      <c r="C18" s="51">
        <v>253080</v>
      </c>
      <c r="D18" s="63">
        <v>246732</v>
      </c>
      <c r="E18" s="10">
        <v>221238</v>
      </c>
    </row>
    <row r="19" spans="1:5" x14ac:dyDescent="0.2">
      <c r="A19" s="62" t="s">
        <v>49</v>
      </c>
      <c r="B19" s="61">
        <v>58.085793707417409</v>
      </c>
      <c r="C19" s="54">
        <v>54.2</v>
      </c>
      <c r="D19" s="60">
        <v>50.747922275889103</v>
      </c>
      <c r="E19" s="1">
        <v>49.8</v>
      </c>
    </row>
    <row r="20" spans="1:5" x14ac:dyDescent="0.2">
      <c r="A20" s="287" t="s">
        <v>48</v>
      </c>
      <c r="B20" s="287"/>
      <c r="C20" s="287"/>
      <c r="D20" s="287"/>
      <c r="E20" s="287"/>
    </row>
    <row r="21" spans="1:5" x14ac:dyDescent="0.2">
      <c r="A21" s="59" t="s">
        <v>47</v>
      </c>
      <c r="B21" s="58">
        <v>3076271</v>
      </c>
      <c r="C21" s="57">
        <v>11029930</v>
      </c>
      <c r="D21" s="57">
        <v>12224163</v>
      </c>
      <c r="E21" s="56">
        <v>11792475</v>
      </c>
    </row>
    <row r="22" spans="1:5" x14ac:dyDescent="0.2">
      <c r="A22" s="55" t="s">
        <v>4</v>
      </c>
      <c r="B22" s="52"/>
      <c r="C22" s="54"/>
      <c r="D22" s="54"/>
    </row>
    <row r="23" spans="1:5" x14ac:dyDescent="0.2">
      <c r="A23" s="53" t="s">
        <v>46</v>
      </c>
      <c r="B23" s="52" t="s">
        <v>5</v>
      </c>
      <c r="C23" s="51">
        <v>6886586</v>
      </c>
      <c r="D23" s="51">
        <v>7485555</v>
      </c>
      <c r="E23" s="10">
        <v>6683232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BB174-164C-4BD8-9B2B-337E765F6726}">
  <dimension ref="A1:E16"/>
  <sheetViews>
    <sheetView workbookViewId="0"/>
  </sheetViews>
  <sheetFormatPr defaultRowHeight="11.25" x14ac:dyDescent="0.2"/>
  <cols>
    <col min="1" max="1" width="25.7109375" style="1" customWidth="1"/>
    <col min="2" max="5" width="10.140625" style="1" customWidth="1"/>
    <col min="6" max="16384" width="9.140625" style="1"/>
  </cols>
  <sheetData>
    <row r="1" spans="1:5" ht="12" thickBot="1" x14ac:dyDescent="0.25">
      <c r="A1" s="99" t="s">
        <v>70</v>
      </c>
      <c r="B1" s="98"/>
      <c r="C1" s="98"/>
      <c r="D1" s="91"/>
    </row>
    <row r="2" spans="1:5" x14ac:dyDescent="0.2">
      <c r="A2" s="97" t="s">
        <v>58</v>
      </c>
      <c r="B2" s="97">
        <v>2000</v>
      </c>
      <c r="C2" s="97">
        <v>2007</v>
      </c>
      <c r="D2" s="96">
        <v>2008</v>
      </c>
      <c r="E2" s="96">
        <v>2009</v>
      </c>
    </row>
    <row r="3" spans="1:5" x14ac:dyDescent="0.2">
      <c r="A3" s="289" t="s">
        <v>69</v>
      </c>
      <c r="B3" s="289"/>
      <c r="C3" s="289"/>
      <c r="D3" s="289"/>
      <c r="E3" s="289"/>
    </row>
    <row r="4" spans="1:5" x14ac:dyDescent="0.2">
      <c r="A4" s="85" t="s">
        <v>65</v>
      </c>
      <c r="B4" s="95"/>
      <c r="C4" s="94"/>
      <c r="D4" s="91"/>
    </row>
    <row r="5" spans="1:5" x14ac:dyDescent="0.2">
      <c r="A5" s="53" t="s">
        <v>68</v>
      </c>
      <c r="B5" s="90">
        <v>179</v>
      </c>
      <c r="C5" s="93">
        <v>369</v>
      </c>
      <c r="D5" s="93">
        <v>387</v>
      </c>
      <c r="E5" s="10">
        <v>381</v>
      </c>
    </row>
    <row r="6" spans="1:5" x14ac:dyDescent="0.2">
      <c r="A6" s="53" t="s">
        <v>62</v>
      </c>
      <c r="B6" s="90">
        <v>4505</v>
      </c>
      <c r="C6" s="93">
        <v>4233</v>
      </c>
      <c r="D6" s="93">
        <v>4237</v>
      </c>
      <c r="E6" s="10">
        <v>4238</v>
      </c>
    </row>
    <row r="7" spans="1:5" x14ac:dyDescent="0.2">
      <c r="A7" s="85" t="s">
        <v>61</v>
      </c>
      <c r="B7" s="92"/>
      <c r="C7" s="92"/>
      <c r="D7" s="91"/>
      <c r="E7" s="10"/>
    </row>
    <row r="8" spans="1:5" x14ac:dyDescent="0.2">
      <c r="A8" s="53" t="s">
        <v>60</v>
      </c>
      <c r="B8" s="90">
        <v>793890</v>
      </c>
      <c r="C8" s="89">
        <v>1210992</v>
      </c>
      <c r="D8" s="89">
        <v>1224533</v>
      </c>
      <c r="E8" s="10">
        <v>1236361</v>
      </c>
    </row>
    <row r="9" spans="1:5" x14ac:dyDescent="0.2">
      <c r="A9" s="53" t="s">
        <v>67</v>
      </c>
      <c r="B9" s="90">
        <v>35734</v>
      </c>
      <c r="C9" s="89">
        <v>63963</v>
      </c>
      <c r="D9" s="89">
        <v>67804</v>
      </c>
      <c r="E9" s="10">
        <v>80453</v>
      </c>
    </row>
    <row r="10" spans="1:5" x14ac:dyDescent="0.2">
      <c r="A10" s="289" t="s">
        <v>66</v>
      </c>
      <c r="B10" s="289"/>
      <c r="C10" s="289"/>
      <c r="D10" s="289"/>
      <c r="E10" s="289"/>
    </row>
    <row r="11" spans="1:5" x14ac:dyDescent="0.2">
      <c r="A11" s="85" t="s">
        <v>65</v>
      </c>
      <c r="B11" s="88"/>
      <c r="C11" s="83"/>
      <c r="D11" s="83"/>
      <c r="E11" s="10"/>
    </row>
    <row r="12" spans="1:5" x14ac:dyDescent="0.2">
      <c r="A12" s="53" t="s">
        <v>64</v>
      </c>
      <c r="B12" s="82">
        <v>65</v>
      </c>
      <c r="C12" s="87">
        <v>55</v>
      </c>
      <c r="D12" s="83">
        <v>55</v>
      </c>
      <c r="E12" s="10">
        <v>75</v>
      </c>
    </row>
    <row r="13" spans="1:5" x14ac:dyDescent="0.2">
      <c r="A13" s="53" t="s">
        <v>63</v>
      </c>
      <c r="B13" s="82">
        <v>203</v>
      </c>
      <c r="C13" s="87">
        <v>262</v>
      </c>
      <c r="D13" s="83">
        <v>261</v>
      </c>
      <c r="E13" s="10">
        <v>259</v>
      </c>
    </row>
    <row r="14" spans="1:5" x14ac:dyDescent="0.2">
      <c r="A14" s="53" t="s">
        <v>62</v>
      </c>
      <c r="B14" s="86">
        <v>616</v>
      </c>
      <c r="C14" s="83">
        <v>627</v>
      </c>
      <c r="D14" s="83">
        <v>644</v>
      </c>
      <c r="E14" s="10">
        <v>687</v>
      </c>
    </row>
    <row r="15" spans="1:5" x14ac:dyDescent="0.2">
      <c r="A15" s="85" t="s">
        <v>61</v>
      </c>
      <c r="B15" s="84"/>
      <c r="C15" s="83"/>
      <c r="D15" s="83"/>
      <c r="E15" s="10"/>
    </row>
    <row r="16" spans="1:5" x14ac:dyDescent="0.2">
      <c r="A16" s="53" t="s">
        <v>60</v>
      </c>
      <c r="B16" s="82">
        <v>1796847</v>
      </c>
      <c r="C16" s="81">
        <v>2108102</v>
      </c>
      <c r="D16" s="81">
        <v>2098694</v>
      </c>
      <c r="E16" s="10">
        <v>2212280</v>
      </c>
    </row>
  </sheetData>
  <mergeCells count="2">
    <mergeCell ref="A3:E3"/>
    <mergeCell ref="A10:E10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14386-F35D-4F88-AC04-8E007212F544}">
  <dimension ref="A1:E10"/>
  <sheetViews>
    <sheetView workbookViewId="0"/>
  </sheetViews>
  <sheetFormatPr defaultRowHeight="11.25" x14ac:dyDescent="0.2"/>
  <cols>
    <col min="1" max="1" width="25.7109375" style="1" customWidth="1"/>
    <col min="2" max="5" width="11.5703125" style="1" customWidth="1"/>
    <col min="6" max="16384" width="9.140625" style="1"/>
  </cols>
  <sheetData>
    <row r="1" spans="1:5" ht="12" thickBot="1" x14ac:dyDescent="0.25">
      <c r="A1" s="116" t="s">
        <v>80</v>
      </c>
      <c r="B1" s="115"/>
      <c r="C1" s="114"/>
      <c r="D1" s="113"/>
    </row>
    <row r="2" spans="1:5" x14ac:dyDescent="0.2">
      <c r="A2" s="112" t="s">
        <v>79</v>
      </c>
      <c r="B2" s="111">
        <v>2000</v>
      </c>
      <c r="C2" s="110">
        <v>2007</v>
      </c>
      <c r="D2" s="110">
        <v>2008</v>
      </c>
      <c r="E2" s="110">
        <v>2009</v>
      </c>
    </row>
    <row r="3" spans="1:5" x14ac:dyDescent="0.2">
      <c r="A3" s="101" t="s">
        <v>78</v>
      </c>
      <c r="B3" s="100">
        <v>442</v>
      </c>
      <c r="C3" s="100">
        <v>353</v>
      </c>
      <c r="D3" s="100">
        <v>351</v>
      </c>
      <c r="E3" s="100">
        <v>320</v>
      </c>
    </row>
    <row r="4" spans="1:5" x14ac:dyDescent="0.2">
      <c r="A4" s="109" t="s">
        <v>77</v>
      </c>
      <c r="B4" s="100">
        <v>1067</v>
      </c>
      <c r="C4" s="100">
        <v>1818</v>
      </c>
      <c r="D4" s="100">
        <v>2388</v>
      </c>
      <c r="E4" s="10">
        <v>2556</v>
      </c>
    </row>
    <row r="5" spans="1:5" x14ac:dyDescent="0.2">
      <c r="A5" s="105" t="s">
        <v>76</v>
      </c>
      <c r="B5" s="104">
        <v>104099</v>
      </c>
      <c r="C5" s="103">
        <v>113092</v>
      </c>
      <c r="D5" s="103">
        <v>117161</v>
      </c>
      <c r="E5" s="10">
        <v>120971</v>
      </c>
    </row>
    <row r="6" spans="1:5" x14ac:dyDescent="0.2">
      <c r="A6" s="105" t="s">
        <v>75</v>
      </c>
      <c r="B6" s="108">
        <v>1612</v>
      </c>
      <c r="C6" s="103">
        <v>2137.5729999999999</v>
      </c>
      <c r="D6" s="103">
        <v>2218.5810000000001</v>
      </c>
      <c r="E6" s="10">
        <v>2218</v>
      </c>
    </row>
    <row r="7" spans="1:5" x14ac:dyDescent="0.2">
      <c r="A7" s="105" t="s">
        <v>74</v>
      </c>
      <c r="B7" s="108">
        <v>1605</v>
      </c>
      <c r="C7" s="103">
        <v>2124.4949999999999</v>
      </c>
      <c r="D7" s="103">
        <v>2191.6610000000001</v>
      </c>
      <c r="E7" s="10">
        <v>2213</v>
      </c>
    </row>
    <row r="8" spans="1:5" x14ac:dyDescent="0.2">
      <c r="A8" s="107" t="s">
        <v>73</v>
      </c>
      <c r="B8" s="100">
        <v>17</v>
      </c>
      <c r="C8" s="101">
        <v>40</v>
      </c>
      <c r="D8" s="106">
        <v>34.185183071026664</v>
      </c>
      <c r="E8" s="10">
        <v>33</v>
      </c>
    </row>
    <row r="9" spans="1:5" x14ac:dyDescent="0.2">
      <c r="A9" s="105" t="s">
        <v>72</v>
      </c>
      <c r="B9" s="104">
        <v>822</v>
      </c>
      <c r="C9" s="103">
        <v>3109</v>
      </c>
      <c r="D9" s="103">
        <v>3251.9103561083116</v>
      </c>
      <c r="E9" s="10">
        <v>3367</v>
      </c>
    </row>
    <row r="10" spans="1:5" ht="22.5" x14ac:dyDescent="0.2">
      <c r="A10" s="102" t="s">
        <v>71</v>
      </c>
      <c r="B10" s="100">
        <v>48</v>
      </c>
      <c r="C10" s="101">
        <v>78</v>
      </c>
      <c r="D10" s="100">
        <v>83.048075219964474</v>
      </c>
      <c r="E10" s="10">
        <v>86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4FFBC-9CB1-4839-97AD-F39098AD62C8}">
  <dimension ref="A1:E11"/>
  <sheetViews>
    <sheetView workbookViewId="0"/>
  </sheetViews>
  <sheetFormatPr defaultRowHeight="11.25" x14ac:dyDescent="0.2"/>
  <cols>
    <col min="1" max="1" width="26.42578125" style="1" customWidth="1"/>
    <col min="2" max="5" width="13.5703125" style="1" customWidth="1"/>
    <col min="6" max="16384" width="9.140625" style="1"/>
  </cols>
  <sheetData>
    <row r="1" spans="1:5" ht="12" thickBot="1" x14ac:dyDescent="0.25">
      <c r="A1" s="134" t="s">
        <v>89</v>
      </c>
      <c r="B1" s="133"/>
      <c r="C1" s="133"/>
      <c r="D1" s="132"/>
    </row>
    <row r="2" spans="1:5" x14ac:dyDescent="0.2">
      <c r="A2" s="131" t="s">
        <v>79</v>
      </c>
      <c r="B2" s="130">
        <v>2000</v>
      </c>
      <c r="C2" s="129">
        <v>2007</v>
      </c>
      <c r="D2" s="129">
        <v>2008</v>
      </c>
      <c r="E2" s="129">
        <v>2009</v>
      </c>
    </row>
    <row r="3" spans="1:5" x14ac:dyDescent="0.2">
      <c r="A3" s="128" t="s">
        <v>88</v>
      </c>
      <c r="B3" s="127">
        <v>52815</v>
      </c>
      <c r="C3" s="127">
        <v>71718.327000000005</v>
      </c>
      <c r="D3" s="127">
        <v>117619.035</v>
      </c>
      <c r="E3" s="10">
        <v>555763</v>
      </c>
    </row>
    <row r="4" spans="1:5" x14ac:dyDescent="0.2">
      <c r="A4" s="124" t="s">
        <v>87</v>
      </c>
      <c r="B4" s="120">
        <v>27816</v>
      </c>
      <c r="C4" s="123">
        <v>29927</v>
      </c>
      <c r="D4" s="123">
        <v>40480.603000000003</v>
      </c>
      <c r="E4" s="10">
        <v>34152</v>
      </c>
    </row>
    <row r="5" spans="1:5" x14ac:dyDescent="0.2">
      <c r="A5" s="124" t="s">
        <v>86</v>
      </c>
      <c r="B5" s="120">
        <v>46319</v>
      </c>
      <c r="C5" s="123">
        <v>159563</v>
      </c>
      <c r="D5" s="123">
        <v>207673.258</v>
      </c>
      <c r="E5" s="10">
        <v>222966</v>
      </c>
    </row>
    <row r="6" spans="1:5" x14ac:dyDescent="0.2">
      <c r="A6" s="126" t="s">
        <v>85</v>
      </c>
      <c r="B6" s="125">
        <v>27299</v>
      </c>
      <c r="C6" s="117">
        <v>82705</v>
      </c>
      <c r="D6" s="117">
        <v>86868.778000000006</v>
      </c>
      <c r="E6" s="56">
        <v>91204</v>
      </c>
    </row>
    <row r="7" spans="1:5" x14ac:dyDescent="0.2">
      <c r="A7" s="124" t="s">
        <v>34</v>
      </c>
      <c r="B7" s="120"/>
      <c r="C7" s="121"/>
      <c r="D7" s="121"/>
      <c r="E7" s="10"/>
    </row>
    <row r="8" spans="1:5" x14ac:dyDescent="0.2">
      <c r="A8" s="122" t="s">
        <v>84</v>
      </c>
      <c r="B8" s="120">
        <v>26185</v>
      </c>
      <c r="C8" s="123">
        <v>81040</v>
      </c>
      <c r="D8" s="123">
        <v>84868.884000000005</v>
      </c>
      <c r="E8" s="10">
        <v>89416</v>
      </c>
    </row>
    <row r="9" spans="1:5" x14ac:dyDescent="0.2">
      <c r="A9" s="122" t="s">
        <v>83</v>
      </c>
      <c r="B9" s="120">
        <v>610</v>
      </c>
      <c r="C9" s="121">
        <v>573</v>
      </c>
      <c r="D9" s="120">
        <v>847.80499999999995</v>
      </c>
      <c r="E9" s="10">
        <v>617</v>
      </c>
    </row>
    <row r="10" spans="1:5" x14ac:dyDescent="0.2">
      <c r="A10" s="122" t="s">
        <v>82</v>
      </c>
      <c r="B10" s="120">
        <v>256</v>
      </c>
      <c r="C10" s="121">
        <v>278</v>
      </c>
      <c r="D10" s="120">
        <v>258.26299999999998</v>
      </c>
      <c r="E10" s="10">
        <v>285</v>
      </c>
    </row>
    <row r="11" spans="1:5" ht="21.75" customHeight="1" x14ac:dyDescent="0.2">
      <c r="A11" s="119" t="s">
        <v>81</v>
      </c>
      <c r="B11" s="118" t="s">
        <v>5</v>
      </c>
      <c r="C11" s="117">
        <v>28993</v>
      </c>
      <c r="D11" s="117">
        <v>36140.989000000001</v>
      </c>
      <c r="E11" s="56">
        <v>109970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83017-43DB-46CA-BA21-0241E37082AA}">
  <dimension ref="A1:E9"/>
  <sheetViews>
    <sheetView workbookViewId="0"/>
  </sheetViews>
  <sheetFormatPr defaultRowHeight="11.25" x14ac:dyDescent="0.2"/>
  <cols>
    <col min="1" max="1" width="25.7109375" style="1" customWidth="1"/>
    <col min="2" max="5" width="11.85546875" style="1" customWidth="1"/>
    <col min="6" max="16384" width="9.140625" style="1"/>
  </cols>
  <sheetData>
    <row r="1" spans="1:5" ht="12" thickBot="1" x14ac:dyDescent="0.25">
      <c r="A1" s="148" t="s">
        <v>97</v>
      </c>
      <c r="B1" s="147"/>
      <c r="C1" s="146"/>
      <c r="D1" s="145"/>
    </row>
    <row r="2" spans="1:5" x14ac:dyDescent="0.2">
      <c r="A2" s="144" t="s">
        <v>58</v>
      </c>
      <c r="B2" s="143">
        <v>2000</v>
      </c>
      <c r="C2" s="142">
        <v>2007</v>
      </c>
      <c r="D2" s="142">
        <v>2008</v>
      </c>
      <c r="E2" s="142">
        <v>2009</v>
      </c>
    </row>
    <row r="3" spans="1:5" ht="22.5" x14ac:dyDescent="0.2">
      <c r="A3" s="141" t="s">
        <v>96</v>
      </c>
      <c r="B3" s="137">
        <v>222551</v>
      </c>
      <c r="C3" s="137">
        <v>62985</v>
      </c>
      <c r="D3" s="137">
        <v>24742</v>
      </c>
      <c r="E3" s="10">
        <v>22403</v>
      </c>
    </row>
    <row r="4" spans="1:5" x14ac:dyDescent="0.2">
      <c r="A4" s="138" t="s">
        <v>95</v>
      </c>
      <c r="B4" s="139" t="s">
        <v>5</v>
      </c>
      <c r="C4" s="137">
        <v>739028</v>
      </c>
      <c r="D4" s="137">
        <v>806569</v>
      </c>
      <c r="E4" s="10">
        <v>800013</v>
      </c>
    </row>
    <row r="5" spans="1:5" x14ac:dyDescent="0.2">
      <c r="A5" s="138" t="s">
        <v>94</v>
      </c>
      <c r="B5" s="137">
        <v>5414</v>
      </c>
      <c r="C5" s="137">
        <v>563593</v>
      </c>
      <c r="D5" s="137">
        <v>718060</v>
      </c>
      <c r="E5" s="10">
        <v>782430</v>
      </c>
    </row>
    <row r="6" spans="1:5" x14ac:dyDescent="0.2">
      <c r="A6" s="138" t="s">
        <v>93</v>
      </c>
      <c r="B6" s="139" t="s">
        <v>5</v>
      </c>
      <c r="C6" s="137">
        <v>434361</v>
      </c>
      <c r="D6" s="137">
        <v>678123</v>
      </c>
      <c r="E6" s="10">
        <v>1036898</v>
      </c>
    </row>
    <row r="7" spans="1:5" x14ac:dyDescent="0.2">
      <c r="A7" s="140" t="s">
        <v>92</v>
      </c>
      <c r="B7" s="139" t="s">
        <v>5</v>
      </c>
      <c r="C7" s="137">
        <v>356721</v>
      </c>
      <c r="D7" s="137">
        <v>570835</v>
      </c>
      <c r="E7" s="10">
        <v>933000</v>
      </c>
    </row>
    <row r="8" spans="1:5" x14ac:dyDescent="0.2">
      <c r="A8" s="138" t="s">
        <v>91</v>
      </c>
      <c r="B8" s="137">
        <v>2144</v>
      </c>
      <c r="C8" s="137">
        <v>32056</v>
      </c>
      <c r="D8" s="137">
        <v>83420</v>
      </c>
      <c r="E8" s="10">
        <v>161799</v>
      </c>
    </row>
    <row r="9" spans="1:5" ht="22.5" x14ac:dyDescent="0.2">
      <c r="A9" s="136" t="s">
        <v>90</v>
      </c>
      <c r="B9" s="135">
        <v>230109</v>
      </c>
      <c r="C9" s="135">
        <v>1832023</v>
      </c>
      <c r="D9" s="135">
        <v>2310914</v>
      </c>
      <c r="E9" s="56">
        <v>2803543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Tartalom</vt:lpstr>
      <vt:lpstr>5.7.1.</vt:lpstr>
      <vt:lpstr>5.7.2.</vt:lpstr>
      <vt:lpstr>5.7.3.</vt:lpstr>
      <vt:lpstr>5.7.4.</vt:lpstr>
      <vt:lpstr>5.7.5.</vt:lpstr>
      <vt:lpstr>5.7.6.</vt:lpstr>
      <vt:lpstr>5.7.7.</vt:lpstr>
      <vt:lpstr>5.7.8.</vt:lpstr>
      <vt:lpstr>5.7.9.</vt:lpstr>
      <vt:lpstr>5.7.10.</vt:lpstr>
      <vt:lpstr>5.7.11.</vt:lpstr>
      <vt:lpstr>5.7.12.</vt:lpstr>
      <vt:lpstr>5.7.13.</vt:lpstr>
      <vt:lpstr>5.7.14.</vt:lpstr>
      <vt:lpstr>5.7.15.</vt:lpstr>
      <vt:lpstr>5.7.16.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2025-02-28T11:33:05Z</dcterms:created>
  <dcterms:modified xsi:type="dcterms:W3CDTF">2025-02-28T11:34:00Z</dcterms:modified>
</cp:coreProperties>
</file>