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AE90BA05-6100-4B74-B67C-EEC8DE7915AC}" xr6:coauthVersionLast="36" xr6:coauthVersionMax="36" xr10:uidLastSave="{00000000-0000-0000-0000-000000000000}"/>
  <bookViews>
    <workbookView xWindow="0" yWindow="0" windowWidth="28800" windowHeight="13425" xr2:uid="{C4C89E0E-BC5D-4C3F-85AD-A38C15F4F82F}"/>
  </bookViews>
  <sheets>
    <sheet name="Tartalom" sheetId="57" r:id="rId1"/>
    <sheet name="2.1." sheetId="2" r:id="rId2"/>
    <sheet name="2.2." sheetId="3" r:id="rId3"/>
    <sheet name="2.3." sheetId="4" r:id="rId4"/>
    <sheet name="2.4." sheetId="5" r:id="rId5"/>
    <sheet name="2.5." sheetId="6" r:id="rId6"/>
    <sheet name="2.6." sheetId="7" r:id="rId7"/>
    <sheet name="2.7." sheetId="8" r:id="rId8"/>
    <sheet name="2.8." sheetId="9" r:id="rId9"/>
    <sheet name="2.9." sheetId="10" r:id="rId10"/>
    <sheet name="2.10." sheetId="11" r:id="rId11"/>
    <sheet name="2.11." sheetId="12" r:id="rId12"/>
    <sheet name="2.12." sheetId="13" r:id="rId13"/>
    <sheet name="2.13." sheetId="14" r:id="rId14"/>
    <sheet name="2.14." sheetId="15" r:id="rId15"/>
    <sheet name="2.15." sheetId="16" r:id="rId16"/>
    <sheet name="2.16." sheetId="17" r:id="rId17"/>
    <sheet name="2.17." sheetId="18" r:id="rId18"/>
    <sheet name="2.18." sheetId="19" r:id="rId19"/>
    <sheet name="2.19." sheetId="20" r:id="rId20"/>
    <sheet name="2.20." sheetId="21" r:id="rId21"/>
    <sheet name="2.21." sheetId="22" r:id="rId22"/>
    <sheet name="2.22." sheetId="23" r:id="rId23"/>
    <sheet name="2.23." sheetId="24" r:id="rId24"/>
    <sheet name="2.24." sheetId="25" r:id="rId25"/>
    <sheet name="2.25." sheetId="26" r:id="rId26"/>
    <sheet name="2.26." sheetId="27" r:id="rId27"/>
    <sheet name="2.27." sheetId="28" r:id="rId28"/>
    <sheet name="2.28." sheetId="29" r:id="rId29"/>
    <sheet name="2.29." sheetId="30" r:id="rId30"/>
    <sheet name="2.30." sheetId="31" r:id="rId31"/>
    <sheet name="2.31." sheetId="32" r:id="rId32"/>
    <sheet name="2.32." sheetId="33" r:id="rId33"/>
    <sheet name="2.33." sheetId="34" r:id="rId34"/>
    <sheet name="2.34." sheetId="35" r:id="rId35"/>
    <sheet name="2.35." sheetId="36" r:id="rId36"/>
    <sheet name="2.36." sheetId="37" r:id="rId37"/>
    <sheet name="2.37." sheetId="38" r:id="rId38"/>
    <sheet name="2.38." sheetId="39" r:id="rId39"/>
    <sheet name="2.39." sheetId="40" r:id="rId40"/>
    <sheet name="2.40." sheetId="41" r:id="rId41"/>
    <sheet name="2.41." sheetId="42" r:id="rId42"/>
    <sheet name="2.42." sheetId="43" r:id="rId43"/>
    <sheet name="2.43." sheetId="44" r:id="rId44"/>
    <sheet name="2.44." sheetId="45" r:id="rId45"/>
    <sheet name="2.45." sheetId="46" r:id="rId46"/>
    <sheet name="2.46." sheetId="47" r:id="rId47"/>
    <sheet name="2.47." sheetId="48" r:id="rId48"/>
    <sheet name="2.48." sheetId="49" r:id="rId49"/>
    <sheet name="2.49." sheetId="50" r:id="rId50"/>
    <sheet name="2.50." sheetId="51" r:id="rId51"/>
    <sheet name="2.51." sheetId="52" r:id="rId52"/>
    <sheet name="2.52." sheetId="53" r:id="rId53"/>
    <sheet name="2.53." sheetId="54" r:id="rId54"/>
    <sheet name="2.54." sheetId="55" r:id="rId55"/>
    <sheet name="2.55." sheetId="56" r:id="rId5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56" l="1"/>
  <c r="H5" i="56"/>
  <c r="H6" i="56"/>
  <c r="H7" i="56"/>
  <c r="H8" i="56"/>
  <c r="H9" i="56"/>
  <c r="H10" i="56"/>
  <c r="H11" i="56"/>
  <c r="H12" i="56"/>
  <c r="D6" i="51"/>
  <c r="H4" i="18"/>
  <c r="E11" i="18"/>
  <c r="F11" i="18"/>
  <c r="G11" i="18"/>
  <c r="H11" i="18"/>
  <c r="I11" i="18"/>
  <c r="J11" i="18"/>
  <c r="B12" i="16"/>
  <c r="C12" i="16"/>
  <c r="D12" i="16"/>
  <c r="E12" i="16"/>
  <c r="F12" i="16"/>
  <c r="G12" i="16"/>
  <c r="G32" i="16" s="1"/>
  <c r="H12" i="16"/>
  <c r="B22" i="16"/>
  <c r="C22" i="16"/>
  <c r="D22" i="16"/>
  <c r="E22" i="16"/>
  <c r="F22" i="16"/>
  <c r="G22" i="16"/>
  <c r="H22" i="16"/>
  <c r="B24" i="16"/>
  <c r="C24" i="16"/>
  <c r="C32" i="16" s="1"/>
  <c r="D24" i="16"/>
  <c r="E24" i="16"/>
  <c r="F24" i="16"/>
  <c r="G24" i="16"/>
  <c r="H24" i="16"/>
  <c r="I24" i="16"/>
  <c r="B26" i="16"/>
  <c r="C26" i="16"/>
  <c r="D26" i="16"/>
  <c r="E26" i="16"/>
  <c r="F26" i="16"/>
  <c r="G26" i="16"/>
  <c r="H26" i="16"/>
  <c r="I26" i="16"/>
  <c r="B27" i="16"/>
  <c r="C27" i="16"/>
  <c r="D27" i="16"/>
  <c r="E27" i="16"/>
  <c r="F27" i="16"/>
  <c r="G27" i="16"/>
  <c r="H27" i="16"/>
  <c r="I27" i="16"/>
  <c r="B28" i="16"/>
  <c r="C28" i="16"/>
  <c r="D28" i="16"/>
  <c r="E28" i="16"/>
  <c r="F28" i="16"/>
  <c r="G28" i="16"/>
  <c r="H28" i="16"/>
  <c r="I28" i="16"/>
  <c r="B29" i="16"/>
  <c r="C29" i="16"/>
  <c r="D29" i="16"/>
  <c r="E29" i="16"/>
  <c r="F29" i="16"/>
  <c r="G29" i="16"/>
  <c r="H29" i="16"/>
  <c r="I29" i="16"/>
  <c r="B30" i="16"/>
  <c r="C30" i="16"/>
  <c r="D30" i="16"/>
  <c r="E30" i="16"/>
  <c r="F30" i="16"/>
  <c r="G30" i="16"/>
  <c r="H30" i="16"/>
  <c r="I30" i="16"/>
  <c r="B31" i="16"/>
  <c r="C31" i="16"/>
  <c r="D31" i="16"/>
  <c r="F31" i="16"/>
  <c r="G31" i="16"/>
  <c r="H31" i="16"/>
  <c r="I31" i="16"/>
  <c r="D32" i="16"/>
  <c r="E32" i="16"/>
  <c r="I32" i="16"/>
  <c r="D8" i="15"/>
  <c r="E8" i="15"/>
  <c r="E20" i="15" s="1"/>
  <c r="F8" i="15"/>
  <c r="G8" i="15"/>
  <c r="H8" i="15"/>
  <c r="D14" i="15"/>
  <c r="D20" i="15" s="1"/>
  <c r="E14" i="15"/>
  <c r="F14" i="15"/>
  <c r="G14" i="15"/>
  <c r="H14" i="15"/>
  <c r="H20" i="15" s="1"/>
  <c r="D16" i="15"/>
  <c r="E16" i="15"/>
  <c r="F16" i="15"/>
  <c r="G16" i="15"/>
  <c r="H16" i="15"/>
  <c r="I16" i="15"/>
  <c r="B17" i="15"/>
  <c r="C17" i="15"/>
  <c r="D17" i="15"/>
  <c r="E17" i="15"/>
  <c r="F17" i="15"/>
  <c r="G17" i="15"/>
  <c r="H17" i="15"/>
  <c r="I17" i="15"/>
  <c r="B18" i="15"/>
  <c r="C18" i="15"/>
  <c r="D18" i="15"/>
  <c r="E18" i="15"/>
  <c r="F18" i="15"/>
  <c r="G18" i="15"/>
  <c r="H18" i="15"/>
  <c r="I18" i="15"/>
  <c r="D19" i="15"/>
  <c r="E19" i="15"/>
  <c r="F19" i="15"/>
  <c r="G19" i="15"/>
  <c r="H19" i="15"/>
  <c r="I19" i="15"/>
  <c r="F20" i="15"/>
  <c r="G20" i="15"/>
  <c r="I20" i="15"/>
  <c r="E12" i="14"/>
  <c r="F12" i="14"/>
  <c r="G12" i="14"/>
  <c r="H12" i="14"/>
  <c r="E22" i="14"/>
  <c r="F22" i="14"/>
  <c r="G22" i="14"/>
  <c r="H22" i="14"/>
  <c r="F18" i="13"/>
  <c r="F19" i="13"/>
  <c r="F20" i="13"/>
  <c r="F21" i="13"/>
  <c r="E12" i="12"/>
  <c r="F12" i="12"/>
  <c r="G12" i="12"/>
  <c r="H12" i="12"/>
  <c r="E22" i="12"/>
  <c r="F22" i="12"/>
  <c r="G22" i="12"/>
  <c r="H22" i="12"/>
  <c r="B27" i="12"/>
  <c r="C27" i="12"/>
  <c r="D27" i="12"/>
  <c r="E27" i="12"/>
  <c r="F18" i="11"/>
  <c r="F19" i="11"/>
  <c r="F20" i="11"/>
  <c r="F21" i="11"/>
  <c r="H32" i="16" l="1"/>
  <c r="B32" i="16"/>
  <c r="F32" i="16"/>
  <c r="D10" i="51"/>
  <c r="H15" i="51" l="1"/>
  <c r="H4" i="51"/>
  <c r="H7" i="51"/>
  <c r="H12" i="51"/>
  <c r="H16" i="51"/>
  <c r="H5" i="51"/>
  <c r="H8" i="51"/>
  <c r="H13" i="51"/>
  <c r="H14" i="51"/>
  <c r="H9" i="51"/>
  <c r="H6" i="5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ED8F9F2-BB42-4C30-953B-D0C32AD7CEC0}">
      <text>
        <r>
          <rPr>
            <b/>
            <sz val="8"/>
            <color indexed="81"/>
            <rFont val="Tahoma"/>
            <family val="2"/>
            <charset val="238"/>
          </rPr>
          <t>Lásd „Fogalmak, definíciók”.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4A0F968-CF1E-44DA-8714-90F8AFC11D13}">
      <text>
        <r>
          <rPr>
            <sz val="8"/>
            <color indexed="81"/>
            <rFont val="Tahoma"/>
            <family val="2"/>
            <charset val="238"/>
          </rPr>
          <t>Az elvált életkorával azonos korcsoportba tartozó ezer házas családi állapotú férfira, illetve nőre jutó válások száma.</t>
        </r>
      </text>
    </comment>
    <comment ref="B5" authorId="0" shapeId="0" xr:uid="{1D93D877-2B9F-4807-8560-2C1A81B722CA}">
      <text>
        <r>
          <rPr>
            <sz val="8"/>
            <color indexed="81"/>
            <rFont val="Tahoma"/>
            <family val="2"/>
            <charset val="238"/>
          </rPr>
          <t>Az adott évben a két korcsoportra csak összevont adatok állnak rendelkezésre.</t>
        </r>
      </text>
    </comment>
    <comment ref="H5" authorId="0" shapeId="0" xr:uid="{8810A7B0-A55B-45BC-A197-00CE73C769BB}">
      <text>
        <r>
          <rPr>
            <sz val="8"/>
            <color indexed="81"/>
            <rFont val="Tahoma"/>
            <family val="2"/>
            <charset val="238"/>
          </rPr>
          <t>Az adott évben a két korcsoportra csak összevont adatok állnak rendelkezésre.</t>
        </r>
      </text>
    </comment>
    <comment ref="H21" authorId="0" shapeId="0" xr:uid="{0E4B990E-3963-4D79-A6A4-41FC814F7447}">
      <text>
        <r>
          <rPr>
            <sz val="8"/>
            <color indexed="81"/>
            <rFont val="Tahoma"/>
            <family val="2"/>
            <charset val="238"/>
          </rPr>
          <t>Az adott évben a két korcsoportra csak összevont adatok állnak rendelkezésre.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55667B3-37E9-4F51-8ED4-06D42517FF51}">
      <text>
        <r>
          <rPr>
            <sz val="8"/>
            <color indexed="81"/>
            <rFont val="Tahoma"/>
            <family val="2"/>
            <charset val="238"/>
          </rPr>
          <t>2000-től közös kiskorú gyermekek.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9" authorId="0" shapeId="0" xr:uid="{D465A6BA-F269-4A0C-8778-EEEF49B1AD0A}">
      <text>
        <r>
          <rPr>
            <sz val="8"/>
            <color indexed="81"/>
            <rFont val="Tahoma"/>
            <family val="2"/>
            <charset val="238"/>
          </rPr>
          <t>Azokkal a válásokkal együtt, amelyeknél a házasság időtartama ismeretlen.</t>
        </r>
      </text>
    </comment>
    <comment ref="A17" authorId="0" shapeId="0" xr:uid="{6CA9237B-ACE4-4913-A1B3-6212E1309210}">
      <text>
        <r>
          <rPr>
            <sz val="8"/>
            <color indexed="81"/>
            <rFont val="Tahoma"/>
            <family val="2"/>
            <charset val="238"/>
          </rPr>
          <t>Azokkal a válásokkal együtt, amelyeknél a házasság időtartama ismeretlen.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I2" authorId="0" shapeId="0" xr:uid="{6335CE20-7A80-4214-9804-5D6C4128E89B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  <comment ref="B4" authorId="0" shapeId="0" xr:uid="{4D6D5EC4-F66B-4FBE-9A99-B79E74381989}">
      <text>
        <r>
          <rPr>
            <sz val="8"/>
            <color indexed="81"/>
            <rFont val="Tahoma"/>
            <family val="2"/>
            <charset val="238"/>
          </rPr>
          <t>Adott évben a két korcsoportra csak összevont adatok állnak rendelkezésre.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5" authorId="0" shapeId="0" xr:uid="{79094F11-14E5-41B5-8D70-E749DD33FB12}">
      <text>
        <r>
          <rPr>
            <sz val="8"/>
            <color indexed="81"/>
            <rFont val="Tahoma"/>
            <family val="2"/>
            <charset val="238"/>
          </rPr>
          <t>1948–1949.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5986FF4D-7BEC-4A17-9604-BF9242391224}">
      <text>
        <r>
          <rPr>
            <sz val="8"/>
            <color indexed="81"/>
            <rFont val="Tahoma"/>
            <family val="2"/>
            <charset val="238"/>
          </rPr>
          <t>1975 előtt nem állnak rendelkezésre adatok.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59D178C3-3463-4B99-9140-C6920E45AEF6}">
      <text>
        <r>
          <rPr>
            <sz val="8"/>
            <color indexed="81"/>
            <rFont val="Tahoma"/>
            <family val="2"/>
            <charset val="238"/>
          </rPr>
          <t>1960 előtt nem állnak rendelkezésre adatok.</t>
        </r>
      </text>
    </comment>
    <comment ref="A10" authorId="0" shapeId="0" xr:uid="{60568511-7B80-4D45-A184-F5F2599D9F46}">
      <text>
        <r>
          <rPr>
            <sz val="8"/>
            <color indexed="81"/>
            <rFont val="Tahoma"/>
            <family val="2"/>
            <charset val="238"/>
          </rPr>
          <t>Február 1.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E3540DB8-9E79-4B1D-A7D6-07960C0C2E57}">
      <text>
        <r>
          <rPr>
            <sz val="8"/>
            <color indexed="81"/>
            <rFont val="Tahoma"/>
            <family val="2"/>
            <charset val="238"/>
          </rPr>
          <t>A terhességmegszakítás 1956 júniusa óta engedélyezett Magyarországon.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C8313345-0A19-4CF2-8FF8-A0C2B3C0E7F6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  <comment ref="A4" authorId="0" shapeId="0" xr:uid="{7465C6D2-C7AB-41C3-81E0-16ACEF47E5D1}">
      <text>
        <r>
          <rPr>
            <sz val="8"/>
            <color indexed="81"/>
            <rFont val="Tahoma"/>
            <family val="2"/>
            <charset val="238"/>
          </rPr>
          <t>A terhességmegszakítás 1956 júniusa óta engedélyezett Magyarországon.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43048EB4-29E7-4D27-8C65-D3BB15593EAA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15" authorId="0" shapeId="0" xr:uid="{7693D6DA-7D6D-40CB-B584-8E38B3DB8FAF}">
      <text>
        <r>
          <rPr>
            <sz val="8"/>
            <color indexed="81"/>
            <rFont val="Tahoma"/>
            <family val="2"/>
            <charset val="238"/>
          </rPr>
          <t>Az összesen tartalmazza az egynemű bejegyzett élettársi kapcsolatban élők adatait is.</t>
        </r>
      </text>
    </comment>
    <comment ref="F34" authorId="0" shapeId="0" xr:uid="{43A29755-A77B-4605-A9B9-99C350C1B601}">
      <text>
        <r>
          <rPr>
            <sz val="8"/>
            <color indexed="81"/>
            <rFont val="Tahoma"/>
            <family val="2"/>
            <charset val="238"/>
          </rPr>
          <t>Az összesen tartalmazza az egynemű bejegyzett élettársi kapcsolatban élők adatait is.</t>
        </r>
      </text>
    </comment>
    <comment ref="F53" authorId="0" shapeId="0" xr:uid="{72A56CF7-D5A7-4076-B31D-C9132ED21F91}">
      <text>
        <r>
          <rPr>
            <sz val="8"/>
            <color indexed="81"/>
            <rFont val="Tahoma"/>
            <family val="2"/>
            <charset val="238"/>
          </rPr>
          <t>Az összesen tartalmazza az egynemű bejegyzett élettársi kapcsolatban élők adatait is.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3" authorId="0" shapeId="0" xr:uid="{470923A1-2E42-4D92-9EEB-7DEA1B066069}">
      <text>
        <r>
          <rPr>
            <sz val="8"/>
            <color indexed="81"/>
            <rFont val="Tahoma"/>
            <family val="2"/>
            <charset val="238"/>
          </rPr>
          <t>Heveny hörghurut nélkül.</t>
        </r>
      </text>
    </comment>
    <comment ref="D6" authorId="0" shapeId="0" xr:uid="{1A5EB374-E665-4CAE-903A-3C7C37774684}">
      <text>
        <r>
          <rPr>
            <sz val="8"/>
            <color indexed="81"/>
            <rFont val="Tahoma"/>
            <family val="2"/>
            <charset val="238"/>
          </rPr>
          <t>1960-ban még nem különítették el a heveny szívizom elhalás és az egyéb ischaemiás szívbetegség halálokokat, hanem egyetlen kategóriába, az ischaemiás szívbetegségbe sorolták.</t>
        </r>
      </text>
    </comment>
    <comment ref="A15" authorId="0" shapeId="0" xr:uid="{CFF1BF5C-B66E-4D0D-9D39-311A07D0F187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D22" authorId="0" shapeId="0" xr:uid="{89B05639-8B9F-47B3-9E57-E8F42845E351}">
      <text>
        <r>
          <rPr>
            <sz val="8"/>
            <color indexed="81"/>
            <rFont val="Tahoma"/>
            <family val="2"/>
            <charset val="238"/>
          </rPr>
          <t>1960-ban még nem különítették el a heveny szívizom elhalás és az egyéb ischaemiás szívbetegség halálokokat, hanem egyetlen kategóriába, az ischaemiás szívbetegségbe sorolták.</t>
        </r>
      </text>
    </comment>
    <comment ref="A31" authorId="0" shapeId="0" xr:uid="{78160DED-91DB-4943-ADD2-0FBEE05D2141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D38" authorId="0" shapeId="0" xr:uid="{5C6D7AD6-F76F-4FC3-805E-EC306C48777E}">
      <text>
        <r>
          <rPr>
            <sz val="8"/>
            <color indexed="81"/>
            <rFont val="Tahoma"/>
            <family val="2"/>
            <charset val="238"/>
          </rPr>
          <t>1960-ban még nem különítették el a heveny szívizom elhalás és az egyéb ischaemiás szívbetegség halálokokat, hanem egyetlen kategóriába, az ischaemiás szívbetegségbe sorolták.</t>
        </r>
      </text>
    </comment>
    <comment ref="A47" authorId="0" shapeId="0" xr:uid="{633C8856-487D-4CF4-87CA-2D3B0A3E66EA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34767AD5-89EB-4B20-B52F-26161A69D0AC}">
      <text>
        <r>
          <rPr>
            <sz val="8"/>
            <color indexed="81"/>
            <rFont val="Tahoma"/>
            <family val="2"/>
            <charset val="238"/>
          </rPr>
          <t>A meghalt életkorával azonos korcsoportba tartozó ezer lakosra jutó halálozások száma (az 1 éven aluliaknál ezer élveszülöttre számítva).</t>
        </r>
      </text>
    </comment>
    <comment ref="A20" authorId="0" shapeId="0" xr:uid="{06879DCB-957C-4D84-97BF-ED404CE3FF8E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  <comment ref="A38" authorId="0" shapeId="0" xr:uid="{0929EA14-51F7-4371-A4E3-33A4B4BA04E9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  <comment ref="A56" authorId="0" shapeId="0" xr:uid="{44A44859-9DD8-4323-93E5-36889021EEAB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23AA7D0-D7F9-4E9B-8934-BC62A38E7AAD}">
      <text>
        <r>
          <rPr>
            <i/>
            <sz val="8"/>
            <color indexed="81"/>
            <rFont val="Tahoma"/>
            <family val="2"/>
            <charset val="238"/>
          </rPr>
          <t>A meghalt életkorával azonos korcsoportba tartozó százezer lakosra jutó halálozások száma.</t>
        </r>
      </text>
    </comment>
    <comment ref="G3" authorId="0" shapeId="0" xr:uid="{98955BA3-C2A6-41BA-9EC3-B8FD494F11B4}">
      <text>
        <r>
          <rPr>
            <sz val="8"/>
            <color indexed="81"/>
            <rFont val="Tahoma"/>
            <family val="2"/>
            <charset val="238"/>
          </rPr>
          <t>Heveny hörghurut nélkül.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14ACE2AA-1088-475C-86D3-965B34ACF8AF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  <comment ref="D5" authorId="0" shapeId="0" xr:uid="{B33797FE-ADA5-43DB-9243-B1C1B4BB307B}">
      <text>
        <r>
          <rPr>
            <sz val="8"/>
            <color indexed="81"/>
            <rFont val="Tahoma"/>
            <family val="2"/>
            <charset val="238"/>
          </rPr>
          <t>Az adott évben a két korcsoportra csak összevont adatok állnak rendelkezésre.</t>
        </r>
      </text>
    </comment>
    <comment ref="D21" authorId="0" shapeId="0" xr:uid="{504EC27B-A6C7-4AEF-A30C-074FF64B2C0F}">
      <text>
        <r>
          <rPr>
            <sz val="8"/>
            <color indexed="81"/>
            <rFont val="Tahoma"/>
            <family val="2"/>
            <charset val="238"/>
          </rPr>
          <t>Az adott évben a két korcsoportra csak összevont adatok állnak rendelkezésre.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3" authorId="0" shapeId="0" xr:uid="{261FDD60-76B0-4301-8BE6-6027DE403E7A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A23" authorId="0" shapeId="0" xr:uid="{ABD312F8-30B6-4FC0-B017-E63FC662C625}">
      <text>
        <r>
          <rPr>
            <sz val="8"/>
            <color indexed="81"/>
            <rFont val="Tahoma"/>
            <family val="2"/>
            <charset val="238"/>
          </rPr>
          <t>Az ismeretlen korúakkal együtt.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13E3180C-7D1E-4304-B715-F55D0BDB0732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A5" authorId="0" shapeId="0" xr:uid="{F1C1C9E1-B52D-474B-A65E-735359373C51}">
      <text>
        <r>
          <rPr>
            <sz val="8"/>
            <color indexed="81"/>
            <rFont val="Tahoma"/>
            <family val="2"/>
            <charset val="238"/>
          </rPr>
          <t>Betöltött életkor.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83043D6-AA00-487D-A0C3-2FEDBF3D3142}">
      <text>
        <r>
          <rPr>
            <sz val="8"/>
            <color indexed="81"/>
            <rFont val="Tahoma"/>
            <family val="2"/>
            <charset val="238"/>
          </rPr>
          <t xml:space="preserve">Kiemelt világnyelvek szerint. 
</t>
        </r>
      </text>
    </comment>
    <comment ref="A26" authorId="0" shapeId="0" xr:uid="{76386516-B9F3-422A-82DB-4DC8244FBEF7}">
      <text>
        <r>
          <rPr>
            <sz val="8"/>
            <color indexed="81"/>
            <rFont val="Tahoma"/>
            <family val="2"/>
            <charset val="238"/>
          </rPr>
          <t>A kérdésre nem válaszolók nélkül.</t>
        </r>
      </text>
    </comment>
    <comment ref="A37" authorId="0" shapeId="0" xr:uid="{AB317AAC-4394-4498-A848-5FF55E8094AF}">
      <text>
        <r>
          <rPr>
            <sz val="8"/>
            <color indexed="81"/>
            <rFont val="Tahoma"/>
            <family val="2"/>
            <charset val="238"/>
          </rPr>
          <t>A kérdésre nem válaszolók nélkül.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3" authorId="0" shapeId="0" xr:uid="{E78C4FB3-FFFF-4898-A697-50A35B9FB7B0}">
      <text>
        <r>
          <rPr>
            <sz val="8"/>
            <color indexed="81"/>
            <rFont val="Tahoma"/>
            <family val="2"/>
            <charset val="238"/>
          </rPr>
          <t xml:space="preserve"> Február 1.</t>
        </r>
      </text>
    </comment>
    <comment ref="G3" authorId="0" shapeId="0" xr:uid="{0F74FE15-A857-4CC3-9405-89EEEE378A7F}">
      <text>
        <r>
          <rPr>
            <sz val="8"/>
            <color indexed="81"/>
            <rFont val="Tahoma"/>
            <family val="2"/>
            <charset val="238"/>
          </rPr>
          <t>Április 1.</t>
        </r>
      </text>
    </comment>
    <comment ref="D8" authorId="0" shapeId="0" xr:uid="{96805EED-4C01-47F7-A805-1D05ABBB0D06}">
      <text>
        <r>
          <rPr>
            <sz val="8"/>
            <color indexed="81"/>
            <rFont val="Arial"/>
            <family val="2"/>
            <charset val="238"/>
          </rPr>
          <t>Végbizonyítvánnyal (abszolutóriummal) rendelk</t>
        </r>
        <r>
          <rPr>
            <sz val="8"/>
            <rFont val="Arial"/>
            <family val="2"/>
            <charset val="238"/>
          </rPr>
          <t>ezőkkel együtt.</t>
        </r>
      </text>
    </comment>
    <comment ref="D13" authorId="0" shapeId="0" xr:uid="{E154D3B6-9FF3-4A78-BD96-5534ACAFD9BD}">
      <text>
        <r>
          <rPr>
            <sz val="8"/>
            <color indexed="81"/>
            <rFont val="Arial"/>
            <family val="2"/>
            <charset val="238"/>
          </rPr>
          <t>Végbizonyítvánnyal (abszolutóriummal) rendelk</t>
        </r>
        <r>
          <rPr>
            <sz val="8"/>
            <rFont val="Arial"/>
            <family val="2"/>
            <charset val="238"/>
          </rPr>
          <t>ezőkkel együtt.</t>
        </r>
      </text>
    </comment>
    <comment ref="D18" authorId="0" shapeId="0" xr:uid="{CE3113B8-961E-46CE-A183-214B3EF1F6CC}">
      <text>
        <r>
          <rPr>
            <sz val="8"/>
            <color indexed="81"/>
            <rFont val="Tahoma"/>
            <family val="2"/>
            <charset val="238"/>
          </rPr>
          <t>Végbizonyítvánnyal (abszolutóriummal) rendelkezőkkel együtt.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84AA5A1D-CD62-4A92-9F1C-09DCD8ED783E}">
      <text>
        <r>
          <rPr>
            <sz val="8"/>
            <color indexed="81"/>
            <rFont val="Tahoma"/>
            <family val="2"/>
            <charset val="238"/>
          </rPr>
          <t xml:space="preserve">Február 1. </t>
        </r>
      </text>
    </comment>
    <comment ref="E2" authorId="0" shapeId="0" xr:uid="{9A95B862-7C28-4565-9524-C3EE2C63286C}">
      <text>
        <r>
          <rPr>
            <sz val="8"/>
            <color indexed="81"/>
            <rFont val="Tahoma"/>
            <family val="2"/>
            <charset val="238"/>
          </rPr>
          <t xml:space="preserve">Április 1. </t>
        </r>
      </text>
    </comment>
    <comment ref="H3" authorId="0" shapeId="0" xr:uid="{2CAF8095-A375-47C5-8DE4-8B9E299A337A}">
      <text>
        <r>
          <rPr>
            <sz val="8"/>
            <color indexed="81"/>
            <rFont val="Tahoma"/>
            <family val="2"/>
            <charset val="238"/>
          </rPr>
          <t xml:space="preserve">Február 1. </t>
        </r>
      </text>
    </comment>
    <comment ref="I3" authorId="0" shapeId="0" xr:uid="{1EF75863-6066-4240-AB4C-0F302ED91FDC}">
      <text>
        <r>
          <rPr>
            <sz val="8"/>
            <color indexed="81"/>
            <rFont val="Tahoma"/>
            <family val="2"/>
            <charset val="238"/>
          </rPr>
          <t xml:space="preserve">Április 1.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3A3F0C34-6DDA-4D80-AD69-8BE90F529C92}">
      <text>
        <r>
          <rPr>
            <sz val="8"/>
            <color indexed="81"/>
            <rFont val="Tahoma"/>
            <family val="2"/>
            <charset val="238"/>
          </rPr>
          <t xml:space="preserve"> </t>
        </r>
        <r>
          <rPr>
            <sz val="8"/>
            <color indexed="81"/>
            <rFont val="Tahoma"/>
            <family val="2"/>
            <charset val="238"/>
          </rPr>
          <t>Február 1.</t>
        </r>
      </text>
    </comment>
    <comment ref="E2" authorId="0" shapeId="0" xr:uid="{93771587-BEE6-4AF8-AE27-8B8687D5062D}">
      <text>
        <r>
          <rPr>
            <sz val="8"/>
            <color indexed="81"/>
            <rFont val="Tahoma"/>
            <family val="2"/>
            <charset val="238"/>
          </rPr>
          <t xml:space="preserve">Április 1. </t>
        </r>
      </text>
    </comment>
    <comment ref="H3" authorId="0" shapeId="0" xr:uid="{0F287ED7-B908-4A93-8117-936DCBD9F4A4}">
      <text>
        <r>
          <rPr>
            <sz val="8"/>
            <color indexed="81"/>
            <rFont val="Tahoma"/>
            <family val="2"/>
            <charset val="238"/>
          </rPr>
          <t xml:space="preserve">Február 1. </t>
        </r>
      </text>
    </comment>
    <comment ref="I3" authorId="0" shapeId="0" xr:uid="{EE36496C-2F67-4400-B3C0-D083EB38FA40}">
      <text>
        <r>
          <rPr>
            <sz val="8"/>
            <color indexed="81"/>
            <rFont val="Tahoma"/>
            <family val="2"/>
            <charset val="238"/>
          </rPr>
          <t xml:space="preserve">Április 1.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F6A3E43B-1212-4D78-8B64-C8206551231B}">
      <text>
        <r>
          <rPr>
            <sz val="8"/>
            <color indexed="81"/>
            <rFont val="Tahoma"/>
            <family val="2"/>
            <charset val="238"/>
          </rPr>
          <t>1980-ban és 1990-ben megyei városok.</t>
        </r>
      </text>
    </comment>
    <comment ref="A4" authorId="0" shapeId="0" xr:uid="{3B8DC4CD-40E6-4231-89AA-B128AC9CE88E}">
      <text>
        <r>
          <rPr>
            <sz val="8"/>
            <color indexed="81"/>
            <rFont val="Arial"/>
            <family val="2"/>
            <charset val="238"/>
          </rPr>
          <t>Közigazgatási területi beosztás vonatkozásában az 1950-ben életbe lépett területszervezési reformok figyelembe vételével, ennek részeként a megyei jogú városok azonosak a közvetlen megyei irányítású városokkal.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0C1557E-6F03-4426-BC30-88B7E5715705}">
      <text>
        <r>
          <rPr>
            <sz val="8"/>
            <color indexed="81"/>
            <rFont val="Tahoma"/>
            <family val="2"/>
            <charset val="238"/>
          </rPr>
          <t xml:space="preserve">Az 1970. évi népszámlálásban nem volt nemzetiségi adatfelvétel.
</t>
        </r>
      </text>
    </comment>
    <comment ref="B2" authorId="0" shapeId="0" xr:uid="{D1AF4B0E-FEA0-40FD-9C11-94B40AFA6C89}">
      <text>
        <r>
          <rPr>
            <sz val="8"/>
            <color indexed="81"/>
            <rFont val="Tahoma"/>
            <family val="2"/>
            <charset val="238"/>
          </rPr>
          <t xml:space="preserve"> Január 31.
</t>
        </r>
      </text>
    </comment>
    <comment ref="G2" authorId="0" shapeId="0" xr:uid="{90D418A2-5C5C-4388-8E0B-CB17EA87F0DE}">
      <text>
        <r>
          <rPr>
            <sz val="8"/>
            <color indexed="81"/>
            <rFont val="Tahoma"/>
            <family val="2"/>
            <charset val="238"/>
          </rPr>
          <t xml:space="preserve"> Február 1.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F01DA427-AA7C-41FB-A9E4-139CB4FF21A3}">
      <text>
        <r>
          <rPr>
            <sz val="8"/>
            <color indexed="81"/>
            <rFont val="Tahoma"/>
            <family val="2"/>
            <charset val="238"/>
          </rPr>
          <t>A „..” -al jelölt adatok az egyéb rovatban találhatók.</t>
        </r>
      </text>
    </comment>
    <comment ref="F2" authorId="0" shapeId="0" xr:uid="{875DA94A-D6BB-42D3-96CE-A7043349F7E2}">
      <text>
        <r>
          <rPr>
            <sz val="8"/>
            <color indexed="81"/>
            <rFont val="Tahoma"/>
            <family val="2"/>
            <charset val="238"/>
          </rPr>
          <t>A „..” -al jelölt adatok az egyéb rovatban találhatók.</t>
        </r>
      </text>
    </comment>
    <comment ref="H2" authorId="0" shapeId="0" xr:uid="{A85EB6DC-CDF0-4272-A0B9-C0EE0C8C8347}">
      <text>
        <r>
          <rPr>
            <sz val="8"/>
            <color indexed="81"/>
            <rFont val="Tahoma"/>
            <family val="2"/>
            <charset val="238"/>
          </rPr>
          <t>A „..” -al jelölt adatok az egyéb rovatban találhatók.</t>
        </r>
      </text>
    </comment>
    <comment ref="J2" authorId="0" shapeId="0" xr:uid="{8376B9DA-ADC8-4CF5-B296-0CE850A6572D}">
      <text>
        <r>
          <rPr>
            <sz val="8"/>
            <color indexed="81"/>
            <rFont val="Tahoma"/>
            <family val="2"/>
            <charset val="238"/>
          </rPr>
          <t>A „..” -al jelölt adatok az egyéb rovatban találhatók.</t>
        </r>
      </text>
    </comment>
    <comment ref="L2" authorId="0" shapeId="0" xr:uid="{6AFC42DD-E4EB-44F0-B562-7705C9A5A009}">
      <text>
        <r>
          <rPr>
            <sz val="8"/>
            <color indexed="81"/>
            <rFont val="Tahoma"/>
            <family val="2"/>
            <charset val="238"/>
          </rPr>
          <t>A „..” -al jelölt adatok az egyéb rovatban találhatók.</t>
        </r>
      </text>
    </comment>
    <comment ref="O2" authorId="0" shapeId="0" xr:uid="{D9A276B8-5F50-4DBE-8636-C3342D89E098}">
      <text>
        <r>
          <rPr>
            <sz val="8"/>
            <color indexed="81"/>
            <rFont val="Tahoma"/>
            <family val="2"/>
            <charset val="238"/>
          </rPr>
          <t>A „..” -al jelölt adatok az egyéb rovatban találhatók.</t>
        </r>
      </text>
    </comment>
    <comment ref="P2" authorId="0" shapeId="0" xr:uid="{7B307D01-C16B-4FCB-855B-6390F69B5A70}">
      <text>
        <r>
          <rPr>
            <sz val="8"/>
            <color indexed="81"/>
            <rFont val="Tahoma"/>
            <family val="2"/>
            <charset val="238"/>
          </rPr>
          <t>A „..” -al jelölt adatok az egyéb rovatban találhatók.</t>
        </r>
      </text>
    </comment>
    <comment ref="A4" authorId="0" shapeId="0" xr:uid="{396AE94E-4AA9-4775-84C6-45539D466909}">
      <text>
        <r>
          <rPr>
            <sz val="8"/>
            <color indexed="81"/>
            <rFont val="Tahoma"/>
            <family val="2"/>
            <charset val="238"/>
          </rPr>
          <t>December 31.</t>
        </r>
      </text>
    </comment>
    <comment ref="A5" authorId="0" shapeId="0" xr:uid="{BD61BB6F-11F1-4B00-9EBC-220679563C40}">
      <text>
        <r>
          <rPr>
            <sz val="8"/>
            <color indexed="81"/>
            <rFont val="Tahoma"/>
            <family val="2"/>
            <charset val="238"/>
          </rPr>
          <t>December 31.</t>
        </r>
      </text>
    </comment>
    <comment ref="A6" authorId="0" shapeId="0" xr:uid="{47E2E341-8051-4322-A924-194F760DA7E6}">
      <text>
        <r>
          <rPr>
            <sz val="8"/>
            <color indexed="81"/>
            <rFont val="Tahoma"/>
            <family val="2"/>
            <charset val="238"/>
          </rPr>
          <t>December 31.</t>
        </r>
      </text>
    </comment>
    <comment ref="A7" authorId="0" shapeId="0" xr:uid="{90DFF29F-6605-4EB3-8B88-4FEEDE9494A7}">
      <text>
        <r>
          <rPr>
            <sz val="8"/>
            <color indexed="81"/>
            <rFont val="Tahoma"/>
            <family val="2"/>
            <charset val="238"/>
          </rPr>
          <t>Január 31.</t>
        </r>
      </text>
    </comment>
    <comment ref="P12" authorId="0" shapeId="0" xr:uid="{C24D6682-BEEE-40EC-997B-0AFB3A6052F4}">
      <text>
        <r>
          <rPr>
            <sz val="8"/>
            <color indexed="81"/>
            <rFont val="Tahoma"/>
            <family val="2"/>
            <charset val="238"/>
          </rPr>
          <t>1990-ben a ruszin anyanyelvűekkel együtt.</t>
        </r>
      </text>
    </comment>
    <comment ref="A13" authorId="0" shapeId="0" xr:uid="{F18EEC50-4135-4EBB-9784-5B8A2A3A1D00}">
      <text>
        <r>
          <rPr>
            <sz val="8"/>
            <color indexed="81"/>
            <rFont val="Tahoma"/>
            <family val="2"/>
            <charset val="238"/>
          </rPr>
          <t>Február 1.</t>
        </r>
      </text>
    </comment>
    <comment ref="A15" authorId="0" shapeId="0" xr:uid="{4748EAFC-ADF6-4773-BFCE-90D9980AB0B1}">
      <text>
        <r>
          <rPr>
            <sz val="8"/>
            <color indexed="81"/>
            <rFont val="Tahoma"/>
            <family val="2"/>
            <charset val="238"/>
          </rPr>
          <t>December 31.</t>
        </r>
      </text>
    </comment>
    <comment ref="A16" authorId="0" shapeId="0" xr:uid="{DE7243AE-C9B9-40B5-A6C9-4C5864D13BD6}">
      <text>
        <r>
          <rPr>
            <sz val="8"/>
            <color indexed="81"/>
            <rFont val="Tahoma"/>
            <family val="2"/>
            <charset val="238"/>
          </rPr>
          <t>December 31.</t>
        </r>
      </text>
    </comment>
    <comment ref="A17" authorId="0" shapeId="0" xr:uid="{56BE4E5B-6841-4F4B-B5B8-FB64AB891348}">
      <text>
        <r>
          <rPr>
            <sz val="8"/>
            <color indexed="81"/>
            <rFont val="Tahoma"/>
            <family val="2"/>
            <charset val="238"/>
          </rPr>
          <t>December 31.</t>
        </r>
      </text>
    </comment>
    <comment ref="A18" authorId="0" shapeId="0" xr:uid="{405A5B15-9646-4198-8688-81AEE9F9CDC9}">
      <text>
        <r>
          <rPr>
            <sz val="8"/>
            <color indexed="81"/>
            <rFont val="Tahoma"/>
            <family val="2"/>
            <charset val="238"/>
          </rPr>
          <t>Január 31.</t>
        </r>
      </text>
    </comment>
    <comment ref="P23" authorId="0" shapeId="0" xr:uid="{3846A751-0D60-45AC-97F5-16D2FCFF4496}">
      <text>
        <r>
          <rPr>
            <sz val="8"/>
            <color indexed="81"/>
            <rFont val="Tahoma"/>
            <family val="2"/>
            <charset val="238"/>
          </rPr>
          <t>1990-ben a ruszin anyanyelvűekkel együtt.</t>
        </r>
      </text>
    </comment>
    <comment ref="A24" authorId="0" shapeId="0" xr:uid="{A02E94A4-CB39-4435-9D7B-86143501D812}">
      <text>
        <r>
          <rPr>
            <sz val="8"/>
            <color indexed="81"/>
            <rFont val="Tahoma"/>
            <family val="2"/>
            <charset val="238"/>
          </rPr>
          <t>Február 1.</t>
        </r>
      </text>
    </comment>
    <comment ref="A26" authorId="0" shapeId="0" xr:uid="{523829D1-5874-44DC-A4E9-1AB4B80B0CE8}">
      <text>
        <r>
          <rPr>
            <sz val="8"/>
            <color indexed="81"/>
            <rFont val="Tahoma"/>
            <family val="2"/>
            <charset val="238"/>
          </rPr>
          <t>December 31.</t>
        </r>
      </text>
    </comment>
    <comment ref="A27" authorId="0" shapeId="0" xr:uid="{A27D7A69-09D4-45F9-83B3-42BF287979A1}">
      <text>
        <r>
          <rPr>
            <sz val="8"/>
            <color indexed="81"/>
            <rFont val="Tahoma"/>
            <family val="2"/>
            <charset val="238"/>
          </rPr>
          <t>December 31.</t>
        </r>
      </text>
    </comment>
    <comment ref="A28" authorId="0" shapeId="0" xr:uid="{AA520F02-E1A7-4491-B823-0B6170B1AC20}">
      <text>
        <r>
          <rPr>
            <sz val="8"/>
            <color indexed="81"/>
            <rFont val="Tahoma"/>
            <family val="2"/>
            <charset val="238"/>
          </rPr>
          <t>December 31.</t>
        </r>
      </text>
    </comment>
    <comment ref="A29" authorId="0" shapeId="0" xr:uid="{C210F7B3-BABD-494A-AD10-61C66E08BC05}">
      <text>
        <r>
          <rPr>
            <sz val="8"/>
            <color indexed="81"/>
            <rFont val="Tahoma"/>
            <family val="2"/>
            <charset val="238"/>
          </rPr>
          <t>Január 31.</t>
        </r>
      </text>
    </comment>
    <comment ref="P34" authorId="0" shapeId="0" xr:uid="{236F318D-61AF-4367-B673-57643BAB58B3}">
      <text>
        <r>
          <rPr>
            <sz val="8"/>
            <color indexed="81"/>
            <rFont val="Tahoma"/>
            <family val="2"/>
            <charset val="238"/>
          </rPr>
          <t>1990-ben a ruszin anyanyelvűekkel együtt.</t>
        </r>
      </text>
    </comment>
    <comment ref="A35" authorId="0" shapeId="0" xr:uid="{F72A1D3E-615E-4985-85E4-DB48BBB81370}">
      <text>
        <r>
          <rPr>
            <sz val="8"/>
            <color indexed="81"/>
            <rFont val="Tahoma"/>
            <family val="2"/>
            <charset val="238"/>
          </rPr>
          <t>Február 1.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J2" authorId="0" shapeId="0" xr:uid="{4B13A2DB-B471-42C0-929B-E2097500B02E}">
      <text>
        <r>
          <rPr>
            <sz val="8"/>
            <color indexed="81"/>
            <rFont val="Tahoma"/>
            <family val="2"/>
            <charset val="238"/>
          </rPr>
          <t xml:space="preserve">Az ismeretlen korúakkal együtt.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070E3E06-F1D4-468C-831D-BB714E645CDA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11" authorId="0" shapeId="0" xr:uid="{D467E1B6-9C11-49CF-87B7-225B721F9B8F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17" authorId="0" shapeId="0" xr:uid="{D864803D-809E-4E83-B093-83DE55EDB6B6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21" authorId="0" shapeId="0" xr:uid="{EAC8128A-A9BE-4BAF-96A2-90272F79B512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27" authorId="0" shapeId="0" xr:uid="{E4A36503-3C27-4A63-AEA1-4BA910E8DFA3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31" authorId="0" shapeId="0" xr:uid="{84CCA1B6-EC6D-4663-B41E-1E79563BABEE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29C40BED-E0CC-4BB1-8477-E044C3BC5599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11" authorId="0" shapeId="0" xr:uid="{ECA7E33A-8B37-4A06-A5AA-6CF94CBBB1B3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17" authorId="0" shapeId="0" xr:uid="{B0353F9C-7080-46EB-A7B6-FC469BF8730D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21" authorId="0" shapeId="0" xr:uid="{FDB008E3-5B21-4DE4-91E6-C1112A9AB9CF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27" authorId="0" shapeId="0" xr:uid="{4F8F6382-6CD8-459B-9CF7-39D9390AA208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31" authorId="0" shapeId="0" xr:uid="{DD8192D2-C900-4935-B13B-CC507DE4462D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C8711F9F-9E64-4D11-9C1D-79273E65421C}">
      <text>
        <r>
          <rPr>
            <sz val="8"/>
            <color indexed="81"/>
            <rFont val="Tahoma"/>
            <family val="2"/>
            <charset val="238"/>
          </rPr>
          <t>2004. évig EU–15, 2005-től EU–25, 2007-től EU–27</t>
        </r>
      </text>
    </comment>
    <comment ref="A11" authorId="0" shapeId="0" xr:uid="{02C85C5D-AC90-4090-A8C3-F8902A827541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17" authorId="0" shapeId="0" xr:uid="{E01DFFB7-8BF7-4C8E-8504-0CABACC9612E}">
      <text>
        <r>
          <rPr>
            <sz val="8"/>
            <color indexed="81"/>
            <rFont val="Tahoma"/>
            <family val="2"/>
            <charset val="238"/>
          </rPr>
          <t>2004. évig EU–15, 2005-től EU–25, 2007-től EU–27</t>
        </r>
      </text>
    </comment>
    <comment ref="A21" authorId="0" shapeId="0" xr:uid="{47928855-C72F-488C-B7F1-014E034C378A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  <comment ref="A27" authorId="0" shapeId="0" xr:uid="{7FEEFE7B-02FC-4ACC-AA50-6BE255677833}">
      <text>
        <r>
          <rPr>
            <sz val="8"/>
            <color indexed="81"/>
            <rFont val="Tahoma"/>
            <family val="2"/>
            <charset val="238"/>
          </rPr>
          <t>2004. évig EU–15, 2005-től EU–25, 2007-től EU–27</t>
        </r>
      </text>
    </comment>
    <comment ref="A31" authorId="0" shapeId="0" xr:uid="{30AD8861-D1E0-4091-A370-6BAD96634B57}">
      <text>
        <r>
          <rPr>
            <sz val="8"/>
            <color indexed="81"/>
            <rFont val="Tahoma"/>
            <family val="2"/>
            <charset val="238"/>
          </rPr>
          <t>Az ismeretlen állampolgárságúakkal együtt.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B769134E-D3B3-4563-947C-4E3EC64223F8}">
      <text>
        <r>
          <rPr>
            <sz val="8"/>
            <color indexed="81"/>
            <rFont val="Tahoma"/>
            <family val="2"/>
            <charset val="238"/>
          </rPr>
          <t xml:space="preserve">2004. évig EU–15, 2005-től EU–25, 2007-től EU–27
</t>
        </r>
      </text>
    </comment>
    <comment ref="A6" authorId="0" shapeId="0" xr:uid="{C4760664-C2CB-4D03-9041-2C772F6098FC}">
      <text>
        <r>
          <rPr>
            <sz val="8"/>
            <color indexed="81"/>
            <rFont val="Tahoma"/>
            <family val="2"/>
            <charset val="238"/>
          </rPr>
          <t xml:space="preserve">Montenegro adataival együtt.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D11FC5A-BC5E-4A69-B6A1-91A798399BA6}">
      <text>
        <r>
          <rPr>
            <i/>
            <sz val="8"/>
            <color indexed="81"/>
            <rFont val="Tahoma"/>
            <family val="2"/>
            <charset val="238"/>
          </rPr>
          <t>A házasodó életkorával azonos korcsoportba tartozó ezer 15 éves és idősebb nem házas családi állapotú férfira, illetve nőre jutó házasságkötések száma.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B36A716-130C-42BE-AA4E-61F1F2AA7A3D}">
      <text>
        <r>
          <rPr>
            <i/>
            <sz val="8"/>
            <color indexed="81"/>
            <rFont val="Tahoma"/>
            <family val="2"/>
            <charset val="238"/>
          </rPr>
          <t>2009. július 1-jén lépett hatályba a bejegyzett élettársi kapcsolatokról szóló 2009. évi XXIX. törvény, amely szabályozza az azonos nemű személyek közötti kapcsolat létesítését, megszűnését.</t>
        </r>
      </text>
    </comment>
  </commentList>
</comments>
</file>

<file path=xl/sharedStrings.xml><?xml version="1.0" encoding="utf-8"?>
<sst xmlns="http://schemas.openxmlformats.org/spreadsheetml/2006/main" count="1705" uniqueCount="633">
  <si>
    <t>aránya, százalék</t>
  </si>
  <si>
    <t>Népsűrűség, 1 km²-re</t>
  </si>
  <si>
    <t>Ezer férfira jutó nő</t>
  </si>
  <si>
    <t>Nők</t>
  </si>
  <si>
    <t>Férfiak</t>
  </si>
  <si>
    <t>Összesen</t>
  </si>
  <si>
    <t>Nő</t>
  </si>
  <si>
    <t>Férfi</t>
  </si>
  <si>
    <t>Év</t>
  </si>
  <si>
    <t>2.1. A népesség nemek szerint (január 1.)</t>
  </si>
  <si>
    <t>éves</t>
  </si>
  <si>
    <t xml:space="preserve">70– </t>
  </si>
  <si>
    <t>60–69</t>
  </si>
  <si>
    <t>40–59</t>
  </si>
  <si>
    <t>30–39</t>
  </si>
  <si>
    <t>20–29</t>
  </si>
  <si>
    <t>15–19</t>
  </si>
  <si>
    <t xml:space="preserve">   0–14</t>
  </si>
  <si>
    <t>2.2. A népesség korcsoportok szerint (január 1.)</t>
  </si>
  <si>
    <t>65–</t>
  </si>
  <si>
    <t>15–64</t>
  </si>
  <si>
    <t>0–14</t>
  </si>
  <si>
    <t>Ebből:</t>
  </si>
  <si>
    <t xml:space="preserve">      90–</t>
  </si>
  <si>
    <t>85–89</t>
  </si>
  <si>
    <t>80–84</t>
  </si>
  <si>
    <t>75–79</t>
  </si>
  <si>
    <t>70–74</t>
  </si>
  <si>
    <t>65–69</t>
  </si>
  <si>
    <t>60–64</t>
  </si>
  <si>
    <t>55–59</t>
  </si>
  <si>
    <t>50–54</t>
  </si>
  <si>
    <t>45–49</t>
  </si>
  <si>
    <t>40–44</t>
  </si>
  <si>
    <t>35–39</t>
  </si>
  <si>
    <t>30–34</t>
  </si>
  <si>
    <t>25–29</t>
  </si>
  <si>
    <t>20–24</t>
  </si>
  <si>
    <t>10–14</t>
  </si>
  <si>
    <t>5–9</t>
  </si>
  <si>
    <t>0–4</t>
  </si>
  <si>
    <t>Kor, év</t>
  </si>
  <si>
    <t>2.3. A népesség életkor szerint ( január 1.)</t>
  </si>
  <si>
    <t>70–</t>
  </si>
  <si>
    <t>20–39</t>
  </si>
  <si>
    <t>5–14</t>
  </si>
  <si>
    <t>2.4. Az ezer férfira jutó nők száma korcsoportonként (január 1.)</t>
  </si>
  <si>
    <t>Korösszetétel</t>
  </si>
  <si>
    <t>Öregedési index</t>
  </si>
  <si>
    <t>Az eltartott népesség rátája</t>
  </si>
  <si>
    <t>Az idős népesség eltartottsági rátája</t>
  </si>
  <si>
    <t>A gyermek-népesség eltartottsági rátája</t>
  </si>
  <si>
    <t xml:space="preserve"> 0–14</t>
  </si>
  <si>
    <t>2.5. Eltartottsági ráta, öregedési index (január 1.)  [%]</t>
  </si>
  <si>
    <t xml:space="preserve">60–69 </t>
  </si>
  <si>
    <t xml:space="preserve">50–59 </t>
  </si>
  <si>
    <t xml:space="preserve">40–49 </t>
  </si>
  <si>
    <t xml:space="preserve">30–39 </t>
  </si>
  <si>
    <t xml:space="preserve">15–29 </t>
  </si>
  <si>
    <t>százalék</t>
  </si>
  <si>
    <t>Elvált</t>
  </si>
  <si>
    <t>Özvegy</t>
  </si>
  <si>
    <t>Házas</t>
  </si>
  <si>
    <t>Nőtlen, hajadon</t>
  </si>
  <si>
    <t>Év, korcsoport</t>
  </si>
  <si>
    <t>2.6. A 15 éves és idősebb népesség családi állapot szerint (január 1.)</t>
  </si>
  <si>
    <t>Község</t>
  </si>
  <si>
    <t>Többi város</t>
  </si>
  <si>
    <t>Budapest</t>
  </si>
  <si>
    <t>A népesség összesen</t>
  </si>
  <si>
    <t>Népesség</t>
  </si>
  <si>
    <t>Települések összesen</t>
  </si>
  <si>
    <t>Főváros, megyei jogú város</t>
  </si>
  <si>
    <t>2.7. A települések száma és népessége (január 1.)</t>
  </si>
  <si>
    <t>Ideiglenes vándorlás</t>
  </si>
  <si>
    <t>Állandó vándorlás</t>
  </si>
  <si>
    <t>vándorlási különbözet</t>
  </si>
  <si>
    <t>elvándorlás</t>
  </si>
  <si>
    <t>odavándorlás</t>
  </si>
  <si>
    <t>Összes vándorlás</t>
  </si>
  <si>
    <t>2.8. Belföldi vándorlások</t>
  </si>
  <si>
    <t>Községbe</t>
  </si>
  <si>
    <t>A többi városba</t>
  </si>
  <si>
    <t>–</t>
  </si>
  <si>
    <t>Budapestre</t>
  </si>
  <si>
    <t>összesen</t>
  </si>
  <si>
    <t>községből</t>
  </si>
  <si>
    <t>a többi városból</t>
  </si>
  <si>
    <t>Budapestről</t>
  </si>
  <si>
    <t>Településtípus</t>
  </si>
  <si>
    <t>2.9. A belföldi vándorlások iránya, 2009</t>
  </si>
  <si>
    <t>éves, százalék</t>
  </si>
  <si>
    <t>éves, fő</t>
  </si>
  <si>
    <t>60–</t>
  </si>
  <si>
    <t>15–39</t>
  </si>
  <si>
    <t>Belépés éve</t>
  </si>
  <si>
    <t>2.10. A Magyarországra bevándorló külföldi állampolgárok  korcsoport szerint</t>
  </si>
  <si>
    <t>Ausztrália és Óceánia</t>
  </si>
  <si>
    <t>Afrika</t>
  </si>
  <si>
    <t>Amerika</t>
  </si>
  <si>
    <t>Ázsia</t>
  </si>
  <si>
    <r>
      <t>Európai Unió</t>
    </r>
    <r>
      <rPr>
        <vertAlign val="superscript"/>
        <sz val="8"/>
        <rFont val="Arial"/>
        <family val="2"/>
        <charset val="238"/>
      </rPr>
      <t xml:space="preserve"> </t>
    </r>
  </si>
  <si>
    <t>Románia</t>
  </si>
  <si>
    <t>Európa</t>
  </si>
  <si>
    <t>Földrész, ország</t>
  </si>
  <si>
    <t>2.11. A Magyarországra bevándorló külföldi állampolgárok száma földrészek és nem szerint</t>
  </si>
  <si>
    <t>Kilépés éve</t>
  </si>
  <si>
    <t>2.12. A Magyarországról kivándorló külföldi állampolgárok korcsoport szerint</t>
  </si>
  <si>
    <t xml:space="preserve">2.13. A Magyarországról kivándorló külföldi állampolgárok száma földrészek és nem szerint </t>
  </si>
  <si>
    <t xml:space="preserve">  0–14</t>
  </si>
  <si>
    <t>Korcsoport</t>
  </si>
  <si>
    <t>2.14. A Magyarországon tartózkodó külföldi állampolgárok korcsoport és nem szerint (január 1.)</t>
  </si>
  <si>
    <t>Európai Unió</t>
  </si>
  <si>
    <t xml:space="preserve">2.15. A Magyarországon tartózkodó külföldi állampolgárok száma földrészek és nem szerint (január 1.) </t>
  </si>
  <si>
    <t>50–59</t>
  </si>
  <si>
    <t>40–49</t>
  </si>
  <si>
    <t>2.16. Magyar állampolgárságot kapott személyek korcsoport és nem szerint</t>
  </si>
  <si>
    <t>Egyéb és ismeretlen</t>
  </si>
  <si>
    <t>Európa együtt</t>
  </si>
  <si>
    <t>Egyéb európai</t>
  </si>
  <si>
    <t>Ukrajna</t>
  </si>
  <si>
    <t>Szlovákia</t>
  </si>
  <si>
    <t>Oroszország</t>
  </si>
  <si>
    <t>Szerbia</t>
  </si>
  <si>
    <t>Horvátország</t>
  </si>
  <si>
    <t xml:space="preserve">Előző állampolgárság </t>
  </si>
  <si>
    <t>2.17. Magyar állampolgárságot kapott személyek az előző állampolgárság szerint</t>
  </si>
  <si>
    <t>ezer lakosra</t>
  </si>
  <si>
    <t>száma</t>
  </si>
  <si>
    <t>elvált</t>
  </si>
  <si>
    <t>özvegy</t>
  </si>
  <si>
    <t>nőtlen</t>
  </si>
  <si>
    <t>hajadon</t>
  </si>
  <si>
    <t>Year</t>
  </si>
  <si>
    <t>A házasságkötések</t>
  </si>
  <si>
    <t>A nőtlenek aránya, %</t>
  </si>
  <si>
    <t>A vőlegény</t>
  </si>
  <si>
    <t>A hajadonok aránya, %</t>
  </si>
  <si>
    <t>A menyasszony</t>
  </si>
  <si>
    <t>2.18. A házasodók családi állapota</t>
  </si>
  <si>
    <t>mindkét fél házas volt</t>
  </si>
  <si>
    <t>az egyik fél házas volt</t>
  </si>
  <si>
    <t>Ebből előzőleg</t>
  </si>
  <si>
    <t>Újraházasodás</t>
  </si>
  <si>
    <t>Az először házasodók a házasságkötések %-ában</t>
  </si>
  <si>
    <t>Mindkét fél először házasodik</t>
  </si>
  <si>
    <t>2.19. Első házasságkötések és újraházasodások</t>
  </si>
  <si>
    <t>x</t>
  </si>
  <si>
    <t>A menyasszonyok átlagos életkora, év</t>
  </si>
  <si>
    <t>Nőtlen</t>
  </si>
  <si>
    <t>A vőlegények átlagos életkora, év</t>
  </si>
  <si>
    <t>Menyasszony</t>
  </si>
  <si>
    <t>Vőlegény</t>
  </si>
  <si>
    <t>2.20. Házasságkötések a házasodók családi állapota szerint, 2009</t>
  </si>
  <si>
    <t>–19</t>
  </si>
  <si>
    <t>2.21. A házasságkötések arányszáma a házasodók életkora szerint [ezrelék]</t>
  </si>
  <si>
    <t>–29</t>
  </si>
  <si>
    <t>A partnerek életkora közötti átlagos különbség, év</t>
  </si>
  <si>
    <t>A partnerek átlagos életkora a kapcsolat létesítésekor, év</t>
  </si>
  <si>
    <t>A partnerek korcsoportja, éves</t>
  </si>
  <si>
    <t>Bejegyzett élettársi kapcsolatok száma</t>
  </si>
  <si>
    <t>A partnerek neme</t>
  </si>
  <si>
    <t>2.22. Bejegyzett élettársi kapcsolatok, 2009. II. félév</t>
  </si>
  <si>
    <t>következtében megszűnt házasság</t>
  </si>
  <si>
    <t>Ezer fennálló házasságra jutó válás</t>
  </si>
  <si>
    <t>Ezer lakosra jutó válás</t>
  </si>
  <si>
    <t>A megkötött és megszűnt házasságok különbsége</t>
  </si>
  <si>
    <t xml:space="preserve">Válás </t>
  </si>
  <si>
    <t xml:space="preserve">Halál </t>
  </si>
  <si>
    <t>2.23. Megszűnt házasságok, válási arányszámok</t>
  </si>
  <si>
    <t>2.24. Válási arányszámok az elváltak életkora szerint [ezrelék]</t>
  </si>
  <si>
    <t>7–17 éves</t>
  </si>
  <si>
    <t>6 éves és fiatalabb</t>
  </si>
  <si>
    <t>4 és több</t>
  </si>
  <si>
    <t>Az elváltak életben lévő közös kiskorú gyermekeinek száma</t>
  </si>
  <si>
    <t>A gyermektelen válások aránya, %</t>
  </si>
  <si>
    <t>Válás összesen</t>
  </si>
  <si>
    <t>A válások száma a házasságból született, életben lévő gyermek(ek) száma szerint</t>
  </si>
  <si>
    <t>2.25. A válások száma a közös gyermekek száma szerint és a közös kiskorú gyermekek száma</t>
  </si>
  <si>
    <r>
      <t>20 év és hosszabb</t>
    </r>
    <r>
      <rPr>
        <vertAlign val="superscript"/>
        <sz val="8"/>
        <rFont val="Arial"/>
        <family val="2"/>
        <charset val="238"/>
      </rPr>
      <t xml:space="preserve"> </t>
    </r>
  </si>
  <si>
    <t>15–19 év</t>
  </si>
  <si>
    <t>10–14 év</t>
  </si>
  <si>
    <t xml:space="preserve">  5–  9 év</t>
  </si>
  <si>
    <t xml:space="preserve">  2–  4 év</t>
  </si>
  <si>
    <t>2 évnél rövidebb</t>
  </si>
  <si>
    <t>Százalékos megoszlás</t>
  </si>
  <si>
    <t>Száma</t>
  </si>
  <si>
    <t>A házasság időtartama</t>
  </si>
  <si>
    <t>2.26. Válások a házasság időtartama szerint</t>
  </si>
  <si>
    <t>együtt</t>
  </si>
  <si>
    <t>leány</t>
  </si>
  <si>
    <t>fiú</t>
  </si>
  <si>
    <t>Házasságon kívüli élveszületés</t>
  </si>
  <si>
    <t>Házasságból élveszületés</t>
  </si>
  <si>
    <t>Élveszületés</t>
  </si>
  <si>
    <t>2.27. Az élveszületések száma</t>
  </si>
  <si>
    <t>házasságon kívül született, %</t>
  </si>
  <si>
    <t>házasságból született, %</t>
  </si>
  <si>
    <t>tisztított, nettó</t>
  </si>
  <si>
    <t>nyers, bruttó</t>
  </si>
  <si>
    <t>15–49 éves házas nőre jutó, házasságból származó élveszületés</t>
  </si>
  <si>
    <t>15–49 éves nőre jutó élveszületés</t>
  </si>
  <si>
    <t>Száz élveszülött közül</t>
  </si>
  <si>
    <t>Száz leány élveszülöttre jutó fiú élveszülött, %</t>
  </si>
  <si>
    <t>Reprodukciós együttható</t>
  </si>
  <si>
    <t>Teljes termékenységi arányszám</t>
  </si>
  <si>
    <t>Ezer</t>
  </si>
  <si>
    <t>2.28. Élveszületési arányszámok, termékenységi mutatók</t>
  </si>
  <si>
    <t>Házasságon kívüli élveszületési arány</t>
  </si>
  <si>
    <t>házasságon kívül</t>
  </si>
  <si>
    <t>házasságból</t>
  </si>
  <si>
    <t>50–</t>
  </si>
  <si>
    <t>17–19</t>
  </si>
  <si>
    <t>–16</t>
  </si>
  <si>
    <t>2.29. Élveszületések az anya korcsoportja szerint</t>
  </si>
  <si>
    <t>Ebből</t>
  </si>
  <si>
    <t>2.30. Élveszületési arányszám az anya korcsoportja szerint [ezrelék]</t>
  </si>
  <si>
    <t>X</t>
  </si>
  <si>
    <t>Az élveszületési sorrend átlaga</t>
  </si>
  <si>
    <t>6. és további szülött</t>
  </si>
  <si>
    <t>5. szülött</t>
  </si>
  <si>
    <t>4. szülött</t>
  </si>
  <si>
    <t>3. szülött</t>
  </si>
  <si>
    <t>2. szülött</t>
  </si>
  <si>
    <t>1. szülött</t>
  </si>
  <si>
    <t>Élveszületési sorrend</t>
  </si>
  <si>
    <t>2.31. Élveszületések az élveszületési sorrend szerint</t>
  </si>
  <si>
    <t>Átlagsúly, gramm</t>
  </si>
  <si>
    <t>A 2500 grammon aluli súllyal születettek aránya, %</t>
  </si>
  <si>
    <t>Ismeretlen</t>
  </si>
  <si>
    <t>4000–</t>
  </si>
  <si>
    <t>3500–3999</t>
  </si>
  <si>
    <t>3000–3499</t>
  </si>
  <si>
    <t>2500–2999</t>
  </si>
  <si>
    <t>2000–2499</t>
  </si>
  <si>
    <t>1500–1999</t>
  </si>
  <si>
    <t>1000–1499</t>
  </si>
  <si>
    <t>–  999</t>
  </si>
  <si>
    <t>Születéskori súly (gramm)</t>
  </si>
  <si>
    <t>2.32. Élveszületések a születéskori súly szerint</t>
  </si>
  <si>
    <t>hét</t>
  </si>
  <si>
    <t>A 28 héten aluliak aránya,%</t>
  </si>
  <si>
    <t>42–</t>
  </si>
  <si>
    <t>37–41</t>
  </si>
  <si>
    <t>32–35</t>
  </si>
  <si>
    <t>28–31</t>
  </si>
  <si>
    <t>22–27</t>
  </si>
  <si>
    <t>–21</t>
  </si>
  <si>
    <t>2.33. Élveszületések a terhesség tartama szerint</t>
  </si>
  <si>
    <t>élve született gyermek(ek), százalék</t>
  </si>
  <si>
    <t>Száz 15–49 éves nőre jutó átlagos gyermekszám</t>
  </si>
  <si>
    <t>6 és több</t>
  </si>
  <si>
    <t>2.34. A 15–49 éves nők számának megoszlása az élve született gyermekek száma szerint (január 1.)</t>
  </si>
  <si>
    <t>születés</t>
  </si>
  <si>
    <t>szülés</t>
  </si>
  <si>
    <t>Összes iker-</t>
  </si>
  <si>
    <t>Négyesikerszülés</t>
  </si>
  <si>
    <t>Hármasikerszülés</t>
  </si>
  <si>
    <t>Kettősikerszülés</t>
  </si>
  <si>
    <t>2.35. Ikerszülések</t>
  </si>
  <si>
    <t>késői</t>
  </si>
  <si>
    <t>korai és középidős</t>
  </si>
  <si>
    <t>0–6 napon belüli csecsemő-halálozás</t>
  </si>
  <si>
    <t>Magzati veszteségek összesen</t>
  </si>
  <si>
    <t>Terhesség-megszakítás</t>
  </si>
  <si>
    <t>Magzati halálozás</t>
  </si>
  <si>
    <t>2.36. Magzati veszteségek, születés körüli halálozás</t>
  </si>
  <si>
    <t>száz élveszületésre</t>
  </si>
  <si>
    <t>ezer 15–49 éves nőre</t>
  </si>
  <si>
    <t>Terhességmegszakítás</t>
  </si>
  <si>
    <t xml:space="preserve">40– </t>
  </si>
  <si>
    <t>2.37. Terhességmegszakítások</t>
  </si>
  <si>
    <t>Terhességek száma</t>
  </si>
  <si>
    <t>2.38. Terhességmegszakítások a nő előző terhessége szerint, korcsoportonként, 2009</t>
  </si>
  <si>
    <t>nő</t>
  </si>
  <si>
    <t>férfi</t>
  </si>
  <si>
    <t>éves korban várható átlagos élettartam</t>
  </si>
  <si>
    <t>Születéskor várható átlagos élettartam</t>
  </si>
  <si>
    <t>2.39. Születéskor és az egyes életkorokban még várható átlagos élettartam [év]</t>
  </si>
  <si>
    <t>A meghaltak átlagos kora</t>
  </si>
  <si>
    <t>Az ezer megfelelő nemű lakosra jutó halálozás</t>
  </si>
  <si>
    <t>A meghaltak száma</t>
  </si>
  <si>
    <t>2.40. Halálozások</t>
  </si>
  <si>
    <t>..</t>
  </si>
  <si>
    <t>szándékos önártalom</t>
  </si>
  <si>
    <t>motoros-jármű-balesetek</t>
  </si>
  <si>
    <t>máj-betegségek</t>
  </si>
  <si>
    <t>hörghurut, tüdőtágulat és asztma</t>
  </si>
  <si>
    <t>agyér-betegség</t>
  </si>
  <si>
    <t>egyéb ischaemiás szívbetegség</t>
  </si>
  <si>
    <t>heveny szívizom-elhalás</t>
  </si>
  <si>
    <t>légcső, hörgő, tüdő rossz-indulatú daganata</t>
  </si>
  <si>
    <t>2.41. Halálozások a gyakoribb halálokok szerint</t>
  </si>
  <si>
    <r>
      <t>70–</t>
    </r>
    <r>
      <rPr>
        <vertAlign val="superscript"/>
        <sz val="8"/>
        <rFont val="Arial"/>
        <family val="2"/>
        <charset val="238"/>
      </rPr>
      <t xml:space="preserve"> </t>
    </r>
  </si>
  <si>
    <t xml:space="preserve">35–39 </t>
  </si>
  <si>
    <t xml:space="preserve">30–34 </t>
  </si>
  <si>
    <t xml:space="preserve">25–29 </t>
  </si>
  <si>
    <t xml:space="preserve">15–19 </t>
  </si>
  <si>
    <t xml:space="preserve">  7–  9 </t>
  </si>
  <si>
    <t xml:space="preserve">  5–  6</t>
  </si>
  <si>
    <t xml:space="preserve">  3–  4</t>
  </si>
  <si>
    <t xml:space="preserve">        2</t>
  </si>
  <si>
    <t xml:space="preserve">        1</t>
  </si>
  <si>
    <t>1 éven aluli</t>
  </si>
  <si>
    <t>Halálozási arányszám, ezrelék</t>
  </si>
  <si>
    <t>Meghaltak száma</t>
  </si>
  <si>
    <t>Korcsoportok, éves</t>
  </si>
  <si>
    <t>2.42. Halálozások nemek és korcsoportok szerint</t>
  </si>
  <si>
    <t>egyéb ischaemiás szív-betegség</t>
  </si>
  <si>
    <t>Korcsoport, éves</t>
  </si>
  <si>
    <t>2.43. Halálozási arányszámok kiemelt korcsoportok és halálokok szerint, 2009</t>
  </si>
  <si>
    <t>Ezer élveszülöttre jutó 1 éven aluli meghalt</t>
  </si>
  <si>
    <t>Fő</t>
  </si>
  <si>
    <t>hónapos</t>
  </si>
  <si>
    <t>Összes 1 éven aluli</t>
  </si>
  <si>
    <t xml:space="preserve">6–11 </t>
  </si>
  <si>
    <t>3–5</t>
  </si>
  <si>
    <t>28 napos</t>
  </si>
  <si>
    <t>7–27 napos</t>
  </si>
  <si>
    <t>Ebből 1 napon aluli</t>
  </si>
  <si>
    <t>–6 napos</t>
  </si>
  <si>
    <t>2.44. Csecsemőhalálozás, csecsemőhalandóság</t>
  </si>
  <si>
    <t>6–11 hónapos</t>
  </si>
  <si>
    <t>3–5 hónapos</t>
  </si>
  <si>
    <t>28 napos–2 hónapos</t>
  </si>
  <si>
    <t>6 napon alul</t>
  </si>
  <si>
    <t>Egyéb halálokok</t>
  </si>
  <si>
    <t>A morbiditás és mortalitás külső okai</t>
  </si>
  <si>
    <t>Veleszületett rendellenességek</t>
  </si>
  <si>
    <t>A perinatalis időszakban keletkező bizonyos állapotok</t>
  </si>
  <si>
    <t>Az emésztő-rendszer betegségei</t>
  </si>
  <si>
    <t>A légző-rendszer betegségei</t>
  </si>
  <si>
    <t>Az idegrendszer és az érzékszervek betegségei</t>
  </si>
  <si>
    <t>Fertőző és élősdiek okozta betegségek</t>
  </si>
  <si>
    <t>2.45. Csecsemőhalálozás haláloki csoportok szerint</t>
  </si>
  <si>
    <t>Családi állapot szerint</t>
  </si>
  <si>
    <t xml:space="preserve">80–  </t>
  </si>
  <si>
    <t xml:space="preserve">75–79 </t>
  </si>
  <si>
    <t xml:space="preserve">70–74 </t>
  </si>
  <si>
    <t xml:space="preserve">65–69 </t>
  </si>
  <si>
    <t xml:space="preserve">60–64 </t>
  </si>
  <si>
    <t xml:space="preserve">55–59 </t>
  </si>
  <si>
    <t xml:space="preserve">50–54 </t>
  </si>
  <si>
    <t xml:space="preserve">45–49 </t>
  </si>
  <si>
    <t xml:space="preserve">40–44 </t>
  </si>
  <si>
    <t xml:space="preserve">20–24 </t>
  </si>
  <si>
    <t>– 9</t>
  </si>
  <si>
    <t>Kor szerint</t>
  </si>
  <si>
    <t>Korcsoport (éves), családi állapot</t>
  </si>
  <si>
    <t>2.46. Az öngyilkosságok száma kor és családi állapot szerint</t>
  </si>
  <si>
    <t>spanyol</t>
  </si>
  <si>
    <t>orosz</t>
  </si>
  <si>
    <t>német</t>
  </si>
  <si>
    <t>francia</t>
  </si>
  <si>
    <t>angol</t>
  </si>
  <si>
    <t>magyar</t>
  </si>
  <si>
    <t>Más nyelven is beszél</t>
  </si>
  <si>
    <t>Csak anyanyelvén beszél</t>
  </si>
  <si>
    <t>2005. április 1.</t>
  </si>
  <si>
    <t>2001. február 1.</t>
  </si>
  <si>
    <t>1990. január 1.</t>
  </si>
  <si>
    <t>1980. január 1.</t>
  </si>
  <si>
    <t xml:space="preserve">éves </t>
  </si>
  <si>
    <t xml:space="preserve">Százalék </t>
  </si>
  <si>
    <t>–14</t>
  </si>
  <si>
    <t xml:space="preserve">Nyelvismeret                                              </t>
  </si>
  <si>
    <t>2.47. A népesség nyelvismerete főbb korcsoportok szerint</t>
  </si>
  <si>
    <t>A 25 éves és idősebb népességből egyetemi, főiskolai oklevele van</t>
  </si>
  <si>
    <t>A 18 éves és idősebb népességből legalább középiskolai érettségije van</t>
  </si>
  <si>
    <t>A 15 éves és idősebb népességből legalább az általános iskola 8. évfolyamát elvégezte</t>
  </si>
  <si>
    <t>A 10 éves és idősebb népességből az általános iskola első évfolyamát sem végezte el</t>
  </si>
  <si>
    <t>Szám</t>
  </si>
  <si>
    <t>A megfelelő korúak százalékában</t>
  </si>
  <si>
    <r>
      <t>Iskolai végzettség</t>
    </r>
    <r>
      <rPr>
        <sz val="8"/>
        <rFont val="Arial"/>
        <family val="2"/>
        <charset val="238"/>
      </rPr>
      <t xml:space="preserve">                                </t>
    </r>
  </si>
  <si>
    <t>2.48. A népesség iskolai végzettsége nemek szerint (január 1.)</t>
  </si>
  <si>
    <t xml:space="preserve">Száz háztartásra jutó személyek száma </t>
  </si>
  <si>
    <t>Háztartás összesen</t>
  </si>
  <si>
    <t>Egyéb összetételű háztartás</t>
  </si>
  <si>
    <t>Egyszemélyes háztartás</t>
  </si>
  <si>
    <t>Családháztartás együtt</t>
  </si>
  <si>
    <t>Három- vagy több családos háztartás</t>
  </si>
  <si>
    <t>Kétcsaládos háztartás</t>
  </si>
  <si>
    <t>rokon és/vagy nem rokon személlyel</t>
  </si>
  <si>
    <t>rokon és/vagy nem rokon személy nélkül</t>
  </si>
  <si>
    <t xml:space="preserve">Ebből: </t>
  </si>
  <si>
    <t xml:space="preserve">Együtt </t>
  </si>
  <si>
    <t>egy szülő gyermekkel típusú családból álló</t>
  </si>
  <si>
    <t>házaspáros típusú családból álló</t>
  </si>
  <si>
    <t>Egycsaládos háztartás</t>
  </si>
  <si>
    <t>Háztartás-összetétel</t>
  </si>
  <si>
    <t>2.49. A háztartások száma és összetétele (január 1.)</t>
  </si>
  <si>
    <t>Száz családra jutó gyermek</t>
  </si>
  <si>
    <t>Száz családra jutó személy</t>
  </si>
  <si>
    <t>Ebből: családok a családban élő gyermekek száma szerint</t>
  </si>
  <si>
    <t xml:space="preserve">Összesen </t>
  </si>
  <si>
    <t>Anya gyermek(ek)kel</t>
  </si>
  <si>
    <t>Apa gyermek(ek)kel</t>
  </si>
  <si>
    <t>Ebből: élettársi kapcsolat</t>
  </si>
  <si>
    <t>Együtt</t>
  </si>
  <si>
    <t>Párkapcsolat gyermek(ek)kel</t>
  </si>
  <si>
    <t>Párkapcsolat gyermek nélkül</t>
  </si>
  <si>
    <t>Családösszetétel, 
gyermekszám</t>
  </si>
  <si>
    <t>2.50. A családok száma és összetétele (január 1.)</t>
  </si>
  <si>
    <t>Ukrán</t>
  </si>
  <si>
    <t>Szlovén, vend</t>
  </si>
  <si>
    <t>Szlovák</t>
  </si>
  <si>
    <t>Szerb</t>
  </si>
  <si>
    <t>Ruszin</t>
  </si>
  <si>
    <t>Román</t>
  </si>
  <si>
    <t>Örmény</t>
  </si>
  <si>
    <t>Német</t>
  </si>
  <si>
    <t>Lengyel</t>
  </si>
  <si>
    <t>Horvát</t>
  </si>
  <si>
    <t>Görög</t>
  </si>
  <si>
    <t>Cigány (roma)</t>
  </si>
  <si>
    <t>Bolgár</t>
  </si>
  <si>
    <t>Magyar</t>
  </si>
  <si>
    <t xml:space="preserve"> </t>
  </si>
  <si>
    <t>Nemzetiség</t>
  </si>
  <si>
    <t>2.51. A népesség nemzetiség és nemek szerint (január 1.)</t>
  </si>
  <si>
    <t>799</t>
  </si>
  <si>
    <t xml:space="preserve">60–    </t>
  </si>
  <si>
    <t>1 470</t>
  </si>
  <si>
    <t>2 106</t>
  </si>
  <si>
    <t>4 885</t>
  </si>
  <si>
    <t>2 963</t>
  </si>
  <si>
    <t xml:space="preserve">.. </t>
  </si>
  <si>
    <t>1 922</t>
  </si>
  <si>
    <t>Egyéb</t>
  </si>
  <si>
    <t>Szlovén
és vend</t>
  </si>
  <si>
    <t>Cigány,
romani,
beás</t>
  </si>
  <si>
    <t>2.52. A népesség anyanyelv, nemek és főbb korcsoportok szerint (január 1.)</t>
  </si>
  <si>
    <t xml:space="preserve">Ismeretlen </t>
  </si>
  <si>
    <t xml:space="preserve">Nem kíván válaszolni </t>
  </si>
  <si>
    <r>
      <t>Egyházhoz, felekezethez nem tartozó</t>
    </r>
    <r>
      <rPr>
        <i/>
        <sz val="8"/>
        <rFont val="Arial"/>
        <family val="2"/>
        <charset val="238"/>
      </rPr>
      <t xml:space="preserve"> </t>
    </r>
  </si>
  <si>
    <t xml:space="preserve">A felsoroltak közé nem tartozó </t>
  </si>
  <si>
    <t xml:space="preserve">Az örök világtörvényt hirdető vallások </t>
  </si>
  <si>
    <t xml:space="preserve">Más istenhiten alapuló vallások </t>
  </si>
  <si>
    <t xml:space="preserve">Izraelita </t>
  </si>
  <si>
    <t xml:space="preserve">Többi keresztény </t>
  </si>
  <si>
    <t xml:space="preserve">Többi protestáns </t>
  </si>
  <si>
    <t xml:space="preserve">Adventista </t>
  </si>
  <si>
    <t xml:space="preserve">Baptista </t>
  </si>
  <si>
    <t>Evangélikus</t>
  </si>
  <si>
    <t xml:space="preserve">Református </t>
  </si>
  <si>
    <t xml:space="preserve">Többi ortodox </t>
  </si>
  <si>
    <t xml:space="preserve">Görög ortodox </t>
  </si>
  <si>
    <t xml:space="preserve">Román ortodox </t>
  </si>
  <si>
    <t xml:space="preserve">Bolgár ortodox </t>
  </si>
  <si>
    <t xml:space="preserve">Szerb ortodox </t>
  </si>
  <si>
    <t xml:space="preserve">Orosz ortodox </t>
  </si>
  <si>
    <t xml:space="preserve">görög </t>
  </si>
  <si>
    <r>
      <t>Ebből</t>
    </r>
    <r>
      <rPr>
        <sz val="8"/>
        <rFont val="Arial"/>
        <family val="2"/>
        <charset val="238"/>
      </rPr>
      <t xml:space="preserve">: római </t>
    </r>
  </si>
  <si>
    <t xml:space="preserve">Katolikus együtt </t>
  </si>
  <si>
    <t xml:space="preserve">Egyházhoz, felekezethez nem tartozó </t>
  </si>
  <si>
    <t xml:space="preserve">Evangélikus </t>
  </si>
  <si>
    <t>Többi protestáns</t>
  </si>
  <si>
    <t>Görög ortodox</t>
  </si>
  <si>
    <t>Orosz ortodox</t>
  </si>
  <si>
    <t>Katolikus együtt</t>
  </si>
  <si>
    <t>Vallás</t>
  </si>
  <si>
    <t>2.53. A népesség vallás, fő korcsoportok és nemek szerint, 2001. február 1.</t>
  </si>
  <si>
    <t>A morbiditás és a mortalitás egyéb külső okai</t>
  </si>
  <si>
    <t>Szándékos önártalom</t>
  </si>
  <si>
    <t>X60–X84,
 Y87.0</t>
  </si>
  <si>
    <t>Balesetszerű vízbe fulladás és elmerülés</t>
  </si>
  <si>
    <t>W65–W74</t>
  </si>
  <si>
    <t>Motorosjármű-balesetek</t>
  </si>
  <si>
    <t>XX. A morbiditás és a mortalitás külső okai</t>
  </si>
  <si>
    <t>V01–Y89</t>
  </si>
  <si>
    <t>XVIII. Máshova nem osztályozott panaszok, tünetek, kóros klinikai és laboratóriumi leletek</t>
  </si>
  <si>
    <t>R00–R99</t>
  </si>
  <si>
    <t>XVII. Veleszületett rendellenességek, deformitások és kromoszómaabnormitások</t>
  </si>
  <si>
    <t>Q00–Q99</t>
  </si>
  <si>
    <t>XVI. A perinatalis időszakban keletkező bizonyos állapotok</t>
  </si>
  <si>
    <t>P00–P96</t>
  </si>
  <si>
    <t>XV. Terhesség, szülés és gyermekágy szövődményei</t>
  </si>
  <si>
    <t>O00–O99</t>
  </si>
  <si>
    <t>Az urogenitalis rendszer egyéb betegségei</t>
  </si>
  <si>
    <t>N20–N25, N27–N99</t>
  </si>
  <si>
    <t>Vesegyulladás, vesebajos szindróma és nephrosis</t>
  </si>
  <si>
    <t>N00–N19, N26</t>
  </si>
  <si>
    <t>XIV. Az urogenitalis rendszer betegségei</t>
  </si>
  <si>
    <t>N00–N99</t>
  </si>
  <si>
    <t>XIII. A csont-, izomrendszer és kötőszövet betegségei</t>
  </si>
  <si>
    <t>M00–M99</t>
  </si>
  <si>
    <t>XII. A bőr és bőr alatti szövet betegségei</t>
  </si>
  <si>
    <t>L00–L99</t>
  </si>
  <si>
    <t>Emésztőrendszer egyéb betegségei</t>
  </si>
  <si>
    <t>K00–K23, K28–K67, K80–K93</t>
  </si>
  <si>
    <t>Alkoholos májbetegség</t>
  </si>
  <si>
    <t>K70</t>
  </si>
  <si>
    <t xml:space="preserve">Májbetegségek </t>
  </si>
  <si>
    <t>K70–K76</t>
  </si>
  <si>
    <t>Gyomor- és nyombélfekély</t>
  </si>
  <si>
    <t>K25–K27</t>
  </si>
  <si>
    <t>XI. Az emésztőrendszer betegségei</t>
  </si>
  <si>
    <t>K00–K93</t>
  </si>
  <si>
    <t>Légzőrendszer egyéb betegségei</t>
  </si>
  <si>
    <t>J00–J06, J20–J39, J60–J99</t>
  </si>
  <si>
    <t>Idült alsó légúti betegségek</t>
  </si>
  <si>
    <t>J40–J47</t>
  </si>
  <si>
    <t>Tüdőgyulladás</t>
  </si>
  <si>
    <t>J12–J18</t>
  </si>
  <si>
    <t xml:space="preserve">Influenza </t>
  </si>
  <si>
    <t>J09–J11</t>
  </si>
  <si>
    <t>X. A légzőrendszer betegségei</t>
  </si>
  <si>
    <t>J00–J99</t>
  </si>
  <si>
    <t>Keringési rendszer egyéb betegségei</t>
  </si>
  <si>
    <t>I71–I99</t>
  </si>
  <si>
    <t xml:space="preserve">Érelmeszesedés </t>
  </si>
  <si>
    <t>I70</t>
  </si>
  <si>
    <t>Agyérbetegségek</t>
  </si>
  <si>
    <t>I60–I69</t>
  </si>
  <si>
    <t>Egyéb szívbetegségek</t>
  </si>
  <si>
    <t>I26–I51</t>
  </si>
  <si>
    <t>Heveny szívizomelhalás</t>
  </si>
  <si>
    <t>I21–I23</t>
  </si>
  <si>
    <t>Ischaemiás szívbetegségek</t>
  </si>
  <si>
    <t>I20–I25</t>
  </si>
  <si>
    <t>Magasvérnyomás-betegség</t>
  </si>
  <si>
    <t>I10–I15</t>
  </si>
  <si>
    <t>Idült reumás szívbetegség</t>
  </si>
  <si>
    <t>I05–I09</t>
  </si>
  <si>
    <t>Heveny reumás láz</t>
  </si>
  <si>
    <t>I00–I02</t>
  </si>
  <si>
    <t>IX. A keringési rendszer betegségei</t>
  </si>
  <si>
    <t>I00–I99</t>
  </si>
  <si>
    <t>VIII. A fül és a csecsnyúlvány betegségei</t>
  </si>
  <si>
    <t>H60–H95</t>
  </si>
  <si>
    <t xml:space="preserve">VII. A szem és függelékeinek betegségei </t>
  </si>
  <si>
    <t>H00–H59</t>
  </si>
  <si>
    <t>VI. Az idegrendszer betegségei</t>
  </si>
  <si>
    <t>G00–G99</t>
  </si>
  <si>
    <t>V. Mentális és viselkedési zavarok</t>
  </si>
  <si>
    <t>F00–F99</t>
  </si>
  <si>
    <t>Egyéb endokrin, táplálkozási és anyagcsere-betegségek</t>
  </si>
  <si>
    <t>E00–E07, E15–E90</t>
  </si>
  <si>
    <t xml:space="preserve">Cukorbetegség </t>
  </si>
  <si>
    <t>E10–E14</t>
  </si>
  <si>
    <t>IV. Endokrin, táplálkozási és anyagcsere-betegségek</t>
  </si>
  <si>
    <t>E00–E90</t>
  </si>
  <si>
    <t>III. A vér és a vérképző szervek betegségei és az immunrendszert érintő bizonyos rendellenességek</t>
  </si>
  <si>
    <t>D50–D89</t>
  </si>
  <si>
    <t>D00–D48</t>
  </si>
  <si>
    <t>Bizonytalan természetű daganatok</t>
  </si>
  <si>
    <t>D37–D48</t>
  </si>
  <si>
    <t>Jóindulatú daganatok</t>
  </si>
  <si>
    <t>D10–D36</t>
  </si>
  <si>
    <t>C00–C97</t>
  </si>
  <si>
    <t>Az összes egyéb rosszindulatú daganat</t>
  </si>
  <si>
    <t>C60,
C62–C63, C65–C66, C68–C70, C72–C75,
C97</t>
  </si>
  <si>
    <t xml:space="preserve">Fehérvérűség </t>
  </si>
  <si>
    <t>C91–C96</t>
  </si>
  <si>
    <t>Nyirok- és vérképző szövet rosszindulatú daganata</t>
  </si>
  <si>
    <t>C81–C90</t>
  </si>
  <si>
    <t>Rosszul és nem meghatározott lokalizációjú rosszindulatú daganatok</t>
  </si>
  <si>
    <t>C76–C80</t>
  </si>
  <si>
    <t>Agy rosszindulatú daganata</t>
  </si>
  <si>
    <t>C71</t>
  </si>
  <si>
    <t>Húgyhólyag rosszindulatú daganata</t>
  </si>
  <si>
    <t>C67</t>
  </si>
  <si>
    <t>Vese rosszindulatú daganata</t>
  </si>
  <si>
    <t>C64</t>
  </si>
  <si>
    <t>Prosztata rosszindulatú daganata</t>
  </si>
  <si>
    <t>C61</t>
  </si>
  <si>
    <t>Petefészek rosszindulatú daganata</t>
  </si>
  <si>
    <t>C56</t>
  </si>
  <si>
    <t>Méhtest rosszindulatú daganata</t>
  </si>
  <si>
    <t>C54</t>
  </si>
  <si>
    <t>Méhnyak rosszindulatú daganata</t>
  </si>
  <si>
    <t>C53</t>
  </si>
  <si>
    <t>Méh külön meg nem nevezett részének, méhlepény, egyéb női nemiszervek rosszindulatú daganata</t>
  </si>
  <si>
    <t>C51–C52, C55, C57–C58</t>
  </si>
  <si>
    <t>Emlő rosszindulatú daganata</t>
  </si>
  <si>
    <t>C50</t>
  </si>
  <si>
    <t>Csont, kötőszövet és a bőr rosszindulatú daganata</t>
  </si>
  <si>
    <t>C40–C49</t>
  </si>
  <si>
    <t>Légcső, hörgő, tüdő rosszindulatú daganata</t>
  </si>
  <si>
    <t>C33–C34</t>
  </si>
  <si>
    <t>Gége rosszindulatú daganata</t>
  </si>
  <si>
    <t>C32</t>
  </si>
  <si>
    <t>Orr és egyéb légzőszervek rosszindulatú daganata</t>
  </si>
  <si>
    <t>C30–C31, C37–C39</t>
  </si>
  <si>
    <t>Egyéb emésztőszervek rosszindulatú daganata</t>
  </si>
  <si>
    <t>C17,C26</t>
  </si>
  <si>
    <t>Hasnyálmirigy rosszindulatú daganata</t>
  </si>
  <si>
    <t>C25</t>
  </si>
  <si>
    <t>Epehólyag és epeutak rosszindulatú daganata</t>
  </si>
  <si>
    <t>C23–C24</t>
  </si>
  <si>
    <t>Máj és a májon belüli epeutak rosszindulatú daganata</t>
  </si>
  <si>
    <t>C22</t>
  </si>
  <si>
    <t>Végbél rosszindulatú daganata</t>
  </si>
  <si>
    <t>C19–C21</t>
  </si>
  <si>
    <t>Vastagbél rosszindulatú daganata</t>
  </si>
  <si>
    <t>C18</t>
  </si>
  <si>
    <t>Gyomor rosszindulatú daganata</t>
  </si>
  <si>
    <t>C16</t>
  </si>
  <si>
    <t>Nyelőcső rosszindulatú daganata</t>
  </si>
  <si>
    <t>C15</t>
  </si>
  <si>
    <t>Ajak, szájüreg és garat rosszindulatú daganata</t>
  </si>
  <si>
    <t>C00–C14</t>
  </si>
  <si>
    <t xml:space="preserve">II. Daganatok </t>
  </si>
  <si>
    <t>C00–D48</t>
  </si>
  <si>
    <t>Egyéb fertőző és élősdiek okozta betegségek</t>
  </si>
  <si>
    <t>A00–A09, A20–B09, B20–B99</t>
  </si>
  <si>
    <t>Heveny vírusos májgyulladás</t>
  </si>
  <si>
    <t>B15–B17</t>
  </si>
  <si>
    <t xml:space="preserve">Gümőkór </t>
  </si>
  <si>
    <t>A15–A19</t>
  </si>
  <si>
    <t>I. Fertőző és élősdiek okozta betegségek</t>
  </si>
  <si>
    <t>A00–B99</t>
  </si>
  <si>
    <t>éves korban meghaltak száma</t>
  </si>
  <si>
    <t>35–64</t>
  </si>
  <si>
    <t>15–34</t>
  </si>
  <si>
    <t>Százezer lakosra jutó halálozás</t>
  </si>
  <si>
    <t>Halálok</t>
  </si>
  <si>
    <t>Tételszám</t>
  </si>
  <si>
    <t>2.54. Halálozások a halál oka szerint, 2009</t>
  </si>
  <si>
    <t>Áramütés, egyéb és ismeretlen</t>
  </si>
  <si>
    <t>Vágó-, szúróeszköz</t>
  </si>
  <si>
    <t>Magas helyről leugrás</t>
  </si>
  <si>
    <t>Lőfegyver, robbanószer</t>
  </si>
  <si>
    <t>Mozgó jármű elé ugrás</t>
  </si>
  <si>
    <t xml:space="preserve">Vízbe fulladás </t>
  </si>
  <si>
    <t>Méreg</t>
  </si>
  <si>
    <t>Akasztás, zsinegelés</t>
  </si>
  <si>
    <t xml:space="preserve"> Way of committal</t>
  </si>
  <si>
    <t xml:space="preserve">Az elkövetés módja </t>
  </si>
  <si>
    <t>2.55. Az öngyilkosságok száma az elkövetés módja szerint</t>
  </si>
  <si>
    <t>2.13. A Magyarországról kivándorló külföldi állampolgárok száma földrészek és nem szerint</t>
  </si>
  <si>
    <t>2.15. A Magyarországon tartózkodó külföldi állampolgárok száma földrészek és nem szerint (január 1.)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</si>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</sst>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"/>
    <numFmt numFmtId="165" formatCode="0.0"/>
    <numFmt numFmtId="166" formatCode="General_)"/>
    <numFmt numFmtId="167" formatCode="#,##0______;"/>
    <numFmt numFmtId="168" formatCode="0.000"/>
    <numFmt numFmtId="169" formatCode="##,###,###,###,###,###,###,###,###,###,###,###,##0"/>
    <numFmt numFmtId="170" formatCode="____@"/>
    <numFmt numFmtId="171" formatCode="__@"/>
    <numFmt numFmtId="172" formatCode="@__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charset val="238"/>
    </font>
    <font>
      <sz val="8"/>
      <color indexed="81"/>
      <name val="Arial"/>
      <family val="2"/>
      <charset val="238"/>
    </font>
    <font>
      <sz val="8"/>
      <color indexed="12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i/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694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/>
    <xf numFmtId="164" fontId="2" fillId="0" borderId="0" xfId="0" applyNumberFormat="1" applyFont="1" applyAlignment="1"/>
    <xf numFmtId="3" fontId="2" fillId="0" borderId="0" xfId="0" applyNumberFormat="1" applyFont="1" applyAlignment="1"/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3" fontId="2" fillId="0" borderId="0" xfId="0" applyNumberFormat="1" applyFont="1"/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indent="1"/>
    </xf>
    <xf numFmtId="3" fontId="4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wrapText="1"/>
    </xf>
    <xf numFmtId="3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left" vertical="top" indent="3"/>
    </xf>
    <xf numFmtId="0" fontId="2" fillId="0" borderId="0" xfId="0" applyFont="1" applyAlignment="1">
      <alignment vertical="center"/>
    </xf>
    <xf numFmtId="3" fontId="2" fillId="0" borderId="0" xfId="0" applyNumberFormat="1" applyFont="1" applyFill="1" applyAlignment="1"/>
    <xf numFmtId="0" fontId="2" fillId="0" borderId="0" xfId="0" applyFont="1" applyFill="1" applyAlignment="1"/>
    <xf numFmtId="0" fontId="2" fillId="0" borderId="2" xfId="0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/>
    <xf numFmtId="165" fontId="2" fillId="0" borderId="0" xfId="0" applyNumberFormat="1" applyFont="1" applyBorder="1"/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9" xfId="0" applyFont="1" applyFill="1" applyBorder="1" applyAlignment="1">
      <alignment horizontal="left" vertical="top"/>
    </xf>
    <xf numFmtId="0" fontId="4" fillId="0" borderId="9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center" inden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8" xfId="0" applyFont="1" applyBorder="1"/>
    <xf numFmtId="0" fontId="2" fillId="0" borderId="18" xfId="0" applyFont="1" applyBorder="1" applyAlignment="1">
      <alignment horizontal="left" vertical="center"/>
    </xf>
    <xf numFmtId="49" fontId="4" fillId="0" borderId="18" xfId="0" applyNumberFormat="1" applyFont="1" applyBorder="1" applyAlignment="1">
      <alignment horizontal="left" vertical="center"/>
    </xf>
    <xf numFmtId="0" fontId="2" fillId="0" borderId="0" xfId="0" applyFont="1"/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9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top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wrapText="1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2" fillId="0" borderId="0" xfId="0" applyFont="1"/>
    <xf numFmtId="3" fontId="2" fillId="0" borderId="0" xfId="0" applyNumberFormat="1" applyFont="1" applyAlignment="1"/>
    <xf numFmtId="165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/>
    <xf numFmtId="165" fontId="2" fillId="0" borderId="0" xfId="0" applyNumberFormat="1" applyFont="1" applyAlignment="1"/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4" fillId="0" borderId="9" xfId="0" applyFont="1" applyBorder="1" applyAlignment="1">
      <alignment horizontal="left" vertical="top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/>
    </xf>
    <xf numFmtId="0" fontId="2" fillId="0" borderId="0" xfId="0" applyNumberFormat="1" applyFont="1"/>
    <xf numFmtId="3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NumberFormat="1" applyFont="1" applyAlignment="1">
      <alignment horizontal="left" indent="1"/>
    </xf>
    <xf numFmtId="3" fontId="4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9" fillId="0" borderId="13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top" wrapText="1"/>
    </xf>
    <xf numFmtId="0" fontId="11" fillId="0" borderId="9" xfId="0" applyNumberFormat="1" applyFont="1" applyBorder="1" applyAlignment="1">
      <alignment horizontal="left" vertical="top"/>
    </xf>
    <xf numFmtId="3" fontId="2" fillId="0" borderId="0" xfId="0" applyNumberFormat="1" applyFont="1"/>
    <xf numFmtId="0" fontId="9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left" vertical="top"/>
    </xf>
    <xf numFmtId="0" fontId="4" fillId="0" borderId="0" xfId="0" applyFont="1" applyAlignment="1">
      <alignment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indent="1"/>
    </xf>
    <xf numFmtId="0" fontId="4" fillId="0" borderId="0" xfId="0" applyFont="1" applyBorder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9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/>
    </xf>
    <xf numFmtId="3" fontId="4" fillId="0" borderId="0" xfId="0" applyNumberFormat="1" applyFont="1" applyBorder="1" applyAlignment="1" applyProtection="1">
      <alignment horizontal="right" vertical="center"/>
    </xf>
    <xf numFmtId="0" fontId="4" fillId="0" borderId="0" xfId="0" applyNumberFormat="1" applyFont="1" applyBorder="1" applyAlignment="1" applyProtection="1">
      <alignment horizontal="left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NumberFormat="1" applyFont="1" applyBorder="1" applyAlignment="1" applyProtection="1">
      <alignment horizontal="left" vertical="center"/>
    </xf>
    <xf numFmtId="0" fontId="9" fillId="0" borderId="13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 indent="3"/>
    </xf>
    <xf numFmtId="0" fontId="2" fillId="0" borderId="9" xfId="0" applyFont="1" applyBorder="1" applyAlignment="1">
      <alignment horizontal="left" vertical="center"/>
    </xf>
    <xf numFmtId="0" fontId="4" fillId="0" borderId="9" xfId="0" applyNumberFormat="1" applyFont="1" applyBorder="1" applyAlignment="1">
      <alignment horizontal="left" vertical="center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center" wrapText="1"/>
    </xf>
    <xf numFmtId="3" fontId="2" fillId="0" borderId="0" xfId="0" applyNumberFormat="1" applyFont="1" applyFill="1" applyAlignment="1">
      <alignment horizontal="left" vertical="center" wrapText="1" indent="1"/>
    </xf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horizontal="right" vertical="center"/>
    </xf>
    <xf numFmtId="3" fontId="4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left" indent="1"/>
    </xf>
    <xf numFmtId="0" fontId="2" fillId="2" borderId="13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11" fillId="0" borderId="9" xfId="0" applyNumberFormat="1" applyFont="1" applyBorder="1" applyAlignment="1">
      <alignment horizontal="left" vertical="top" wrapText="1"/>
    </xf>
    <xf numFmtId="0" fontId="11" fillId="0" borderId="9" xfId="0" applyNumberFormat="1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3" fontId="2" fillId="0" borderId="0" xfId="0" applyNumberFormat="1" applyFont="1"/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4" fillId="0" borderId="9" xfId="0" applyNumberFormat="1" applyFont="1" applyBorder="1" applyAlignment="1">
      <alignment horizontal="left" vertical="top"/>
    </xf>
    <xf numFmtId="3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 applyProtection="1">
      <alignment horizontal="left" vertical="center"/>
    </xf>
    <xf numFmtId="3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3" fontId="2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49" fontId="2" fillId="0" borderId="0" xfId="0" applyNumberFormat="1" applyFont="1" applyAlignment="1" applyProtection="1">
      <alignment horizontal="left" vertical="center" indent="1"/>
    </xf>
    <xf numFmtId="3" fontId="3" fillId="0" borderId="0" xfId="0" applyNumberFormat="1" applyFont="1" applyBorder="1" applyAlignment="1">
      <alignment horizontal="right" vertical="center"/>
    </xf>
    <xf numFmtId="49" fontId="2" fillId="0" borderId="0" xfId="0" applyNumberFormat="1" applyFont="1" applyAlignment="1" applyProtection="1">
      <alignment horizontal="left" vertical="center" indent="1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left"/>
    </xf>
    <xf numFmtId="0" fontId="2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/>
    </xf>
    <xf numFmtId="0" fontId="2" fillId="0" borderId="0" xfId="0" applyFont="1"/>
    <xf numFmtId="165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6"/>
    </xf>
    <xf numFmtId="0" fontId="4" fillId="0" borderId="9" xfId="0" applyFont="1" applyBorder="1" applyAlignment="1">
      <alignment horizontal="left" vertical="top"/>
    </xf>
    <xf numFmtId="3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164" fontId="11" fillId="0" borderId="0" xfId="0" applyNumberFormat="1" applyFont="1" applyFill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left" vertical="top"/>
    </xf>
    <xf numFmtId="165" fontId="2" fillId="0" borderId="0" xfId="0" applyNumberFormat="1" applyFont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165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1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1" fontId="2" fillId="0" borderId="0" xfId="0" applyNumberFormat="1" applyFont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2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65" fontId="2" fillId="0" borderId="0" xfId="0" applyNumberFormat="1" applyFont="1"/>
    <xf numFmtId="3" fontId="4" fillId="0" borderId="0" xfId="0" applyNumberFormat="1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165" fontId="2" fillId="0" borderId="0" xfId="0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/>
    <xf numFmtId="168" fontId="2" fillId="0" borderId="0" xfId="0" applyNumberFormat="1" applyFont="1" applyAlignment="1"/>
    <xf numFmtId="2" fontId="2" fillId="0" borderId="0" xfId="0" applyNumberFormat="1" applyFont="1" applyAlignme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justify"/>
    </xf>
    <xf numFmtId="165" fontId="2" fillId="0" borderId="0" xfId="0" applyNumberFormat="1" applyFont="1" applyAlignment="1">
      <alignment horizontal="right"/>
    </xf>
    <xf numFmtId="0" fontId="2" fillId="0" borderId="15" xfId="0" applyFont="1" applyBorder="1" applyAlignment="1">
      <alignment horizontal="center" vertical="center"/>
    </xf>
    <xf numFmtId="2" fontId="2" fillId="0" borderId="0" xfId="0" applyNumberFormat="1" applyFont="1" applyFill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indent="2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 wrapText="1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top"/>
    </xf>
    <xf numFmtId="0" fontId="4" fillId="0" borderId="9" xfId="0" applyNumberFormat="1" applyFont="1" applyBorder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3" fontId="2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/>
    </xf>
    <xf numFmtId="165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/>
    <xf numFmtId="165" fontId="2" fillId="0" borderId="0" xfId="0" applyNumberFormat="1" applyFont="1" applyAlignment="1"/>
    <xf numFmtId="3" fontId="2" fillId="0" borderId="0" xfId="0" applyNumberFormat="1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3" fontId="2" fillId="0" borderId="0" xfId="0" applyNumberFormat="1" applyFont="1"/>
    <xf numFmtId="0" fontId="2" fillId="0" borderId="0" xfId="0" applyFont="1" applyAlignment="1">
      <alignment horizontal="left" indent="1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/>
    </xf>
    <xf numFmtId="49" fontId="2" fillId="0" borderId="0" xfId="0" applyNumberFormat="1" applyFont="1"/>
    <xf numFmtId="0" fontId="2" fillId="0" borderId="0" xfId="0" applyFont="1" applyAlignment="1"/>
    <xf numFmtId="2" fontId="4" fillId="0" borderId="0" xfId="0" applyNumberFormat="1" applyFont="1" applyAlignment="1"/>
    <xf numFmtId="2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2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/>
    <xf numFmtId="49" fontId="4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169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3" fontId="4" fillId="0" borderId="0" xfId="0" applyNumberFormat="1" applyFont="1" applyAlignment="1"/>
    <xf numFmtId="0" fontId="4" fillId="0" borderId="19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1" fillId="0" borderId="0" xfId="0" applyFont="1"/>
    <xf numFmtId="164" fontId="2" fillId="0" borderId="0" xfId="0" applyNumberFormat="1" applyFont="1" applyAlignment="1">
      <alignment horizontal="right" vertical="center"/>
    </xf>
    <xf numFmtId="170" fontId="2" fillId="0" borderId="0" xfId="0" applyNumberFormat="1" applyFont="1" applyAlignment="1">
      <alignment vertical="center"/>
    </xf>
    <xf numFmtId="171" fontId="2" fillId="0" borderId="0" xfId="0" applyNumberFormat="1" applyFont="1" applyAlignment="1">
      <alignment horizontal="left" vertical="center"/>
    </xf>
    <xf numFmtId="16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vertical="top"/>
    </xf>
    <xf numFmtId="164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71" fontId="2" fillId="0" borderId="0" xfId="0" applyNumberFormat="1" applyFont="1" applyAlignment="1">
      <alignment vertical="center"/>
    </xf>
    <xf numFmtId="165" fontId="2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2" fillId="0" borderId="0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/>
    <xf numFmtId="165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wrapText="1"/>
    </xf>
    <xf numFmtId="165" fontId="4" fillId="0" borderId="0" xfId="0" applyNumberFormat="1" applyFont="1" applyBorder="1" applyAlignment="1"/>
    <xf numFmtId="3" fontId="4" fillId="0" borderId="0" xfId="0" applyNumberFormat="1" applyFont="1" applyBorder="1" applyAlignment="1"/>
    <xf numFmtId="0" fontId="4" fillId="0" borderId="0" xfId="0" applyNumberFormat="1" applyFont="1" applyBorder="1" applyAlignment="1"/>
    <xf numFmtId="165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 wrapText="1" indent="3"/>
    </xf>
    <xf numFmtId="0" fontId="1" fillId="0" borderId="0" xfId="0" applyNumberFormat="1" applyFont="1"/>
    <xf numFmtId="0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left" vertical="center" indent="2"/>
    </xf>
    <xf numFmtId="0" fontId="2" fillId="0" borderId="0" xfId="0" applyNumberFormat="1" applyFont="1" applyBorder="1" applyAlignment="1">
      <alignment horizontal="left" vertical="center" indent="1"/>
    </xf>
    <xf numFmtId="0" fontId="2" fillId="0" borderId="0" xfId="0" applyNumberFormat="1" applyFont="1" applyBorder="1" applyAlignment="1">
      <alignment horizontal="left" vertical="center" wrapText="1" indent="1"/>
    </xf>
    <xf numFmtId="0" fontId="2" fillId="0" borderId="4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3" fontId="2" fillId="0" borderId="0" xfId="0" applyNumberFormat="1" applyFont="1" applyAlignment="1"/>
    <xf numFmtId="0" fontId="2" fillId="0" borderId="0" xfId="0" applyFont="1" applyAlignment="1"/>
    <xf numFmtId="165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165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2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/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Fill="1"/>
    <xf numFmtId="3" fontId="2" fillId="0" borderId="0" xfId="0" applyNumberFormat="1" applyFont="1" applyFill="1" applyAlignment="1">
      <alignment horizontal="right" vertical="center" wrapText="1"/>
    </xf>
    <xf numFmtId="2" fontId="2" fillId="0" borderId="0" xfId="0" applyNumberFormat="1" applyFont="1" applyFill="1" applyAlignment="1">
      <alignment horizontal="left" vertical="center" indent="1"/>
    </xf>
    <xf numFmtId="2" fontId="2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3" fontId="11" fillId="0" borderId="0" xfId="0" applyNumberFormat="1" applyFont="1" applyFill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1" fillId="0" borderId="0" xfId="0" applyFont="1" applyFill="1"/>
    <xf numFmtId="0" fontId="7" fillId="0" borderId="0" xfId="0" applyFont="1" applyFill="1"/>
    <xf numFmtId="0" fontId="2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indent="3"/>
    </xf>
    <xf numFmtId="0" fontId="2" fillId="0" borderId="0" xfId="0" applyFont="1" applyFill="1" applyBorder="1" applyAlignment="1">
      <alignment horizontal="left" vertical="center" indent="4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172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2" fillId="0" borderId="0" xfId="0" applyFont="1" applyFill="1"/>
    <xf numFmtId="3" fontId="2" fillId="0" borderId="0" xfId="0" applyNumberFormat="1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indent="3"/>
    </xf>
    <xf numFmtId="3" fontId="4" fillId="0" borderId="0" xfId="0" applyNumberFormat="1" applyFont="1" applyFill="1"/>
    <xf numFmtId="0" fontId="4" fillId="0" borderId="0" xfId="0" applyFont="1" applyFill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2" fillId="0" borderId="0" xfId="0" applyFont="1" applyFill="1"/>
    <xf numFmtId="3" fontId="2" fillId="0" borderId="0" xfId="0" applyNumberFormat="1" applyFont="1" applyFill="1"/>
    <xf numFmtId="3" fontId="4" fillId="0" borderId="0" xfId="0" applyNumberFormat="1" applyFont="1" applyFill="1" applyAlignment="1">
      <alignment vertical="center"/>
    </xf>
    <xf numFmtId="2" fontId="4" fillId="0" borderId="0" xfId="0" applyNumberFormat="1" applyFont="1" applyFill="1"/>
    <xf numFmtId="0" fontId="4" fillId="0" borderId="0" xfId="0" applyFont="1" applyFill="1" applyAlignment="1">
      <alignment vertical="center"/>
    </xf>
    <xf numFmtId="3" fontId="2" fillId="0" borderId="0" xfId="0" applyNumberFormat="1" applyFont="1" applyFill="1" applyAlignment="1"/>
    <xf numFmtId="2" fontId="2" fillId="0" borderId="0" xfId="0" applyNumberFormat="1" applyFont="1" applyFill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/>
    <xf numFmtId="0" fontId="4" fillId="0" borderId="0" xfId="0" applyFont="1" applyFill="1" applyAlignment="1">
      <alignment vertical="top" wrapText="1"/>
    </xf>
    <xf numFmtId="3" fontId="4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3" fontId="4" fillId="0" borderId="0" xfId="0" applyNumberFormat="1" applyFont="1" applyFill="1"/>
    <xf numFmtId="0" fontId="2" fillId="0" borderId="0" xfId="0" applyFont="1" applyFill="1" applyAlignment="1">
      <alignment vertical="center" wrapText="1"/>
    </xf>
    <xf numFmtId="3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 applyBorder="1" applyAlignment="1" applyProtection="1"/>
    <xf numFmtId="0" fontId="2" fillId="0" borderId="0" xfId="0" applyFont="1" applyFill="1" applyAlignment="1">
      <alignment horizontal="left" vertical="top"/>
    </xf>
    <xf numFmtId="3" fontId="4" fillId="0" borderId="0" xfId="0" applyNumberFormat="1" applyFont="1" applyFill="1" applyBorder="1" applyAlignment="1" applyProtection="1"/>
    <xf numFmtId="0" fontId="2" fillId="0" borderId="0" xfId="0" applyFont="1" applyFill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 applyAlignment="1">
      <alignment horizontal="right" vertical="center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13" fillId="0" borderId="0" xfId="0" applyFont="1" applyFill="1" applyAlignment="1">
      <alignment horizontal="left" vertical="top"/>
    </xf>
    <xf numFmtId="49" fontId="13" fillId="0" borderId="0" xfId="0" applyNumberFormat="1" applyFont="1" applyFill="1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1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4" xfId="0" applyFont="1" applyBorder="1"/>
    <xf numFmtId="0" fontId="2" fillId="0" borderId="5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3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3" fontId="2" fillId="0" borderId="0" xfId="0" applyNumberFormat="1" applyFont="1" applyAlignment="1">
      <alignment horizont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9" xfId="0" applyFont="1" applyBorder="1" applyAlignment="1"/>
    <xf numFmtId="0" fontId="0" fillId="0" borderId="5" xfId="0" applyBorder="1" applyAlignment="1">
      <alignment horizontal="center" vertical="center" wrapText="1"/>
    </xf>
    <xf numFmtId="0" fontId="14" fillId="0" borderId="9" xfId="0" applyNumberFormat="1" applyFont="1" applyBorder="1" applyAlignment="1">
      <alignment vertical="center"/>
    </xf>
    <xf numFmtId="0" fontId="1" fillId="0" borderId="9" xfId="0" applyNumberFormat="1" applyFont="1" applyBorder="1" applyAlignment="1">
      <alignment vertical="center"/>
    </xf>
    <xf numFmtId="0" fontId="4" fillId="0" borderId="19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4" fillId="0" borderId="9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B6C21-C70B-4D0D-B6E2-7F559A50A001}">
  <dimension ref="A1:A56"/>
  <sheetViews>
    <sheetView tabSelected="1" workbookViewId="0"/>
  </sheetViews>
  <sheetFormatPr defaultRowHeight="12.75" x14ac:dyDescent="0.2"/>
  <cols>
    <col min="1" max="1" width="88.42578125" style="692" bestFit="1" customWidth="1"/>
    <col min="2" max="16384" width="9.140625" style="692"/>
  </cols>
  <sheetData>
    <row r="1" spans="1:1" x14ac:dyDescent="0.2">
      <c r="A1" s="691" t="s">
        <v>632</v>
      </c>
    </row>
    <row r="2" spans="1:1" x14ac:dyDescent="0.2">
      <c r="A2" s="693" t="s">
        <v>9</v>
      </c>
    </row>
    <row r="3" spans="1:1" x14ac:dyDescent="0.2">
      <c r="A3" s="693" t="s">
        <v>18</v>
      </c>
    </row>
    <row r="4" spans="1:1" x14ac:dyDescent="0.2">
      <c r="A4" s="693" t="s">
        <v>42</v>
      </c>
    </row>
    <row r="5" spans="1:1" x14ac:dyDescent="0.2">
      <c r="A5" s="693" t="s">
        <v>46</v>
      </c>
    </row>
    <row r="6" spans="1:1" x14ac:dyDescent="0.2">
      <c r="A6" s="693" t="s">
        <v>53</v>
      </c>
    </row>
    <row r="7" spans="1:1" x14ac:dyDescent="0.2">
      <c r="A7" s="693" t="s">
        <v>65</v>
      </c>
    </row>
    <row r="8" spans="1:1" x14ac:dyDescent="0.2">
      <c r="A8" s="693" t="s">
        <v>73</v>
      </c>
    </row>
    <row r="9" spans="1:1" x14ac:dyDescent="0.2">
      <c r="A9" s="693" t="s">
        <v>80</v>
      </c>
    </row>
    <row r="10" spans="1:1" x14ac:dyDescent="0.2">
      <c r="A10" s="693" t="s">
        <v>90</v>
      </c>
    </row>
    <row r="11" spans="1:1" x14ac:dyDescent="0.2">
      <c r="A11" s="693" t="s">
        <v>96</v>
      </c>
    </row>
    <row r="12" spans="1:1" x14ac:dyDescent="0.2">
      <c r="A12" s="693" t="s">
        <v>105</v>
      </c>
    </row>
    <row r="13" spans="1:1" x14ac:dyDescent="0.2">
      <c r="A13" s="693" t="s">
        <v>107</v>
      </c>
    </row>
    <row r="14" spans="1:1" x14ac:dyDescent="0.2">
      <c r="A14" s="693" t="s">
        <v>630</v>
      </c>
    </row>
    <row r="15" spans="1:1" x14ac:dyDescent="0.2">
      <c r="A15" s="693" t="s">
        <v>111</v>
      </c>
    </row>
    <row r="16" spans="1:1" x14ac:dyDescent="0.2">
      <c r="A16" s="693" t="s">
        <v>631</v>
      </c>
    </row>
    <row r="17" spans="1:1" x14ac:dyDescent="0.2">
      <c r="A17" s="693" t="s">
        <v>116</v>
      </c>
    </row>
    <row r="18" spans="1:1" x14ac:dyDescent="0.2">
      <c r="A18" s="693" t="s">
        <v>126</v>
      </c>
    </row>
    <row r="19" spans="1:1" x14ac:dyDescent="0.2">
      <c r="A19" s="693" t="s">
        <v>139</v>
      </c>
    </row>
    <row r="20" spans="1:1" x14ac:dyDescent="0.2">
      <c r="A20" s="693" t="s">
        <v>146</v>
      </c>
    </row>
    <row r="21" spans="1:1" x14ac:dyDescent="0.2">
      <c r="A21" s="693" t="s">
        <v>153</v>
      </c>
    </row>
    <row r="22" spans="1:1" x14ac:dyDescent="0.2">
      <c r="A22" s="693" t="s">
        <v>155</v>
      </c>
    </row>
    <row r="23" spans="1:1" x14ac:dyDescent="0.2">
      <c r="A23" s="693" t="s">
        <v>162</v>
      </c>
    </row>
    <row r="24" spans="1:1" x14ac:dyDescent="0.2">
      <c r="A24" s="693" t="s">
        <v>169</v>
      </c>
    </row>
    <row r="25" spans="1:1" x14ac:dyDescent="0.2">
      <c r="A25" s="693" t="s">
        <v>170</v>
      </c>
    </row>
    <row r="26" spans="1:1" x14ac:dyDescent="0.2">
      <c r="A26" s="693" t="s">
        <v>178</v>
      </c>
    </row>
    <row r="27" spans="1:1" x14ac:dyDescent="0.2">
      <c r="A27" s="693" t="s">
        <v>188</v>
      </c>
    </row>
    <row r="28" spans="1:1" x14ac:dyDescent="0.2">
      <c r="A28" s="693" t="s">
        <v>195</v>
      </c>
    </row>
    <row r="29" spans="1:1" x14ac:dyDescent="0.2">
      <c r="A29" s="693" t="s">
        <v>207</v>
      </c>
    </row>
    <row r="30" spans="1:1" x14ac:dyDescent="0.2">
      <c r="A30" s="693" t="s">
        <v>214</v>
      </c>
    </row>
    <row r="31" spans="1:1" x14ac:dyDescent="0.2">
      <c r="A31" s="693" t="s">
        <v>216</v>
      </c>
    </row>
    <row r="32" spans="1:1" x14ac:dyDescent="0.2">
      <c r="A32" s="693" t="s">
        <v>226</v>
      </c>
    </row>
    <row r="33" spans="1:1" x14ac:dyDescent="0.2">
      <c r="A33" s="693" t="s">
        <v>239</v>
      </c>
    </row>
    <row r="34" spans="1:1" x14ac:dyDescent="0.2">
      <c r="A34" s="693" t="s">
        <v>248</v>
      </c>
    </row>
    <row r="35" spans="1:1" x14ac:dyDescent="0.2">
      <c r="A35" s="693" t="s">
        <v>252</v>
      </c>
    </row>
    <row r="36" spans="1:1" x14ac:dyDescent="0.2">
      <c r="A36" s="693" t="s">
        <v>259</v>
      </c>
    </row>
    <row r="37" spans="1:1" x14ac:dyDescent="0.2">
      <c r="A37" s="693" t="s">
        <v>266</v>
      </c>
    </row>
    <row r="38" spans="1:1" x14ac:dyDescent="0.2">
      <c r="A38" s="693" t="s">
        <v>271</v>
      </c>
    </row>
    <row r="39" spans="1:1" x14ac:dyDescent="0.2">
      <c r="A39" s="693" t="s">
        <v>273</v>
      </c>
    </row>
    <row r="40" spans="1:1" x14ac:dyDescent="0.2">
      <c r="A40" s="693" t="s">
        <v>278</v>
      </c>
    </row>
    <row r="41" spans="1:1" x14ac:dyDescent="0.2">
      <c r="A41" s="693" t="s">
        <v>282</v>
      </c>
    </row>
    <row r="42" spans="1:1" x14ac:dyDescent="0.2">
      <c r="A42" s="693" t="s">
        <v>292</v>
      </c>
    </row>
    <row r="43" spans="1:1" x14ac:dyDescent="0.2">
      <c r="A43" s="693" t="s">
        <v>307</v>
      </c>
    </row>
    <row r="44" spans="1:1" x14ac:dyDescent="0.2">
      <c r="A44" s="693" t="s">
        <v>310</v>
      </c>
    </row>
    <row r="45" spans="1:1" x14ac:dyDescent="0.2">
      <c r="A45" s="693" t="s">
        <v>321</v>
      </c>
    </row>
    <row r="46" spans="1:1" x14ac:dyDescent="0.2">
      <c r="A46" s="693" t="s">
        <v>334</v>
      </c>
    </row>
    <row r="47" spans="1:1" x14ac:dyDescent="0.2">
      <c r="A47" s="693" t="s">
        <v>349</v>
      </c>
    </row>
    <row r="48" spans="1:1" x14ac:dyDescent="0.2">
      <c r="A48" s="693" t="s">
        <v>366</v>
      </c>
    </row>
    <row r="49" spans="1:1" x14ac:dyDescent="0.2">
      <c r="A49" s="693" t="s">
        <v>374</v>
      </c>
    </row>
    <row r="50" spans="1:1" x14ac:dyDescent="0.2">
      <c r="A50" s="693" t="s">
        <v>390</v>
      </c>
    </row>
    <row r="51" spans="1:1" x14ac:dyDescent="0.2">
      <c r="A51" s="693" t="s">
        <v>402</v>
      </c>
    </row>
    <row r="52" spans="1:1" x14ac:dyDescent="0.2">
      <c r="A52" s="693" t="s">
        <v>419</v>
      </c>
    </row>
    <row r="53" spans="1:1" x14ac:dyDescent="0.2">
      <c r="A53" s="693" t="s">
        <v>431</v>
      </c>
    </row>
    <row r="54" spans="1:1" x14ac:dyDescent="0.2">
      <c r="A54" s="693" t="s">
        <v>461</v>
      </c>
    </row>
    <row r="55" spans="1:1" x14ac:dyDescent="0.2">
      <c r="A55" s="693" t="s">
        <v>618</v>
      </c>
    </row>
    <row r="56" spans="1:1" x14ac:dyDescent="0.2">
      <c r="A56" s="693" t="s">
        <v>629</v>
      </c>
    </row>
  </sheetData>
  <hyperlinks>
    <hyperlink ref="A2" location="2.1.!A1" display="2.1. A népesség nemek szerint (január 1.)" xr:uid="{19F880F1-E844-4A90-B7D1-3A71E358ED58}"/>
    <hyperlink ref="A3" location="2.2.!A1" display="2.2. A népesség korcsoportok szerint (január 1.)" xr:uid="{A60E4E47-9E0E-4253-9765-4C510B99CFA0}"/>
    <hyperlink ref="A4" location="2.3.!A1" display="2.3. A népesség életkor szerint ( január 1.)" xr:uid="{5AFF0728-37CA-4BDB-BAFF-3DC0C90C60CE}"/>
    <hyperlink ref="A5" location="2.4.!A1" display="2.4. Az ezer férfira jutó nők száma korcsoportonként (január 1.)" xr:uid="{4EBA291C-0499-4671-848C-D0B899D24983}"/>
    <hyperlink ref="A6" location="2.5.!A1" display="2.5. Eltartottsági ráta, öregedési index (január 1.)  [%]" xr:uid="{C464AA02-714C-457E-9A0B-04A31DB56FC4}"/>
    <hyperlink ref="A7" location="2.6.!A1" display="2.6. A 15 éves és idősebb népesség családi állapot szerint (január 1.)" xr:uid="{22C6EB3C-6AAC-49B9-B1D0-9E730077B5B2}"/>
    <hyperlink ref="A8" location="2.7.!A1" display="2.7. A települések száma és népessége (január 1.)" xr:uid="{27AB501B-5942-421C-9F38-6AEE81E64ED5}"/>
    <hyperlink ref="A9" location="2.8.!A1" display="2.8. Belföldi vándorlások" xr:uid="{E13A9A13-2003-49D9-A6FA-0954733763B7}"/>
    <hyperlink ref="A10" location="2.9.!A1" display="2.9. A belföldi vándorlások iránya, 2009" xr:uid="{D1A8C8EC-11A0-4509-B8BE-CC43DC146D81}"/>
    <hyperlink ref="A11" location="2.10.!A1" display="2.10. A Magyarországra bevándorló külföldi állampolgárok  korcsoport szerint" xr:uid="{E845C8DF-8F60-464B-912B-72C90CD47C6C}"/>
    <hyperlink ref="A12" location="2.11.!A1" display="2.11. A Magyarországra bevándorló külföldi állampolgárok száma földrészek és nem szerint" xr:uid="{05045119-4D50-40B8-86AD-A474C1BF0B9A}"/>
    <hyperlink ref="A13" location="2.12.!A1" display="2.12. A Magyarországról kivándorló külföldi állampolgárok korcsoport szerint" xr:uid="{363363EA-3C24-43E6-859A-C49A50927644}"/>
    <hyperlink ref="A14" location="2.13.!A1" display="2.13. A Magyarországról kivándorló külföldi állampolgárok száma földrészek és nem szerint" xr:uid="{6D981A85-F06D-4759-8C93-DCAA738063FD}"/>
    <hyperlink ref="A15" location="2.14.!A1" display="2.14. A Magyarországon tartózkodó külföldi állampolgárok korcsoport és nem szerint (január 1.)" xr:uid="{7611E0D7-D19B-4BBD-981A-395B3F5A1812}"/>
    <hyperlink ref="A16" location="2.15.!A1" display="2.15. A Magyarországon tartózkodó külföldi állampolgárok száma földrészek és nem szerint (január 1.)" xr:uid="{1E455812-103B-41DE-BCA8-23D4EBB7FCCF}"/>
    <hyperlink ref="A17" location="2.16.!A1" display="2.16. Magyar állampolgárságot kapott személyek korcsoport és nem szerint" xr:uid="{9E2712DD-3EFA-4244-BF45-339A3903B6CA}"/>
    <hyperlink ref="A18" location="2.17.!A1" display="2.17. Magyar állampolgárságot kapott személyek az előző állampolgárság szerint" xr:uid="{2F3C9D84-AB0E-42DB-AE5A-D04A94F86E57}"/>
    <hyperlink ref="A19" location="2.18.!A1" display="2.18. A házasodók családi állapota" xr:uid="{1444AAEC-A1D0-40CA-BC43-A4EA872729BF}"/>
    <hyperlink ref="A20" location="2.19.!A1" display="2.19. Első házasságkötések és újraházasodások" xr:uid="{20802CFE-2339-48F8-8BCA-FEAEC9207537}"/>
    <hyperlink ref="A21" location="2.20.!A1" display="2.20. Házasságkötések a házasodók családi állapota szerint, 2009" xr:uid="{1D65FAA9-D922-4AFE-841B-C58B07D26A79}"/>
    <hyperlink ref="A22" location="2.21.!A1" display="2.21. A házasságkötések arányszáma a házasodók életkora szerint [ezrelék]" xr:uid="{559300B3-0C38-4C00-956F-8CBCA7DC31C0}"/>
    <hyperlink ref="A23" location="2.22.!A1" display="2.22. Bejegyzett élettársi kapcsolatok, 2009. II. félév" xr:uid="{A675CF5D-21E0-4EFE-8602-09C9CBCA0CB1}"/>
    <hyperlink ref="A24" location="2.23.!A1" display="2.23. Megszűnt házasságok, válási arányszámok" xr:uid="{F99BE025-EFDF-41A5-855D-1BDC89D5F840}"/>
    <hyperlink ref="A25" location="2.24.!A1" display="2.24. Válási arányszámok az elváltak életkora szerint [ezrelék]" xr:uid="{F1763675-CCD8-424A-9B4E-680C3D1FAEB4}"/>
    <hyperlink ref="A26" location="2.25.!A1" display="2.25. A válások száma a közös gyermekek száma szerint és a közös kiskorú gyermekek száma" xr:uid="{319908DE-D83F-4548-B6E6-AC26CAC14E87}"/>
    <hyperlink ref="A27" location="2.26.!A1" display="2.26. Válások a házasság időtartama szerint" xr:uid="{29B3892C-8592-4786-9CD2-D72CF11E4ADB}"/>
    <hyperlink ref="A28" location="2.27.!A1" display="2.27. Az élveszületések száma" xr:uid="{F0E63A37-6AFC-4FC2-B1F2-D81E8DA8C55C}"/>
    <hyperlink ref="A29" location="2.28.!A1" display="2.28. Élveszületési arányszámok, termékenységi mutatók" xr:uid="{C69FE08B-A0D3-45EB-8F09-1C138B572280}"/>
    <hyperlink ref="A30" location="2.29.!A1" display="2.29. Élveszületések az anya korcsoportja szerint" xr:uid="{3FD1064E-A278-4CFF-82E9-1AEF16CFFF3E}"/>
    <hyperlink ref="A31" location="2.30.!A1" display="2.30. Élveszületési arányszám az anya korcsoportja szerint [ezrelék]" xr:uid="{56E883B3-A382-4AC6-BBA2-4094B1D33112}"/>
    <hyperlink ref="A32" location="2.31.!A1" display="2.31. Élveszületések az élveszületési sorrend szerint" xr:uid="{7214B331-E728-481A-9C9D-BD5262D36097}"/>
    <hyperlink ref="A33" location="2.32.!A1" display="2.32. Élveszületések a születéskori súly szerint" xr:uid="{611AC715-DE46-472F-8AA2-77C4BA649A50}"/>
    <hyperlink ref="A34" location="2.33.!A1" display="2.33. Élveszületések a terhesség tartama szerint" xr:uid="{DDF0B9C9-E097-4BAD-97A0-90C16AF41124}"/>
    <hyperlink ref="A35" location="2.34.!A1" display="2.34. A 15–49 éves nők számának megoszlása az élve született gyermekek száma szerint (január 1.)" xr:uid="{5A33D3D7-EA02-424C-BECF-34467601F8B8}"/>
    <hyperlink ref="A36" location="2.35.!A1" display="2.35. Ikerszülések" xr:uid="{AC316DFE-A84D-4642-9B0B-4FCF36C6D9A4}"/>
    <hyperlink ref="A37" location="2.36.!A1" display="2.36. Magzati veszteségek, születés körüli halálozás" xr:uid="{423817C0-D8DD-4E8A-AFD3-C2E5236D3544}"/>
    <hyperlink ref="A38" location="2.37.!A1" display="2.37. Terhességmegszakítások" xr:uid="{694183A3-24C9-46E1-9B4C-EFE1A54E5D7C}"/>
    <hyperlink ref="A39" location="2.38.!A1" display="2.38. Terhességmegszakítások a nő előző terhessége szerint, korcsoportonként, 2009" xr:uid="{973DF53E-EC9C-42F3-BA35-52E974B05A22}"/>
    <hyperlink ref="A40" location="2.39.!A1" display="2.39. Születéskor és az egyes életkorokban még várható átlagos élettartam [év]" xr:uid="{C2906B68-05C0-4751-9804-B72C5ACCABD6}"/>
    <hyperlink ref="A41" location="2.40.!A1" display="2.40. Halálozások" xr:uid="{2687A9B6-F91E-47BC-A1B7-A1FDA51BE42C}"/>
    <hyperlink ref="A42" location="2.41.!A1" display="2.41. Halálozások a gyakoribb halálokok szerint" xr:uid="{47B92D9D-70F5-4713-81B3-352C05D7A2E4}"/>
    <hyperlink ref="A43" location="2.42.!A1" display="2.42. Halálozások nemek és korcsoportok szerint" xr:uid="{89E82328-C938-42DA-BAD0-0F3670A20422}"/>
    <hyperlink ref="A44" location="2.43.!A1" display="2.43. Halálozási arányszámok kiemelt korcsoportok és halálokok szerint, 2009" xr:uid="{E742D4EB-C228-48DD-AA59-94AFD6AE777A}"/>
    <hyperlink ref="A45" location="2.44.!A1" display="2.44. Csecsemőhalálozás, csecsemőhalandóság" xr:uid="{F2BAA70E-A2D8-4022-A038-3520E5AE62B3}"/>
    <hyperlink ref="A46" location="2.45.!A1" display="2.45. Csecsemőhalálozás haláloki csoportok szerint" xr:uid="{0280FE1F-77AD-4F24-9754-4F47DFBCC92A}"/>
    <hyperlink ref="A47" location="2.46.!A1" display="2.46. Az öngyilkosságok száma kor és családi állapot szerint" xr:uid="{21634977-06A1-4A7B-8F26-B2A96774E728}"/>
    <hyperlink ref="A48" location="2.47.!A1" display="2.47. A népesség nyelvismerete főbb korcsoportok szerint" xr:uid="{2AB2924F-7B4D-4D6C-91D5-7330852079E4}"/>
    <hyperlink ref="A49" location="2.48.!A1" display="2.48. A népesség iskolai végzettsége nemek szerint (január 1.)" xr:uid="{B3EAE225-2562-4955-A7E7-12C2FAC4AFB7}"/>
    <hyperlink ref="A50" location="2.49.!A1" display="2.49. A háztartások száma és összetétele (január 1.)" xr:uid="{9D52DEAB-0A92-4B53-9ADF-6D6C450CC5E6}"/>
    <hyperlink ref="A51" location="2.50.!A1" display="2.50. A családok száma és összetétele (január 1.)" xr:uid="{EBDFA167-8403-4A0C-A552-312D008F10B6}"/>
    <hyperlink ref="A52" location="2.51.!A1" display="2.51. A népesség nemzetiség és nemek szerint (január 1.)" xr:uid="{203ABD9C-058B-436A-8CF3-0C909D84092C}"/>
    <hyperlink ref="A53" location="2.52.!A1" display="2.52. A népesség anyanyelv, nemek és főbb korcsoportok szerint (január 1.)" xr:uid="{B64999D7-AC0B-44EB-BCB8-26B167CE902A}"/>
    <hyperlink ref="A54" location="2.53.!A1" display="2.53. A népesség vallás, fő korcsoportok és nemek szerint, 2001. február 1." xr:uid="{1560D098-63FA-419D-B7BD-A115A1F729C2}"/>
    <hyperlink ref="A55" location="2.54.!A1" display="2.54. Halálozások a halál oka szerint, 2009" xr:uid="{69B191AE-1AB2-40D7-A464-BC00CDB566F2}"/>
    <hyperlink ref="A56" location="2.55.!A1" display="2.55. Az öngyilkosságok száma az elkövetés módja szerint" xr:uid="{27CC13E7-54E2-45F1-86B2-B800F43D670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A8D5F-8AD9-406B-8FF2-7149D3AADB0C}">
  <dimension ref="A1:I7"/>
  <sheetViews>
    <sheetView workbookViewId="0"/>
  </sheetViews>
  <sheetFormatPr defaultRowHeight="11.25" x14ac:dyDescent="0.2"/>
  <cols>
    <col min="1" max="1" width="13.7109375" style="60" customWidth="1"/>
    <col min="2" max="9" width="11.85546875" style="60" customWidth="1"/>
    <col min="10" max="16384" width="9.140625" style="60"/>
  </cols>
  <sheetData>
    <row r="1" spans="1:9" s="76" customFormat="1" ht="12" thickBot="1" x14ac:dyDescent="0.3">
      <c r="A1" s="78" t="s">
        <v>90</v>
      </c>
      <c r="B1" s="77"/>
      <c r="C1" s="77"/>
      <c r="D1" s="77"/>
      <c r="E1" s="77"/>
      <c r="F1" s="77"/>
      <c r="G1" s="77"/>
      <c r="H1" s="77"/>
      <c r="I1" s="77"/>
    </row>
    <row r="2" spans="1:9" ht="15.75" customHeight="1" x14ac:dyDescent="0.2">
      <c r="A2" s="585" t="s">
        <v>89</v>
      </c>
      <c r="B2" s="579" t="s">
        <v>75</v>
      </c>
      <c r="C2" s="612"/>
      <c r="D2" s="612"/>
      <c r="E2" s="585"/>
      <c r="F2" s="579" t="s">
        <v>74</v>
      </c>
      <c r="G2" s="612"/>
      <c r="H2" s="612"/>
      <c r="I2" s="612"/>
    </row>
    <row r="3" spans="1:9" ht="20.25" customHeight="1" x14ac:dyDescent="0.2">
      <c r="A3" s="586"/>
      <c r="B3" s="68" t="s">
        <v>88</v>
      </c>
      <c r="C3" s="68" t="s">
        <v>87</v>
      </c>
      <c r="D3" s="68" t="s">
        <v>86</v>
      </c>
      <c r="E3" s="68" t="s">
        <v>85</v>
      </c>
      <c r="F3" s="68" t="s">
        <v>88</v>
      </c>
      <c r="G3" s="68" t="s">
        <v>87</v>
      </c>
      <c r="H3" s="68" t="s">
        <v>86</v>
      </c>
      <c r="I3" s="67" t="s">
        <v>85</v>
      </c>
    </row>
    <row r="4" spans="1:9" s="74" customFormat="1" x14ac:dyDescent="0.2">
      <c r="A4" s="75" t="s">
        <v>84</v>
      </c>
      <c r="B4" s="61" t="s">
        <v>83</v>
      </c>
      <c r="C4" s="72">
        <v>18521</v>
      </c>
      <c r="D4" s="72">
        <v>8955</v>
      </c>
      <c r="E4" s="72">
        <v>27476</v>
      </c>
      <c r="F4" s="61" t="s">
        <v>83</v>
      </c>
      <c r="G4" s="72">
        <v>18629</v>
      </c>
      <c r="H4" s="72">
        <v>9553</v>
      </c>
      <c r="I4" s="72">
        <v>28182</v>
      </c>
    </row>
    <row r="5" spans="1:9" x14ac:dyDescent="0.2">
      <c r="A5" s="73" t="s">
        <v>82</v>
      </c>
      <c r="B5" s="72">
        <v>17244</v>
      </c>
      <c r="C5" s="72">
        <v>40618</v>
      </c>
      <c r="D5" s="72">
        <v>42136</v>
      </c>
      <c r="E5" s="72">
        <v>99998</v>
      </c>
      <c r="F5" s="61">
        <v>11616</v>
      </c>
      <c r="G5" s="72">
        <v>42069</v>
      </c>
      <c r="H5" s="72">
        <v>37091</v>
      </c>
      <c r="I5" s="72">
        <v>90776</v>
      </c>
    </row>
    <row r="6" spans="1:9" x14ac:dyDescent="0.2">
      <c r="A6" s="73" t="s">
        <v>81</v>
      </c>
      <c r="B6" s="61">
        <v>10192</v>
      </c>
      <c r="C6" s="72">
        <v>41910</v>
      </c>
      <c r="D6" s="72">
        <v>33583</v>
      </c>
      <c r="E6" s="72">
        <v>85685</v>
      </c>
      <c r="F6" s="61">
        <v>5925</v>
      </c>
      <c r="G6" s="72">
        <v>25240</v>
      </c>
      <c r="H6" s="72">
        <v>15333</v>
      </c>
      <c r="I6" s="72">
        <v>46498</v>
      </c>
    </row>
    <row r="7" spans="1:9" x14ac:dyDescent="0.2">
      <c r="A7" s="71" t="s">
        <v>5</v>
      </c>
      <c r="B7" s="70">
        <v>27436</v>
      </c>
      <c r="C7" s="70">
        <v>101049</v>
      </c>
      <c r="D7" s="70">
        <v>84674</v>
      </c>
      <c r="E7" s="70">
        <v>213159</v>
      </c>
      <c r="F7" s="70">
        <v>17541</v>
      </c>
      <c r="G7" s="70">
        <v>85938</v>
      </c>
      <c r="H7" s="70">
        <v>61977</v>
      </c>
      <c r="I7" s="70">
        <v>165456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8C3D8-D5C9-41CF-BAD0-09B015A56AF1}">
  <dimension ref="A1:K23"/>
  <sheetViews>
    <sheetView workbookViewId="0"/>
  </sheetViews>
  <sheetFormatPr defaultRowHeight="11.25" x14ac:dyDescent="0.2"/>
  <cols>
    <col min="1" max="1" width="12.140625" style="79" customWidth="1"/>
    <col min="2" max="11" width="9" style="79" customWidth="1"/>
    <col min="12" max="16384" width="9.140625" style="79"/>
  </cols>
  <sheetData>
    <row r="1" spans="1:11" s="92" customFormat="1" ht="12" thickBot="1" x14ac:dyDescent="0.3">
      <c r="A1" s="93" t="s">
        <v>96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s="90" customFormat="1" ht="13.5" customHeight="1" x14ac:dyDescent="0.25">
      <c r="A2" s="585" t="s">
        <v>95</v>
      </c>
      <c r="B2" s="91" t="s">
        <v>21</v>
      </c>
      <c r="C2" s="91" t="s">
        <v>94</v>
      </c>
      <c r="D2" s="91" t="s">
        <v>13</v>
      </c>
      <c r="E2" s="91" t="s">
        <v>93</v>
      </c>
      <c r="F2" s="583" t="s">
        <v>5</v>
      </c>
      <c r="G2" s="91" t="s">
        <v>21</v>
      </c>
      <c r="H2" s="91" t="s">
        <v>94</v>
      </c>
      <c r="I2" s="91" t="s">
        <v>13</v>
      </c>
      <c r="J2" s="91" t="s">
        <v>93</v>
      </c>
      <c r="K2" s="579" t="s">
        <v>5</v>
      </c>
    </row>
    <row r="3" spans="1:11" s="90" customFormat="1" ht="13.5" customHeight="1" x14ac:dyDescent="0.25">
      <c r="A3" s="586"/>
      <c r="B3" s="603" t="s">
        <v>92</v>
      </c>
      <c r="C3" s="603"/>
      <c r="D3" s="603"/>
      <c r="E3" s="603"/>
      <c r="F3" s="584"/>
      <c r="G3" s="603" t="s">
        <v>91</v>
      </c>
      <c r="H3" s="603"/>
      <c r="I3" s="603"/>
      <c r="J3" s="603"/>
      <c r="K3" s="580"/>
    </row>
    <row r="4" spans="1:11" s="88" customFormat="1" x14ac:dyDescent="0.2">
      <c r="A4" s="86">
        <v>1990</v>
      </c>
      <c r="B4" s="80">
        <v>6807</v>
      </c>
      <c r="C4" s="80">
        <v>24163</v>
      </c>
      <c r="D4" s="80">
        <v>5033</v>
      </c>
      <c r="E4" s="80">
        <v>1239</v>
      </c>
      <c r="F4" s="80">
        <v>37242</v>
      </c>
      <c r="G4" s="89">
        <v>18.27775092637345</v>
      </c>
      <c r="H4" s="89">
        <v>64.881048278824977</v>
      </c>
      <c r="I4" s="89">
        <v>13.514311798507062</v>
      </c>
      <c r="J4" s="89">
        <v>3.3268889962945059</v>
      </c>
      <c r="K4" s="89">
        <v>100</v>
      </c>
    </row>
    <row r="5" spans="1:11" x14ac:dyDescent="0.2">
      <c r="A5" s="84">
        <v>1991</v>
      </c>
      <c r="B5" s="82">
        <v>3025</v>
      </c>
      <c r="C5" s="82">
        <v>15610</v>
      </c>
      <c r="D5" s="82">
        <v>3198</v>
      </c>
      <c r="E5" s="82">
        <v>1141</v>
      </c>
      <c r="F5" s="82">
        <v>22974</v>
      </c>
      <c r="G5" s="81">
        <v>13.167058413859145</v>
      </c>
      <c r="H5" s="81">
        <v>67.946374162096276</v>
      </c>
      <c r="I5" s="81">
        <v>13.920083572734395</v>
      </c>
      <c r="J5" s="81">
        <v>4.9664838513101763</v>
      </c>
      <c r="K5" s="81">
        <v>100</v>
      </c>
    </row>
    <row r="6" spans="1:11" x14ac:dyDescent="0.2">
      <c r="A6" s="84">
        <v>1992</v>
      </c>
      <c r="B6" s="82">
        <v>1976</v>
      </c>
      <c r="C6" s="82">
        <v>9417</v>
      </c>
      <c r="D6" s="82">
        <v>2530</v>
      </c>
      <c r="E6" s="82">
        <v>1190</v>
      </c>
      <c r="F6" s="82">
        <v>15113</v>
      </c>
      <c r="G6" s="81">
        <v>13.07483623370608</v>
      </c>
      <c r="H6" s="81">
        <v>62.310593528750083</v>
      </c>
      <c r="I6" s="81">
        <v>16.740554489512341</v>
      </c>
      <c r="J6" s="81">
        <v>7.8740157480314963</v>
      </c>
      <c r="K6" s="81">
        <v>100</v>
      </c>
    </row>
    <row r="7" spans="1:11" x14ac:dyDescent="0.2">
      <c r="A7" s="84">
        <v>1993</v>
      </c>
      <c r="B7" s="82">
        <v>2289</v>
      </c>
      <c r="C7" s="82">
        <v>9652</v>
      </c>
      <c r="D7" s="82">
        <v>3036</v>
      </c>
      <c r="E7" s="82">
        <v>1420</v>
      </c>
      <c r="F7" s="82">
        <v>16397</v>
      </c>
      <c r="G7" s="81">
        <v>13.959870708056352</v>
      </c>
      <c r="H7" s="81">
        <v>58.864426419466973</v>
      </c>
      <c r="I7" s="81">
        <v>18.515582118680246</v>
      </c>
      <c r="J7" s="81">
        <v>8.6601207537964253</v>
      </c>
      <c r="K7" s="81">
        <v>100</v>
      </c>
    </row>
    <row r="8" spans="1:11" x14ac:dyDescent="0.2">
      <c r="A8" s="84">
        <v>1994</v>
      </c>
      <c r="B8" s="82">
        <v>1043</v>
      </c>
      <c r="C8" s="82">
        <v>8301</v>
      </c>
      <c r="D8" s="82">
        <v>2408</v>
      </c>
      <c r="E8" s="82">
        <v>1000</v>
      </c>
      <c r="F8" s="82">
        <v>12752</v>
      </c>
      <c r="G8" s="81">
        <v>8.1791091593475524</v>
      </c>
      <c r="H8" s="81">
        <v>65.0956712672522</v>
      </c>
      <c r="I8" s="81">
        <v>18.883312421580928</v>
      </c>
      <c r="J8" s="81">
        <v>7.8419071518193233</v>
      </c>
      <c r="K8" s="81">
        <v>100</v>
      </c>
    </row>
    <row r="9" spans="1:11" x14ac:dyDescent="0.2">
      <c r="A9" s="84">
        <v>1995</v>
      </c>
      <c r="B9" s="82">
        <v>1043</v>
      </c>
      <c r="C9" s="82">
        <v>9405</v>
      </c>
      <c r="D9" s="82">
        <v>2437</v>
      </c>
      <c r="E9" s="82">
        <v>1123</v>
      </c>
      <c r="F9" s="82">
        <v>14008</v>
      </c>
      <c r="G9" s="81">
        <v>7.4457452884066244</v>
      </c>
      <c r="H9" s="81">
        <v>67.14020559680182</v>
      </c>
      <c r="I9" s="81">
        <v>17.397201599086237</v>
      </c>
      <c r="J9" s="81">
        <v>8.0168475157053116</v>
      </c>
      <c r="K9" s="81">
        <v>100</v>
      </c>
    </row>
    <row r="10" spans="1:11" x14ac:dyDescent="0.2">
      <c r="A10" s="84">
        <v>1996</v>
      </c>
      <c r="B10" s="82">
        <v>1209</v>
      </c>
      <c r="C10" s="82">
        <v>8992</v>
      </c>
      <c r="D10" s="82">
        <v>2376</v>
      </c>
      <c r="E10" s="82">
        <v>1157</v>
      </c>
      <c r="F10" s="82">
        <v>13734</v>
      </c>
      <c r="G10" s="81">
        <v>8.8029707295762343</v>
      </c>
      <c r="H10" s="81">
        <v>65.472549876219603</v>
      </c>
      <c r="I10" s="81">
        <v>17.300131061598954</v>
      </c>
      <c r="J10" s="81">
        <v>8.4243483326052129</v>
      </c>
      <c r="K10" s="81">
        <v>100</v>
      </c>
    </row>
    <row r="11" spans="1:11" x14ac:dyDescent="0.2">
      <c r="A11" s="84">
        <v>1997</v>
      </c>
      <c r="B11" s="82">
        <v>1301</v>
      </c>
      <c r="C11" s="82">
        <v>8561</v>
      </c>
      <c r="D11" s="82">
        <v>2181</v>
      </c>
      <c r="E11" s="82">
        <v>1240</v>
      </c>
      <c r="F11" s="82">
        <v>13283</v>
      </c>
      <c r="G11" s="81">
        <v>9.7944741398780408</v>
      </c>
      <c r="H11" s="81">
        <v>64.450801776707067</v>
      </c>
      <c r="I11" s="81">
        <v>16.41948355040277</v>
      </c>
      <c r="J11" s="81">
        <v>9.3352405330121204</v>
      </c>
      <c r="K11" s="81">
        <v>100</v>
      </c>
    </row>
    <row r="12" spans="1:11" x14ac:dyDescent="0.2">
      <c r="A12" s="84">
        <v>1998</v>
      </c>
      <c r="B12" s="82">
        <v>1884</v>
      </c>
      <c r="C12" s="82">
        <v>9695</v>
      </c>
      <c r="D12" s="82">
        <v>2705</v>
      </c>
      <c r="E12" s="82">
        <v>1768</v>
      </c>
      <c r="F12" s="82">
        <v>16052</v>
      </c>
      <c r="G12" s="81">
        <v>11.736855220533267</v>
      </c>
      <c r="H12" s="81">
        <v>60.397458260652883</v>
      </c>
      <c r="I12" s="81">
        <v>16.85148268128582</v>
      </c>
      <c r="J12" s="81">
        <v>11.014203837528033</v>
      </c>
      <c r="K12" s="81">
        <v>100</v>
      </c>
    </row>
    <row r="13" spans="1:11" x14ac:dyDescent="0.2">
      <c r="A13" s="84">
        <v>1999</v>
      </c>
      <c r="B13" s="82">
        <v>2375</v>
      </c>
      <c r="C13" s="82">
        <v>12337</v>
      </c>
      <c r="D13" s="82">
        <v>3401</v>
      </c>
      <c r="E13" s="82">
        <v>2038</v>
      </c>
      <c r="F13" s="82">
        <v>20151</v>
      </c>
      <c r="G13" s="81">
        <v>11.786015582353233</v>
      </c>
      <c r="H13" s="81">
        <v>61.222768100838664</v>
      </c>
      <c r="I13" s="81">
        <v>16.877574313929831</v>
      </c>
      <c r="J13" s="81">
        <v>10.113642002878269</v>
      </c>
      <c r="K13" s="81">
        <v>100</v>
      </c>
    </row>
    <row r="14" spans="1:11" x14ac:dyDescent="0.2">
      <c r="A14" s="84">
        <v>2000</v>
      </c>
      <c r="B14" s="82">
        <v>1988</v>
      </c>
      <c r="C14" s="82">
        <v>12723</v>
      </c>
      <c r="D14" s="82">
        <v>3437</v>
      </c>
      <c r="E14" s="82">
        <v>2036</v>
      </c>
      <c r="F14" s="82">
        <v>20184</v>
      </c>
      <c r="G14" s="81">
        <v>9.849385652001585</v>
      </c>
      <c r="H14" s="81">
        <v>63.035077288941736</v>
      </c>
      <c r="I14" s="81">
        <v>17.028339278636544</v>
      </c>
      <c r="J14" s="81">
        <v>10.087197780420135</v>
      </c>
      <c r="K14" s="81">
        <v>100</v>
      </c>
    </row>
    <row r="15" spans="1:11" x14ac:dyDescent="0.2">
      <c r="A15" s="87">
        <v>2001</v>
      </c>
      <c r="B15" s="82">
        <v>2034</v>
      </c>
      <c r="C15" s="82">
        <v>12838</v>
      </c>
      <c r="D15" s="82">
        <v>3613</v>
      </c>
      <c r="E15" s="82">
        <v>1823</v>
      </c>
      <c r="F15" s="82">
        <v>20308</v>
      </c>
      <c r="G15" s="81">
        <v>10.015757337010045</v>
      </c>
      <c r="H15" s="81">
        <v>63.216466417175496</v>
      </c>
      <c r="I15" s="81">
        <v>17.791018317904275</v>
      </c>
      <c r="J15" s="81">
        <v>8.9767579279101817</v>
      </c>
      <c r="K15" s="81">
        <v>100</v>
      </c>
    </row>
    <row r="16" spans="1:11" x14ac:dyDescent="0.2">
      <c r="A16" s="86">
        <v>2002</v>
      </c>
      <c r="B16" s="82">
        <v>1462</v>
      </c>
      <c r="C16" s="82">
        <v>12708</v>
      </c>
      <c r="D16" s="82">
        <v>3205</v>
      </c>
      <c r="E16" s="82">
        <v>597</v>
      </c>
      <c r="F16" s="82">
        <v>17972</v>
      </c>
      <c r="G16" s="81">
        <v>8.134876474515913</v>
      </c>
      <c r="H16" s="81">
        <v>70.709993322946801</v>
      </c>
      <c r="I16" s="81">
        <v>17.83329623859337</v>
      </c>
      <c r="J16" s="81">
        <v>3.3218339639439125</v>
      </c>
      <c r="K16" s="81">
        <v>100</v>
      </c>
    </row>
    <row r="17" spans="1:11" x14ac:dyDescent="0.2">
      <c r="A17" s="86">
        <v>2003</v>
      </c>
      <c r="B17" s="82">
        <v>1715</v>
      </c>
      <c r="C17" s="82">
        <v>13099</v>
      </c>
      <c r="D17" s="82">
        <v>3702</v>
      </c>
      <c r="E17" s="82">
        <v>849</v>
      </c>
      <c r="F17" s="82">
        <v>19365</v>
      </c>
      <c r="G17" s="81">
        <v>8.8561838368190031</v>
      </c>
      <c r="H17" s="81">
        <v>67.64265427317325</v>
      </c>
      <c r="I17" s="81">
        <v>19.116963594113091</v>
      </c>
      <c r="J17" s="81">
        <v>4.3841982958946559</v>
      </c>
      <c r="K17" s="81">
        <v>100</v>
      </c>
    </row>
    <row r="18" spans="1:11" x14ac:dyDescent="0.2">
      <c r="A18" s="84">
        <v>2004</v>
      </c>
      <c r="B18" s="82">
        <v>1839</v>
      </c>
      <c r="C18" s="82">
        <v>14843</v>
      </c>
      <c r="D18" s="82">
        <v>4194</v>
      </c>
      <c r="E18" s="82">
        <v>1288</v>
      </c>
      <c r="F18" s="82">
        <f>SUM(B18:E18)</f>
        <v>22164</v>
      </c>
      <c r="G18" s="81">
        <v>8.2972387655657833</v>
      </c>
      <c r="H18" s="81">
        <v>66.968958671719903</v>
      </c>
      <c r="I18" s="81">
        <v>18.922577152138604</v>
      </c>
      <c r="J18" s="81">
        <v>5.8112254105757088</v>
      </c>
      <c r="K18" s="81">
        <v>100</v>
      </c>
    </row>
    <row r="19" spans="1:11" x14ac:dyDescent="0.2">
      <c r="A19" s="86">
        <v>2005</v>
      </c>
      <c r="B19" s="82">
        <v>1777</v>
      </c>
      <c r="C19" s="82">
        <v>16278</v>
      </c>
      <c r="D19" s="82">
        <v>5149</v>
      </c>
      <c r="E19" s="82">
        <v>2378</v>
      </c>
      <c r="F19" s="82">
        <f>SUM(B19:E19)</f>
        <v>25582</v>
      </c>
      <c r="G19" s="81">
        <v>6.9462903604096624</v>
      </c>
      <c r="H19" s="81">
        <v>63.630677820342427</v>
      </c>
      <c r="I19" s="81">
        <v>20.127433351575327</v>
      </c>
      <c r="J19" s="81">
        <v>9.2955984676725816</v>
      </c>
      <c r="K19" s="81">
        <v>100</v>
      </c>
    </row>
    <row r="20" spans="1:11" x14ac:dyDescent="0.2">
      <c r="A20" s="85">
        <v>2006</v>
      </c>
      <c r="B20" s="82">
        <v>2637</v>
      </c>
      <c r="C20" s="82">
        <v>13958</v>
      </c>
      <c r="D20" s="82">
        <v>4492</v>
      </c>
      <c r="E20" s="82">
        <v>2482</v>
      </c>
      <c r="F20" s="82">
        <f>SUM(B20:E20)</f>
        <v>23569</v>
      </c>
      <c r="G20" s="81">
        <v>11.188425474139759</v>
      </c>
      <c r="H20" s="81">
        <v>59.221859221859219</v>
      </c>
      <c r="I20" s="81">
        <v>19.058933344647631</v>
      </c>
      <c r="J20" s="81">
        <v>10.530781959353389</v>
      </c>
      <c r="K20" s="81">
        <v>100</v>
      </c>
    </row>
    <row r="21" spans="1:11" x14ac:dyDescent="0.2">
      <c r="A21" s="84">
        <v>2007</v>
      </c>
      <c r="B21" s="82">
        <v>2844</v>
      </c>
      <c r="C21" s="82">
        <v>13030</v>
      </c>
      <c r="D21" s="82">
        <v>4975</v>
      </c>
      <c r="E21" s="82">
        <v>1758</v>
      </c>
      <c r="F21" s="82">
        <f>SUM(B21:E21)</f>
        <v>22607</v>
      </c>
      <c r="G21" s="81">
        <v>12.580174282301943</v>
      </c>
      <c r="H21" s="81">
        <v>57.637015083823599</v>
      </c>
      <c r="I21" s="81">
        <v>22.006458176670943</v>
      </c>
      <c r="J21" s="81">
        <v>7.7763524572035214</v>
      </c>
      <c r="K21" s="81">
        <v>100</v>
      </c>
    </row>
    <row r="22" spans="1:11" x14ac:dyDescent="0.2">
      <c r="A22" s="84">
        <v>2008</v>
      </c>
      <c r="B22" s="82">
        <v>2487</v>
      </c>
      <c r="C22" s="82">
        <v>22695</v>
      </c>
      <c r="D22" s="82">
        <v>7519</v>
      </c>
      <c r="E22" s="82">
        <v>2846</v>
      </c>
      <c r="F22" s="82">
        <v>35547</v>
      </c>
      <c r="G22" s="81">
        <v>6.9963710017723013</v>
      </c>
      <c r="H22" s="81">
        <v>63.845050215208033</v>
      </c>
      <c r="I22" s="81">
        <v>21.152277266717302</v>
      </c>
      <c r="J22" s="81">
        <v>8.0063015163023596</v>
      </c>
      <c r="K22" s="81">
        <v>100</v>
      </c>
    </row>
    <row r="23" spans="1:11" x14ac:dyDescent="0.2">
      <c r="A23" s="83">
        <v>2009</v>
      </c>
      <c r="B23" s="82">
        <v>2427</v>
      </c>
      <c r="C23" s="82">
        <v>16156</v>
      </c>
      <c r="D23" s="82">
        <v>4797</v>
      </c>
      <c r="E23" s="82">
        <v>2202</v>
      </c>
      <c r="F23" s="82">
        <v>25582</v>
      </c>
      <c r="G23" s="81">
        <v>9.4871393948870306</v>
      </c>
      <c r="H23" s="81">
        <v>63.153780001563597</v>
      </c>
      <c r="I23" s="81">
        <v>18.751465874442967</v>
      </c>
      <c r="J23" s="81">
        <v>8.6076147291064018</v>
      </c>
      <c r="K23" s="81">
        <v>100</v>
      </c>
    </row>
  </sheetData>
  <mergeCells count="5">
    <mergeCell ref="K2:K3"/>
    <mergeCell ref="B3:E3"/>
    <mergeCell ref="G3:J3"/>
    <mergeCell ref="A2:A3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BA1B3-AE8A-42C0-AEAE-DA1592BD6B4C}">
  <dimension ref="A1:J32"/>
  <sheetViews>
    <sheetView workbookViewId="0"/>
  </sheetViews>
  <sheetFormatPr defaultRowHeight="11.25" x14ac:dyDescent="0.2"/>
  <cols>
    <col min="1" max="1" width="17.42578125" style="79" customWidth="1"/>
    <col min="2" max="10" width="8.85546875" style="79" customWidth="1"/>
    <col min="11" max="16384" width="9.140625" style="79"/>
  </cols>
  <sheetData>
    <row r="1" spans="1:10" ht="12" thickBot="1" x14ac:dyDescent="0.25">
      <c r="A1" s="112" t="s">
        <v>105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s="90" customFormat="1" ht="14.25" customHeight="1" x14ac:dyDescent="0.25">
      <c r="A2" s="110" t="s">
        <v>104</v>
      </c>
      <c r="B2" s="109">
        <v>1999</v>
      </c>
      <c r="C2" s="109">
        <v>2000</v>
      </c>
      <c r="D2" s="109">
        <v>2001</v>
      </c>
      <c r="E2" s="109">
        <v>2004</v>
      </c>
      <c r="F2" s="108">
        <v>2005</v>
      </c>
      <c r="G2" s="108">
        <v>2006</v>
      </c>
      <c r="H2" s="108">
        <v>2007</v>
      </c>
      <c r="I2" s="108">
        <v>2008</v>
      </c>
      <c r="J2" s="107">
        <v>2009</v>
      </c>
    </row>
    <row r="3" spans="1:10" s="90" customFormat="1" x14ac:dyDescent="0.25">
      <c r="A3" s="613" t="s">
        <v>7</v>
      </c>
      <c r="B3" s="613"/>
      <c r="C3" s="613"/>
      <c r="D3" s="613"/>
      <c r="E3" s="613"/>
      <c r="F3" s="613"/>
      <c r="G3" s="613"/>
      <c r="H3" s="613"/>
      <c r="I3" s="613"/>
      <c r="J3" s="613"/>
    </row>
    <row r="4" spans="1:10" x14ac:dyDescent="0.2">
      <c r="A4" s="100" t="s">
        <v>103</v>
      </c>
      <c r="B4" s="99">
        <v>8270</v>
      </c>
      <c r="C4" s="99">
        <v>8633</v>
      </c>
      <c r="D4" s="99">
        <v>9206</v>
      </c>
      <c r="E4" s="99">
        <v>10296</v>
      </c>
      <c r="F4" s="99">
        <v>13024</v>
      </c>
      <c r="G4" s="99">
        <v>9687</v>
      </c>
      <c r="H4" s="99">
        <v>9807</v>
      </c>
      <c r="I4" s="99">
        <v>16651</v>
      </c>
      <c r="J4" s="99">
        <v>10794</v>
      </c>
    </row>
    <row r="5" spans="1:10" x14ac:dyDescent="0.2">
      <c r="A5" s="100" t="s">
        <v>22</v>
      </c>
      <c r="B5" s="105"/>
      <c r="C5" s="105"/>
      <c r="D5" s="105"/>
      <c r="E5" s="105"/>
      <c r="F5" s="105"/>
      <c r="G5" s="99"/>
      <c r="H5" s="99"/>
      <c r="I5" s="99"/>
      <c r="J5" s="99"/>
    </row>
    <row r="6" spans="1:10" x14ac:dyDescent="0.2">
      <c r="A6" s="103" t="s">
        <v>102</v>
      </c>
      <c r="B6" s="99">
        <v>3883</v>
      </c>
      <c r="C6" s="99">
        <v>4541</v>
      </c>
      <c r="D6" s="99">
        <v>5508</v>
      </c>
      <c r="E6" s="99">
        <v>6781</v>
      </c>
      <c r="F6" s="99">
        <v>4979</v>
      </c>
      <c r="G6" s="99">
        <v>4206</v>
      </c>
      <c r="H6" s="106">
        <v>4001</v>
      </c>
      <c r="I6" s="106">
        <v>5932</v>
      </c>
      <c r="J6" s="106">
        <v>4253</v>
      </c>
    </row>
    <row r="7" spans="1:10" x14ac:dyDescent="0.2">
      <c r="A7" s="102" t="s">
        <v>101</v>
      </c>
      <c r="B7" s="98">
        <v>1109</v>
      </c>
      <c r="C7" s="98">
        <v>1099</v>
      </c>
      <c r="D7" s="98">
        <v>1083</v>
      </c>
      <c r="E7" s="98">
        <v>160</v>
      </c>
      <c r="F7" s="98">
        <v>5898</v>
      </c>
      <c r="G7" s="98">
        <v>1351</v>
      </c>
      <c r="H7" s="98">
        <v>5342</v>
      </c>
      <c r="I7" s="98">
        <v>10506</v>
      </c>
      <c r="J7" s="98">
        <v>8245</v>
      </c>
    </row>
    <row r="8" spans="1:10" x14ac:dyDescent="0.2">
      <c r="A8" s="100" t="s">
        <v>100</v>
      </c>
      <c r="B8" s="99">
        <v>1309</v>
      </c>
      <c r="C8" s="99">
        <v>1184</v>
      </c>
      <c r="D8" s="105">
        <v>840</v>
      </c>
      <c r="E8" s="105">
        <v>1455</v>
      </c>
      <c r="F8" s="105">
        <v>1081</v>
      </c>
      <c r="G8" s="99">
        <v>2612</v>
      </c>
      <c r="H8" s="99">
        <v>2345</v>
      </c>
      <c r="I8" s="99">
        <v>2846</v>
      </c>
      <c r="J8" s="99">
        <v>2319</v>
      </c>
    </row>
    <row r="9" spans="1:10" x14ac:dyDescent="0.2">
      <c r="A9" s="100" t="s">
        <v>99</v>
      </c>
      <c r="B9" s="105">
        <v>344</v>
      </c>
      <c r="C9" s="105">
        <v>283</v>
      </c>
      <c r="D9" s="105">
        <v>402</v>
      </c>
      <c r="E9" s="105">
        <v>342</v>
      </c>
      <c r="F9" s="105">
        <v>314</v>
      </c>
      <c r="G9" s="99">
        <v>494</v>
      </c>
      <c r="H9" s="99">
        <v>311</v>
      </c>
      <c r="I9" s="99">
        <v>962</v>
      </c>
      <c r="J9" s="99">
        <v>949</v>
      </c>
    </row>
    <row r="10" spans="1:10" x14ac:dyDescent="0.2">
      <c r="A10" s="100" t="s">
        <v>98</v>
      </c>
      <c r="B10" s="105">
        <v>112</v>
      </c>
      <c r="C10" s="105">
        <v>106</v>
      </c>
      <c r="D10" s="105">
        <v>151</v>
      </c>
      <c r="E10" s="105">
        <v>218</v>
      </c>
      <c r="F10" s="105">
        <v>148</v>
      </c>
      <c r="G10" s="99">
        <v>297</v>
      </c>
      <c r="H10" s="99">
        <v>199</v>
      </c>
      <c r="I10" s="99">
        <v>438</v>
      </c>
      <c r="J10" s="99">
        <v>413</v>
      </c>
    </row>
    <row r="11" spans="1:10" x14ac:dyDescent="0.2">
      <c r="A11" s="97" t="s">
        <v>97</v>
      </c>
      <c r="B11" s="105">
        <v>55</v>
      </c>
      <c r="C11" s="105">
        <v>40</v>
      </c>
      <c r="D11" s="105">
        <v>31</v>
      </c>
      <c r="E11" s="105">
        <v>44</v>
      </c>
      <c r="F11" s="105">
        <v>34</v>
      </c>
      <c r="G11" s="99">
        <v>66</v>
      </c>
      <c r="H11" s="99">
        <v>91</v>
      </c>
      <c r="I11" s="99">
        <v>75</v>
      </c>
      <c r="J11" s="99">
        <v>114</v>
      </c>
    </row>
    <row r="12" spans="1:10" x14ac:dyDescent="0.2">
      <c r="A12" s="96" t="s">
        <v>5</v>
      </c>
      <c r="B12" s="94">
        <v>10090</v>
      </c>
      <c r="C12" s="94">
        <v>10246</v>
      </c>
      <c r="D12" s="94">
        <v>10630</v>
      </c>
      <c r="E12" s="104">
        <f>+E4+E8+E9+E10+E11</f>
        <v>12355</v>
      </c>
      <c r="F12" s="104">
        <f>+F4+F8+F9+F10+F11</f>
        <v>14601</v>
      </c>
      <c r="G12" s="104">
        <f>+G4+G8+G9+G10+G11</f>
        <v>13156</v>
      </c>
      <c r="H12" s="104">
        <f>+H4+H8+H9+H10+H11</f>
        <v>12753</v>
      </c>
      <c r="I12" s="104">
        <v>20972</v>
      </c>
      <c r="J12" s="104">
        <v>14589</v>
      </c>
    </row>
    <row r="13" spans="1:10" s="90" customFormat="1" x14ac:dyDescent="0.25">
      <c r="A13" s="614" t="s">
        <v>6</v>
      </c>
      <c r="B13" s="614"/>
      <c r="C13" s="614"/>
      <c r="D13" s="614"/>
      <c r="E13" s="614"/>
      <c r="F13" s="614"/>
      <c r="G13" s="614"/>
      <c r="H13" s="614"/>
      <c r="I13" s="614"/>
      <c r="J13" s="614"/>
    </row>
    <row r="14" spans="1:10" x14ac:dyDescent="0.2">
      <c r="A14" s="100" t="s">
        <v>103</v>
      </c>
      <c r="B14" s="99">
        <v>8419</v>
      </c>
      <c r="C14" s="99">
        <v>8628</v>
      </c>
      <c r="D14" s="99">
        <v>8438</v>
      </c>
      <c r="E14" s="99">
        <v>8151</v>
      </c>
      <c r="F14" s="99">
        <v>9677</v>
      </c>
      <c r="G14" s="99">
        <v>7747</v>
      </c>
      <c r="H14" s="99">
        <v>7385</v>
      </c>
      <c r="I14" s="99">
        <v>11331</v>
      </c>
      <c r="J14" s="99">
        <v>8101</v>
      </c>
    </row>
    <row r="15" spans="1:10" x14ac:dyDescent="0.2">
      <c r="A15" s="100" t="s">
        <v>22</v>
      </c>
      <c r="B15" s="105"/>
      <c r="C15" s="105"/>
      <c r="D15" s="105"/>
      <c r="E15" s="105"/>
      <c r="F15" s="105"/>
      <c r="G15" s="99"/>
      <c r="H15" s="99"/>
      <c r="I15" s="99"/>
      <c r="J15" s="99"/>
    </row>
    <row r="16" spans="1:10" x14ac:dyDescent="0.2">
      <c r="A16" s="103" t="s">
        <v>102</v>
      </c>
      <c r="B16" s="99">
        <v>3962</v>
      </c>
      <c r="C16" s="99">
        <v>4353</v>
      </c>
      <c r="D16" s="99">
        <v>5140</v>
      </c>
      <c r="E16" s="99">
        <v>5348</v>
      </c>
      <c r="F16" s="99">
        <v>3916</v>
      </c>
      <c r="G16" s="99">
        <v>3666</v>
      </c>
      <c r="H16" s="99">
        <v>2734</v>
      </c>
      <c r="I16" s="99">
        <v>4055</v>
      </c>
      <c r="J16" s="99">
        <v>2851</v>
      </c>
    </row>
    <row r="17" spans="1:10" x14ac:dyDescent="0.2">
      <c r="A17" s="102" t="s">
        <v>101</v>
      </c>
      <c r="B17" s="90">
        <v>777</v>
      </c>
      <c r="C17" s="90">
        <v>743</v>
      </c>
      <c r="D17" s="90">
        <v>703</v>
      </c>
      <c r="E17" s="90">
        <v>70</v>
      </c>
      <c r="F17" s="97">
        <v>3971</v>
      </c>
      <c r="G17" s="82">
        <v>996</v>
      </c>
      <c r="H17" s="82">
        <v>3655</v>
      </c>
      <c r="I17" s="82">
        <v>7158</v>
      </c>
      <c r="J17" s="82">
        <v>5999</v>
      </c>
    </row>
    <row r="18" spans="1:10" x14ac:dyDescent="0.2">
      <c r="A18" s="100" t="s">
        <v>100</v>
      </c>
      <c r="B18" s="99">
        <v>1318</v>
      </c>
      <c r="C18" s="99">
        <v>1033</v>
      </c>
      <c r="D18" s="105">
        <v>836</v>
      </c>
      <c r="E18" s="105">
        <v>1226</v>
      </c>
      <c r="F18" s="105">
        <v>986</v>
      </c>
      <c r="G18" s="99">
        <v>2132</v>
      </c>
      <c r="H18" s="99">
        <v>2009</v>
      </c>
      <c r="I18" s="99">
        <v>2176</v>
      </c>
      <c r="J18" s="99">
        <v>1794</v>
      </c>
    </row>
    <row r="19" spans="1:10" x14ac:dyDescent="0.2">
      <c r="A19" s="100" t="s">
        <v>99</v>
      </c>
      <c r="B19" s="105">
        <v>243</v>
      </c>
      <c r="C19" s="105">
        <v>201</v>
      </c>
      <c r="D19" s="105">
        <v>305</v>
      </c>
      <c r="E19" s="105">
        <v>274</v>
      </c>
      <c r="F19" s="105">
        <v>228</v>
      </c>
      <c r="G19" s="99">
        <v>357</v>
      </c>
      <c r="H19" s="99">
        <v>298</v>
      </c>
      <c r="I19" s="99">
        <v>833</v>
      </c>
      <c r="J19" s="99">
        <v>840</v>
      </c>
    </row>
    <row r="20" spans="1:10" x14ac:dyDescent="0.2">
      <c r="A20" s="100" t="s">
        <v>98</v>
      </c>
      <c r="B20" s="105">
        <v>53</v>
      </c>
      <c r="C20" s="105">
        <v>51</v>
      </c>
      <c r="D20" s="105">
        <v>77</v>
      </c>
      <c r="E20" s="105">
        <v>135</v>
      </c>
      <c r="F20" s="105">
        <v>80</v>
      </c>
      <c r="G20" s="99">
        <v>124</v>
      </c>
      <c r="H20" s="99">
        <v>97</v>
      </c>
      <c r="I20" s="99">
        <v>186</v>
      </c>
      <c r="J20" s="99">
        <v>221</v>
      </c>
    </row>
    <row r="21" spans="1:10" x14ac:dyDescent="0.2">
      <c r="A21" s="97" t="s">
        <v>97</v>
      </c>
      <c r="B21" s="97">
        <v>28</v>
      </c>
      <c r="C21" s="97">
        <v>25</v>
      </c>
      <c r="D21" s="97">
        <v>22</v>
      </c>
      <c r="E21" s="97">
        <v>23</v>
      </c>
      <c r="F21" s="97">
        <v>10</v>
      </c>
      <c r="G21" s="82">
        <v>53</v>
      </c>
      <c r="H21" s="82">
        <v>65</v>
      </c>
      <c r="I21" s="82">
        <v>49</v>
      </c>
      <c r="J21" s="82">
        <v>37</v>
      </c>
    </row>
    <row r="22" spans="1:10" x14ac:dyDescent="0.2">
      <c r="A22" s="96" t="s">
        <v>5</v>
      </c>
      <c r="B22" s="94">
        <v>10061</v>
      </c>
      <c r="C22" s="94">
        <v>9938</v>
      </c>
      <c r="D22" s="94">
        <v>9678</v>
      </c>
      <c r="E22" s="104">
        <f>+E14+E18+E19+E20+E21</f>
        <v>9809</v>
      </c>
      <c r="F22" s="104">
        <f>+F14+F18+F19+F20+F21</f>
        <v>10981</v>
      </c>
      <c r="G22" s="104">
        <f>+G14+G18+G19+G20+G21</f>
        <v>10413</v>
      </c>
      <c r="H22" s="104">
        <f>+H14+H18+H19+H20+H21</f>
        <v>9854</v>
      </c>
      <c r="I22" s="104">
        <v>14575</v>
      </c>
      <c r="J22" s="104">
        <v>10993</v>
      </c>
    </row>
    <row r="23" spans="1:10" s="90" customFormat="1" x14ac:dyDescent="0.25">
      <c r="A23" s="614" t="s">
        <v>5</v>
      </c>
      <c r="B23" s="614"/>
      <c r="C23" s="614"/>
      <c r="D23" s="614"/>
      <c r="E23" s="614"/>
      <c r="F23" s="614"/>
      <c r="G23" s="614"/>
      <c r="H23" s="614"/>
      <c r="I23" s="614"/>
      <c r="J23" s="614"/>
    </row>
    <row r="24" spans="1:10" x14ac:dyDescent="0.2">
      <c r="A24" s="100" t="s">
        <v>103</v>
      </c>
      <c r="B24" s="99">
        <v>16689</v>
      </c>
      <c r="C24" s="99">
        <v>17261</v>
      </c>
      <c r="D24" s="82">
        <v>17644</v>
      </c>
      <c r="E24" s="82">
        <v>18447</v>
      </c>
      <c r="F24" s="98">
        <v>22701</v>
      </c>
      <c r="G24" s="98">
        <v>17434</v>
      </c>
      <c r="H24" s="98">
        <v>17192</v>
      </c>
      <c r="I24" s="98">
        <v>27982</v>
      </c>
      <c r="J24" s="98">
        <v>18895</v>
      </c>
    </row>
    <row r="25" spans="1:10" x14ac:dyDescent="0.2">
      <c r="A25" s="100" t="s">
        <v>22</v>
      </c>
      <c r="B25" s="99"/>
      <c r="C25" s="99"/>
      <c r="D25" s="99"/>
      <c r="E25" s="99"/>
      <c r="F25" s="98"/>
      <c r="G25" s="98"/>
      <c r="H25" s="98"/>
      <c r="I25" s="98"/>
      <c r="J25" s="98"/>
    </row>
    <row r="26" spans="1:10" x14ac:dyDescent="0.2">
      <c r="A26" s="103" t="s">
        <v>102</v>
      </c>
      <c r="B26" s="99">
        <v>7845</v>
      </c>
      <c r="C26" s="99">
        <v>8894</v>
      </c>
      <c r="D26" s="82">
        <v>10648</v>
      </c>
      <c r="E26" s="82">
        <v>12129</v>
      </c>
      <c r="F26" s="98">
        <v>8895</v>
      </c>
      <c r="G26" s="98">
        <v>7872</v>
      </c>
      <c r="H26" s="98">
        <v>6735</v>
      </c>
      <c r="I26" s="98">
        <v>9987</v>
      </c>
      <c r="J26" s="98">
        <v>7104</v>
      </c>
    </row>
    <row r="27" spans="1:10" x14ac:dyDescent="0.2">
      <c r="A27" s="102" t="s">
        <v>101</v>
      </c>
      <c r="B27" s="101">
        <f>B7+B17</f>
        <v>1886</v>
      </c>
      <c r="C27" s="101">
        <f>C7+C17</f>
        <v>1842</v>
      </c>
      <c r="D27" s="101">
        <f>D7+D17</f>
        <v>1786</v>
      </c>
      <c r="E27" s="101">
        <f>E7+E17</f>
        <v>230</v>
      </c>
      <c r="F27" s="98">
        <v>9869</v>
      </c>
      <c r="G27" s="98">
        <v>2347</v>
      </c>
      <c r="H27" s="98">
        <v>8997</v>
      </c>
      <c r="I27" s="98">
        <v>17664</v>
      </c>
      <c r="J27" s="98">
        <v>14244</v>
      </c>
    </row>
    <row r="28" spans="1:10" x14ac:dyDescent="0.2">
      <c r="A28" s="100" t="s">
        <v>100</v>
      </c>
      <c r="B28" s="99">
        <v>2627</v>
      </c>
      <c r="C28" s="99">
        <v>2217</v>
      </c>
      <c r="D28" s="82">
        <v>1676</v>
      </c>
      <c r="E28" s="82">
        <v>2681</v>
      </c>
      <c r="F28" s="98">
        <v>2067</v>
      </c>
      <c r="G28" s="98">
        <v>4744</v>
      </c>
      <c r="H28" s="98">
        <v>4354</v>
      </c>
      <c r="I28" s="98">
        <v>5022</v>
      </c>
      <c r="J28" s="98">
        <v>4113</v>
      </c>
    </row>
    <row r="29" spans="1:10" x14ac:dyDescent="0.2">
      <c r="A29" s="100" t="s">
        <v>99</v>
      </c>
      <c r="B29" s="99">
        <v>587</v>
      </c>
      <c r="C29" s="99">
        <v>484</v>
      </c>
      <c r="D29" s="82">
        <v>707</v>
      </c>
      <c r="E29" s="82">
        <v>616</v>
      </c>
      <c r="F29" s="98">
        <v>542</v>
      </c>
      <c r="G29" s="98">
        <v>851</v>
      </c>
      <c r="H29" s="98">
        <v>609</v>
      </c>
      <c r="I29" s="98">
        <v>1795</v>
      </c>
      <c r="J29" s="98">
        <v>1789</v>
      </c>
    </row>
    <row r="30" spans="1:10" x14ac:dyDescent="0.2">
      <c r="A30" s="100" t="s">
        <v>98</v>
      </c>
      <c r="B30" s="99">
        <v>165</v>
      </c>
      <c r="C30" s="99">
        <v>157</v>
      </c>
      <c r="D30" s="82">
        <v>228</v>
      </c>
      <c r="E30" s="82">
        <v>353</v>
      </c>
      <c r="F30" s="98">
        <v>228</v>
      </c>
      <c r="G30" s="98">
        <v>421</v>
      </c>
      <c r="H30" s="98">
        <v>296</v>
      </c>
      <c r="I30" s="98">
        <v>624</v>
      </c>
      <c r="J30" s="98">
        <v>634</v>
      </c>
    </row>
    <row r="31" spans="1:10" x14ac:dyDescent="0.2">
      <c r="A31" s="97" t="s">
        <v>97</v>
      </c>
      <c r="B31" s="82">
        <v>83</v>
      </c>
      <c r="C31" s="82">
        <v>65</v>
      </c>
      <c r="D31" s="82">
        <v>53</v>
      </c>
      <c r="E31" s="82">
        <v>67</v>
      </c>
      <c r="F31" s="82">
        <v>44</v>
      </c>
      <c r="G31" s="82">
        <v>119</v>
      </c>
      <c r="H31" s="82">
        <v>156</v>
      </c>
      <c r="I31" s="82">
        <v>124</v>
      </c>
      <c r="J31" s="82">
        <v>151</v>
      </c>
    </row>
    <row r="32" spans="1:10" x14ac:dyDescent="0.2">
      <c r="A32" s="96" t="s">
        <v>5</v>
      </c>
      <c r="B32" s="95">
        <v>20151</v>
      </c>
      <c r="C32" s="94">
        <v>20184</v>
      </c>
      <c r="D32" s="94">
        <v>20308</v>
      </c>
      <c r="E32" s="94">
        <v>22164</v>
      </c>
      <c r="F32" s="94">
        <v>25582</v>
      </c>
      <c r="G32" s="94">
        <v>23569</v>
      </c>
      <c r="H32" s="94">
        <v>22607</v>
      </c>
      <c r="I32" s="94">
        <v>35547</v>
      </c>
      <c r="J32" s="94">
        <v>25582</v>
      </c>
    </row>
  </sheetData>
  <mergeCells count="3">
    <mergeCell ref="A3:J3"/>
    <mergeCell ref="A13:J13"/>
    <mergeCell ref="A23:J23"/>
  </mergeCells>
  <pageMargins left="0.74803149606299213" right="0.74803149606299213" top="0.62992125984251968" bottom="0.86614173228346458" header="0.51181102362204722" footer="0.59055118110236227"/>
  <pageSetup paperSize="9" orientation="portrait" horizontalDpi="2438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F21A6-095D-4BD9-9959-C9DBB289097D}">
  <dimension ref="A1:K23"/>
  <sheetViews>
    <sheetView workbookViewId="0"/>
  </sheetViews>
  <sheetFormatPr defaultRowHeight="11.25" x14ac:dyDescent="0.2"/>
  <cols>
    <col min="1" max="11" width="9.42578125" style="79" customWidth="1"/>
    <col min="12" max="16384" width="9.140625" style="79"/>
  </cols>
  <sheetData>
    <row r="1" spans="1:11" ht="12" thickBot="1" x14ac:dyDescent="0.25">
      <c r="A1" s="119" t="s">
        <v>107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4.25" customHeight="1" x14ac:dyDescent="0.2">
      <c r="A2" s="620" t="s">
        <v>106</v>
      </c>
      <c r="B2" s="118" t="s">
        <v>21</v>
      </c>
      <c r="C2" s="118" t="s">
        <v>94</v>
      </c>
      <c r="D2" s="118" t="s">
        <v>13</v>
      </c>
      <c r="E2" s="118" t="s">
        <v>93</v>
      </c>
      <c r="F2" s="622" t="s">
        <v>5</v>
      </c>
      <c r="G2" s="118" t="s">
        <v>21</v>
      </c>
      <c r="H2" s="118" t="s">
        <v>94</v>
      </c>
      <c r="I2" s="118" t="s">
        <v>13</v>
      </c>
      <c r="J2" s="118" t="s">
        <v>93</v>
      </c>
      <c r="K2" s="615" t="s">
        <v>5</v>
      </c>
    </row>
    <row r="3" spans="1:11" ht="14.25" customHeight="1" x14ac:dyDescent="0.2">
      <c r="A3" s="621"/>
      <c r="B3" s="617" t="s">
        <v>92</v>
      </c>
      <c r="C3" s="618"/>
      <c r="D3" s="618"/>
      <c r="E3" s="619"/>
      <c r="F3" s="623"/>
      <c r="G3" s="617" t="s">
        <v>91</v>
      </c>
      <c r="H3" s="618"/>
      <c r="I3" s="618"/>
      <c r="J3" s="619"/>
      <c r="K3" s="616"/>
    </row>
    <row r="4" spans="1:11" x14ac:dyDescent="0.2">
      <c r="A4" s="116">
        <v>1990</v>
      </c>
      <c r="B4" s="80">
        <v>575</v>
      </c>
      <c r="C4" s="80">
        <v>9005</v>
      </c>
      <c r="D4" s="80">
        <v>1543</v>
      </c>
      <c r="E4" s="80">
        <v>148</v>
      </c>
      <c r="F4" s="80">
        <v>11271</v>
      </c>
      <c r="G4" s="89">
        <v>5.1015881465708457</v>
      </c>
      <c r="H4" s="89">
        <v>79.895306538905146</v>
      </c>
      <c r="I4" s="89">
        <v>13.690000887232721</v>
      </c>
      <c r="J4" s="89">
        <v>1.3131044272912786</v>
      </c>
      <c r="K4" s="89">
        <v>100</v>
      </c>
    </row>
    <row r="5" spans="1:11" x14ac:dyDescent="0.2">
      <c r="A5" s="116">
        <v>1991</v>
      </c>
      <c r="B5" s="82">
        <v>260</v>
      </c>
      <c r="C5" s="82">
        <v>4374</v>
      </c>
      <c r="D5" s="82">
        <v>647</v>
      </c>
      <c r="E5" s="82">
        <v>95</v>
      </c>
      <c r="F5" s="82">
        <v>5376</v>
      </c>
      <c r="G5" s="81">
        <v>4.8363095238095237</v>
      </c>
      <c r="H5" s="81">
        <v>81.361607142857139</v>
      </c>
      <c r="I5" s="81">
        <v>12.034970238095239</v>
      </c>
      <c r="J5" s="81">
        <v>1.7671130952380951</v>
      </c>
      <c r="K5" s="81">
        <v>100</v>
      </c>
    </row>
    <row r="6" spans="1:11" x14ac:dyDescent="0.2">
      <c r="A6" s="116">
        <v>1992</v>
      </c>
      <c r="B6" s="82">
        <v>119</v>
      </c>
      <c r="C6" s="82">
        <v>3591</v>
      </c>
      <c r="D6" s="82">
        <v>799</v>
      </c>
      <c r="E6" s="82">
        <v>85</v>
      </c>
      <c r="F6" s="82">
        <v>4594</v>
      </c>
      <c r="G6" s="81">
        <v>2.5903352198519811</v>
      </c>
      <c r="H6" s="81">
        <v>78.167174575533309</v>
      </c>
      <c r="I6" s="81">
        <v>17.392250761863302</v>
      </c>
      <c r="J6" s="81">
        <v>1.8502394427514148</v>
      </c>
      <c r="K6" s="81">
        <v>100</v>
      </c>
    </row>
    <row r="7" spans="1:11" x14ac:dyDescent="0.2">
      <c r="A7" s="116">
        <v>1993</v>
      </c>
      <c r="B7" s="82">
        <v>163</v>
      </c>
      <c r="C7" s="82">
        <v>2099</v>
      </c>
      <c r="D7" s="82">
        <v>536</v>
      </c>
      <c r="E7" s="82">
        <v>103</v>
      </c>
      <c r="F7" s="82">
        <v>2901</v>
      </c>
      <c r="G7" s="81">
        <v>5.6187521544295072</v>
      </c>
      <c r="H7" s="81">
        <v>72.35436056532231</v>
      </c>
      <c r="I7" s="81">
        <v>18.476387452602548</v>
      </c>
      <c r="J7" s="81">
        <v>3.5504998276456394</v>
      </c>
      <c r="K7" s="81">
        <v>100</v>
      </c>
    </row>
    <row r="8" spans="1:11" x14ac:dyDescent="0.2">
      <c r="A8" s="116">
        <v>1994</v>
      </c>
      <c r="B8" s="82">
        <v>159</v>
      </c>
      <c r="C8" s="82">
        <v>1662</v>
      </c>
      <c r="D8" s="82">
        <v>485</v>
      </c>
      <c r="E8" s="82">
        <v>72</v>
      </c>
      <c r="F8" s="82">
        <v>2378</v>
      </c>
      <c r="G8" s="81">
        <v>6.6862910008410426</v>
      </c>
      <c r="H8" s="81">
        <v>69.890664423885625</v>
      </c>
      <c r="I8" s="81">
        <v>20.395290159798147</v>
      </c>
      <c r="J8" s="81">
        <v>3.0277544154751892</v>
      </c>
      <c r="K8" s="81">
        <v>100</v>
      </c>
    </row>
    <row r="9" spans="1:11" x14ac:dyDescent="0.2">
      <c r="A9" s="116">
        <v>1995</v>
      </c>
      <c r="B9" s="82">
        <v>35</v>
      </c>
      <c r="C9" s="82">
        <v>1734</v>
      </c>
      <c r="D9" s="82">
        <v>478</v>
      </c>
      <c r="E9" s="82">
        <v>154</v>
      </c>
      <c r="F9" s="82">
        <v>2401</v>
      </c>
      <c r="G9" s="81">
        <v>1.4577259475218658</v>
      </c>
      <c r="H9" s="81">
        <v>72.219908371511863</v>
      </c>
      <c r="I9" s="81">
        <v>19.908371511870055</v>
      </c>
      <c r="J9" s="81">
        <v>6.4139941690962097</v>
      </c>
      <c r="K9" s="81">
        <v>100</v>
      </c>
    </row>
    <row r="10" spans="1:11" x14ac:dyDescent="0.2">
      <c r="A10" s="116">
        <v>1996</v>
      </c>
      <c r="B10" s="82">
        <v>48</v>
      </c>
      <c r="C10" s="82">
        <v>1796</v>
      </c>
      <c r="D10" s="82">
        <v>549</v>
      </c>
      <c r="E10" s="82">
        <v>440</v>
      </c>
      <c r="F10" s="82">
        <v>2833</v>
      </c>
      <c r="G10" s="81">
        <v>1.6943169784680552</v>
      </c>
      <c r="H10" s="81">
        <v>63.395693611013058</v>
      </c>
      <c r="I10" s="81">
        <v>19.37875044122838</v>
      </c>
      <c r="J10" s="81">
        <v>15.531238969290504</v>
      </c>
      <c r="K10" s="81">
        <v>100</v>
      </c>
    </row>
    <row r="11" spans="1:11" x14ac:dyDescent="0.2">
      <c r="A11" s="116">
        <v>1997</v>
      </c>
      <c r="B11" s="82">
        <v>49</v>
      </c>
      <c r="C11" s="82">
        <v>1222</v>
      </c>
      <c r="D11" s="82">
        <v>357</v>
      </c>
      <c r="E11" s="82">
        <v>300</v>
      </c>
      <c r="F11" s="82">
        <v>1928</v>
      </c>
      <c r="G11" s="81">
        <v>2.5414937759336098</v>
      </c>
      <c r="H11" s="81">
        <v>63.38174273858921</v>
      </c>
      <c r="I11" s="81">
        <v>18.516597510373444</v>
      </c>
      <c r="J11" s="81">
        <v>15.560165975103734</v>
      </c>
      <c r="K11" s="81">
        <v>100</v>
      </c>
    </row>
    <row r="12" spans="1:11" x14ac:dyDescent="0.2">
      <c r="A12" s="116">
        <v>1998</v>
      </c>
      <c r="B12" s="82">
        <v>91</v>
      </c>
      <c r="C12" s="82">
        <v>1572</v>
      </c>
      <c r="D12" s="82">
        <v>594</v>
      </c>
      <c r="E12" s="82">
        <v>86</v>
      </c>
      <c r="F12" s="82">
        <v>2343</v>
      </c>
      <c r="G12" s="81">
        <v>3.8839095177123348</v>
      </c>
      <c r="H12" s="81">
        <v>67.093469910371311</v>
      </c>
      <c r="I12" s="81">
        <v>25.352112676056336</v>
      </c>
      <c r="J12" s="81">
        <v>3.6705078958600081</v>
      </c>
      <c r="K12" s="81">
        <v>100</v>
      </c>
    </row>
    <row r="13" spans="1:11" x14ac:dyDescent="0.2">
      <c r="A13" s="116">
        <v>1999</v>
      </c>
      <c r="B13" s="82">
        <v>78</v>
      </c>
      <c r="C13" s="82">
        <v>1680</v>
      </c>
      <c r="D13" s="82">
        <v>617</v>
      </c>
      <c r="E13" s="82">
        <v>85</v>
      </c>
      <c r="F13" s="82">
        <v>2460</v>
      </c>
      <c r="G13" s="81">
        <v>3.1707317073170733</v>
      </c>
      <c r="H13" s="81">
        <v>68.292682926829272</v>
      </c>
      <c r="I13" s="81">
        <v>25.081300813008127</v>
      </c>
      <c r="J13" s="81">
        <v>3.4552845528455287</v>
      </c>
      <c r="K13" s="81">
        <v>100</v>
      </c>
    </row>
    <row r="14" spans="1:11" x14ac:dyDescent="0.2">
      <c r="A14" s="116">
        <v>2000</v>
      </c>
      <c r="B14" s="82">
        <v>101</v>
      </c>
      <c r="C14" s="82">
        <v>1513</v>
      </c>
      <c r="D14" s="82">
        <v>514</v>
      </c>
      <c r="E14" s="82">
        <v>80</v>
      </c>
      <c r="F14" s="82">
        <v>2208</v>
      </c>
      <c r="G14" s="81">
        <v>4.5742753623188408</v>
      </c>
      <c r="H14" s="81">
        <v>68.523550724637687</v>
      </c>
      <c r="I14" s="81">
        <v>23.278985507246379</v>
      </c>
      <c r="J14" s="81">
        <v>3.6231884057971016</v>
      </c>
      <c r="K14" s="81">
        <v>100</v>
      </c>
    </row>
    <row r="15" spans="1:11" x14ac:dyDescent="0.2">
      <c r="A15" s="116">
        <v>2001</v>
      </c>
      <c r="B15" s="82">
        <v>54</v>
      </c>
      <c r="C15" s="82">
        <v>1418</v>
      </c>
      <c r="D15" s="82">
        <v>427</v>
      </c>
      <c r="E15" s="82">
        <v>45</v>
      </c>
      <c r="F15" s="82">
        <v>1944</v>
      </c>
      <c r="G15" s="81">
        <v>2.7777777777777777</v>
      </c>
      <c r="H15" s="81">
        <v>72.942386831275712</v>
      </c>
      <c r="I15" s="81">
        <v>21.965020576131689</v>
      </c>
      <c r="J15" s="81">
        <v>2.3148148148148149</v>
      </c>
      <c r="K15" s="81">
        <v>100</v>
      </c>
    </row>
    <row r="16" spans="1:11" x14ac:dyDescent="0.2">
      <c r="A16" s="116">
        <v>2002</v>
      </c>
      <c r="B16" s="82">
        <v>137</v>
      </c>
      <c r="C16" s="82">
        <v>1650</v>
      </c>
      <c r="D16" s="82">
        <v>517</v>
      </c>
      <c r="E16" s="82">
        <v>84</v>
      </c>
      <c r="F16" s="82">
        <v>2388</v>
      </c>
      <c r="G16" s="81">
        <v>5.7370184254606365</v>
      </c>
      <c r="H16" s="81">
        <v>69.095477386934675</v>
      </c>
      <c r="I16" s="81">
        <v>21.649916247906198</v>
      </c>
      <c r="J16" s="81">
        <v>3.5175879396984926</v>
      </c>
      <c r="K16" s="81">
        <v>100</v>
      </c>
    </row>
    <row r="17" spans="1:11" x14ac:dyDescent="0.2">
      <c r="A17" s="116">
        <v>2003</v>
      </c>
      <c r="B17" s="82">
        <v>155</v>
      </c>
      <c r="C17" s="82">
        <v>1660</v>
      </c>
      <c r="D17" s="82">
        <v>598</v>
      </c>
      <c r="E17" s="82">
        <v>140</v>
      </c>
      <c r="F17" s="82">
        <v>2553</v>
      </c>
      <c r="G17" s="81">
        <v>6.0712886799843329</v>
      </c>
      <c r="H17" s="81">
        <v>65.02154328241285</v>
      </c>
      <c r="I17" s="81">
        <v>23.423423423423422</v>
      </c>
      <c r="J17" s="81">
        <v>5.4837446141793968</v>
      </c>
      <c r="K17" s="81">
        <v>100</v>
      </c>
    </row>
    <row r="18" spans="1:11" x14ac:dyDescent="0.2">
      <c r="A18" s="117">
        <v>2004</v>
      </c>
      <c r="B18" s="82">
        <v>173</v>
      </c>
      <c r="C18" s="82">
        <v>2400</v>
      </c>
      <c r="D18" s="82">
        <v>738</v>
      </c>
      <c r="E18" s="82">
        <v>155</v>
      </c>
      <c r="F18" s="82">
        <f>SUM(B18:E18)</f>
        <v>3466</v>
      </c>
      <c r="G18" s="81">
        <v>4.9913444893248702</v>
      </c>
      <c r="H18" s="81">
        <v>69.24408540103866</v>
      </c>
      <c r="I18" s="81">
        <v>21.292556260819389</v>
      </c>
      <c r="J18" s="81">
        <v>4.4720138488170802</v>
      </c>
      <c r="K18" s="81">
        <v>100</v>
      </c>
    </row>
    <row r="19" spans="1:11" x14ac:dyDescent="0.2">
      <c r="A19" s="116">
        <v>2005</v>
      </c>
      <c r="B19" s="82">
        <v>174</v>
      </c>
      <c r="C19" s="82">
        <v>2224</v>
      </c>
      <c r="D19" s="82">
        <v>760</v>
      </c>
      <c r="E19" s="82">
        <v>162</v>
      </c>
      <c r="F19" s="82">
        <f>SUM(B19:E19)</f>
        <v>3320</v>
      </c>
      <c r="G19" s="81">
        <v>5.2409638554216871</v>
      </c>
      <c r="H19" s="81">
        <v>66.987951807228924</v>
      </c>
      <c r="I19" s="81">
        <v>22.891566265060241</v>
      </c>
      <c r="J19" s="81">
        <v>4.8795180722891569</v>
      </c>
      <c r="K19" s="81">
        <v>100</v>
      </c>
    </row>
    <row r="20" spans="1:11" x14ac:dyDescent="0.2">
      <c r="A20" s="115">
        <v>2006</v>
      </c>
      <c r="B20" s="82">
        <v>143</v>
      </c>
      <c r="C20" s="82">
        <v>2725</v>
      </c>
      <c r="D20" s="82">
        <v>942</v>
      </c>
      <c r="E20" s="82">
        <v>146</v>
      </c>
      <c r="F20" s="82">
        <f>SUM(B20:E20)</f>
        <v>3956</v>
      </c>
      <c r="G20" s="81">
        <v>3.6147623862487364</v>
      </c>
      <c r="H20" s="81">
        <v>68.882709807886755</v>
      </c>
      <c r="I20" s="81">
        <v>23.811931243680483</v>
      </c>
      <c r="J20" s="81">
        <v>3.6905965621840244</v>
      </c>
      <c r="K20" s="81">
        <v>100</v>
      </c>
    </row>
    <row r="21" spans="1:11" x14ac:dyDescent="0.2">
      <c r="A21" s="115">
        <v>2007</v>
      </c>
      <c r="B21" s="82">
        <v>239</v>
      </c>
      <c r="C21" s="82">
        <v>2959</v>
      </c>
      <c r="D21" s="82">
        <v>797</v>
      </c>
      <c r="E21" s="82">
        <v>138</v>
      </c>
      <c r="F21" s="82">
        <f>SUM(B21:E21)</f>
        <v>4133</v>
      </c>
      <c r="G21" s="81">
        <v>5.7827244132591344</v>
      </c>
      <c r="H21" s="81">
        <v>71.594483426082746</v>
      </c>
      <c r="I21" s="81">
        <v>19.2838132107428</v>
      </c>
      <c r="J21" s="81">
        <v>3.3389789499153157</v>
      </c>
      <c r="K21" s="81">
        <v>100</v>
      </c>
    </row>
    <row r="22" spans="1:11" x14ac:dyDescent="0.2">
      <c r="A22" s="115">
        <v>2008</v>
      </c>
      <c r="B22" s="82">
        <v>192</v>
      </c>
      <c r="C22" s="82">
        <v>2998</v>
      </c>
      <c r="D22" s="82">
        <v>945</v>
      </c>
      <c r="E22" s="82">
        <v>106</v>
      </c>
      <c r="F22" s="82">
        <v>4241</v>
      </c>
      <c r="G22" s="81">
        <v>4.527234142890828</v>
      </c>
      <c r="H22" s="81">
        <v>70.690874793680734</v>
      </c>
      <c r="I22" s="81">
        <v>22.282480547040791</v>
      </c>
      <c r="J22" s="81">
        <v>2.4994105163876443</v>
      </c>
      <c r="K22" s="81">
        <v>100</v>
      </c>
    </row>
    <row r="23" spans="1:11" x14ac:dyDescent="0.2">
      <c r="A23" s="114">
        <v>2009</v>
      </c>
      <c r="B23" s="82">
        <v>358</v>
      </c>
      <c r="C23" s="82">
        <v>3426</v>
      </c>
      <c r="D23" s="82">
        <v>1576</v>
      </c>
      <c r="E23" s="82">
        <v>240</v>
      </c>
      <c r="F23" s="82">
        <v>5600</v>
      </c>
      <c r="G23" s="81">
        <v>6.3928571428571432</v>
      </c>
      <c r="H23" s="81">
        <v>61.178571428571423</v>
      </c>
      <c r="I23" s="81">
        <v>28.142857142857142</v>
      </c>
      <c r="J23" s="81">
        <v>4.2857142857142856</v>
      </c>
      <c r="K23" s="81">
        <v>100</v>
      </c>
    </row>
  </sheetData>
  <mergeCells count="5">
    <mergeCell ref="K2:K3"/>
    <mergeCell ref="B3:E3"/>
    <mergeCell ref="G3:J3"/>
    <mergeCell ref="A2:A3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03E6B-9455-47A5-BA51-A9FEE291FFF4}">
  <dimension ref="A1:J32"/>
  <sheetViews>
    <sheetView zoomScaleNormal="100" zoomScaleSheetLayoutView="100" workbookViewId="0"/>
  </sheetViews>
  <sheetFormatPr defaultRowHeight="11.25" x14ac:dyDescent="0.2"/>
  <cols>
    <col min="1" max="1" width="16.42578125" style="79" customWidth="1"/>
    <col min="2" max="10" width="9.42578125" style="79" customWidth="1"/>
    <col min="11" max="16384" width="9.140625" style="79"/>
  </cols>
  <sheetData>
    <row r="1" spans="1:10" ht="12" thickBot="1" x14ac:dyDescent="0.25">
      <c r="A1" s="132" t="s">
        <v>108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3.5" customHeight="1" x14ac:dyDescent="0.2">
      <c r="A2" s="130" t="s">
        <v>104</v>
      </c>
      <c r="B2" s="129">
        <v>1999</v>
      </c>
      <c r="C2" s="129">
        <v>2000</v>
      </c>
      <c r="D2" s="129">
        <v>2001</v>
      </c>
      <c r="E2" s="129">
        <v>2004</v>
      </c>
      <c r="F2" s="128">
        <v>2005</v>
      </c>
      <c r="G2" s="128">
        <v>2006</v>
      </c>
      <c r="H2" s="128">
        <v>2007</v>
      </c>
      <c r="I2" s="128">
        <v>2008</v>
      </c>
      <c r="J2" s="127">
        <v>2009</v>
      </c>
    </row>
    <row r="3" spans="1:10" s="90" customFormat="1" x14ac:dyDescent="0.25">
      <c r="A3" s="590" t="s">
        <v>7</v>
      </c>
      <c r="B3" s="590"/>
      <c r="C3" s="590"/>
      <c r="D3" s="590"/>
      <c r="E3" s="590"/>
      <c r="F3" s="590"/>
      <c r="G3" s="590"/>
      <c r="H3" s="590"/>
      <c r="I3" s="590"/>
      <c r="J3" s="590"/>
    </row>
    <row r="4" spans="1:10" x14ac:dyDescent="0.2">
      <c r="A4" s="90" t="s">
        <v>103</v>
      </c>
      <c r="B4" s="98">
        <v>1282</v>
      </c>
      <c r="C4" s="98">
        <v>1131</v>
      </c>
      <c r="D4" s="125">
        <v>857</v>
      </c>
      <c r="E4" s="98">
        <v>1796</v>
      </c>
      <c r="F4" s="98">
        <v>1773</v>
      </c>
      <c r="G4" s="98">
        <v>1961</v>
      </c>
      <c r="H4" s="98">
        <v>2224</v>
      </c>
      <c r="I4" s="98">
        <v>2435</v>
      </c>
      <c r="J4" s="98">
        <v>3287</v>
      </c>
    </row>
    <row r="5" spans="1:10" x14ac:dyDescent="0.2">
      <c r="A5" s="90" t="s">
        <v>22</v>
      </c>
      <c r="B5" s="125"/>
      <c r="C5" s="125"/>
      <c r="D5" s="125"/>
      <c r="E5" s="125"/>
      <c r="F5" s="125"/>
      <c r="G5" s="98"/>
      <c r="H5" s="98"/>
      <c r="I5" s="98"/>
      <c r="J5" s="98"/>
    </row>
    <row r="6" spans="1:10" x14ac:dyDescent="0.2">
      <c r="A6" s="122" t="s">
        <v>102</v>
      </c>
      <c r="B6" s="125">
        <v>412</v>
      </c>
      <c r="C6" s="125">
        <v>412</v>
      </c>
      <c r="D6" s="125">
        <v>351</v>
      </c>
      <c r="E6" s="98">
        <v>1243</v>
      </c>
      <c r="F6" s="98">
        <v>1010</v>
      </c>
      <c r="G6" s="98">
        <v>1291</v>
      </c>
      <c r="H6" s="98">
        <v>1613</v>
      </c>
      <c r="I6" s="98">
        <v>1167</v>
      </c>
      <c r="J6" s="98">
        <v>1204</v>
      </c>
    </row>
    <row r="7" spans="1:10" x14ac:dyDescent="0.2">
      <c r="A7" s="102" t="s">
        <v>101</v>
      </c>
      <c r="B7" s="125">
        <v>326</v>
      </c>
      <c r="C7" s="125">
        <v>265</v>
      </c>
      <c r="D7" s="125">
        <v>231</v>
      </c>
      <c r="E7" s="125">
        <v>87</v>
      </c>
      <c r="F7" s="126">
        <v>337</v>
      </c>
      <c r="G7" s="126">
        <v>87</v>
      </c>
      <c r="H7" s="98">
        <v>1830</v>
      </c>
      <c r="I7" s="98">
        <v>1860</v>
      </c>
      <c r="J7" s="98">
        <v>2330</v>
      </c>
    </row>
    <row r="8" spans="1:10" x14ac:dyDescent="0.2">
      <c r="A8" s="90" t="s">
        <v>100</v>
      </c>
      <c r="B8" s="125">
        <v>194</v>
      </c>
      <c r="C8" s="125">
        <v>123</v>
      </c>
      <c r="D8" s="125">
        <v>87</v>
      </c>
      <c r="E8" s="98">
        <v>266</v>
      </c>
      <c r="F8" s="98">
        <v>294</v>
      </c>
      <c r="G8" s="98">
        <v>476</v>
      </c>
      <c r="H8" s="98">
        <v>236</v>
      </c>
      <c r="I8" s="98">
        <v>314</v>
      </c>
      <c r="J8" s="98">
        <v>323</v>
      </c>
    </row>
    <row r="9" spans="1:10" x14ac:dyDescent="0.2">
      <c r="A9" s="90" t="s">
        <v>99</v>
      </c>
      <c r="B9" s="125">
        <v>136</v>
      </c>
      <c r="C9" s="125">
        <v>132</v>
      </c>
      <c r="D9" s="125">
        <v>50</v>
      </c>
      <c r="E9" s="98">
        <v>35</v>
      </c>
      <c r="F9" s="98">
        <v>27</v>
      </c>
      <c r="G9" s="98">
        <v>30</v>
      </c>
      <c r="H9" s="98">
        <v>47</v>
      </c>
      <c r="I9" s="98">
        <v>47</v>
      </c>
      <c r="J9" s="98">
        <v>98</v>
      </c>
    </row>
    <row r="10" spans="1:10" x14ac:dyDescent="0.2">
      <c r="A10" s="90" t="s">
        <v>98</v>
      </c>
      <c r="B10" s="125">
        <v>54</v>
      </c>
      <c r="C10" s="125">
        <v>39</v>
      </c>
      <c r="D10" s="125">
        <v>20</v>
      </c>
      <c r="E10" s="98">
        <v>37</v>
      </c>
      <c r="F10" s="98">
        <v>40</v>
      </c>
      <c r="G10" s="98">
        <v>66</v>
      </c>
      <c r="H10" s="98">
        <v>44</v>
      </c>
      <c r="I10" s="98">
        <v>49</v>
      </c>
      <c r="J10" s="98">
        <v>40</v>
      </c>
    </row>
    <row r="11" spans="1:10" x14ac:dyDescent="0.2">
      <c r="A11" s="121" t="s">
        <v>97</v>
      </c>
      <c r="B11" s="125">
        <v>9</v>
      </c>
      <c r="C11" s="125">
        <v>4</v>
      </c>
      <c r="D11" s="125">
        <v>6</v>
      </c>
      <c r="E11" s="98">
        <v>7</v>
      </c>
      <c r="F11" s="98">
        <v>5</v>
      </c>
      <c r="G11" s="98">
        <v>8</v>
      </c>
      <c r="H11" s="98">
        <v>5</v>
      </c>
      <c r="I11" s="98">
        <v>5</v>
      </c>
      <c r="J11" s="98">
        <v>22</v>
      </c>
    </row>
    <row r="12" spans="1:10" s="90" customFormat="1" x14ac:dyDescent="0.25">
      <c r="A12" s="120" t="s">
        <v>5</v>
      </c>
      <c r="B12" s="104">
        <v>1675</v>
      </c>
      <c r="C12" s="104">
        <v>1429</v>
      </c>
      <c r="D12" s="104">
        <v>1020</v>
      </c>
      <c r="E12" s="104">
        <f>+E4+E8+E9+E10+E11</f>
        <v>2141</v>
      </c>
      <c r="F12" s="104">
        <f>+F4+F8+F9+F10+F11</f>
        <v>2139</v>
      </c>
      <c r="G12" s="104">
        <f>+G4+G8+G9+G10+G11</f>
        <v>2541</v>
      </c>
      <c r="H12" s="104">
        <f>+H4+H8+H9+H10+H11</f>
        <v>2556</v>
      </c>
      <c r="I12" s="104">
        <v>2850</v>
      </c>
      <c r="J12" s="104">
        <v>3770</v>
      </c>
    </row>
    <row r="13" spans="1:10" s="90" customFormat="1" x14ac:dyDescent="0.25">
      <c r="A13" s="587" t="s">
        <v>6</v>
      </c>
      <c r="B13" s="587"/>
      <c r="C13" s="587"/>
      <c r="D13" s="587"/>
      <c r="E13" s="587"/>
      <c r="F13" s="587"/>
      <c r="G13" s="587"/>
      <c r="H13" s="587"/>
      <c r="I13" s="587"/>
      <c r="J13" s="587"/>
    </row>
    <row r="14" spans="1:10" x14ac:dyDescent="0.2">
      <c r="A14" s="90" t="s">
        <v>103</v>
      </c>
      <c r="B14" s="79">
        <v>574</v>
      </c>
      <c r="C14" s="79">
        <v>579</v>
      </c>
      <c r="D14" s="79">
        <v>804</v>
      </c>
      <c r="E14" s="98">
        <v>1112</v>
      </c>
      <c r="F14" s="98">
        <v>919</v>
      </c>
      <c r="G14" s="98">
        <v>1001</v>
      </c>
      <c r="H14" s="98">
        <v>1357</v>
      </c>
      <c r="I14" s="98">
        <v>1162</v>
      </c>
      <c r="J14" s="98">
        <v>1502</v>
      </c>
    </row>
    <row r="15" spans="1:10" x14ac:dyDescent="0.2">
      <c r="A15" s="90" t="s">
        <v>22</v>
      </c>
      <c r="E15" s="98"/>
      <c r="F15" s="98"/>
      <c r="G15" s="98"/>
      <c r="H15" s="98"/>
      <c r="I15" s="98"/>
      <c r="J15" s="98"/>
    </row>
    <row r="16" spans="1:10" x14ac:dyDescent="0.2">
      <c r="A16" s="122" t="s">
        <v>102</v>
      </c>
      <c r="B16" s="79">
        <v>114</v>
      </c>
      <c r="C16" s="79">
        <v>158</v>
      </c>
      <c r="D16" s="79">
        <v>182</v>
      </c>
      <c r="E16" s="98">
        <v>776</v>
      </c>
      <c r="F16" s="98">
        <v>481</v>
      </c>
      <c r="G16" s="98">
        <v>682</v>
      </c>
      <c r="H16" s="98">
        <v>1080</v>
      </c>
      <c r="I16" s="98">
        <v>551</v>
      </c>
      <c r="J16" s="98">
        <v>398</v>
      </c>
    </row>
    <row r="17" spans="1:10" x14ac:dyDescent="0.2">
      <c r="A17" s="102" t="s">
        <v>101</v>
      </c>
      <c r="B17" s="79">
        <v>168</v>
      </c>
      <c r="C17" s="79">
        <v>187</v>
      </c>
      <c r="D17" s="79">
        <v>142</v>
      </c>
      <c r="E17" s="79">
        <v>36</v>
      </c>
      <c r="F17" s="124">
        <v>226</v>
      </c>
      <c r="G17" s="124">
        <v>88</v>
      </c>
      <c r="H17" s="124">
        <v>1207</v>
      </c>
      <c r="I17" s="98">
        <v>1006</v>
      </c>
      <c r="J17" s="98">
        <v>1094</v>
      </c>
    </row>
    <row r="18" spans="1:10" x14ac:dyDescent="0.2">
      <c r="A18" s="90" t="s">
        <v>100</v>
      </c>
      <c r="B18" s="79">
        <v>113</v>
      </c>
      <c r="C18" s="79">
        <v>93</v>
      </c>
      <c r="D18" s="79">
        <v>73</v>
      </c>
      <c r="E18" s="98">
        <v>174</v>
      </c>
      <c r="F18" s="98">
        <v>236</v>
      </c>
      <c r="G18" s="98">
        <v>362</v>
      </c>
      <c r="H18" s="98">
        <v>165</v>
      </c>
      <c r="I18" s="98">
        <v>196</v>
      </c>
      <c r="J18" s="98">
        <v>238</v>
      </c>
    </row>
    <row r="19" spans="1:10" x14ac:dyDescent="0.2">
      <c r="A19" s="90" t="s">
        <v>99</v>
      </c>
      <c r="B19" s="79">
        <v>70</v>
      </c>
      <c r="C19" s="79">
        <v>85</v>
      </c>
      <c r="D19" s="79">
        <v>43</v>
      </c>
      <c r="E19" s="98">
        <v>28</v>
      </c>
      <c r="F19" s="98">
        <v>13</v>
      </c>
      <c r="G19" s="98">
        <v>39</v>
      </c>
      <c r="H19" s="98">
        <v>34</v>
      </c>
      <c r="I19" s="98">
        <v>18</v>
      </c>
      <c r="J19" s="98">
        <v>67</v>
      </c>
    </row>
    <row r="20" spans="1:10" x14ac:dyDescent="0.2">
      <c r="A20" s="90" t="s">
        <v>98</v>
      </c>
      <c r="B20" s="79">
        <v>20</v>
      </c>
      <c r="C20" s="79">
        <v>17</v>
      </c>
      <c r="D20" s="79">
        <v>3</v>
      </c>
      <c r="E20" s="98">
        <v>3</v>
      </c>
      <c r="F20" s="98">
        <v>5</v>
      </c>
      <c r="G20" s="98">
        <v>8</v>
      </c>
      <c r="H20" s="98">
        <v>13</v>
      </c>
      <c r="I20" s="98">
        <v>12</v>
      </c>
      <c r="J20" s="98">
        <v>17</v>
      </c>
    </row>
    <row r="21" spans="1:10" x14ac:dyDescent="0.2">
      <c r="A21" s="121" t="s">
        <v>97</v>
      </c>
      <c r="B21" s="98">
        <v>8</v>
      </c>
      <c r="C21" s="98">
        <v>5</v>
      </c>
      <c r="D21" s="98">
        <v>1</v>
      </c>
      <c r="E21" s="98">
        <v>8</v>
      </c>
      <c r="F21" s="98">
        <v>8</v>
      </c>
      <c r="G21" s="98">
        <v>5</v>
      </c>
      <c r="H21" s="98">
        <v>8</v>
      </c>
      <c r="I21" s="98">
        <v>3</v>
      </c>
      <c r="J21" s="98">
        <v>6</v>
      </c>
    </row>
    <row r="22" spans="1:10" s="90" customFormat="1" x14ac:dyDescent="0.25">
      <c r="A22" s="123" t="s">
        <v>5</v>
      </c>
      <c r="B22" s="104">
        <v>785</v>
      </c>
      <c r="C22" s="104">
        <v>779</v>
      </c>
      <c r="D22" s="104">
        <v>924</v>
      </c>
      <c r="E22" s="104">
        <f>+E14+E18+E19+E20+E21</f>
        <v>1325</v>
      </c>
      <c r="F22" s="104">
        <f>+F14+F18+F19+F20+F21</f>
        <v>1181</v>
      </c>
      <c r="G22" s="104">
        <f>+G14+G18+G19+G20+G21</f>
        <v>1415</v>
      </c>
      <c r="H22" s="104">
        <f>+H14+H18+H19+H20+H21</f>
        <v>1577</v>
      </c>
      <c r="I22" s="104">
        <v>1391</v>
      </c>
      <c r="J22" s="104">
        <v>1830</v>
      </c>
    </row>
    <row r="23" spans="1:10" s="90" customFormat="1" x14ac:dyDescent="0.25">
      <c r="A23" s="587" t="s">
        <v>5</v>
      </c>
      <c r="B23" s="587"/>
      <c r="C23" s="587"/>
      <c r="D23" s="587"/>
      <c r="E23" s="587"/>
      <c r="F23" s="587"/>
      <c r="G23" s="587"/>
      <c r="H23" s="587"/>
      <c r="I23" s="587"/>
      <c r="J23" s="587"/>
    </row>
    <row r="24" spans="1:10" x14ac:dyDescent="0.2">
      <c r="A24" s="90" t="s">
        <v>103</v>
      </c>
      <c r="B24" s="79">
        <v>1856</v>
      </c>
      <c r="C24" s="79">
        <v>1710</v>
      </c>
      <c r="D24" s="79">
        <v>1661</v>
      </c>
      <c r="E24" s="98">
        <v>2908</v>
      </c>
      <c r="F24" s="113">
        <v>2692</v>
      </c>
      <c r="G24" s="113">
        <v>2962</v>
      </c>
      <c r="H24" s="113">
        <v>3581</v>
      </c>
      <c r="I24" s="98">
        <v>3597</v>
      </c>
      <c r="J24" s="113">
        <v>4789</v>
      </c>
    </row>
    <row r="25" spans="1:10" x14ac:dyDescent="0.2">
      <c r="A25" s="90" t="s">
        <v>22</v>
      </c>
      <c r="E25" s="98"/>
      <c r="F25" s="113"/>
      <c r="G25" s="113"/>
      <c r="H25" s="113"/>
      <c r="I25" s="98"/>
      <c r="J25" s="113"/>
    </row>
    <row r="26" spans="1:10" x14ac:dyDescent="0.2">
      <c r="A26" s="122" t="s">
        <v>102</v>
      </c>
      <c r="B26" s="79">
        <v>526</v>
      </c>
      <c r="C26" s="79">
        <v>570</v>
      </c>
      <c r="D26" s="79">
        <v>533</v>
      </c>
      <c r="E26" s="98">
        <v>2019</v>
      </c>
      <c r="F26" s="113">
        <v>1491</v>
      </c>
      <c r="G26" s="113">
        <v>1973</v>
      </c>
      <c r="H26" s="113">
        <v>2693</v>
      </c>
      <c r="I26" s="98">
        <v>1718</v>
      </c>
      <c r="J26" s="113">
        <v>1602</v>
      </c>
    </row>
    <row r="27" spans="1:10" x14ac:dyDescent="0.2">
      <c r="A27" s="102" t="s">
        <v>101</v>
      </c>
      <c r="B27" s="79">
        <v>494</v>
      </c>
      <c r="C27" s="79">
        <v>452</v>
      </c>
      <c r="D27" s="79">
        <v>373</v>
      </c>
      <c r="E27" s="79">
        <v>123</v>
      </c>
      <c r="F27" s="113">
        <v>563</v>
      </c>
      <c r="G27" s="113">
        <v>175</v>
      </c>
      <c r="H27" s="113">
        <v>3037</v>
      </c>
      <c r="I27" s="113">
        <v>2866</v>
      </c>
      <c r="J27" s="113">
        <v>3424</v>
      </c>
    </row>
    <row r="28" spans="1:10" x14ac:dyDescent="0.2">
      <c r="A28" s="90" t="s">
        <v>100</v>
      </c>
      <c r="B28" s="79">
        <v>307</v>
      </c>
      <c r="C28" s="79">
        <v>216</v>
      </c>
      <c r="D28" s="79">
        <v>160</v>
      </c>
      <c r="E28" s="98">
        <v>440</v>
      </c>
      <c r="F28" s="79">
        <v>530</v>
      </c>
      <c r="G28" s="79">
        <v>838</v>
      </c>
      <c r="H28" s="79">
        <v>401</v>
      </c>
      <c r="I28" s="98">
        <v>510</v>
      </c>
      <c r="J28" s="79">
        <v>561</v>
      </c>
    </row>
    <row r="29" spans="1:10" x14ac:dyDescent="0.2">
      <c r="A29" s="90" t="s">
        <v>99</v>
      </c>
      <c r="B29" s="79">
        <v>206</v>
      </c>
      <c r="C29" s="79">
        <v>217</v>
      </c>
      <c r="D29" s="79">
        <v>93</v>
      </c>
      <c r="E29" s="98">
        <v>63</v>
      </c>
      <c r="F29" s="79">
        <v>40</v>
      </c>
      <c r="G29" s="79">
        <v>69</v>
      </c>
      <c r="H29" s="79">
        <v>81</v>
      </c>
      <c r="I29" s="98">
        <v>65</v>
      </c>
      <c r="J29" s="79">
        <v>165</v>
      </c>
    </row>
    <row r="30" spans="1:10" x14ac:dyDescent="0.2">
      <c r="A30" s="90" t="s">
        <v>98</v>
      </c>
      <c r="B30" s="79">
        <v>74</v>
      </c>
      <c r="C30" s="79">
        <v>56</v>
      </c>
      <c r="D30" s="79">
        <v>23</v>
      </c>
      <c r="E30" s="98">
        <v>40</v>
      </c>
      <c r="F30" s="79">
        <v>45</v>
      </c>
      <c r="G30" s="79">
        <v>74</v>
      </c>
      <c r="H30" s="79">
        <v>57</v>
      </c>
      <c r="I30" s="98">
        <v>61</v>
      </c>
      <c r="J30" s="79">
        <v>57</v>
      </c>
    </row>
    <row r="31" spans="1:10" x14ac:dyDescent="0.2">
      <c r="A31" s="121" t="s">
        <v>97</v>
      </c>
      <c r="B31" s="98">
        <v>17</v>
      </c>
      <c r="C31" s="98">
        <v>9</v>
      </c>
      <c r="D31" s="98">
        <v>7</v>
      </c>
      <c r="E31" s="98">
        <v>15</v>
      </c>
      <c r="F31" s="98">
        <v>13</v>
      </c>
      <c r="G31" s="98">
        <v>13</v>
      </c>
      <c r="H31" s="98">
        <v>13</v>
      </c>
      <c r="I31" s="98">
        <v>8</v>
      </c>
      <c r="J31" s="98">
        <v>28</v>
      </c>
    </row>
    <row r="32" spans="1:10" s="90" customFormat="1" x14ac:dyDescent="0.25">
      <c r="A32" s="120" t="s">
        <v>5</v>
      </c>
      <c r="B32" s="104">
        <v>2460</v>
      </c>
      <c r="C32" s="104">
        <v>2208</v>
      </c>
      <c r="D32" s="104">
        <v>1944</v>
      </c>
      <c r="E32" s="104">
        <v>3466</v>
      </c>
      <c r="F32" s="104">
        <v>3320</v>
      </c>
      <c r="G32" s="104">
        <v>3956</v>
      </c>
      <c r="H32" s="104">
        <v>4133</v>
      </c>
      <c r="I32" s="104">
        <v>4241</v>
      </c>
      <c r="J32" s="104">
        <v>5600</v>
      </c>
    </row>
  </sheetData>
  <mergeCells count="3">
    <mergeCell ref="A3:J3"/>
    <mergeCell ref="A13:J13"/>
    <mergeCell ref="A23:J23"/>
  </mergeCells>
  <pageMargins left="0.74803149606299213" right="0.74803149606299213" top="0.62992125984251968" bottom="0.86614173228346458" header="0.51181102362204722" footer="0.59055118110236227"/>
  <pageSetup paperSize="9" orientation="portrait" horizontalDpi="2438" verticalDpi="300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76CCA-3F9F-43CB-A9E3-255591249E35}">
  <dimension ref="A1:J20"/>
  <sheetViews>
    <sheetView zoomScaleNormal="100" workbookViewId="0"/>
  </sheetViews>
  <sheetFormatPr defaultRowHeight="11.25" x14ac:dyDescent="0.2"/>
  <cols>
    <col min="1" max="1" width="12" style="100" customWidth="1"/>
    <col min="2" max="10" width="10.42578125" style="100" customWidth="1"/>
    <col min="11" max="16384" width="9.140625" style="100"/>
  </cols>
  <sheetData>
    <row r="1" spans="1:10" s="140" customFormat="1" ht="12" thickBot="1" x14ac:dyDescent="0.25">
      <c r="A1" s="142" t="s">
        <v>111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ht="18" customHeight="1" x14ac:dyDescent="0.2">
      <c r="A2" s="139" t="s">
        <v>110</v>
      </c>
      <c r="B2" s="138">
        <v>2000</v>
      </c>
      <c r="C2" s="138">
        <v>2001</v>
      </c>
      <c r="D2" s="138">
        <v>2004</v>
      </c>
      <c r="E2" s="138">
        <v>2005</v>
      </c>
      <c r="F2" s="138">
        <v>2006</v>
      </c>
      <c r="G2" s="138">
        <v>2007</v>
      </c>
      <c r="H2" s="138">
        <v>2008</v>
      </c>
      <c r="I2" s="138">
        <v>2009</v>
      </c>
      <c r="J2" s="137">
        <v>2010</v>
      </c>
    </row>
    <row r="3" spans="1:10" x14ac:dyDescent="0.2">
      <c r="A3" s="613" t="s">
        <v>7</v>
      </c>
      <c r="B3" s="613"/>
      <c r="C3" s="613"/>
      <c r="D3" s="613"/>
      <c r="E3" s="613"/>
      <c r="F3" s="613"/>
      <c r="G3" s="613"/>
      <c r="H3" s="613"/>
      <c r="I3" s="613"/>
      <c r="J3" s="613"/>
    </row>
    <row r="4" spans="1:10" x14ac:dyDescent="0.2">
      <c r="A4" s="136" t="s">
        <v>109</v>
      </c>
      <c r="B4" s="135">
        <v>6697</v>
      </c>
      <c r="C4" s="135">
        <v>5209</v>
      </c>
      <c r="D4" s="135">
        <v>6304</v>
      </c>
      <c r="E4" s="135">
        <v>6265</v>
      </c>
      <c r="F4" s="135">
        <v>6806</v>
      </c>
      <c r="G4" s="135">
        <v>6874</v>
      </c>
      <c r="H4" s="135">
        <v>7216</v>
      </c>
      <c r="I4" s="135">
        <v>6972</v>
      </c>
      <c r="J4" s="135">
        <v>7331</v>
      </c>
    </row>
    <row r="5" spans="1:10" x14ac:dyDescent="0.2">
      <c r="A5" s="136" t="s">
        <v>94</v>
      </c>
      <c r="B5" s="135">
        <v>44253</v>
      </c>
      <c r="C5" s="135">
        <v>30481</v>
      </c>
      <c r="D5" s="135">
        <v>33511</v>
      </c>
      <c r="E5" s="135">
        <v>36326</v>
      </c>
      <c r="F5" s="135">
        <v>41194</v>
      </c>
      <c r="G5" s="135">
        <v>42987</v>
      </c>
      <c r="H5" s="135">
        <v>45133</v>
      </c>
      <c r="I5" s="135">
        <v>47061</v>
      </c>
      <c r="J5" s="135">
        <v>53273</v>
      </c>
    </row>
    <row r="6" spans="1:10" x14ac:dyDescent="0.2">
      <c r="A6" s="136" t="s">
        <v>13</v>
      </c>
      <c r="B6" s="135">
        <v>21542</v>
      </c>
      <c r="C6" s="135">
        <v>13410</v>
      </c>
      <c r="D6" s="135">
        <v>16797</v>
      </c>
      <c r="E6" s="135">
        <v>18424</v>
      </c>
      <c r="F6" s="135">
        <v>21268</v>
      </c>
      <c r="G6" s="135">
        <v>24187</v>
      </c>
      <c r="H6" s="135">
        <v>26668</v>
      </c>
      <c r="I6" s="135">
        <v>29924</v>
      </c>
      <c r="J6" s="135">
        <v>31115</v>
      </c>
    </row>
    <row r="7" spans="1:10" x14ac:dyDescent="0.2">
      <c r="A7" s="136" t="s">
        <v>93</v>
      </c>
      <c r="B7" s="135">
        <v>6609</v>
      </c>
      <c r="C7" s="135">
        <v>4478</v>
      </c>
      <c r="D7" s="135">
        <v>6505</v>
      </c>
      <c r="E7" s="135">
        <v>7637</v>
      </c>
      <c r="F7" s="135">
        <v>8093</v>
      </c>
      <c r="G7" s="135">
        <v>10025</v>
      </c>
      <c r="H7" s="135">
        <v>10921</v>
      </c>
      <c r="I7" s="135">
        <v>11867</v>
      </c>
      <c r="J7" s="135">
        <v>13000</v>
      </c>
    </row>
    <row r="8" spans="1:10" x14ac:dyDescent="0.2">
      <c r="A8" s="134" t="s">
        <v>5</v>
      </c>
      <c r="B8" s="133">
        <v>79101</v>
      </c>
      <c r="C8" s="133">
        <v>53578</v>
      </c>
      <c r="D8" s="133">
        <f>SUM(D4:D7)</f>
        <v>63117</v>
      </c>
      <c r="E8" s="133">
        <f>SUM(E4:E7)</f>
        <v>68652</v>
      </c>
      <c r="F8" s="133">
        <f>SUM(F4:F7)</f>
        <v>77361</v>
      </c>
      <c r="G8" s="133">
        <f>SUM(G4:G7)</f>
        <v>84073</v>
      </c>
      <c r="H8" s="133">
        <f>SUM(H4:H7)</f>
        <v>89938</v>
      </c>
      <c r="I8" s="133">
        <v>95824</v>
      </c>
      <c r="J8" s="133">
        <v>104719</v>
      </c>
    </row>
    <row r="9" spans="1:10" x14ac:dyDescent="0.2">
      <c r="A9" s="613" t="s">
        <v>6</v>
      </c>
      <c r="B9" s="613"/>
      <c r="C9" s="613"/>
      <c r="D9" s="613"/>
      <c r="E9" s="613"/>
      <c r="F9" s="613"/>
      <c r="G9" s="613"/>
      <c r="H9" s="613"/>
      <c r="I9" s="613"/>
      <c r="J9" s="613"/>
    </row>
    <row r="10" spans="1:10" x14ac:dyDescent="0.2">
      <c r="A10" s="136" t="s">
        <v>109</v>
      </c>
      <c r="B10" s="135">
        <v>6262</v>
      </c>
      <c r="C10" s="135">
        <v>4817</v>
      </c>
      <c r="D10" s="135">
        <v>5884</v>
      </c>
      <c r="E10" s="135">
        <v>5760</v>
      </c>
      <c r="F10" s="135">
        <v>6139</v>
      </c>
      <c r="G10" s="135">
        <v>6182</v>
      </c>
      <c r="H10" s="135">
        <v>6562</v>
      </c>
      <c r="I10" s="135">
        <v>6351</v>
      </c>
      <c r="J10" s="135">
        <v>6845</v>
      </c>
    </row>
    <row r="11" spans="1:10" x14ac:dyDescent="0.2">
      <c r="A11" s="136" t="s">
        <v>94</v>
      </c>
      <c r="B11" s="135">
        <v>39973</v>
      </c>
      <c r="C11" s="135">
        <v>30267</v>
      </c>
      <c r="D11" s="135">
        <v>33714</v>
      </c>
      <c r="E11" s="135">
        <v>36635</v>
      </c>
      <c r="F11" s="135">
        <v>39460</v>
      </c>
      <c r="G11" s="135">
        <v>40808</v>
      </c>
      <c r="H11" s="135">
        <v>41248</v>
      </c>
      <c r="I11" s="135">
        <v>42787</v>
      </c>
      <c r="J11" s="135">
        <v>45445</v>
      </c>
    </row>
    <row r="12" spans="1:10" x14ac:dyDescent="0.2">
      <c r="A12" s="136" t="s">
        <v>13</v>
      </c>
      <c r="B12" s="135">
        <v>19464</v>
      </c>
      <c r="C12" s="135">
        <v>14890</v>
      </c>
      <c r="D12" s="135">
        <v>18071</v>
      </c>
      <c r="E12" s="135">
        <v>20015</v>
      </c>
      <c r="F12" s="135">
        <v>20313</v>
      </c>
      <c r="G12" s="135">
        <v>22364</v>
      </c>
      <c r="H12" s="135">
        <v>23663</v>
      </c>
      <c r="I12" s="135">
        <v>25290</v>
      </c>
      <c r="J12" s="135">
        <v>25716</v>
      </c>
    </row>
    <row r="13" spans="1:10" x14ac:dyDescent="0.2">
      <c r="A13" s="136" t="s">
        <v>93</v>
      </c>
      <c r="B13" s="135">
        <v>8325</v>
      </c>
      <c r="C13" s="135">
        <v>6476</v>
      </c>
      <c r="D13" s="135">
        <v>9323</v>
      </c>
      <c r="E13" s="135">
        <v>11091</v>
      </c>
      <c r="F13" s="135">
        <v>11157</v>
      </c>
      <c r="G13" s="135">
        <v>12603</v>
      </c>
      <c r="H13" s="135">
        <v>13286</v>
      </c>
      <c r="I13" s="135">
        <v>14106</v>
      </c>
      <c r="J13" s="135">
        <v>15094</v>
      </c>
    </row>
    <row r="14" spans="1:10" x14ac:dyDescent="0.2">
      <c r="A14" s="134" t="s">
        <v>5</v>
      </c>
      <c r="B14" s="133">
        <v>74024</v>
      </c>
      <c r="C14" s="133">
        <v>56450</v>
      </c>
      <c r="D14" s="133">
        <f>SUM(D10:D13)</f>
        <v>66992</v>
      </c>
      <c r="E14" s="133">
        <f>SUM(E10:E13)</f>
        <v>73501</v>
      </c>
      <c r="F14" s="133">
        <f>SUM(F10:F13)</f>
        <v>77069</v>
      </c>
      <c r="G14" s="133">
        <f>SUM(G10:G13)</f>
        <v>81957</v>
      </c>
      <c r="H14" s="133">
        <f>SUM(H10:H13)</f>
        <v>84759</v>
      </c>
      <c r="I14" s="133">
        <v>88534</v>
      </c>
      <c r="J14" s="133">
        <v>93100</v>
      </c>
    </row>
    <row r="15" spans="1:10" x14ac:dyDescent="0.2">
      <c r="A15" s="613" t="s">
        <v>5</v>
      </c>
      <c r="B15" s="613"/>
      <c r="C15" s="613"/>
      <c r="D15" s="613"/>
      <c r="E15" s="613"/>
      <c r="F15" s="613"/>
      <c r="G15" s="613"/>
      <c r="H15" s="613"/>
      <c r="I15" s="613"/>
      <c r="J15" s="613"/>
    </row>
    <row r="16" spans="1:10" x14ac:dyDescent="0.2">
      <c r="A16" s="136" t="s">
        <v>109</v>
      </c>
      <c r="B16" s="135">
        <v>12959</v>
      </c>
      <c r="C16" s="135">
        <v>10026</v>
      </c>
      <c r="D16" s="135">
        <f t="shared" ref="D16:I20" si="0">+D4+D10</f>
        <v>12188</v>
      </c>
      <c r="E16" s="135">
        <f t="shared" si="0"/>
        <v>12025</v>
      </c>
      <c r="F16" s="135">
        <f t="shared" si="0"/>
        <v>12945</v>
      </c>
      <c r="G16" s="135">
        <f t="shared" si="0"/>
        <v>13056</v>
      </c>
      <c r="H16" s="135">
        <f t="shared" si="0"/>
        <v>13778</v>
      </c>
      <c r="I16" s="135">
        <f t="shared" si="0"/>
        <v>13323</v>
      </c>
      <c r="J16" s="135">
        <v>14176</v>
      </c>
    </row>
    <row r="17" spans="1:10" x14ac:dyDescent="0.2">
      <c r="A17" s="136" t="s">
        <v>94</v>
      </c>
      <c r="B17" s="135">
        <f>+B5+B11</f>
        <v>84226</v>
      </c>
      <c r="C17" s="135">
        <f>+C5+C11</f>
        <v>60748</v>
      </c>
      <c r="D17" s="135">
        <f t="shared" si="0"/>
        <v>67225</v>
      </c>
      <c r="E17" s="135">
        <f t="shared" si="0"/>
        <v>72961</v>
      </c>
      <c r="F17" s="135">
        <f t="shared" si="0"/>
        <v>80654</v>
      </c>
      <c r="G17" s="135">
        <f t="shared" si="0"/>
        <v>83795</v>
      </c>
      <c r="H17" s="135">
        <f t="shared" si="0"/>
        <v>86381</v>
      </c>
      <c r="I17" s="135">
        <f t="shared" si="0"/>
        <v>89848</v>
      </c>
      <c r="J17" s="135">
        <v>98718</v>
      </c>
    </row>
    <row r="18" spans="1:10" x14ac:dyDescent="0.2">
      <c r="A18" s="136" t="s">
        <v>13</v>
      </c>
      <c r="B18" s="135">
        <f>+B6+B12</f>
        <v>41006</v>
      </c>
      <c r="C18" s="135">
        <f>+C6+C12</f>
        <v>28300</v>
      </c>
      <c r="D18" s="135">
        <f t="shared" si="0"/>
        <v>34868</v>
      </c>
      <c r="E18" s="135">
        <f t="shared" si="0"/>
        <v>38439</v>
      </c>
      <c r="F18" s="135">
        <f t="shared" si="0"/>
        <v>41581</v>
      </c>
      <c r="G18" s="135">
        <f t="shared" si="0"/>
        <v>46551</v>
      </c>
      <c r="H18" s="135">
        <f t="shared" si="0"/>
        <v>50331</v>
      </c>
      <c r="I18" s="135">
        <f t="shared" si="0"/>
        <v>55214</v>
      </c>
      <c r="J18" s="135">
        <v>56831</v>
      </c>
    </row>
    <row r="19" spans="1:10" x14ac:dyDescent="0.2">
      <c r="A19" s="136" t="s">
        <v>93</v>
      </c>
      <c r="B19" s="135">
        <v>14934</v>
      </c>
      <c r="C19" s="135">
        <v>10954</v>
      </c>
      <c r="D19" s="135">
        <f t="shared" si="0"/>
        <v>15828</v>
      </c>
      <c r="E19" s="135">
        <f t="shared" si="0"/>
        <v>18728</v>
      </c>
      <c r="F19" s="135">
        <f t="shared" si="0"/>
        <v>19250</v>
      </c>
      <c r="G19" s="135">
        <f t="shared" si="0"/>
        <v>22628</v>
      </c>
      <c r="H19" s="135">
        <f t="shared" si="0"/>
        <v>24207</v>
      </c>
      <c r="I19" s="135">
        <f t="shared" si="0"/>
        <v>25973</v>
      </c>
      <c r="J19" s="135">
        <v>28094</v>
      </c>
    </row>
    <row r="20" spans="1:10" x14ac:dyDescent="0.2">
      <c r="A20" s="134" t="s">
        <v>5</v>
      </c>
      <c r="B20" s="133">
        <v>153125</v>
      </c>
      <c r="C20" s="133">
        <v>110028</v>
      </c>
      <c r="D20" s="133">
        <f t="shared" si="0"/>
        <v>130109</v>
      </c>
      <c r="E20" s="133">
        <f t="shared" si="0"/>
        <v>142153</v>
      </c>
      <c r="F20" s="133">
        <f t="shared" si="0"/>
        <v>154430</v>
      </c>
      <c r="G20" s="133">
        <f t="shared" si="0"/>
        <v>166030</v>
      </c>
      <c r="H20" s="133">
        <f t="shared" si="0"/>
        <v>174697</v>
      </c>
      <c r="I20" s="133">
        <f t="shared" si="0"/>
        <v>184358</v>
      </c>
      <c r="J20" s="133">
        <v>197819</v>
      </c>
    </row>
  </sheetData>
  <mergeCells count="3">
    <mergeCell ref="A3:J3"/>
    <mergeCell ref="A9:J9"/>
    <mergeCell ref="A15:J15"/>
  </mergeCells>
  <pageMargins left="0.74803149606299213" right="0.74803149606299213" top="0.62992125984251968" bottom="0.86614173228346458" header="0.51181102362204722" footer="0.59055118110236227"/>
  <pageSetup paperSize="9" orientation="portrait" horizontalDpi="2438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6DE1B-6253-4E32-B711-93749D0261D2}">
  <dimension ref="A1:J32"/>
  <sheetViews>
    <sheetView zoomScaleNormal="100" workbookViewId="0"/>
  </sheetViews>
  <sheetFormatPr defaultRowHeight="11.25" x14ac:dyDescent="0.2"/>
  <cols>
    <col min="1" max="1" width="23.85546875" style="100" customWidth="1"/>
    <col min="2" max="10" width="9.42578125" style="100" customWidth="1"/>
    <col min="11" max="16384" width="9.140625" style="100"/>
  </cols>
  <sheetData>
    <row r="1" spans="1:10" ht="12" thickBot="1" x14ac:dyDescent="0.25">
      <c r="A1" s="158" t="s">
        <v>113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x14ac:dyDescent="0.2">
      <c r="A2" s="110" t="s">
        <v>104</v>
      </c>
      <c r="B2" s="109">
        <v>2000</v>
      </c>
      <c r="C2" s="109">
        <v>2001</v>
      </c>
      <c r="D2" s="109">
        <v>2004</v>
      </c>
      <c r="E2" s="109">
        <v>2005</v>
      </c>
      <c r="F2" s="109">
        <v>2006</v>
      </c>
      <c r="G2" s="108">
        <v>2007</v>
      </c>
      <c r="H2" s="108">
        <v>2008</v>
      </c>
      <c r="I2" s="156">
        <v>2009</v>
      </c>
      <c r="J2" s="155">
        <v>2010</v>
      </c>
    </row>
    <row r="3" spans="1:10" s="97" customFormat="1" x14ac:dyDescent="0.25">
      <c r="A3" s="613" t="s">
        <v>7</v>
      </c>
      <c r="B3" s="613"/>
      <c r="C3" s="613"/>
      <c r="D3" s="613"/>
      <c r="E3" s="613"/>
      <c r="F3" s="613"/>
      <c r="G3" s="613"/>
      <c r="H3" s="613"/>
      <c r="I3" s="613"/>
      <c r="J3" s="613"/>
    </row>
    <row r="4" spans="1:10" x14ac:dyDescent="0.2">
      <c r="A4" s="150" t="s">
        <v>103</v>
      </c>
      <c r="B4" s="148">
        <v>62293</v>
      </c>
      <c r="C4" s="148">
        <v>43651</v>
      </c>
      <c r="D4" s="148">
        <v>52146</v>
      </c>
      <c r="E4" s="149">
        <v>57279</v>
      </c>
      <c r="F4" s="148">
        <v>63797</v>
      </c>
      <c r="G4" s="148">
        <v>69784</v>
      </c>
      <c r="H4" s="148">
        <v>73780</v>
      </c>
      <c r="I4" s="148">
        <v>78749</v>
      </c>
      <c r="J4" s="148">
        <v>86103</v>
      </c>
    </row>
    <row r="5" spans="1:10" x14ac:dyDescent="0.2">
      <c r="A5" s="150" t="s">
        <v>22</v>
      </c>
      <c r="B5" s="148"/>
      <c r="C5" s="148"/>
      <c r="D5" s="148"/>
      <c r="E5" s="148"/>
      <c r="F5" s="148"/>
      <c r="G5" s="148"/>
      <c r="H5" s="148"/>
      <c r="I5" s="148"/>
      <c r="J5" s="148"/>
    </row>
    <row r="6" spans="1:10" x14ac:dyDescent="0.2">
      <c r="A6" s="154" t="s">
        <v>102</v>
      </c>
      <c r="B6" s="148">
        <v>28700</v>
      </c>
      <c r="C6" s="148">
        <v>20086</v>
      </c>
      <c r="D6" s="148">
        <v>27071</v>
      </c>
      <c r="E6" s="148">
        <v>32683</v>
      </c>
      <c r="F6" s="148">
        <v>32802</v>
      </c>
      <c r="G6" s="148">
        <v>33401</v>
      </c>
      <c r="H6" s="148">
        <v>33225</v>
      </c>
      <c r="I6" s="148">
        <v>33753</v>
      </c>
      <c r="J6" s="148">
        <v>39009</v>
      </c>
    </row>
    <row r="7" spans="1:10" x14ac:dyDescent="0.2">
      <c r="A7" s="146" t="s">
        <v>112</v>
      </c>
      <c r="B7" s="144">
        <v>8963</v>
      </c>
      <c r="C7" s="144">
        <v>5497</v>
      </c>
      <c r="D7" s="144">
        <v>5862</v>
      </c>
      <c r="E7" s="144">
        <v>5419</v>
      </c>
      <c r="F7" s="144">
        <v>12310</v>
      </c>
      <c r="G7" s="144">
        <v>50785</v>
      </c>
      <c r="H7" s="144">
        <v>51460</v>
      </c>
      <c r="I7" s="144">
        <v>55894</v>
      </c>
      <c r="J7" s="144">
        <v>62985</v>
      </c>
    </row>
    <row r="8" spans="1:10" x14ac:dyDescent="0.2">
      <c r="A8" s="150" t="s">
        <v>100</v>
      </c>
      <c r="B8" s="148">
        <v>11763</v>
      </c>
      <c r="C8" s="148">
        <v>7245</v>
      </c>
      <c r="D8" s="148">
        <v>8207</v>
      </c>
      <c r="E8" s="148">
        <v>8455</v>
      </c>
      <c r="F8" s="148">
        <v>10242</v>
      </c>
      <c r="G8" s="148">
        <v>10899</v>
      </c>
      <c r="H8" s="148">
        <v>12371</v>
      </c>
      <c r="I8" s="148">
        <v>13117</v>
      </c>
      <c r="J8" s="148">
        <v>13750</v>
      </c>
    </row>
    <row r="9" spans="1:10" x14ac:dyDescent="0.2">
      <c r="A9" s="150" t="s">
        <v>99</v>
      </c>
      <c r="B9" s="148">
        <v>2642</v>
      </c>
      <c r="C9" s="148">
        <v>1377</v>
      </c>
      <c r="D9" s="148">
        <v>1403</v>
      </c>
      <c r="E9" s="148">
        <v>1435</v>
      </c>
      <c r="F9" s="148">
        <v>1633</v>
      </c>
      <c r="G9" s="148">
        <v>1685</v>
      </c>
      <c r="H9" s="148">
        <v>1949</v>
      </c>
      <c r="I9" s="148">
        <v>1982</v>
      </c>
      <c r="J9" s="148">
        <v>2613</v>
      </c>
    </row>
    <row r="10" spans="1:10" x14ac:dyDescent="0.2">
      <c r="A10" s="150" t="s">
        <v>98</v>
      </c>
      <c r="B10" s="148">
        <v>1983</v>
      </c>
      <c r="C10" s="148">
        <v>1031</v>
      </c>
      <c r="D10" s="148">
        <v>1109</v>
      </c>
      <c r="E10" s="148">
        <v>1197</v>
      </c>
      <c r="F10" s="148">
        <v>1386</v>
      </c>
      <c r="G10" s="148">
        <v>1370</v>
      </c>
      <c r="H10" s="148">
        <v>1438</v>
      </c>
      <c r="I10" s="148">
        <v>1512</v>
      </c>
      <c r="J10" s="148">
        <v>1856</v>
      </c>
    </row>
    <row r="11" spans="1:10" x14ac:dyDescent="0.2">
      <c r="A11" s="145" t="s">
        <v>97</v>
      </c>
      <c r="B11" s="144">
        <v>420</v>
      </c>
      <c r="C11" s="144">
        <v>274</v>
      </c>
      <c r="D11" s="144">
        <v>252</v>
      </c>
      <c r="E11" s="153">
        <v>286</v>
      </c>
      <c r="F11" s="144">
        <v>303</v>
      </c>
      <c r="G11" s="144">
        <v>335</v>
      </c>
      <c r="H11" s="144">
        <v>400</v>
      </c>
      <c r="I11" s="144">
        <v>464</v>
      </c>
      <c r="J11" s="144">
        <v>397</v>
      </c>
    </row>
    <row r="12" spans="1:10" x14ac:dyDescent="0.2">
      <c r="A12" s="152" t="s">
        <v>5</v>
      </c>
      <c r="B12" s="151">
        <f t="shared" ref="B12:H12" si="0">+B4+B8+B9+B10+B11</f>
        <v>79101</v>
      </c>
      <c r="C12" s="151">
        <f t="shared" si="0"/>
        <v>53578</v>
      </c>
      <c r="D12" s="151">
        <f t="shared" si="0"/>
        <v>63117</v>
      </c>
      <c r="E12" s="151">
        <f t="shared" si="0"/>
        <v>68652</v>
      </c>
      <c r="F12" s="151">
        <f t="shared" si="0"/>
        <v>77361</v>
      </c>
      <c r="G12" s="151">
        <f t="shared" si="0"/>
        <v>84073</v>
      </c>
      <c r="H12" s="151">
        <f t="shared" si="0"/>
        <v>89938</v>
      </c>
      <c r="I12" s="151">
        <v>95824</v>
      </c>
      <c r="J12" s="151">
        <v>104719</v>
      </c>
    </row>
    <row r="13" spans="1:10" x14ac:dyDescent="0.2">
      <c r="A13" s="624" t="s">
        <v>6</v>
      </c>
      <c r="B13" s="624"/>
      <c r="C13" s="624"/>
      <c r="D13" s="624"/>
      <c r="E13" s="624"/>
      <c r="F13" s="624"/>
      <c r="G13" s="624"/>
      <c r="H13" s="624"/>
      <c r="I13" s="624"/>
      <c r="J13" s="624"/>
    </row>
    <row r="14" spans="1:10" x14ac:dyDescent="0.2">
      <c r="A14" s="150" t="s">
        <v>103</v>
      </c>
      <c r="B14" s="148">
        <v>63491</v>
      </c>
      <c r="C14" s="148">
        <v>49546</v>
      </c>
      <c r="D14" s="148">
        <v>58769</v>
      </c>
      <c r="E14" s="149">
        <v>64982</v>
      </c>
      <c r="F14" s="148">
        <v>66738</v>
      </c>
      <c r="G14" s="148">
        <v>71043</v>
      </c>
      <c r="H14" s="148">
        <v>72365</v>
      </c>
      <c r="I14" s="148">
        <v>75603</v>
      </c>
      <c r="J14" s="148">
        <v>78641</v>
      </c>
    </row>
    <row r="15" spans="1:10" x14ac:dyDescent="0.2">
      <c r="A15" s="150" t="s">
        <v>22</v>
      </c>
      <c r="B15" s="148"/>
      <c r="C15" s="148"/>
      <c r="D15" s="148"/>
      <c r="E15" s="148"/>
      <c r="F15" s="148"/>
      <c r="G15" s="148"/>
      <c r="H15" s="148"/>
      <c r="I15" s="148"/>
      <c r="J15" s="148"/>
    </row>
    <row r="16" spans="1:10" x14ac:dyDescent="0.2">
      <c r="A16" s="154" t="s">
        <v>102</v>
      </c>
      <c r="B16" s="148">
        <v>28643</v>
      </c>
      <c r="C16" s="148">
        <v>21475</v>
      </c>
      <c r="D16" s="148">
        <v>28605</v>
      </c>
      <c r="E16" s="148">
        <v>34846</v>
      </c>
      <c r="F16" s="148">
        <v>33381</v>
      </c>
      <c r="G16" s="148">
        <v>33550</v>
      </c>
      <c r="H16" s="148">
        <v>32611</v>
      </c>
      <c r="I16" s="148">
        <v>32615</v>
      </c>
      <c r="J16" s="148">
        <v>33711</v>
      </c>
    </row>
    <row r="17" spans="1:10" x14ac:dyDescent="0.2">
      <c r="A17" s="146" t="s">
        <v>112</v>
      </c>
      <c r="B17" s="144">
        <v>8944</v>
      </c>
      <c r="C17" s="144">
        <v>6226</v>
      </c>
      <c r="D17" s="144">
        <v>6281</v>
      </c>
      <c r="E17" s="144">
        <v>7941</v>
      </c>
      <c r="F17" s="144">
        <v>12569</v>
      </c>
      <c r="G17" s="144">
        <v>50259</v>
      </c>
      <c r="H17" s="144">
        <v>49279</v>
      </c>
      <c r="I17" s="144">
        <v>52156</v>
      </c>
      <c r="J17" s="144">
        <v>54368</v>
      </c>
    </row>
    <row r="18" spans="1:10" x14ac:dyDescent="0.2">
      <c r="A18" s="150" t="s">
        <v>100</v>
      </c>
      <c r="B18" s="148">
        <v>8938</v>
      </c>
      <c r="C18" s="148">
        <v>6062</v>
      </c>
      <c r="D18" s="148">
        <v>6508</v>
      </c>
      <c r="E18" s="148">
        <v>6666</v>
      </c>
      <c r="F18" s="148">
        <v>8301</v>
      </c>
      <c r="G18" s="148">
        <v>8834</v>
      </c>
      <c r="H18" s="148">
        <v>9985</v>
      </c>
      <c r="I18" s="148">
        <v>10404</v>
      </c>
      <c r="J18" s="148">
        <v>11377</v>
      </c>
    </row>
    <row r="19" spans="1:10" x14ac:dyDescent="0.2">
      <c r="A19" s="150" t="s">
        <v>99</v>
      </c>
      <c r="B19" s="148">
        <v>660</v>
      </c>
      <c r="C19" s="148">
        <v>407</v>
      </c>
      <c r="D19" s="148">
        <v>1132</v>
      </c>
      <c r="E19" s="148">
        <v>1232</v>
      </c>
      <c r="F19" s="148">
        <v>1356</v>
      </c>
      <c r="G19" s="148">
        <v>1390</v>
      </c>
      <c r="H19" s="148">
        <v>1608</v>
      </c>
      <c r="I19" s="148">
        <v>1635</v>
      </c>
      <c r="J19" s="148">
        <v>2174</v>
      </c>
    </row>
    <row r="20" spans="1:10" x14ac:dyDescent="0.2">
      <c r="A20" s="150" t="s">
        <v>98</v>
      </c>
      <c r="B20" s="148">
        <v>576</v>
      </c>
      <c r="C20" s="148">
        <v>202</v>
      </c>
      <c r="D20" s="148">
        <v>346</v>
      </c>
      <c r="E20" s="148">
        <v>359</v>
      </c>
      <c r="F20" s="148">
        <v>414</v>
      </c>
      <c r="G20" s="148">
        <v>413</v>
      </c>
      <c r="H20" s="148">
        <v>475</v>
      </c>
      <c r="I20" s="148">
        <v>486</v>
      </c>
      <c r="J20" s="148">
        <v>657</v>
      </c>
    </row>
    <row r="21" spans="1:10" x14ac:dyDescent="0.2">
      <c r="A21" s="145" t="s">
        <v>97</v>
      </c>
      <c r="B21" s="144">
        <v>359</v>
      </c>
      <c r="C21" s="144">
        <v>233</v>
      </c>
      <c r="D21" s="144">
        <v>237</v>
      </c>
      <c r="E21" s="153">
        <v>262</v>
      </c>
      <c r="F21" s="144">
        <v>260</v>
      </c>
      <c r="G21" s="144">
        <v>277</v>
      </c>
      <c r="H21" s="144">
        <v>326</v>
      </c>
      <c r="I21" s="144">
        <v>406</v>
      </c>
      <c r="J21" s="144">
        <v>251</v>
      </c>
    </row>
    <row r="22" spans="1:10" x14ac:dyDescent="0.2">
      <c r="A22" s="152" t="s">
        <v>5</v>
      </c>
      <c r="B22" s="151">
        <f t="shared" ref="B22:H22" si="1">+B14+B18+B19+B20+B21</f>
        <v>74024</v>
      </c>
      <c r="C22" s="151">
        <f t="shared" si="1"/>
        <v>56450</v>
      </c>
      <c r="D22" s="151">
        <f t="shared" si="1"/>
        <v>66992</v>
      </c>
      <c r="E22" s="151">
        <f t="shared" si="1"/>
        <v>73501</v>
      </c>
      <c r="F22" s="151">
        <f t="shared" si="1"/>
        <v>77069</v>
      </c>
      <c r="G22" s="151">
        <f t="shared" si="1"/>
        <v>81957</v>
      </c>
      <c r="H22" s="151">
        <f t="shared" si="1"/>
        <v>84759</v>
      </c>
      <c r="I22" s="151">
        <v>88534</v>
      </c>
      <c r="J22" s="151">
        <v>93100</v>
      </c>
    </row>
    <row r="23" spans="1:10" s="97" customFormat="1" x14ac:dyDescent="0.25">
      <c r="A23" s="624" t="s">
        <v>5</v>
      </c>
      <c r="B23" s="624"/>
      <c r="C23" s="624"/>
      <c r="D23" s="624"/>
      <c r="E23" s="624"/>
      <c r="F23" s="624"/>
      <c r="G23" s="624"/>
      <c r="H23" s="624"/>
      <c r="I23" s="624"/>
      <c r="J23" s="624"/>
    </row>
    <row r="24" spans="1:10" x14ac:dyDescent="0.2">
      <c r="A24" s="150" t="s">
        <v>103</v>
      </c>
      <c r="B24" s="148">
        <f t="shared" ref="B24:I24" si="2">+B4+B14</f>
        <v>125784</v>
      </c>
      <c r="C24" s="148">
        <f t="shared" si="2"/>
        <v>93197</v>
      </c>
      <c r="D24" s="148">
        <f t="shared" si="2"/>
        <v>110915</v>
      </c>
      <c r="E24" s="149">
        <f t="shared" si="2"/>
        <v>122261</v>
      </c>
      <c r="F24" s="148">
        <f t="shared" si="2"/>
        <v>130535</v>
      </c>
      <c r="G24" s="148">
        <f t="shared" si="2"/>
        <v>140827</v>
      </c>
      <c r="H24" s="148">
        <f t="shared" si="2"/>
        <v>146145</v>
      </c>
      <c r="I24" s="148">
        <f t="shared" si="2"/>
        <v>154352</v>
      </c>
      <c r="J24" s="148">
        <v>164744</v>
      </c>
    </row>
    <row r="25" spans="1:10" x14ac:dyDescent="0.2">
      <c r="A25" s="82" t="s">
        <v>22</v>
      </c>
      <c r="B25" s="113"/>
      <c r="C25" s="113"/>
      <c r="D25" s="113"/>
      <c r="E25" s="113"/>
      <c r="F25" s="113"/>
      <c r="G25" s="113"/>
      <c r="H25" s="113"/>
      <c r="I25" s="113"/>
      <c r="J25" s="113"/>
    </row>
    <row r="26" spans="1:10" x14ac:dyDescent="0.2">
      <c r="A26" s="147" t="s">
        <v>102</v>
      </c>
      <c r="B26" s="113">
        <f t="shared" ref="B26:I30" si="3">+B6+B16</f>
        <v>57343</v>
      </c>
      <c r="C26" s="113">
        <f t="shared" si="3"/>
        <v>41561</v>
      </c>
      <c r="D26" s="113">
        <f t="shared" si="3"/>
        <v>55676</v>
      </c>
      <c r="E26" s="113">
        <f t="shared" si="3"/>
        <v>67529</v>
      </c>
      <c r="F26" s="113">
        <f t="shared" si="3"/>
        <v>66183</v>
      </c>
      <c r="G26" s="113">
        <f t="shared" si="3"/>
        <v>66951</v>
      </c>
      <c r="H26" s="113">
        <f t="shared" si="3"/>
        <v>65836</v>
      </c>
      <c r="I26" s="113">
        <f t="shared" si="3"/>
        <v>66368</v>
      </c>
      <c r="J26" s="113">
        <v>72720</v>
      </c>
    </row>
    <row r="27" spans="1:10" x14ac:dyDescent="0.2">
      <c r="A27" s="146" t="s">
        <v>112</v>
      </c>
      <c r="B27" s="143">
        <f t="shared" si="3"/>
        <v>17907</v>
      </c>
      <c r="C27" s="143">
        <f t="shared" si="3"/>
        <v>11723</v>
      </c>
      <c r="D27" s="143">
        <f t="shared" si="3"/>
        <v>12143</v>
      </c>
      <c r="E27" s="143">
        <f t="shared" si="3"/>
        <v>13360</v>
      </c>
      <c r="F27" s="143">
        <f t="shared" si="3"/>
        <v>24879</v>
      </c>
      <c r="G27" s="143">
        <f t="shared" si="3"/>
        <v>101044</v>
      </c>
      <c r="H27" s="143">
        <f t="shared" si="3"/>
        <v>100739</v>
      </c>
      <c r="I27" s="143">
        <f t="shared" si="3"/>
        <v>108050</v>
      </c>
      <c r="J27" s="143">
        <v>117353</v>
      </c>
    </row>
    <row r="28" spans="1:10" x14ac:dyDescent="0.2">
      <c r="A28" s="82" t="s">
        <v>100</v>
      </c>
      <c r="B28" s="113">
        <f t="shared" si="3"/>
        <v>20701</v>
      </c>
      <c r="C28" s="113">
        <f t="shared" si="3"/>
        <v>13307</v>
      </c>
      <c r="D28" s="113">
        <f t="shared" si="3"/>
        <v>14715</v>
      </c>
      <c r="E28" s="113">
        <f t="shared" si="3"/>
        <v>15121</v>
      </c>
      <c r="F28" s="113">
        <f t="shared" si="3"/>
        <v>18543</v>
      </c>
      <c r="G28" s="113">
        <f t="shared" si="3"/>
        <v>19733</v>
      </c>
      <c r="H28" s="113">
        <f t="shared" si="3"/>
        <v>22356</v>
      </c>
      <c r="I28" s="113">
        <f t="shared" si="3"/>
        <v>23521</v>
      </c>
      <c r="J28" s="113">
        <v>25127</v>
      </c>
    </row>
    <row r="29" spans="1:10" x14ac:dyDescent="0.2">
      <c r="A29" s="82" t="s">
        <v>99</v>
      </c>
      <c r="B29" s="113">
        <f t="shared" si="3"/>
        <v>3302</v>
      </c>
      <c r="C29" s="113">
        <f t="shared" si="3"/>
        <v>1784</v>
      </c>
      <c r="D29" s="113">
        <f t="shared" si="3"/>
        <v>2535</v>
      </c>
      <c r="E29" s="113">
        <f t="shared" si="3"/>
        <v>2667</v>
      </c>
      <c r="F29" s="113">
        <f t="shared" si="3"/>
        <v>2989</v>
      </c>
      <c r="G29" s="113">
        <f t="shared" si="3"/>
        <v>3075</v>
      </c>
      <c r="H29" s="113">
        <f t="shared" si="3"/>
        <v>3557</v>
      </c>
      <c r="I29" s="113">
        <f t="shared" si="3"/>
        <v>3617</v>
      </c>
      <c r="J29" s="113">
        <v>4787</v>
      </c>
    </row>
    <row r="30" spans="1:10" x14ac:dyDescent="0.2">
      <c r="A30" s="82" t="s">
        <v>98</v>
      </c>
      <c r="B30" s="113">
        <f t="shared" si="3"/>
        <v>2559</v>
      </c>
      <c r="C30" s="113">
        <f t="shared" si="3"/>
        <v>1233</v>
      </c>
      <c r="D30" s="113">
        <f t="shared" si="3"/>
        <v>1455</v>
      </c>
      <c r="E30" s="113">
        <f t="shared" si="3"/>
        <v>1556</v>
      </c>
      <c r="F30" s="113">
        <f t="shared" si="3"/>
        <v>1800</v>
      </c>
      <c r="G30" s="113">
        <f t="shared" si="3"/>
        <v>1783</v>
      </c>
      <c r="H30" s="113">
        <f t="shared" si="3"/>
        <v>1913</v>
      </c>
      <c r="I30" s="113">
        <f t="shared" si="3"/>
        <v>1998</v>
      </c>
      <c r="J30" s="113">
        <v>2513</v>
      </c>
    </row>
    <row r="31" spans="1:10" x14ac:dyDescent="0.2">
      <c r="A31" s="145" t="s">
        <v>97</v>
      </c>
      <c r="B31" s="143">
        <f>+B11+B21</f>
        <v>779</v>
      </c>
      <c r="C31" s="143">
        <f>+C11+C21</f>
        <v>507</v>
      </c>
      <c r="D31" s="143">
        <f>+D11+D21</f>
        <v>489</v>
      </c>
      <c r="E31" s="144">
        <v>548</v>
      </c>
      <c r="F31" s="143">
        <f>+F11+F21</f>
        <v>563</v>
      </c>
      <c r="G31" s="143">
        <f>+G11+G21</f>
        <v>612</v>
      </c>
      <c r="H31" s="143">
        <f>+H11+H21</f>
        <v>726</v>
      </c>
      <c r="I31" s="143">
        <f>+I11+I21</f>
        <v>870</v>
      </c>
      <c r="J31" s="143">
        <v>648</v>
      </c>
    </row>
    <row r="32" spans="1:10" x14ac:dyDescent="0.2">
      <c r="A32" s="94" t="s">
        <v>5</v>
      </c>
      <c r="B32" s="94">
        <f>+B24+B28+B29+B30+B31</f>
        <v>153125</v>
      </c>
      <c r="C32" s="94">
        <f>+C24+C28+C29+C30+C31</f>
        <v>110028</v>
      </c>
      <c r="D32" s="94">
        <f>+D24+D28+D29+D30+D31</f>
        <v>130109</v>
      </c>
      <c r="E32" s="94">
        <f>+E24+E28+E29+E30+E31</f>
        <v>142153</v>
      </c>
      <c r="F32" s="94">
        <f>+F24+F28+F29+F30+F31</f>
        <v>154430</v>
      </c>
      <c r="G32" s="94">
        <f>+G12+G22</f>
        <v>166030</v>
      </c>
      <c r="H32" s="94">
        <f>+H12+H22</f>
        <v>174697</v>
      </c>
      <c r="I32" s="94">
        <f>+I12+I22</f>
        <v>184358</v>
      </c>
      <c r="J32" s="94">
        <v>197819</v>
      </c>
    </row>
  </sheetData>
  <mergeCells count="3">
    <mergeCell ref="A3:J3"/>
    <mergeCell ref="A13:J13"/>
    <mergeCell ref="A23:J23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0637B-E2EA-4188-89D9-90318D851227}">
  <dimension ref="A1:J32"/>
  <sheetViews>
    <sheetView zoomScaleNormal="100" workbookViewId="0"/>
  </sheetViews>
  <sheetFormatPr defaultRowHeight="11.25" x14ac:dyDescent="0.2"/>
  <cols>
    <col min="1" max="1" width="12.42578125" style="159" customWidth="1"/>
    <col min="2" max="10" width="12.7109375" style="159" customWidth="1"/>
    <col min="11" max="16384" width="9.140625" style="159"/>
  </cols>
  <sheetData>
    <row r="1" spans="1:10" s="174" customFormat="1" ht="12" thickBot="1" x14ac:dyDescent="0.3">
      <c r="A1" s="175" t="s">
        <v>116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6.5" customHeight="1" x14ac:dyDescent="0.2">
      <c r="A2" s="173" t="s">
        <v>110</v>
      </c>
      <c r="B2" s="171">
        <v>1999</v>
      </c>
      <c r="C2" s="171">
        <v>2000</v>
      </c>
      <c r="D2" s="171">
        <v>2001</v>
      </c>
      <c r="E2" s="171">
        <v>2004</v>
      </c>
      <c r="F2" s="171">
        <v>2005</v>
      </c>
      <c r="G2" s="171">
        <v>2006</v>
      </c>
      <c r="H2" s="172">
        <v>2007</v>
      </c>
      <c r="I2" s="171">
        <v>2008</v>
      </c>
      <c r="J2" s="170">
        <v>2009</v>
      </c>
    </row>
    <row r="3" spans="1:10" s="160" customFormat="1" x14ac:dyDescent="0.25">
      <c r="A3" s="625" t="s">
        <v>7</v>
      </c>
      <c r="B3" s="625"/>
      <c r="C3" s="625"/>
      <c r="D3" s="625"/>
      <c r="E3" s="625"/>
      <c r="F3" s="625"/>
      <c r="G3" s="625"/>
      <c r="H3" s="625"/>
      <c r="I3" s="625"/>
      <c r="J3" s="625"/>
    </row>
    <row r="4" spans="1:10" x14ac:dyDescent="0.2">
      <c r="A4" s="160" t="s">
        <v>109</v>
      </c>
      <c r="B4" s="166">
        <v>495</v>
      </c>
      <c r="C4" s="166">
        <v>393</v>
      </c>
      <c r="D4" s="166">
        <v>560</v>
      </c>
      <c r="E4" s="159">
        <v>388</v>
      </c>
      <c r="F4" s="166">
        <v>659</v>
      </c>
      <c r="G4" s="166">
        <v>384</v>
      </c>
      <c r="H4" s="165">
        <v>492</v>
      </c>
      <c r="I4" s="165">
        <v>480</v>
      </c>
      <c r="J4" s="165">
        <v>375</v>
      </c>
    </row>
    <row r="5" spans="1:10" x14ac:dyDescent="0.2">
      <c r="A5" s="160" t="s">
        <v>16</v>
      </c>
      <c r="B5" s="166">
        <v>176</v>
      </c>
      <c r="C5" s="166">
        <v>125</v>
      </c>
      <c r="D5" s="166">
        <v>203</v>
      </c>
      <c r="E5" s="159">
        <v>163</v>
      </c>
      <c r="F5" s="166">
        <v>277</v>
      </c>
      <c r="G5" s="166">
        <v>163</v>
      </c>
      <c r="H5" s="165">
        <v>204</v>
      </c>
      <c r="I5" s="165">
        <v>218</v>
      </c>
      <c r="J5" s="165">
        <v>141</v>
      </c>
    </row>
    <row r="6" spans="1:10" x14ac:dyDescent="0.2">
      <c r="A6" s="168" t="s">
        <v>37</v>
      </c>
      <c r="B6" s="166">
        <v>174</v>
      </c>
      <c r="C6" s="166">
        <v>129</v>
      </c>
      <c r="D6" s="166">
        <v>178</v>
      </c>
      <c r="E6" s="159">
        <v>102</v>
      </c>
      <c r="F6" s="166">
        <v>185</v>
      </c>
      <c r="G6" s="166">
        <v>112</v>
      </c>
      <c r="H6" s="165">
        <v>189</v>
      </c>
      <c r="I6" s="165">
        <v>186</v>
      </c>
      <c r="J6" s="165">
        <v>128</v>
      </c>
    </row>
    <row r="7" spans="1:10" x14ac:dyDescent="0.2">
      <c r="A7" s="168" t="s">
        <v>36</v>
      </c>
      <c r="B7" s="166">
        <v>450</v>
      </c>
      <c r="C7" s="166">
        <v>330</v>
      </c>
      <c r="D7" s="166">
        <v>517</v>
      </c>
      <c r="E7" s="159">
        <v>272</v>
      </c>
      <c r="F7" s="166">
        <v>524</v>
      </c>
      <c r="G7" s="166">
        <v>306</v>
      </c>
      <c r="H7" s="165">
        <v>593</v>
      </c>
      <c r="I7" s="165">
        <v>514</v>
      </c>
      <c r="J7" s="165">
        <v>325</v>
      </c>
    </row>
    <row r="8" spans="1:10" x14ac:dyDescent="0.2">
      <c r="A8" s="168" t="s">
        <v>14</v>
      </c>
      <c r="B8" s="166">
        <v>737</v>
      </c>
      <c r="C8" s="166">
        <v>630</v>
      </c>
      <c r="D8" s="166">
        <v>1049</v>
      </c>
      <c r="E8" s="159">
        <v>613</v>
      </c>
      <c r="F8" s="166">
        <v>1240</v>
      </c>
      <c r="G8" s="166">
        <v>738</v>
      </c>
      <c r="H8" s="165">
        <v>1131</v>
      </c>
      <c r="I8" s="165">
        <v>1109</v>
      </c>
      <c r="J8" s="165">
        <v>779</v>
      </c>
    </row>
    <row r="9" spans="1:10" x14ac:dyDescent="0.2">
      <c r="A9" s="160" t="s">
        <v>115</v>
      </c>
      <c r="B9" s="166">
        <v>422</v>
      </c>
      <c r="C9" s="166">
        <v>327</v>
      </c>
      <c r="D9" s="166">
        <v>468</v>
      </c>
      <c r="E9" s="159">
        <v>290</v>
      </c>
      <c r="F9" s="166">
        <v>510</v>
      </c>
      <c r="G9" s="166">
        <v>257</v>
      </c>
      <c r="H9" s="165">
        <v>390</v>
      </c>
      <c r="I9" s="165">
        <v>452</v>
      </c>
      <c r="J9" s="165">
        <v>325</v>
      </c>
    </row>
    <row r="10" spans="1:10" x14ac:dyDescent="0.2">
      <c r="A10" s="160" t="s">
        <v>114</v>
      </c>
      <c r="B10" s="166">
        <v>255</v>
      </c>
      <c r="C10" s="166">
        <v>208</v>
      </c>
      <c r="D10" s="166">
        <v>300</v>
      </c>
      <c r="E10" s="159">
        <v>129</v>
      </c>
      <c r="F10" s="166">
        <v>249</v>
      </c>
      <c r="G10" s="166">
        <v>156</v>
      </c>
      <c r="H10" s="165">
        <v>235</v>
      </c>
      <c r="I10" s="165">
        <v>261</v>
      </c>
      <c r="J10" s="165">
        <v>188</v>
      </c>
    </row>
    <row r="11" spans="1:10" x14ac:dyDescent="0.2">
      <c r="A11" s="160" t="s">
        <v>93</v>
      </c>
      <c r="B11" s="166">
        <v>377</v>
      </c>
      <c r="C11" s="166">
        <v>279</v>
      </c>
      <c r="D11" s="166">
        <v>512</v>
      </c>
      <c r="E11" s="159">
        <v>414</v>
      </c>
      <c r="F11" s="166">
        <v>781</v>
      </c>
      <c r="G11" s="166">
        <v>622</v>
      </c>
      <c r="H11" s="165">
        <v>482</v>
      </c>
      <c r="I11" s="165">
        <v>328</v>
      </c>
      <c r="J11" s="165">
        <v>262</v>
      </c>
    </row>
    <row r="12" spans="1:10" s="160" customFormat="1" x14ac:dyDescent="0.25">
      <c r="A12" s="164" t="s">
        <v>5</v>
      </c>
      <c r="B12" s="162">
        <v>3086</v>
      </c>
      <c r="C12" s="162">
        <v>2421</v>
      </c>
      <c r="D12" s="162">
        <v>3787</v>
      </c>
      <c r="E12" s="169">
        <v>2371</v>
      </c>
      <c r="F12" s="162">
        <v>4425</v>
      </c>
      <c r="G12" s="162">
        <v>2738</v>
      </c>
      <c r="H12" s="162">
        <v>3716</v>
      </c>
      <c r="I12" s="162">
        <v>3548</v>
      </c>
      <c r="J12" s="162">
        <v>2523</v>
      </c>
    </row>
    <row r="13" spans="1:10" s="160" customFormat="1" x14ac:dyDescent="0.25">
      <c r="A13" s="625" t="s">
        <v>6</v>
      </c>
      <c r="B13" s="625"/>
      <c r="C13" s="625"/>
      <c r="D13" s="625"/>
      <c r="E13" s="625"/>
      <c r="F13" s="625"/>
      <c r="G13" s="625"/>
      <c r="H13" s="625"/>
      <c r="I13" s="625"/>
      <c r="J13" s="625"/>
    </row>
    <row r="14" spans="1:10" x14ac:dyDescent="0.2">
      <c r="A14" s="160" t="s">
        <v>109</v>
      </c>
      <c r="B14" s="166">
        <v>485</v>
      </c>
      <c r="C14" s="166">
        <v>333</v>
      </c>
      <c r="D14" s="166">
        <v>529</v>
      </c>
      <c r="E14" s="159">
        <v>334</v>
      </c>
      <c r="F14" s="166">
        <v>568</v>
      </c>
      <c r="G14" s="166">
        <v>389</v>
      </c>
      <c r="H14" s="165">
        <v>443</v>
      </c>
      <c r="I14" s="165">
        <v>456</v>
      </c>
      <c r="J14" s="165">
        <v>364</v>
      </c>
    </row>
    <row r="15" spans="1:10" x14ac:dyDescent="0.2">
      <c r="A15" s="160" t="s">
        <v>16</v>
      </c>
      <c r="B15" s="166">
        <v>194</v>
      </c>
      <c r="C15" s="166">
        <v>128</v>
      </c>
      <c r="D15" s="166">
        <v>220</v>
      </c>
      <c r="E15" s="159">
        <v>170</v>
      </c>
      <c r="F15" s="166">
        <v>246</v>
      </c>
      <c r="G15" s="166">
        <v>128</v>
      </c>
      <c r="H15" s="165">
        <v>201</v>
      </c>
      <c r="I15" s="165">
        <v>177</v>
      </c>
      <c r="J15" s="165">
        <v>143</v>
      </c>
    </row>
    <row r="16" spans="1:10" x14ac:dyDescent="0.2">
      <c r="A16" s="168" t="s">
        <v>37</v>
      </c>
      <c r="B16" s="166">
        <v>266</v>
      </c>
      <c r="C16" s="166">
        <v>206</v>
      </c>
      <c r="D16" s="166">
        <v>307</v>
      </c>
      <c r="E16" s="159">
        <v>143</v>
      </c>
      <c r="F16" s="166">
        <v>229</v>
      </c>
      <c r="G16" s="166">
        <v>127</v>
      </c>
      <c r="H16" s="165">
        <v>238</v>
      </c>
      <c r="I16" s="165">
        <v>279</v>
      </c>
      <c r="J16" s="165">
        <v>231</v>
      </c>
    </row>
    <row r="17" spans="1:10" x14ac:dyDescent="0.2">
      <c r="A17" s="168" t="s">
        <v>36</v>
      </c>
      <c r="B17" s="166">
        <v>746</v>
      </c>
      <c r="C17" s="166">
        <v>599</v>
      </c>
      <c r="D17" s="166">
        <v>957</v>
      </c>
      <c r="E17" s="159">
        <v>510</v>
      </c>
      <c r="F17" s="166">
        <v>859</v>
      </c>
      <c r="G17" s="166">
        <v>539</v>
      </c>
      <c r="H17" s="165">
        <v>1010</v>
      </c>
      <c r="I17" s="165">
        <v>966</v>
      </c>
      <c r="J17" s="165">
        <v>597</v>
      </c>
    </row>
    <row r="18" spans="1:10" x14ac:dyDescent="0.2">
      <c r="A18" s="168" t="s">
        <v>14</v>
      </c>
      <c r="B18" s="166">
        <v>929</v>
      </c>
      <c r="C18" s="166">
        <v>717</v>
      </c>
      <c r="D18" s="166">
        <v>1197</v>
      </c>
      <c r="E18" s="159">
        <v>833</v>
      </c>
      <c r="F18" s="166">
        <v>1539</v>
      </c>
      <c r="G18" s="166">
        <v>929</v>
      </c>
      <c r="H18" s="165">
        <v>1347</v>
      </c>
      <c r="I18" s="165">
        <v>1350</v>
      </c>
      <c r="J18" s="165">
        <v>925</v>
      </c>
    </row>
    <row r="19" spans="1:10" x14ac:dyDescent="0.2">
      <c r="A19" s="160" t="s">
        <v>115</v>
      </c>
      <c r="B19" s="166">
        <v>534</v>
      </c>
      <c r="C19" s="166">
        <v>383</v>
      </c>
      <c r="D19" s="166">
        <v>536</v>
      </c>
      <c r="E19" s="159">
        <v>329</v>
      </c>
      <c r="F19" s="166">
        <v>522</v>
      </c>
      <c r="G19" s="166">
        <v>283</v>
      </c>
      <c r="H19" s="165">
        <v>424</v>
      </c>
      <c r="I19" s="165">
        <v>501</v>
      </c>
      <c r="J19" s="165">
        <v>340</v>
      </c>
    </row>
    <row r="20" spans="1:10" x14ac:dyDescent="0.2">
      <c r="A20" s="160" t="s">
        <v>114</v>
      </c>
      <c r="B20" s="166">
        <v>356</v>
      </c>
      <c r="C20" s="166">
        <v>291</v>
      </c>
      <c r="D20" s="166">
        <v>474</v>
      </c>
      <c r="E20" s="159">
        <v>220</v>
      </c>
      <c r="F20" s="166">
        <v>394</v>
      </c>
      <c r="G20" s="166">
        <v>220</v>
      </c>
      <c r="H20" s="165">
        <v>352</v>
      </c>
      <c r="I20" s="165">
        <v>342</v>
      </c>
      <c r="J20" s="165">
        <v>257</v>
      </c>
    </row>
    <row r="21" spans="1:10" x14ac:dyDescent="0.2">
      <c r="A21" s="160" t="s">
        <v>93</v>
      </c>
      <c r="B21" s="166">
        <v>450</v>
      </c>
      <c r="C21" s="166">
        <v>368</v>
      </c>
      <c r="D21" s="166">
        <v>583</v>
      </c>
      <c r="E21" s="159">
        <v>522</v>
      </c>
      <c r="F21" s="166">
        <v>1088</v>
      </c>
      <c r="G21" s="166">
        <v>819</v>
      </c>
      <c r="H21" s="165">
        <v>711</v>
      </c>
      <c r="I21" s="165">
        <v>485</v>
      </c>
      <c r="J21" s="165">
        <v>402</v>
      </c>
    </row>
    <row r="22" spans="1:10" x14ac:dyDescent="0.2">
      <c r="A22" s="164" t="s">
        <v>5</v>
      </c>
      <c r="B22" s="162">
        <v>3960</v>
      </c>
      <c r="C22" s="162">
        <v>3025</v>
      </c>
      <c r="D22" s="162">
        <v>4803</v>
      </c>
      <c r="E22" s="169">
        <v>3061</v>
      </c>
      <c r="F22" s="162">
        <v>5445</v>
      </c>
      <c r="G22" s="162">
        <v>3434</v>
      </c>
      <c r="H22" s="162">
        <v>4726</v>
      </c>
      <c r="I22" s="162">
        <v>4556</v>
      </c>
      <c r="J22" s="162">
        <v>3259</v>
      </c>
    </row>
    <row r="23" spans="1:10" s="160" customFormat="1" x14ac:dyDescent="0.25">
      <c r="A23" s="626" t="s">
        <v>5</v>
      </c>
      <c r="B23" s="626"/>
      <c r="C23" s="626"/>
      <c r="D23" s="626"/>
      <c r="E23" s="626"/>
      <c r="F23" s="626"/>
      <c r="G23" s="626"/>
      <c r="H23" s="626"/>
      <c r="I23" s="626"/>
      <c r="J23" s="626"/>
    </row>
    <row r="24" spans="1:10" x14ac:dyDescent="0.2">
      <c r="A24" s="160" t="s">
        <v>109</v>
      </c>
      <c r="B24" s="166">
        <v>980</v>
      </c>
      <c r="C24" s="166">
        <v>726</v>
      </c>
      <c r="D24" s="166">
        <v>1089</v>
      </c>
      <c r="E24" s="167">
        <v>722</v>
      </c>
      <c r="F24" s="166">
        <v>1227</v>
      </c>
      <c r="G24" s="166">
        <v>773</v>
      </c>
      <c r="H24" s="165">
        <v>935</v>
      </c>
      <c r="I24" s="165">
        <v>936</v>
      </c>
      <c r="J24" s="165">
        <v>739</v>
      </c>
    </row>
    <row r="25" spans="1:10" x14ac:dyDescent="0.2">
      <c r="A25" s="160" t="s">
        <v>16</v>
      </c>
      <c r="B25" s="166">
        <v>370</v>
      </c>
      <c r="C25" s="166">
        <v>253</v>
      </c>
      <c r="D25" s="166">
        <v>423</v>
      </c>
      <c r="E25" s="167">
        <v>333</v>
      </c>
      <c r="F25" s="166">
        <v>523</v>
      </c>
      <c r="G25" s="166">
        <v>291</v>
      </c>
      <c r="H25" s="165">
        <v>405</v>
      </c>
      <c r="I25" s="165">
        <v>395</v>
      </c>
      <c r="J25" s="165">
        <v>284</v>
      </c>
    </row>
    <row r="26" spans="1:10" x14ac:dyDescent="0.2">
      <c r="A26" s="168" t="s">
        <v>37</v>
      </c>
      <c r="B26" s="166">
        <v>440</v>
      </c>
      <c r="C26" s="166">
        <v>335</v>
      </c>
      <c r="D26" s="166">
        <v>485</v>
      </c>
      <c r="E26" s="167">
        <v>245</v>
      </c>
      <c r="F26" s="166">
        <v>414</v>
      </c>
      <c r="G26" s="166">
        <v>239</v>
      </c>
      <c r="H26" s="165">
        <v>427</v>
      </c>
      <c r="I26" s="165">
        <v>465</v>
      </c>
      <c r="J26" s="165">
        <v>359</v>
      </c>
    </row>
    <row r="27" spans="1:10" x14ac:dyDescent="0.2">
      <c r="A27" s="168" t="s">
        <v>36</v>
      </c>
      <c r="B27" s="166">
        <v>1196</v>
      </c>
      <c r="C27" s="166">
        <v>929</v>
      </c>
      <c r="D27" s="166">
        <v>1474</v>
      </c>
      <c r="E27" s="167">
        <v>782</v>
      </c>
      <c r="F27" s="166">
        <v>1383</v>
      </c>
      <c r="G27" s="166">
        <v>845</v>
      </c>
      <c r="H27" s="165">
        <v>1603</v>
      </c>
      <c r="I27" s="165">
        <v>1480</v>
      </c>
      <c r="J27" s="165">
        <v>922</v>
      </c>
    </row>
    <row r="28" spans="1:10" x14ac:dyDescent="0.2">
      <c r="A28" s="168" t="s">
        <v>14</v>
      </c>
      <c r="B28" s="166">
        <v>1666</v>
      </c>
      <c r="C28" s="166">
        <v>1347</v>
      </c>
      <c r="D28" s="166">
        <v>2246</v>
      </c>
      <c r="E28" s="167">
        <v>1446</v>
      </c>
      <c r="F28" s="166">
        <v>2779</v>
      </c>
      <c r="G28" s="166">
        <v>1667</v>
      </c>
      <c r="H28" s="165">
        <v>2478</v>
      </c>
      <c r="I28" s="165">
        <v>2459</v>
      </c>
      <c r="J28" s="165">
        <v>1704</v>
      </c>
    </row>
    <row r="29" spans="1:10" x14ac:dyDescent="0.2">
      <c r="A29" s="160" t="s">
        <v>115</v>
      </c>
      <c r="B29" s="166">
        <v>956</v>
      </c>
      <c r="C29" s="166">
        <v>710</v>
      </c>
      <c r="D29" s="166">
        <v>1004</v>
      </c>
      <c r="E29" s="167">
        <v>619</v>
      </c>
      <c r="F29" s="166">
        <v>1032</v>
      </c>
      <c r="G29" s="166">
        <v>540</v>
      </c>
      <c r="H29" s="165">
        <v>814</v>
      </c>
      <c r="I29" s="165">
        <v>953</v>
      </c>
      <c r="J29" s="165">
        <v>665</v>
      </c>
    </row>
    <row r="30" spans="1:10" x14ac:dyDescent="0.2">
      <c r="A30" s="160" t="s">
        <v>114</v>
      </c>
      <c r="B30" s="166">
        <v>611</v>
      </c>
      <c r="C30" s="166">
        <v>499</v>
      </c>
      <c r="D30" s="166">
        <v>774</v>
      </c>
      <c r="E30" s="167">
        <v>349</v>
      </c>
      <c r="F30" s="166">
        <v>643</v>
      </c>
      <c r="G30" s="166">
        <v>376</v>
      </c>
      <c r="H30" s="165">
        <v>587</v>
      </c>
      <c r="I30" s="165">
        <v>603</v>
      </c>
      <c r="J30" s="165">
        <v>445</v>
      </c>
    </row>
    <row r="31" spans="1:10" x14ac:dyDescent="0.2">
      <c r="A31" s="160" t="s">
        <v>93</v>
      </c>
      <c r="B31" s="166">
        <v>827</v>
      </c>
      <c r="C31" s="166">
        <v>647</v>
      </c>
      <c r="D31" s="166">
        <v>1095</v>
      </c>
      <c r="E31" s="167">
        <v>936</v>
      </c>
      <c r="F31" s="166">
        <v>1869</v>
      </c>
      <c r="G31" s="166">
        <v>1441</v>
      </c>
      <c r="H31" s="165">
        <v>1193</v>
      </c>
      <c r="I31" s="165">
        <v>813</v>
      </c>
      <c r="J31" s="165">
        <v>664</v>
      </c>
    </row>
    <row r="32" spans="1:10" s="160" customFormat="1" x14ac:dyDescent="0.25">
      <c r="A32" s="164" t="s">
        <v>5</v>
      </c>
      <c r="B32" s="162">
        <v>7046</v>
      </c>
      <c r="C32" s="162">
        <v>5446</v>
      </c>
      <c r="D32" s="162">
        <v>8590</v>
      </c>
      <c r="E32" s="163">
        <v>5432</v>
      </c>
      <c r="F32" s="162">
        <v>9870</v>
      </c>
      <c r="G32" s="162">
        <v>6172</v>
      </c>
      <c r="H32" s="161">
        <v>8442</v>
      </c>
      <c r="I32" s="161">
        <v>8104</v>
      </c>
      <c r="J32" s="161">
        <v>5782</v>
      </c>
    </row>
  </sheetData>
  <mergeCells count="3">
    <mergeCell ref="A3:J3"/>
    <mergeCell ref="A13:J13"/>
    <mergeCell ref="A23:J2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26064-7126-4CBC-9584-73003CBCEE59}">
  <dimension ref="A1:J17"/>
  <sheetViews>
    <sheetView zoomScaleNormal="100" workbookViewId="0"/>
  </sheetViews>
  <sheetFormatPr defaultRowHeight="11.25" x14ac:dyDescent="0.2"/>
  <cols>
    <col min="1" max="1" width="15.7109375" style="159" customWidth="1"/>
    <col min="2" max="10" width="11.5703125" style="159" customWidth="1"/>
    <col min="11" max="16384" width="9.140625" style="159"/>
  </cols>
  <sheetData>
    <row r="1" spans="1:10" ht="12" thickBot="1" x14ac:dyDescent="0.25">
      <c r="A1" s="192" t="s">
        <v>126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x14ac:dyDescent="0.2">
      <c r="A2" s="191" t="s">
        <v>125</v>
      </c>
      <c r="B2" s="171">
        <v>1999</v>
      </c>
      <c r="C2" s="171">
        <v>2000</v>
      </c>
      <c r="D2" s="171">
        <v>2001</v>
      </c>
      <c r="E2" s="171">
        <v>2004</v>
      </c>
      <c r="F2" s="171">
        <v>2005</v>
      </c>
      <c r="G2" s="172">
        <v>2006</v>
      </c>
      <c r="H2" s="172">
        <v>2007</v>
      </c>
      <c r="I2" s="172">
        <v>2008</v>
      </c>
      <c r="J2" s="170">
        <v>2009</v>
      </c>
    </row>
    <row r="3" spans="1:10" s="188" customFormat="1" x14ac:dyDescent="0.2">
      <c r="A3" s="190" t="s">
        <v>103</v>
      </c>
      <c r="B3" s="189"/>
      <c r="C3" s="189"/>
      <c r="D3" s="189"/>
    </row>
    <row r="4" spans="1:10" x14ac:dyDescent="0.2">
      <c r="A4" s="102" t="s">
        <v>101</v>
      </c>
      <c r="B4" s="183">
        <v>73</v>
      </c>
      <c r="C4" s="166">
        <v>55</v>
      </c>
      <c r="D4" s="178">
        <v>65</v>
      </c>
      <c r="E4" s="187">
        <v>35</v>
      </c>
      <c r="F4" s="187">
        <v>520</v>
      </c>
      <c r="G4" s="187">
        <v>381</v>
      </c>
      <c r="H4" s="187">
        <f>340+5+6052</f>
        <v>6397</v>
      </c>
      <c r="I4" s="187">
        <v>5829</v>
      </c>
      <c r="J4" s="187">
        <v>4057</v>
      </c>
    </row>
    <row r="5" spans="1:10" x14ac:dyDescent="0.2">
      <c r="A5" s="186" t="s">
        <v>124</v>
      </c>
      <c r="B5" s="183">
        <v>65</v>
      </c>
      <c r="C5" s="183">
        <v>100</v>
      </c>
      <c r="D5" s="183">
        <v>45</v>
      </c>
      <c r="E5" s="183">
        <v>22</v>
      </c>
      <c r="F5" s="183">
        <v>50</v>
      </c>
      <c r="G5" s="183">
        <v>148</v>
      </c>
      <c r="H5" s="159">
        <v>26</v>
      </c>
      <c r="I5" s="159">
        <v>34</v>
      </c>
      <c r="J5" s="159">
        <v>28</v>
      </c>
    </row>
    <row r="6" spans="1:10" x14ac:dyDescent="0.2">
      <c r="A6" s="184" t="s">
        <v>123</v>
      </c>
      <c r="B6" s="183">
        <v>1103</v>
      </c>
      <c r="C6" s="183">
        <v>1079</v>
      </c>
      <c r="D6" s="183">
        <v>1254</v>
      </c>
      <c r="E6" s="183">
        <v>533</v>
      </c>
      <c r="F6" s="183">
        <v>949</v>
      </c>
      <c r="G6" s="183">
        <v>357</v>
      </c>
      <c r="H6" s="183">
        <v>757</v>
      </c>
      <c r="I6" s="183">
        <v>758</v>
      </c>
      <c r="J6" s="183">
        <v>667</v>
      </c>
    </row>
    <row r="7" spans="1:10" x14ac:dyDescent="0.2">
      <c r="A7" s="184" t="s">
        <v>122</v>
      </c>
      <c r="B7" s="183">
        <v>256</v>
      </c>
      <c r="C7" s="183">
        <v>207</v>
      </c>
      <c r="D7" s="183">
        <v>202</v>
      </c>
      <c r="E7" s="183">
        <v>87</v>
      </c>
      <c r="F7" s="183">
        <v>162</v>
      </c>
      <c r="G7" s="183">
        <v>111</v>
      </c>
      <c r="H7" s="183">
        <v>7</v>
      </c>
      <c r="I7" s="183">
        <v>156</v>
      </c>
      <c r="J7" s="183">
        <v>115</v>
      </c>
    </row>
    <row r="8" spans="1:10" x14ac:dyDescent="0.2">
      <c r="A8" s="184" t="s">
        <v>102</v>
      </c>
      <c r="B8" s="183">
        <v>4227</v>
      </c>
      <c r="C8" s="183">
        <v>2988</v>
      </c>
      <c r="D8" s="183">
        <v>5644</v>
      </c>
      <c r="E8" s="183">
        <v>3605</v>
      </c>
      <c r="F8" s="183">
        <v>6890</v>
      </c>
      <c r="G8" s="183">
        <v>4303</v>
      </c>
      <c r="H8" s="183">
        <v>6052</v>
      </c>
      <c r="I8" s="183">
        <v>5535</v>
      </c>
      <c r="J8" s="183">
        <v>3800</v>
      </c>
    </row>
    <row r="9" spans="1:10" x14ac:dyDescent="0.2">
      <c r="A9" s="184" t="s">
        <v>121</v>
      </c>
      <c r="B9" s="183">
        <v>131</v>
      </c>
      <c r="C9" s="183">
        <v>135</v>
      </c>
      <c r="D9" s="183">
        <v>158</v>
      </c>
      <c r="E9" s="183">
        <v>107</v>
      </c>
      <c r="F9" s="185">
        <v>161</v>
      </c>
      <c r="G9" s="185">
        <v>206</v>
      </c>
      <c r="H9" s="159">
        <v>116</v>
      </c>
      <c r="I9" s="159">
        <v>106</v>
      </c>
      <c r="J9" s="159">
        <v>97</v>
      </c>
    </row>
    <row r="10" spans="1:10" x14ac:dyDescent="0.2">
      <c r="A10" s="184" t="s">
        <v>120</v>
      </c>
      <c r="B10" s="183">
        <v>831</v>
      </c>
      <c r="C10" s="183">
        <v>586</v>
      </c>
      <c r="D10" s="183">
        <v>855</v>
      </c>
      <c r="E10" s="183">
        <v>568</v>
      </c>
      <c r="F10" s="183">
        <v>828</v>
      </c>
      <c r="G10" s="185">
        <v>541</v>
      </c>
      <c r="H10" s="159">
        <v>834</v>
      </c>
      <c r="I10" s="159">
        <v>857</v>
      </c>
      <c r="J10" s="159">
        <v>557</v>
      </c>
    </row>
    <row r="11" spans="1:10" x14ac:dyDescent="0.2">
      <c r="A11" s="184" t="s">
        <v>119</v>
      </c>
      <c r="B11" s="183">
        <v>182</v>
      </c>
      <c r="C11" s="166">
        <v>144</v>
      </c>
      <c r="D11" s="183">
        <v>194</v>
      </c>
      <c r="E11" s="181">
        <f>E12-E10-E9-E8-E7-E6-E5-E4</f>
        <v>367</v>
      </c>
      <c r="F11" s="181">
        <f>F12-F10-F8-F7-F6-F5-F4</f>
        <v>222</v>
      </c>
      <c r="G11" s="182">
        <f>G12-G10-G8-G7-G6-G5-G4</f>
        <v>127</v>
      </c>
      <c r="H11" s="181">
        <f>H12-H10-H7-H6-H5-H4</f>
        <v>153</v>
      </c>
      <c r="I11" s="181">
        <f>I12-SUM(I4:I10)+I9+I8</f>
        <v>186</v>
      </c>
      <c r="J11" s="181">
        <f>J12-SUM(J4:J10)+J9+J8</f>
        <v>137</v>
      </c>
    </row>
    <row r="12" spans="1:10" x14ac:dyDescent="0.2">
      <c r="A12" s="180" t="s">
        <v>118</v>
      </c>
      <c r="B12" s="176">
        <v>6868</v>
      </c>
      <c r="C12" s="176">
        <v>5294</v>
      </c>
      <c r="D12" s="176">
        <v>8417</v>
      </c>
      <c r="E12" s="176">
        <v>5324</v>
      </c>
      <c r="F12" s="176">
        <v>9621</v>
      </c>
      <c r="G12" s="176">
        <v>5968</v>
      </c>
      <c r="H12" s="176">
        <v>8174</v>
      </c>
      <c r="I12" s="176">
        <v>7820</v>
      </c>
      <c r="J12" s="176">
        <v>5561</v>
      </c>
    </row>
    <row r="13" spans="1:10" x14ac:dyDescent="0.2">
      <c r="A13" s="177" t="s">
        <v>100</v>
      </c>
      <c r="B13" s="176">
        <v>102</v>
      </c>
      <c r="C13" s="176">
        <v>101</v>
      </c>
      <c r="D13" s="176">
        <v>102</v>
      </c>
      <c r="E13" s="176">
        <v>72</v>
      </c>
      <c r="F13" s="176">
        <v>170</v>
      </c>
      <c r="G13" s="176">
        <v>144</v>
      </c>
      <c r="H13" s="176">
        <v>193</v>
      </c>
      <c r="I13" s="176">
        <v>225</v>
      </c>
      <c r="J13" s="176">
        <v>166</v>
      </c>
    </row>
    <row r="14" spans="1:10" x14ac:dyDescent="0.2">
      <c r="A14" s="177" t="s">
        <v>99</v>
      </c>
      <c r="B14" s="176">
        <v>19</v>
      </c>
      <c r="C14" s="176">
        <v>18</v>
      </c>
      <c r="D14" s="176">
        <v>29</v>
      </c>
      <c r="E14" s="176">
        <v>16</v>
      </c>
      <c r="F14" s="176">
        <v>30</v>
      </c>
      <c r="G14" s="176">
        <v>19</v>
      </c>
      <c r="H14" s="176">
        <v>31</v>
      </c>
      <c r="I14" s="176">
        <v>32</v>
      </c>
      <c r="J14" s="176">
        <v>28</v>
      </c>
    </row>
    <row r="15" spans="1:10" x14ac:dyDescent="0.2">
      <c r="A15" s="177" t="s">
        <v>98</v>
      </c>
      <c r="B15" s="176">
        <v>56</v>
      </c>
      <c r="C15" s="176">
        <v>32</v>
      </c>
      <c r="D15" s="176">
        <v>42</v>
      </c>
      <c r="E15" s="176">
        <v>20</v>
      </c>
      <c r="F15" s="176">
        <v>49</v>
      </c>
      <c r="G15" s="176">
        <v>40</v>
      </c>
      <c r="H15" s="176">
        <v>42</v>
      </c>
      <c r="I15" s="176">
        <v>27</v>
      </c>
      <c r="J15" s="176">
        <v>27</v>
      </c>
    </row>
    <row r="16" spans="1:10" x14ac:dyDescent="0.2">
      <c r="A16" s="179" t="s">
        <v>117</v>
      </c>
      <c r="B16" s="178">
        <v>1</v>
      </c>
      <c r="C16" s="178">
        <v>1</v>
      </c>
      <c r="D16" s="178" t="s">
        <v>83</v>
      </c>
      <c r="E16" s="178" t="s">
        <v>83</v>
      </c>
      <c r="F16" s="178" t="s">
        <v>83</v>
      </c>
      <c r="G16" s="178">
        <v>1</v>
      </c>
      <c r="H16" s="178">
        <v>2</v>
      </c>
      <c r="I16" s="178" t="s">
        <v>83</v>
      </c>
      <c r="J16" s="178" t="s">
        <v>83</v>
      </c>
    </row>
    <row r="17" spans="1:10" x14ac:dyDescent="0.2">
      <c r="A17" s="177" t="s">
        <v>5</v>
      </c>
      <c r="B17" s="161">
        <v>7046</v>
      </c>
      <c r="C17" s="176">
        <v>5446</v>
      </c>
      <c r="D17" s="176">
        <v>8590</v>
      </c>
      <c r="E17" s="176">
        <v>5432</v>
      </c>
      <c r="F17" s="176">
        <v>9870</v>
      </c>
      <c r="G17" s="176">
        <v>6172</v>
      </c>
      <c r="H17" s="176">
        <v>8442</v>
      </c>
      <c r="I17" s="176">
        <v>8104</v>
      </c>
      <c r="J17" s="176">
        <v>5782</v>
      </c>
    </row>
  </sheetData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3A4DF-73CE-4CA0-8F46-B44556173EC6}">
  <dimension ref="A1:K19"/>
  <sheetViews>
    <sheetView workbookViewId="0"/>
  </sheetViews>
  <sheetFormatPr defaultRowHeight="11.25" x14ac:dyDescent="0.2"/>
  <cols>
    <col min="1" max="1" width="7.140625" style="193" customWidth="1"/>
    <col min="2" max="11" width="12.7109375" style="193" customWidth="1"/>
    <col min="12" max="16384" width="9.140625" style="193"/>
  </cols>
  <sheetData>
    <row r="1" spans="1:11" s="204" customFormat="1" ht="12" thickBot="1" x14ac:dyDescent="0.3">
      <c r="A1" s="205" t="s">
        <v>139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1" ht="13.5" customHeight="1" x14ac:dyDescent="0.2">
      <c r="A2" s="585" t="s">
        <v>8</v>
      </c>
      <c r="B2" s="579" t="s">
        <v>138</v>
      </c>
      <c r="C2" s="612"/>
      <c r="D2" s="585"/>
      <c r="E2" s="583" t="s">
        <v>137</v>
      </c>
      <c r="F2" s="579" t="s">
        <v>136</v>
      </c>
      <c r="G2" s="612"/>
      <c r="H2" s="585"/>
      <c r="I2" s="583" t="s">
        <v>135</v>
      </c>
      <c r="J2" s="579" t="s">
        <v>134</v>
      </c>
      <c r="K2" s="612"/>
    </row>
    <row r="3" spans="1:11" ht="14.25" customHeight="1" x14ac:dyDescent="0.2">
      <c r="A3" s="586" t="s">
        <v>133</v>
      </c>
      <c r="B3" s="203" t="s">
        <v>132</v>
      </c>
      <c r="C3" s="203" t="s">
        <v>130</v>
      </c>
      <c r="D3" s="203" t="s">
        <v>129</v>
      </c>
      <c r="E3" s="584"/>
      <c r="F3" s="203" t="s">
        <v>131</v>
      </c>
      <c r="G3" s="203" t="s">
        <v>130</v>
      </c>
      <c r="H3" s="203" t="s">
        <v>129</v>
      </c>
      <c r="I3" s="584"/>
      <c r="J3" s="203" t="s">
        <v>128</v>
      </c>
      <c r="K3" s="202" t="s">
        <v>127</v>
      </c>
    </row>
    <row r="4" spans="1:11" x14ac:dyDescent="0.2">
      <c r="A4" s="199">
        <v>1949</v>
      </c>
      <c r="B4" s="198">
        <v>92850</v>
      </c>
      <c r="C4" s="198">
        <v>8360</v>
      </c>
      <c r="D4" s="198">
        <v>6610</v>
      </c>
      <c r="E4" s="201">
        <v>86.1</v>
      </c>
      <c r="F4" s="198">
        <v>92556</v>
      </c>
      <c r="G4" s="198">
        <v>6704</v>
      </c>
      <c r="H4" s="198">
        <v>8560</v>
      </c>
      <c r="I4" s="201">
        <v>85.8</v>
      </c>
      <c r="J4" s="198">
        <v>107820</v>
      </c>
      <c r="K4" s="201">
        <v>11.7</v>
      </c>
    </row>
    <row r="5" spans="1:11" s="200" customFormat="1" x14ac:dyDescent="0.2">
      <c r="A5" s="199">
        <v>1960</v>
      </c>
      <c r="B5" s="198">
        <v>72955</v>
      </c>
      <c r="C5" s="198">
        <v>4828</v>
      </c>
      <c r="D5" s="198">
        <v>10783</v>
      </c>
      <c r="E5" s="201">
        <v>82.4</v>
      </c>
      <c r="F5" s="198">
        <v>70652</v>
      </c>
      <c r="G5" s="198">
        <v>4890</v>
      </c>
      <c r="H5" s="198">
        <v>13024</v>
      </c>
      <c r="I5" s="201">
        <v>79.8</v>
      </c>
      <c r="J5" s="198">
        <v>88566</v>
      </c>
      <c r="K5" s="201">
        <v>8.9</v>
      </c>
    </row>
    <row r="6" spans="1:11" x14ac:dyDescent="0.2">
      <c r="A6" s="199">
        <v>1970</v>
      </c>
      <c r="B6" s="198">
        <v>79741</v>
      </c>
      <c r="C6" s="195">
        <v>3158</v>
      </c>
      <c r="D6" s="195">
        <v>13713</v>
      </c>
      <c r="E6" s="196">
        <v>82.5</v>
      </c>
      <c r="F6" s="195">
        <v>78061</v>
      </c>
      <c r="G6" s="195">
        <v>3439</v>
      </c>
      <c r="H6" s="195">
        <v>15112</v>
      </c>
      <c r="I6" s="196">
        <v>80.8</v>
      </c>
      <c r="J6" s="195">
        <v>96612</v>
      </c>
      <c r="K6" s="196">
        <v>9.3000000000000007</v>
      </c>
    </row>
    <row r="7" spans="1:11" x14ac:dyDescent="0.2">
      <c r="A7" s="199">
        <v>1975</v>
      </c>
      <c r="B7" s="198">
        <v>86150</v>
      </c>
      <c r="C7" s="195">
        <v>3180</v>
      </c>
      <c r="D7" s="195">
        <v>14445</v>
      </c>
      <c r="E7" s="194">
        <v>83.016140688990603</v>
      </c>
      <c r="F7" s="195">
        <v>84699</v>
      </c>
      <c r="G7" s="195">
        <v>3196</v>
      </c>
      <c r="H7" s="195">
        <v>15880</v>
      </c>
      <c r="I7" s="194">
        <v>81.617923391953752</v>
      </c>
      <c r="J7" s="195">
        <v>103775</v>
      </c>
      <c r="K7" s="196">
        <v>9.9</v>
      </c>
    </row>
    <row r="8" spans="1:11" x14ac:dyDescent="0.2">
      <c r="A8" s="199">
        <v>1980</v>
      </c>
      <c r="B8" s="198">
        <v>63697</v>
      </c>
      <c r="C8" s="195">
        <v>2451</v>
      </c>
      <c r="D8" s="195">
        <v>14183</v>
      </c>
      <c r="E8" s="196">
        <v>79.3</v>
      </c>
      <c r="F8" s="195">
        <v>63279</v>
      </c>
      <c r="G8" s="195">
        <v>2512</v>
      </c>
      <c r="H8" s="195">
        <v>14540</v>
      </c>
      <c r="I8" s="196">
        <v>78.8</v>
      </c>
      <c r="J8" s="195">
        <v>80331</v>
      </c>
      <c r="K8" s="196">
        <v>7.5</v>
      </c>
    </row>
    <row r="9" spans="1:11" x14ac:dyDescent="0.2">
      <c r="A9" s="197">
        <v>1990</v>
      </c>
      <c r="B9" s="195">
        <v>53073</v>
      </c>
      <c r="C9" s="195">
        <v>1599</v>
      </c>
      <c r="D9" s="195">
        <v>11733</v>
      </c>
      <c r="E9" s="196">
        <v>79.900000000000006</v>
      </c>
      <c r="F9" s="195">
        <v>53147</v>
      </c>
      <c r="G9" s="195">
        <v>1552</v>
      </c>
      <c r="H9" s="195">
        <v>11706</v>
      </c>
      <c r="I9" s="194">
        <v>80</v>
      </c>
      <c r="J9" s="195">
        <v>66405</v>
      </c>
      <c r="K9" s="194">
        <v>6.4011064457368665</v>
      </c>
    </row>
    <row r="10" spans="1:11" x14ac:dyDescent="0.2">
      <c r="A10" s="197">
        <v>2000</v>
      </c>
      <c r="B10" s="195">
        <v>38282</v>
      </c>
      <c r="C10" s="195">
        <v>747</v>
      </c>
      <c r="D10" s="195">
        <v>9081</v>
      </c>
      <c r="E10" s="196">
        <v>79.599999999999994</v>
      </c>
      <c r="F10" s="195">
        <v>37985</v>
      </c>
      <c r="G10" s="195">
        <v>746</v>
      </c>
      <c r="H10" s="195">
        <v>9379</v>
      </c>
      <c r="I10" s="194">
        <v>79</v>
      </c>
      <c r="J10" s="195">
        <v>48110</v>
      </c>
      <c r="K10" s="194">
        <v>4.7115990416067994</v>
      </c>
    </row>
    <row r="11" spans="1:11" x14ac:dyDescent="0.2">
      <c r="A11" s="197">
        <v>2001</v>
      </c>
      <c r="B11" s="195">
        <v>33770</v>
      </c>
      <c r="C11" s="196">
        <v>765</v>
      </c>
      <c r="D11" s="195">
        <v>9048</v>
      </c>
      <c r="E11" s="194">
        <v>77.484340224399418</v>
      </c>
      <c r="F11" s="195">
        <v>33582</v>
      </c>
      <c r="G11" s="195">
        <v>723</v>
      </c>
      <c r="H11" s="195">
        <v>9278</v>
      </c>
      <c r="I11" s="194">
        <v>77.052979372691183</v>
      </c>
      <c r="J11" s="195">
        <v>43583</v>
      </c>
      <c r="K11" s="194">
        <v>4.2780541847272691</v>
      </c>
    </row>
    <row r="12" spans="1:11" x14ac:dyDescent="0.2">
      <c r="A12" s="197">
        <v>2002</v>
      </c>
      <c r="B12" s="195">
        <v>36018</v>
      </c>
      <c r="C12" s="196">
        <v>738</v>
      </c>
      <c r="D12" s="195">
        <v>9252</v>
      </c>
      <c r="E12" s="194">
        <v>78.286384976525824</v>
      </c>
      <c r="F12" s="195">
        <v>35823</v>
      </c>
      <c r="G12" s="195">
        <v>730</v>
      </c>
      <c r="H12" s="195">
        <v>9455</v>
      </c>
      <c r="I12" s="194">
        <v>77.86254564423578</v>
      </c>
      <c r="J12" s="195">
        <v>46008</v>
      </c>
      <c r="K12" s="194">
        <v>4.5</v>
      </c>
    </row>
    <row r="13" spans="1:11" x14ac:dyDescent="0.2">
      <c r="A13" s="197">
        <v>2003</v>
      </c>
      <c r="B13" s="195">
        <v>35720</v>
      </c>
      <c r="C13" s="196">
        <v>706</v>
      </c>
      <c r="D13" s="195">
        <v>8972</v>
      </c>
      <c r="E13" s="194">
        <v>78.681880259042245</v>
      </c>
      <c r="F13" s="195">
        <v>35429</v>
      </c>
      <c r="G13" s="195">
        <v>667</v>
      </c>
      <c r="H13" s="195">
        <v>9302</v>
      </c>
      <c r="I13" s="194">
        <v>78.040882858275694</v>
      </c>
      <c r="J13" s="195">
        <v>45398</v>
      </c>
      <c r="K13" s="194">
        <v>4.5</v>
      </c>
    </row>
    <row r="14" spans="1:11" x14ac:dyDescent="0.2">
      <c r="A14" s="197">
        <v>2004</v>
      </c>
      <c r="B14" s="195">
        <v>34289</v>
      </c>
      <c r="C14" s="196">
        <v>727</v>
      </c>
      <c r="D14" s="195">
        <v>8775</v>
      </c>
      <c r="E14" s="194">
        <v>78.301477472540014</v>
      </c>
      <c r="F14" s="195">
        <v>34035</v>
      </c>
      <c r="G14" s="195">
        <v>628</v>
      </c>
      <c r="H14" s="195">
        <v>9128</v>
      </c>
      <c r="I14" s="194">
        <v>77.721449612934165</v>
      </c>
      <c r="J14" s="195">
        <v>43791</v>
      </c>
      <c r="K14" s="194">
        <v>4.3</v>
      </c>
    </row>
    <row r="15" spans="1:11" x14ac:dyDescent="0.2">
      <c r="A15" s="197">
        <v>2005</v>
      </c>
      <c r="B15" s="195">
        <v>35042</v>
      </c>
      <c r="C15" s="196">
        <v>628</v>
      </c>
      <c r="D15" s="195">
        <v>8564</v>
      </c>
      <c r="E15" s="194">
        <v>79.219604828864675</v>
      </c>
      <c r="F15" s="195">
        <v>34658</v>
      </c>
      <c r="G15" s="195">
        <v>581</v>
      </c>
      <c r="H15" s="195">
        <v>8995</v>
      </c>
      <c r="I15" s="194">
        <v>78.351494325631862</v>
      </c>
      <c r="J15" s="195">
        <v>44234</v>
      </c>
      <c r="K15" s="194">
        <v>4.3852200813616253</v>
      </c>
    </row>
    <row r="16" spans="1:11" x14ac:dyDescent="0.2">
      <c r="A16" s="197">
        <v>2006</v>
      </c>
      <c r="B16" s="195">
        <v>35058</v>
      </c>
      <c r="C16" s="196">
        <v>599</v>
      </c>
      <c r="D16" s="195">
        <v>8871</v>
      </c>
      <c r="E16" s="194">
        <v>78.732482932087677</v>
      </c>
      <c r="F16" s="195">
        <v>34684</v>
      </c>
      <c r="G16" s="195">
        <v>570</v>
      </c>
      <c r="H16" s="195">
        <v>9274</v>
      </c>
      <c r="I16" s="194">
        <v>77.892561983471069</v>
      </c>
      <c r="J16" s="195">
        <v>44528</v>
      </c>
      <c r="K16" s="194">
        <v>4.4212457898600581</v>
      </c>
    </row>
    <row r="17" spans="1:11" x14ac:dyDescent="0.2">
      <c r="A17" s="197">
        <v>2007</v>
      </c>
      <c r="B17" s="195">
        <v>32176</v>
      </c>
      <c r="C17" s="196">
        <v>579</v>
      </c>
      <c r="D17" s="195">
        <v>8087</v>
      </c>
      <c r="E17" s="194">
        <v>78.781646344449342</v>
      </c>
      <c r="F17" s="195">
        <v>31886</v>
      </c>
      <c r="G17" s="195">
        <v>529</v>
      </c>
      <c r="H17" s="195">
        <v>8427</v>
      </c>
      <c r="I17" s="194">
        <v>78.071592968023111</v>
      </c>
      <c r="J17" s="195">
        <v>40842</v>
      </c>
      <c r="K17" s="194">
        <v>4.0615449055938431</v>
      </c>
    </row>
    <row r="18" spans="1:11" x14ac:dyDescent="0.2">
      <c r="A18" s="197">
        <v>2008</v>
      </c>
      <c r="B18" s="195">
        <v>31301</v>
      </c>
      <c r="C18" s="196">
        <v>587</v>
      </c>
      <c r="D18" s="195">
        <v>8217</v>
      </c>
      <c r="E18" s="194">
        <v>78.047624984415904</v>
      </c>
      <c r="F18" s="195">
        <v>30940</v>
      </c>
      <c r="G18" s="195">
        <v>509</v>
      </c>
      <c r="H18" s="195">
        <v>8656</v>
      </c>
      <c r="I18" s="194">
        <v>77.147487844408431</v>
      </c>
      <c r="J18" s="195">
        <v>40105</v>
      </c>
      <c r="K18" s="194">
        <v>3.9952429661608249</v>
      </c>
    </row>
    <row r="19" spans="1:11" x14ac:dyDescent="0.2">
      <c r="A19" s="197">
        <v>2009</v>
      </c>
      <c r="B19" s="195">
        <v>28508</v>
      </c>
      <c r="C19" s="196">
        <v>543</v>
      </c>
      <c r="D19" s="195">
        <v>7679</v>
      </c>
      <c r="E19" s="194">
        <v>77.615028586986114</v>
      </c>
      <c r="F19" s="195">
        <v>28040</v>
      </c>
      <c r="G19" s="195">
        <v>557</v>
      </c>
      <c r="H19" s="195">
        <v>8133</v>
      </c>
      <c r="I19" s="194">
        <v>76.340865777293772</v>
      </c>
      <c r="J19" s="195">
        <v>36730</v>
      </c>
      <c r="K19" s="194">
        <v>3.6646996385536581</v>
      </c>
    </row>
  </sheetData>
  <mergeCells count="6">
    <mergeCell ref="J2:K2"/>
    <mergeCell ref="E2:E3"/>
    <mergeCell ref="I2:I3"/>
    <mergeCell ref="A2:A3"/>
    <mergeCell ref="B2:D2"/>
    <mergeCell ref="F2:H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BC281-979A-4ACC-921E-53170D58DA41}">
  <dimension ref="A1:H16"/>
  <sheetViews>
    <sheetView workbookViewId="0"/>
  </sheetViews>
  <sheetFormatPr defaultRowHeight="11.25" x14ac:dyDescent="0.2"/>
  <cols>
    <col min="1" max="1" width="11" style="1" customWidth="1"/>
    <col min="2" max="8" width="12.28515625" style="1" customWidth="1"/>
    <col min="9" max="16384" width="9.140625" style="1"/>
  </cols>
  <sheetData>
    <row r="1" spans="1:8" ht="12" thickBot="1" x14ac:dyDescent="0.25">
      <c r="A1" s="14" t="s">
        <v>9</v>
      </c>
      <c r="B1" s="13"/>
      <c r="C1" s="13"/>
      <c r="D1" s="13"/>
      <c r="E1" s="13"/>
      <c r="F1" s="13"/>
      <c r="G1" s="13"/>
      <c r="H1" s="13"/>
    </row>
    <row r="2" spans="1:8" ht="15.75" customHeight="1" x14ac:dyDescent="0.2">
      <c r="A2" s="585" t="s">
        <v>8</v>
      </c>
      <c r="B2" s="583" t="s">
        <v>7</v>
      </c>
      <c r="C2" s="583" t="s">
        <v>6</v>
      </c>
      <c r="D2" s="583" t="s">
        <v>5</v>
      </c>
      <c r="E2" s="12" t="s">
        <v>4</v>
      </c>
      <c r="F2" s="12" t="s">
        <v>3</v>
      </c>
      <c r="G2" s="583" t="s">
        <v>2</v>
      </c>
      <c r="H2" s="579" t="s">
        <v>1</v>
      </c>
    </row>
    <row r="3" spans="1:8" ht="15.75" customHeight="1" x14ac:dyDescent="0.2">
      <c r="A3" s="586"/>
      <c r="B3" s="584"/>
      <c r="C3" s="584"/>
      <c r="D3" s="584"/>
      <c r="E3" s="581" t="s">
        <v>0</v>
      </c>
      <c r="F3" s="582"/>
      <c r="G3" s="584"/>
      <c r="H3" s="580"/>
    </row>
    <row r="4" spans="1:8" x14ac:dyDescent="0.2">
      <c r="A4" s="11">
        <v>1949</v>
      </c>
      <c r="B4" s="10">
        <v>4423420</v>
      </c>
      <c r="C4" s="10">
        <v>4781379</v>
      </c>
      <c r="D4" s="10">
        <v>9204799</v>
      </c>
      <c r="E4" s="9">
        <v>48.1</v>
      </c>
      <c r="F4" s="9">
        <v>51.9</v>
      </c>
      <c r="G4" s="10">
        <v>1081</v>
      </c>
      <c r="H4" s="9">
        <v>98.9</v>
      </c>
    </row>
    <row r="5" spans="1:8" s="8" customFormat="1" x14ac:dyDescent="0.2">
      <c r="A5" s="11">
        <v>1960</v>
      </c>
      <c r="B5" s="10">
        <v>4804043</v>
      </c>
      <c r="C5" s="10">
        <v>5157001</v>
      </c>
      <c r="D5" s="10">
        <v>9961044</v>
      </c>
      <c r="E5" s="9">
        <v>48.2</v>
      </c>
      <c r="F5" s="9">
        <v>51.8</v>
      </c>
      <c r="G5" s="10">
        <v>1073</v>
      </c>
      <c r="H5" s="9">
        <v>107.1</v>
      </c>
    </row>
    <row r="6" spans="1:8" x14ac:dyDescent="0.2">
      <c r="A6" s="4">
        <v>1970</v>
      </c>
      <c r="B6" s="3">
        <v>5003651</v>
      </c>
      <c r="C6" s="3">
        <v>5318448</v>
      </c>
      <c r="D6" s="3">
        <v>10322099</v>
      </c>
      <c r="E6" s="2">
        <v>48.475130881809989</v>
      </c>
      <c r="F6" s="2">
        <v>51.524869118190011</v>
      </c>
      <c r="G6" s="3">
        <v>1062.9134605910765</v>
      </c>
      <c r="H6" s="2">
        <v>110.95452004729657</v>
      </c>
    </row>
    <row r="7" spans="1:8" x14ac:dyDescent="0.2">
      <c r="A7" s="4">
        <v>1980</v>
      </c>
      <c r="B7" s="3">
        <v>5188709</v>
      </c>
      <c r="C7" s="3">
        <v>5520754</v>
      </c>
      <c r="D7" s="3">
        <v>10709463</v>
      </c>
      <c r="E7" s="2">
        <v>48.4</v>
      </c>
      <c r="F7" s="2">
        <v>51.6</v>
      </c>
      <c r="G7" s="3">
        <v>1064</v>
      </c>
      <c r="H7" s="2">
        <v>115.1</v>
      </c>
    </row>
    <row r="8" spans="1:8" x14ac:dyDescent="0.2">
      <c r="A8" s="4">
        <v>1990</v>
      </c>
      <c r="B8" s="3">
        <v>4984904</v>
      </c>
      <c r="C8" s="3">
        <v>5389919</v>
      </c>
      <c r="D8" s="3">
        <v>10374823</v>
      </c>
      <c r="E8" s="2">
        <v>48</v>
      </c>
      <c r="F8" s="2">
        <v>52</v>
      </c>
      <c r="G8" s="3">
        <v>1081</v>
      </c>
      <c r="H8" s="2">
        <v>111.5</v>
      </c>
    </row>
    <row r="9" spans="1:8" x14ac:dyDescent="0.2">
      <c r="A9" s="4">
        <v>2000</v>
      </c>
      <c r="B9" s="3">
        <v>4865194</v>
      </c>
      <c r="C9" s="3">
        <v>5356450</v>
      </c>
      <c r="D9" s="3">
        <v>10221644</v>
      </c>
      <c r="E9" s="2">
        <v>47.596981464038464</v>
      </c>
      <c r="F9" s="2">
        <v>52.403018535961536</v>
      </c>
      <c r="G9" s="3">
        <v>1100.9735685771216</v>
      </c>
      <c r="H9" s="2">
        <v>109.87470708373642</v>
      </c>
    </row>
    <row r="10" spans="1:8" x14ac:dyDescent="0.2">
      <c r="A10" s="7">
        <v>2001</v>
      </c>
      <c r="B10" s="6">
        <v>4851012</v>
      </c>
      <c r="C10" s="6">
        <v>5349286</v>
      </c>
      <c r="D10" s="6">
        <v>10200298</v>
      </c>
      <c r="E10" s="5">
        <v>47.557551749958677</v>
      </c>
      <c r="F10" s="5">
        <v>52.442448250041323</v>
      </c>
      <c r="G10" s="6">
        <v>1102.7154746267377</v>
      </c>
      <c r="H10" s="5">
        <v>109.64525421906912</v>
      </c>
    </row>
    <row r="11" spans="1:8" x14ac:dyDescent="0.2">
      <c r="A11" s="4">
        <v>2005</v>
      </c>
      <c r="B11" s="3">
        <v>4793115</v>
      </c>
      <c r="C11" s="3">
        <v>5304434</v>
      </c>
      <c r="D11" s="3">
        <v>10097549</v>
      </c>
      <c r="E11" s="2">
        <v>47.468103398161276</v>
      </c>
      <c r="F11" s="2">
        <v>52.531896601838724</v>
      </c>
      <c r="G11" s="3">
        <v>1106.6778076470102</v>
      </c>
      <c r="H11" s="2">
        <v>108.54078254326561</v>
      </c>
    </row>
    <row r="12" spans="1:8" x14ac:dyDescent="0.2">
      <c r="A12" s="4">
        <v>2006</v>
      </c>
      <c r="B12" s="3">
        <v>4784579</v>
      </c>
      <c r="C12" s="3">
        <v>5292002</v>
      </c>
      <c r="D12" s="3">
        <v>10076581</v>
      </c>
      <c r="E12" s="2">
        <v>47.48216681828886</v>
      </c>
      <c r="F12" s="2">
        <v>52.51783318171114</v>
      </c>
      <c r="G12" s="3">
        <v>1106.0538450718443</v>
      </c>
      <c r="H12" s="2">
        <v>108.31772154620114</v>
      </c>
    </row>
    <row r="13" spans="1:8" x14ac:dyDescent="0.2">
      <c r="A13" s="4">
        <v>2007</v>
      </c>
      <c r="B13" s="3">
        <v>4779078</v>
      </c>
      <c r="C13" s="3">
        <v>5287080</v>
      </c>
      <c r="D13" s="3">
        <v>10066158</v>
      </c>
      <c r="E13" s="2">
        <v>47.476683755609635</v>
      </c>
      <c r="F13" s="2">
        <v>52.523316244390365</v>
      </c>
      <c r="G13" s="3">
        <v>1106.2970723641672</v>
      </c>
      <c r="H13" s="2">
        <v>108.20451687108321</v>
      </c>
    </row>
    <row r="14" spans="1:8" x14ac:dyDescent="0.2">
      <c r="A14" s="4">
        <v>2008</v>
      </c>
      <c r="B14" s="3">
        <v>4769562</v>
      </c>
      <c r="C14" s="3">
        <v>5275839</v>
      </c>
      <c r="D14" s="3">
        <v>10045401</v>
      </c>
      <c r="E14" s="2">
        <v>47.480055798668467</v>
      </c>
      <c r="F14" s="2">
        <v>52.519944201331533</v>
      </c>
      <c r="G14" s="3">
        <v>1106.1474827248289</v>
      </c>
      <c r="H14" s="2">
        <v>107.98255363976438</v>
      </c>
    </row>
    <row r="15" spans="1:8" x14ac:dyDescent="0.2">
      <c r="A15" s="4">
        <v>2009</v>
      </c>
      <c r="B15" s="3">
        <v>4763050</v>
      </c>
      <c r="C15" s="3">
        <v>5267925</v>
      </c>
      <c r="D15" s="3">
        <v>10030975</v>
      </c>
      <c r="E15" s="2">
        <v>47.483420106220983</v>
      </c>
      <c r="F15" s="2">
        <v>52.516579893779017</v>
      </c>
      <c r="G15" s="3">
        <v>1105.9982574190908</v>
      </c>
      <c r="H15" s="2">
        <v>107.82748204841553</v>
      </c>
    </row>
    <row r="16" spans="1:8" x14ac:dyDescent="0.2">
      <c r="A16" s="4">
        <v>2010</v>
      </c>
      <c r="B16" s="3">
        <v>4756900</v>
      </c>
      <c r="C16" s="3">
        <v>5257424</v>
      </c>
      <c r="D16" s="3">
        <v>10014324</v>
      </c>
      <c r="E16" s="2">
        <v>47.500959625432529</v>
      </c>
      <c r="F16" s="2">
        <v>52.499040374567471</v>
      </c>
      <c r="G16" s="3">
        <v>1105.2206268788495</v>
      </c>
      <c r="H16" s="2">
        <v>107.64914094164044</v>
      </c>
    </row>
  </sheetData>
  <mergeCells count="7">
    <mergeCell ref="H2:H3"/>
    <mergeCell ref="E3:F3"/>
    <mergeCell ref="G2:G3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CE346-7287-4929-BFF3-C0A7F4D90DA2}">
  <dimension ref="A1:F19"/>
  <sheetViews>
    <sheetView workbookViewId="0"/>
  </sheetViews>
  <sheetFormatPr defaultRowHeight="11.25" x14ac:dyDescent="0.2"/>
  <cols>
    <col min="1" max="1" width="10.28515625" style="193" customWidth="1"/>
    <col min="2" max="2" width="15.5703125" style="193" customWidth="1"/>
    <col min="3" max="3" width="14.140625" style="193" customWidth="1"/>
    <col min="4" max="4" width="15.5703125" style="193" customWidth="1"/>
    <col min="5" max="6" width="13.7109375" style="193" customWidth="1"/>
    <col min="7" max="16384" width="9.140625" style="193"/>
  </cols>
  <sheetData>
    <row r="1" spans="1:6" ht="12" thickBot="1" x14ac:dyDescent="0.25">
      <c r="A1" s="205" t="s">
        <v>146</v>
      </c>
      <c r="B1" s="205"/>
      <c r="C1" s="205"/>
      <c r="D1" s="205"/>
      <c r="E1" s="205"/>
      <c r="F1" s="205"/>
    </row>
    <row r="2" spans="1:6" ht="13.5" customHeight="1" x14ac:dyDescent="0.2">
      <c r="A2" s="585" t="s">
        <v>8</v>
      </c>
      <c r="B2" s="583" t="s">
        <v>145</v>
      </c>
      <c r="C2" s="583" t="s">
        <v>144</v>
      </c>
      <c r="D2" s="583" t="s">
        <v>143</v>
      </c>
      <c r="E2" s="627" t="s">
        <v>142</v>
      </c>
      <c r="F2" s="628"/>
    </row>
    <row r="3" spans="1:6" ht="32.25" customHeight="1" x14ac:dyDescent="0.2">
      <c r="A3" s="586"/>
      <c r="B3" s="584"/>
      <c r="C3" s="584"/>
      <c r="D3" s="584"/>
      <c r="E3" s="203" t="s">
        <v>141</v>
      </c>
      <c r="F3" s="202" t="s">
        <v>140</v>
      </c>
    </row>
    <row r="4" spans="1:6" x14ac:dyDescent="0.2">
      <c r="A4" s="199">
        <v>1949</v>
      </c>
      <c r="B4" s="210">
        <v>84627</v>
      </c>
      <c r="C4" s="200">
        <v>78.5</v>
      </c>
      <c r="D4" s="210">
        <v>23193</v>
      </c>
      <c r="E4" s="210">
        <v>16152</v>
      </c>
      <c r="F4" s="210">
        <v>7041</v>
      </c>
    </row>
    <row r="5" spans="1:6" s="200" customFormat="1" x14ac:dyDescent="0.2">
      <c r="A5" s="199">
        <v>1960</v>
      </c>
      <c r="B5" s="210">
        <v>64773</v>
      </c>
      <c r="C5" s="200">
        <v>73.099999999999994</v>
      </c>
      <c r="D5" s="210">
        <v>23793</v>
      </c>
      <c r="E5" s="210">
        <v>14061</v>
      </c>
      <c r="F5" s="210">
        <v>9732</v>
      </c>
    </row>
    <row r="6" spans="1:6" x14ac:dyDescent="0.2">
      <c r="A6" s="197">
        <v>1970</v>
      </c>
      <c r="B6" s="206">
        <v>71944</v>
      </c>
      <c r="C6" s="208">
        <v>74.5</v>
      </c>
      <c r="D6" s="206">
        <v>24668</v>
      </c>
      <c r="E6" s="206">
        <v>13914</v>
      </c>
      <c r="F6" s="209">
        <v>10754</v>
      </c>
    </row>
    <row r="7" spans="1:6" x14ac:dyDescent="0.2">
      <c r="A7" s="197">
        <v>1975</v>
      </c>
      <c r="B7" s="206">
        <v>78138</v>
      </c>
      <c r="C7" s="207">
        <v>75.295591423753308</v>
      </c>
      <c r="D7" s="206">
        <v>25637</v>
      </c>
      <c r="E7" s="206">
        <v>14573</v>
      </c>
      <c r="F7" s="209">
        <v>11064</v>
      </c>
    </row>
    <row r="8" spans="1:6" x14ac:dyDescent="0.2">
      <c r="A8" s="197">
        <v>1980</v>
      </c>
      <c r="B8" s="206">
        <v>56825</v>
      </c>
      <c r="C8" s="208">
        <v>70.7</v>
      </c>
      <c r="D8" s="206">
        <v>23506</v>
      </c>
      <c r="E8" s="206">
        <v>13326</v>
      </c>
      <c r="F8" s="209">
        <v>10180</v>
      </c>
    </row>
    <row r="9" spans="1:6" x14ac:dyDescent="0.2">
      <c r="A9" s="197">
        <v>1990</v>
      </c>
      <c r="B9" s="206">
        <v>47927</v>
      </c>
      <c r="C9" s="208">
        <v>72.2</v>
      </c>
      <c r="D9" s="206">
        <v>18478</v>
      </c>
      <c r="E9" s="206">
        <v>10366</v>
      </c>
      <c r="F9" s="206">
        <v>8112</v>
      </c>
    </row>
    <row r="10" spans="1:6" x14ac:dyDescent="0.2">
      <c r="A10" s="197">
        <v>2000</v>
      </c>
      <c r="B10" s="206">
        <v>34018</v>
      </c>
      <c r="C10" s="208">
        <v>70.7</v>
      </c>
      <c r="D10" s="206">
        <v>14092</v>
      </c>
      <c r="E10" s="206">
        <v>8231</v>
      </c>
      <c r="F10" s="206">
        <v>5861</v>
      </c>
    </row>
    <row r="11" spans="1:6" x14ac:dyDescent="0.2">
      <c r="A11" s="197">
        <v>2001</v>
      </c>
      <c r="B11" s="206">
        <v>29653</v>
      </c>
      <c r="C11" s="207">
        <v>68.037996466512169</v>
      </c>
      <c r="D11" s="206">
        <v>13930</v>
      </c>
      <c r="E11" s="206">
        <v>8046</v>
      </c>
      <c r="F11" s="206">
        <v>5884</v>
      </c>
    </row>
    <row r="12" spans="1:6" x14ac:dyDescent="0.2">
      <c r="A12" s="197">
        <v>2002</v>
      </c>
      <c r="B12" s="206">
        <v>31735</v>
      </c>
      <c r="C12" s="207">
        <v>68.977134411406709</v>
      </c>
      <c r="D12" s="206">
        <v>14273</v>
      </c>
      <c r="E12" s="206">
        <v>8371</v>
      </c>
      <c r="F12" s="206">
        <v>5902</v>
      </c>
    </row>
    <row r="13" spans="1:6" x14ac:dyDescent="0.2">
      <c r="A13" s="197">
        <v>2003</v>
      </c>
      <c r="B13" s="206">
        <v>31423</v>
      </c>
      <c r="C13" s="207">
        <v>69.216705581743696</v>
      </c>
      <c r="D13" s="206">
        <v>13975</v>
      </c>
      <c r="E13" s="206">
        <v>8303</v>
      </c>
      <c r="F13" s="206">
        <v>5672</v>
      </c>
    </row>
    <row r="14" spans="1:6" x14ac:dyDescent="0.2">
      <c r="A14" s="197">
        <v>2004</v>
      </c>
      <c r="B14" s="206">
        <v>30137</v>
      </c>
      <c r="C14" s="207">
        <v>68.820077184809662</v>
      </c>
      <c r="D14" s="206">
        <v>13654</v>
      </c>
      <c r="E14" s="206">
        <v>8050</v>
      </c>
      <c r="F14" s="206">
        <v>5604</v>
      </c>
    </row>
    <row r="15" spans="1:6" x14ac:dyDescent="0.2">
      <c r="A15" s="197">
        <v>2005</v>
      </c>
      <c r="B15" s="206">
        <v>30761</v>
      </c>
      <c r="C15" s="207">
        <v>69.541529140480179</v>
      </c>
      <c r="D15" s="206">
        <v>13473</v>
      </c>
      <c r="E15" s="206">
        <v>8178</v>
      </c>
      <c r="F15" s="206">
        <v>5295</v>
      </c>
    </row>
    <row r="16" spans="1:6" x14ac:dyDescent="0.2">
      <c r="A16" s="197">
        <v>2006</v>
      </c>
      <c r="B16" s="206">
        <v>30751</v>
      </c>
      <c r="C16" s="207">
        <v>69.059917355371894</v>
      </c>
      <c r="D16" s="206">
        <v>13777</v>
      </c>
      <c r="E16" s="206">
        <v>8240</v>
      </c>
      <c r="F16" s="206">
        <v>5537</v>
      </c>
    </row>
    <row r="17" spans="1:6" x14ac:dyDescent="0.2">
      <c r="A17" s="197">
        <v>2007</v>
      </c>
      <c r="B17" s="206">
        <v>28240</v>
      </c>
      <c r="C17" s="207">
        <v>69.144508104402334</v>
      </c>
      <c r="D17" s="206">
        <v>12602</v>
      </c>
      <c r="E17" s="206">
        <v>7582</v>
      </c>
      <c r="F17" s="206">
        <v>5020</v>
      </c>
    </row>
    <row r="18" spans="1:6" x14ac:dyDescent="0.2">
      <c r="A18" s="197">
        <v>2008</v>
      </c>
      <c r="B18" s="206">
        <v>27367</v>
      </c>
      <c r="C18" s="207">
        <v>68.238374267547684</v>
      </c>
      <c r="D18" s="206">
        <v>12738</v>
      </c>
      <c r="E18" s="206">
        <v>7507</v>
      </c>
      <c r="F18" s="206">
        <v>5231</v>
      </c>
    </row>
    <row r="19" spans="1:6" x14ac:dyDescent="0.2">
      <c r="A19" s="197">
        <v>2009</v>
      </c>
      <c r="B19" s="206">
        <v>24792</v>
      </c>
      <c r="C19" s="207">
        <v>67.49795807242036</v>
      </c>
      <c r="D19" s="206">
        <v>11938</v>
      </c>
      <c r="E19" s="206">
        <v>6964</v>
      </c>
      <c r="F19" s="206">
        <v>4974</v>
      </c>
    </row>
  </sheetData>
  <mergeCells count="5">
    <mergeCell ref="C2:C3"/>
    <mergeCell ref="E2:F2"/>
    <mergeCell ref="D2:D3"/>
    <mergeCell ref="A2:A3"/>
    <mergeCell ref="B2:B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5CE69-A03B-46AD-81C6-3EBA18F9656C}">
  <dimension ref="A1:F8"/>
  <sheetViews>
    <sheetView workbookViewId="0"/>
  </sheetViews>
  <sheetFormatPr defaultRowHeight="11.25" x14ac:dyDescent="0.2"/>
  <cols>
    <col min="1" max="1" width="18.7109375" style="193" customWidth="1"/>
    <col min="2" max="4" width="13.85546875" style="193" customWidth="1"/>
    <col min="5" max="5" width="14" style="193" customWidth="1"/>
    <col min="6" max="6" width="13.85546875" style="193" customWidth="1"/>
    <col min="7" max="16384" width="9.140625" style="193"/>
  </cols>
  <sheetData>
    <row r="1" spans="1:6" s="221" customFormat="1" ht="12" thickBot="1" x14ac:dyDescent="0.3">
      <c r="A1" s="205" t="s">
        <v>153</v>
      </c>
      <c r="B1" s="222"/>
      <c r="C1" s="222"/>
      <c r="D1" s="222"/>
      <c r="E1" s="222"/>
      <c r="F1" s="222"/>
    </row>
    <row r="2" spans="1:6" s="221" customFormat="1" ht="15" customHeight="1" x14ac:dyDescent="0.25">
      <c r="A2" s="629" t="s">
        <v>152</v>
      </c>
      <c r="B2" s="609" t="s">
        <v>151</v>
      </c>
      <c r="C2" s="610"/>
      <c r="D2" s="610"/>
      <c r="E2" s="610"/>
      <c r="F2" s="579" t="s">
        <v>150</v>
      </c>
    </row>
    <row r="3" spans="1:6" ht="24" customHeight="1" x14ac:dyDescent="0.2">
      <c r="A3" s="630"/>
      <c r="B3" s="220" t="s">
        <v>132</v>
      </c>
      <c r="C3" s="220" t="s">
        <v>130</v>
      </c>
      <c r="D3" s="220" t="s">
        <v>129</v>
      </c>
      <c r="E3" s="219" t="s">
        <v>85</v>
      </c>
      <c r="F3" s="580"/>
    </row>
    <row r="4" spans="1:6" s="200" customFormat="1" x14ac:dyDescent="0.2">
      <c r="A4" s="218" t="s">
        <v>149</v>
      </c>
      <c r="B4" s="198">
        <v>24792</v>
      </c>
      <c r="C4" s="198">
        <v>130</v>
      </c>
      <c r="D4" s="198">
        <v>3118</v>
      </c>
      <c r="E4" s="198">
        <v>28040</v>
      </c>
      <c r="F4" s="217">
        <v>30.959950071326677</v>
      </c>
    </row>
    <row r="5" spans="1:6" x14ac:dyDescent="0.2">
      <c r="A5" s="216" t="s">
        <v>61</v>
      </c>
      <c r="B5" s="195">
        <v>132</v>
      </c>
      <c r="C5" s="195">
        <v>109</v>
      </c>
      <c r="D5" s="195">
        <v>316</v>
      </c>
      <c r="E5" s="195">
        <v>557</v>
      </c>
      <c r="F5" s="194">
        <v>58.8967684021544</v>
      </c>
    </row>
    <row r="6" spans="1:6" x14ac:dyDescent="0.2">
      <c r="A6" s="216" t="s">
        <v>60</v>
      </c>
      <c r="B6" s="195">
        <v>3584</v>
      </c>
      <c r="C6" s="195">
        <v>304</v>
      </c>
      <c r="D6" s="195">
        <v>4245</v>
      </c>
      <c r="E6" s="195">
        <v>8133</v>
      </c>
      <c r="F6" s="194">
        <v>45.245973195622774</v>
      </c>
    </row>
    <row r="7" spans="1:6" s="200" customFormat="1" x14ac:dyDescent="0.2">
      <c r="A7" s="215" t="s">
        <v>5</v>
      </c>
      <c r="B7" s="214">
        <v>28508</v>
      </c>
      <c r="C7" s="214">
        <v>543</v>
      </c>
      <c r="D7" s="214">
        <v>7679</v>
      </c>
      <c r="E7" s="214">
        <v>36730</v>
      </c>
      <c r="F7" s="213">
        <v>34.5</v>
      </c>
    </row>
    <row r="8" spans="1:6" s="200" customFormat="1" ht="22.5" x14ac:dyDescent="0.2">
      <c r="A8" s="212" t="s">
        <v>148</v>
      </c>
      <c r="B8" s="211">
        <v>28.339097797109584</v>
      </c>
      <c r="C8" s="211">
        <v>50.860957642725602</v>
      </c>
      <c r="D8" s="211">
        <v>41.441007943742676</v>
      </c>
      <c r="E8" s="211">
        <v>31.411216988837463</v>
      </c>
      <c r="F8" s="211" t="s">
        <v>147</v>
      </c>
    </row>
  </sheetData>
  <mergeCells count="3">
    <mergeCell ref="A2:A3"/>
    <mergeCell ref="B2:E2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00177-7959-4AF1-AD11-CA4CE6B94CA4}">
  <dimension ref="A1:J37"/>
  <sheetViews>
    <sheetView workbookViewId="0"/>
  </sheetViews>
  <sheetFormatPr defaultRowHeight="11.25" x14ac:dyDescent="0.2"/>
  <cols>
    <col min="1" max="1" width="8.42578125" style="193" customWidth="1"/>
    <col min="2" max="10" width="11.5703125" style="193" customWidth="1"/>
    <col min="11" max="16384" width="9.140625" style="193"/>
  </cols>
  <sheetData>
    <row r="1" spans="1:10" ht="12" thickBot="1" x14ac:dyDescent="0.25">
      <c r="A1" s="227" t="s">
        <v>155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0" ht="15" customHeight="1" x14ac:dyDescent="0.2">
      <c r="A2" s="585" t="s">
        <v>8</v>
      </c>
      <c r="B2" s="224" t="s">
        <v>154</v>
      </c>
      <c r="C2" s="224" t="s">
        <v>37</v>
      </c>
      <c r="D2" s="224" t="s">
        <v>36</v>
      </c>
      <c r="E2" s="224" t="s">
        <v>35</v>
      </c>
      <c r="F2" s="224" t="s">
        <v>34</v>
      </c>
      <c r="G2" s="224" t="s">
        <v>115</v>
      </c>
      <c r="H2" s="225" t="s">
        <v>114</v>
      </c>
      <c r="I2" s="224" t="s">
        <v>93</v>
      </c>
      <c r="J2" s="579" t="s">
        <v>5</v>
      </c>
    </row>
    <row r="3" spans="1:10" ht="15" customHeight="1" x14ac:dyDescent="0.2">
      <c r="A3" s="586"/>
      <c r="B3" s="603" t="s">
        <v>10</v>
      </c>
      <c r="C3" s="603"/>
      <c r="D3" s="603"/>
      <c r="E3" s="603"/>
      <c r="F3" s="603"/>
      <c r="G3" s="603"/>
      <c r="H3" s="603"/>
      <c r="I3" s="603"/>
      <c r="J3" s="580"/>
    </row>
    <row r="4" spans="1:10" x14ac:dyDescent="0.2">
      <c r="A4" s="590" t="s">
        <v>7</v>
      </c>
      <c r="B4" s="590"/>
      <c r="C4" s="590"/>
      <c r="D4" s="590"/>
      <c r="E4" s="590"/>
      <c r="F4" s="590"/>
      <c r="G4" s="590"/>
      <c r="H4" s="590"/>
      <c r="I4" s="590"/>
      <c r="J4" s="590"/>
    </row>
    <row r="5" spans="1:10" x14ac:dyDescent="0.2">
      <c r="A5" s="197">
        <v>1949</v>
      </c>
      <c r="B5" s="208">
        <v>8.9</v>
      </c>
      <c r="C5" s="208">
        <v>123.4</v>
      </c>
      <c r="D5" s="208">
        <v>258.10000000000002</v>
      </c>
      <c r="E5" s="208">
        <v>232.5</v>
      </c>
      <c r="F5" s="208">
        <v>164.2</v>
      </c>
      <c r="G5" s="223">
        <v>97.9</v>
      </c>
      <c r="H5" s="208">
        <v>59.7</v>
      </c>
      <c r="I5" s="208">
        <v>14.6</v>
      </c>
      <c r="J5" s="208">
        <v>93.9</v>
      </c>
    </row>
    <row r="6" spans="1:10" x14ac:dyDescent="0.2">
      <c r="A6" s="197">
        <v>1960</v>
      </c>
      <c r="B6" s="208">
        <v>15.4</v>
      </c>
      <c r="C6" s="208">
        <v>147.4</v>
      </c>
      <c r="D6" s="208">
        <v>277.10000000000002</v>
      </c>
      <c r="E6" s="208">
        <v>190.9</v>
      </c>
      <c r="F6" s="208">
        <v>146.5</v>
      </c>
      <c r="G6" s="223">
        <v>108</v>
      </c>
      <c r="H6" s="208">
        <v>68.7</v>
      </c>
      <c r="I6" s="208">
        <v>20.399999999999999</v>
      </c>
      <c r="J6" s="208">
        <v>88.6</v>
      </c>
    </row>
    <row r="7" spans="1:10" x14ac:dyDescent="0.2">
      <c r="A7" s="197">
        <v>1970</v>
      </c>
      <c r="B7" s="208">
        <v>12.6</v>
      </c>
      <c r="C7" s="208">
        <v>173.4</v>
      </c>
      <c r="D7" s="223">
        <v>246</v>
      </c>
      <c r="E7" s="223">
        <v>140</v>
      </c>
      <c r="F7" s="208">
        <v>104.6</v>
      </c>
      <c r="G7" s="208">
        <v>77.2</v>
      </c>
      <c r="H7" s="208">
        <v>52.6</v>
      </c>
      <c r="I7" s="223">
        <v>15</v>
      </c>
      <c r="J7" s="208">
        <v>81.7</v>
      </c>
    </row>
    <row r="8" spans="1:10" x14ac:dyDescent="0.2">
      <c r="A8" s="197">
        <v>1975</v>
      </c>
      <c r="B8" s="223">
        <v>23</v>
      </c>
      <c r="C8" s="208">
        <v>168.8</v>
      </c>
      <c r="D8" s="223">
        <v>215.6</v>
      </c>
      <c r="E8" s="223">
        <v>117.4</v>
      </c>
      <c r="F8" s="208">
        <v>77.5</v>
      </c>
      <c r="G8" s="208">
        <v>59.1</v>
      </c>
      <c r="H8" s="208">
        <v>43.3</v>
      </c>
      <c r="I8" s="223">
        <v>14.1</v>
      </c>
      <c r="J8" s="208">
        <v>85.3</v>
      </c>
    </row>
    <row r="9" spans="1:10" x14ac:dyDescent="0.2">
      <c r="A9" s="197">
        <v>1980</v>
      </c>
      <c r="B9" s="223">
        <v>18</v>
      </c>
      <c r="C9" s="208">
        <v>133.1</v>
      </c>
      <c r="D9" s="208">
        <v>168.4</v>
      </c>
      <c r="E9" s="208">
        <v>90.9</v>
      </c>
      <c r="F9" s="208">
        <v>62.8</v>
      </c>
      <c r="G9" s="208">
        <v>40.200000000000003</v>
      </c>
      <c r="H9" s="223">
        <v>30</v>
      </c>
      <c r="I9" s="208">
        <v>10.9</v>
      </c>
      <c r="J9" s="208">
        <v>68.7</v>
      </c>
    </row>
    <row r="10" spans="1:10" x14ac:dyDescent="0.2">
      <c r="A10" s="197">
        <v>1990</v>
      </c>
      <c r="B10" s="223">
        <v>9.365502654268246</v>
      </c>
      <c r="C10" s="223">
        <v>121.69209835354161</v>
      </c>
      <c r="D10" s="223">
        <v>123.41684062563003</v>
      </c>
      <c r="E10" s="223">
        <v>59.259254125100156</v>
      </c>
      <c r="F10" s="223">
        <v>36.105123459493413</v>
      </c>
      <c r="G10" s="223">
        <v>24.998999273228005</v>
      </c>
      <c r="H10" s="223">
        <v>17.052762438755177</v>
      </c>
      <c r="I10" s="223">
        <v>6.9329513616759346</v>
      </c>
      <c r="J10" s="223">
        <v>47.381652825215895</v>
      </c>
    </row>
    <row r="11" spans="1:10" x14ac:dyDescent="0.2">
      <c r="A11" s="197">
        <v>2000</v>
      </c>
      <c r="B11" s="223">
        <v>2.2346688045082592</v>
      </c>
      <c r="C11" s="223">
        <v>32.716724422080468</v>
      </c>
      <c r="D11" s="223">
        <v>73.48632967888679</v>
      </c>
      <c r="E11" s="223">
        <v>56.791767312109627</v>
      </c>
      <c r="F11" s="223">
        <v>29.507398999007005</v>
      </c>
      <c r="G11" s="223">
        <v>17.030917009250715</v>
      </c>
      <c r="H11" s="223">
        <v>12.391881570169264</v>
      </c>
      <c r="I11" s="223">
        <v>4.4961745577541574</v>
      </c>
      <c r="J11" s="223">
        <v>27.353022913149804</v>
      </c>
    </row>
    <row r="12" spans="1:10" x14ac:dyDescent="0.2">
      <c r="A12" s="197">
        <v>2001</v>
      </c>
      <c r="B12" s="223">
        <v>1.9817541941435746</v>
      </c>
      <c r="C12" s="223">
        <v>24.902931765067081</v>
      </c>
      <c r="D12" s="223">
        <v>61.307427767403745</v>
      </c>
      <c r="E12" s="223">
        <v>52.016677519099716</v>
      </c>
      <c r="F12" s="223">
        <v>31.947718236906798</v>
      </c>
      <c r="G12" s="223">
        <v>17.31579391812646</v>
      </c>
      <c r="H12" s="223">
        <v>12.243785510122787</v>
      </c>
      <c r="I12" s="223">
        <v>4.4716321457331922</v>
      </c>
      <c r="J12" s="223">
        <v>24.439302961449346</v>
      </c>
    </row>
    <row r="13" spans="1:10" x14ac:dyDescent="0.2">
      <c r="A13" s="197">
        <v>2002</v>
      </c>
      <c r="B13" s="223">
        <v>1.6937674508799865</v>
      </c>
      <c r="C13" s="223">
        <v>22.45891512527519</v>
      </c>
      <c r="D13" s="223">
        <v>63.714071776035802</v>
      </c>
      <c r="E13" s="223">
        <v>55.940933518314758</v>
      </c>
      <c r="F13" s="223">
        <v>33.02886301718712</v>
      </c>
      <c r="G13" s="223">
        <v>17.419102296450941</v>
      </c>
      <c r="H13" s="223">
        <v>12.54766308956988</v>
      </c>
      <c r="I13" s="223">
        <v>4.6855271464646462</v>
      </c>
      <c r="J13" s="223">
        <v>25.354823136772097</v>
      </c>
    </row>
    <row r="14" spans="1:10" x14ac:dyDescent="0.2">
      <c r="A14" s="197">
        <v>2003</v>
      </c>
      <c r="B14" s="223">
        <v>1.4</v>
      </c>
      <c r="C14" s="223">
        <v>19.600000000000001</v>
      </c>
      <c r="D14" s="223">
        <v>60.5</v>
      </c>
      <c r="E14" s="223">
        <v>57.1</v>
      </c>
      <c r="F14" s="223">
        <v>32.200000000000003</v>
      </c>
      <c r="G14" s="223">
        <v>16.5</v>
      </c>
      <c r="H14" s="223">
        <v>12</v>
      </c>
      <c r="I14" s="223">
        <v>4.5999999999999996</v>
      </c>
      <c r="J14" s="223">
        <v>24.6</v>
      </c>
    </row>
    <row r="15" spans="1:10" x14ac:dyDescent="0.2">
      <c r="A15" s="197">
        <v>2004</v>
      </c>
      <c r="B15" s="223">
        <v>1.2367344043473836</v>
      </c>
      <c r="C15" s="223">
        <v>16.479914738924453</v>
      </c>
      <c r="D15" s="223">
        <v>55.160952868627149</v>
      </c>
      <c r="E15" s="223">
        <v>54.247671333762938</v>
      </c>
      <c r="F15" s="223">
        <v>33.280624598507686</v>
      </c>
      <c r="G15" s="223">
        <v>16.402864141699641</v>
      </c>
      <c r="H15" s="223">
        <v>11.808932780380106</v>
      </c>
      <c r="I15" s="223">
        <v>4.6081072989641338</v>
      </c>
      <c r="J15" s="223">
        <v>23.363617132465588</v>
      </c>
    </row>
    <row r="16" spans="1:10" x14ac:dyDescent="0.2">
      <c r="A16" s="197">
        <v>2005</v>
      </c>
      <c r="B16" s="223">
        <v>1.1912148681032779</v>
      </c>
      <c r="C16" s="223">
        <v>14.50956155564767</v>
      </c>
      <c r="D16" s="223">
        <v>54.523579318470802</v>
      </c>
      <c r="E16" s="223">
        <v>54.710416118787045</v>
      </c>
      <c r="F16" s="223">
        <v>32.814404916083994</v>
      </c>
      <c r="G16" s="223">
        <v>15.709636021209676</v>
      </c>
      <c r="H16" s="223">
        <v>11.477320691322687</v>
      </c>
      <c r="I16" s="223">
        <v>4.6158106902175584</v>
      </c>
      <c r="J16" s="223">
        <v>23.198161936113539</v>
      </c>
    </row>
    <row r="17" spans="1:10" x14ac:dyDescent="0.2">
      <c r="A17" s="197">
        <v>2006</v>
      </c>
      <c r="B17" s="223">
        <v>1.0309456027349828</v>
      </c>
      <c r="C17" s="223">
        <v>12.826536151035656</v>
      </c>
      <c r="D17" s="223">
        <v>51.19335005195272</v>
      </c>
      <c r="E17" s="223">
        <v>56.87289026617232</v>
      </c>
      <c r="F17" s="223">
        <v>32.539032722550047</v>
      </c>
      <c r="G17" s="223">
        <v>16.100242668257518</v>
      </c>
      <c r="H17" s="223">
        <v>11.829168238524995</v>
      </c>
      <c r="I17" s="223">
        <v>4.8036108934856578</v>
      </c>
      <c r="J17" s="223">
        <v>22.950175832116535</v>
      </c>
    </row>
    <row r="18" spans="1:10" x14ac:dyDescent="0.2">
      <c r="A18" s="197">
        <v>2007</v>
      </c>
      <c r="B18" s="223">
        <v>1.0326480496174795</v>
      </c>
      <c r="C18" s="223">
        <v>11.100361525535924</v>
      </c>
      <c r="D18" s="223">
        <v>43.948996290983992</v>
      </c>
      <c r="E18" s="223">
        <v>51.684395649427152</v>
      </c>
      <c r="F18" s="223">
        <v>30.1960250205127</v>
      </c>
      <c r="G18" s="223">
        <v>15.382573402538613</v>
      </c>
      <c r="H18" s="223">
        <v>10.363377659641923</v>
      </c>
      <c r="I18" s="223">
        <v>4.6311732688862879</v>
      </c>
      <c r="J18" s="223">
        <v>20.707976312735973</v>
      </c>
    </row>
    <row r="19" spans="1:10" x14ac:dyDescent="0.2">
      <c r="A19" s="197">
        <v>2008</v>
      </c>
      <c r="B19" s="223">
        <v>1.0398894600684037</v>
      </c>
      <c r="C19" s="223">
        <v>9.8679301596776607</v>
      </c>
      <c r="D19" s="223">
        <v>40.457188690595551</v>
      </c>
      <c r="E19" s="223">
        <v>49.578143511254844</v>
      </c>
      <c r="F19" s="223">
        <v>30.252090239033144</v>
      </c>
      <c r="G19" s="223">
        <v>16.450086549938082</v>
      </c>
      <c r="H19" s="223">
        <v>10.45110903924483</v>
      </c>
      <c r="I19" s="223">
        <v>4.6180324028185771</v>
      </c>
      <c r="J19" s="223">
        <v>20.016555270872331</v>
      </c>
    </row>
    <row r="20" spans="1:10" x14ac:dyDescent="0.2">
      <c r="A20" s="197">
        <v>2009</v>
      </c>
      <c r="B20" s="223">
        <v>0.96375755856680545</v>
      </c>
      <c r="C20" s="223">
        <v>7.9007996924021473</v>
      </c>
      <c r="D20" s="223">
        <v>33.819065065649639</v>
      </c>
      <c r="E20" s="223">
        <v>44.723013757391918</v>
      </c>
      <c r="F20" s="223">
        <v>29.103230871857235</v>
      </c>
      <c r="G20" s="223">
        <v>15.274416100729967</v>
      </c>
      <c r="H20" s="223">
        <v>10.160704022814297</v>
      </c>
      <c r="I20" s="223">
        <v>5.4691566031244765</v>
      </c>
      <c r="J20" s="223">
        <v>18.033955193010701</v>
      </c>
    </row>
    <row r="21" spans="1:10" x14ac:dyDescent="0.2">
      <c r="A21" s="587" t="s">
        <v>6</v>
      </c>
      <c r="B21" s="587"/>
      <c r="C21" s="587"/>
      <c r="D21" s="587"/>
      <c r="E21" s="587"/>
      <c r="F21" s="587"/>
      <c r="G21" s="587"/>
      <c r="H21" s="587"/>
      <c r="I21" s="587"/>
      <c r="J21" s="587"/>
    </row>
    <row r="22" spans="1:10" x14ac:dyDescent="0.2">
      <c r="A22" s="199">
        <v>1949</v>
      </c>
      <c r="B22" s="208">
        <v>83.7</v>
      </c>
      <c r="C22" s="223">
        <v>223.8</v>
      </c>
      <c r="D22" s="208">
        <v>181.5</v>
      </c>
      <c r="E22" s="208">
        <v>98.5</v>
      </c>
      <c r="F22" s="208">
        <v>60.9</v>
      </c>
      <c r="G22" s="208">
        <v>27.3</v>
      </c>
      <c r="H22" s="208">
        <v>8.5</v>
      </c>
      <c r="I22" s="208">
        <v>1.3</v>
      </c>
      <c r="J22" s="208">
        <v>71.5</v>
      </c>
    </row>
    <row r="23" spans="1:10" x14ac:dyDescent="0.2">
      <c r="A23" s="199">
        <v>1960</v>
      </c>
      <c r="B23" s="208">
        <v>96.8</v>
      </c>
      <c r="C23" s="223">
        <v>267</v>
      </c>
      <c r="D23" s="208">
        <v>178.7</v>
      </c>
      <c r="E23" s="208">
        <v>111.2</v>
      </c>
      <c r="F23" s="208">
        <v>67.2</v>
      </c>
      <c r="G23" s="208">
        <v>34.4</v>
      </c>
      <c r="H23" s="208">
        <v>13.7</v>
      </c>
      <c r="I23" s="208">
        <v>2.2999999999999998</v>
      </c>
      <c r="J23" s="208">
        <v>63.5</v>
      </c>
    </row>
    <row r="24" spans="1:10" x14ac:dyDescent="0.2">
      <c r="A24" s="199">
        <v>1970</v>
      </c>
      <c r="B24" s="223">
        <v>89</v>
      </c>
      <c r="C24" s="223">
        <v>280</v>
      </c>
      <c r="D24" s="223">
        <v>182</v>
      </c>
      <c r="E24" s="208">
        <v>102.7</v>
      </c>
      <c r="F24" s="208">
        <v>60.1</v>
      </c>
      <c r="G24" s="208">
        <v>31.7</v>
      </c>
      <c r="H24" s="208">
        <v>11.2</v>
      </c>
      <c r="I24" s="208">
        <v>1.8</v>
      </c>
      <c r="J24" s="208">
        <v>62.1</v>
      </c>
    </row>
    <row r="25" spans="1:10" x14ac:dyDescent="0.2">
      <c r="A25" s="199">
        <v>1975</v>
      </c>
      <c r="B25" s="223">
        <v>112.8</v>
      </c>
      <c r="C25" s="223">
        <v>267.3</v>
      </c>
      <c r="D25" s="223">
        <v>160.1</v>
      </c>
      <c r="E25" s="208">
        <v>88.5</v>
      </c>
      <c r="F25" s="223">
        <v>52</v>
      </c>
      <c r="G25" s="208">
        <v>28.2</v>
      </c>
      <c r="H25" s="208">
        <v>10.8</v>
      </c>
      <c r="I25" s="208">
        <v>2.1</v>
      </c>
      <c r="J25" s="208">
        <v>65.3</v>
      </c>
    </row>
    <row r="26" spans="1:10" x14ac:dyDescent="0.2">
      <c r="A26" s="199">
        <v>1980</v>
      </c>
      <c r="B26" s="223">
        <v>95</v>
      </c>
      <c r="C26" s="208">
        <v>241.7</v>
      </c>
      <c r="D26" s="208">
        <v>151.69999999999999</v>
      </c>
      <c r="E26" s="208">
        <v>80.3</v>
      </c>
      <c r="F26" s="208">
        <v>44.6</v>
      </c>
      <c r="G26" s="208">
        <v>23.6</v>
      </c>
      <c r="H26" s="208">
        <v>8.6</v>
      </c>
      <c r="I26" s="208">
        <v>1.4</v>
      </c>
      <c r="J26" s="208">
        <v>51.1</v>
      </c>
    </row>
    <row r="27" spans="1:10" x14ac:dyDescent="0.2">
      <c r="A27" s="199">
        <v>1990</v>
      </c>
      <c r="B27" s="223">
        <v>50.905691570179151</v>
      </c>
      <c r="C27" s="223">
        <v>184.74270765737992</v>
      </c>
      <c r="D27" s="223">
        <v>107.70731436800789</v>
      </c>
      <c r="E27" s="223">
        <v>52.638274022056606</v>
      </c>
      <c r="F27" s="223">
        <v>31.130446210172845</v>
      </c>
      <c r="G27" s="223">
        <v>16.887664468996906</v>
      </c>
      <c r="H27" s="223">
        <v>5.9287520413082158</v>
      </c>
      <c r="I27" s="223">
        <v>0.8818421238630223</v>
      </c>
      <c r="J27" s="223">
        <v>35.904546786293785</v>
      </c>
    </row>
    <row r="28" spans="1:10" x14ac:dyDescent="0.2">
      <c r="A28" s="199">
        <v>2000</v>
      </c>
      <c r="B28" s="223">
        <v>11.765973723038682</v>
      </c>
      <c r="C28" s="223">
        <v>61.378092128932792</v>
      </c>
      <c r="D28" s="223">
        <v>82.298987259372794</v>
      </c>
      <c r="E28" s="223">
        <v>46.732141607434237</v>
      </c>
      <c r="F28" s="223">
        <v>23.227832495896088</v>
      </c>
      <c r="G28" s="223">
        <v>11.179657155153457</v>
      </c>
      <c r="H28" s="223">
        <v>4.5402409656089615</v>
      </c>
      <c r="I28" s="223">
        <v>0.48867907825672885</v>
      </c>
      <c r="J28" s="223">
        <v>21.115948147110799</v>
      </c>
    </row>
    <row r="29" spans="1:10" x14ac:dyDescent="0.2">
      <c r="A29" s="199">
        <v>2001</v>
      </c>
      <c r="B29" s="223">
        <v>9.3138174766998194</v>
      </c>
      <c r="C29" s="223">
        <v>48.568768017960558</v>
      </c>
      <c r="D29" s="223">
        <v>74.023160876447548</v>
      </c>
      <c r="E29" s="223">
        <v>45.834122806612164</v>
      </c>
      <c r="F29" s="223">
        <v>25.135890148645945</v>
      </c>
      <c r="G29" s="223">
        <v>11.307554043779966</v>
      </c>
      <c r="H29" s="223">
        <v>4.7788397421649256</v>
      </c>
      <c r="I29" s="223">
        <v>0.48070202115579408</v>
      </c>
      <c r="J29" s="223">
        <v>18.932362946381836</v>
      </c>
    </row>
    <row r="30" spans="1:10" x14ac:dyDescent="0.2">
      <c r="A30" s="199">
        <v>2002</v>
      </c>
      <c r="B30" s="223">
        <v>8.3460882667829814</v>
      </c>
      <c r="C30" s="223">
        <v>47.251159975791808</v>
      </c>
      <c r="D30" s="223">
        <v>78.329450993839501</v>
      </c>
      <c r="E30" s="223">
        <v>49.249352890422777</v>
      </c>
      <c r="F30" s="223">
        <v>25.147279658080166</v>
      </c>
      <c r="G30" s="223">
        <v>11.604996214318289</v>
      </c>
      <c r="H30" s="223">
        <v>5.1361732478516773</v>
      </c>
      <c r="I30" s="223">
        <v>0.4851054437320132</v>
      </c>
      <c r="J30" s="223">
        <v>19.688277498243341</v>
      </c>
    </row>
    <row r="31" spans="1:10" x14ac:dyDescent="0.2">
      <c r="A31" s="199">
        <v>2003</v>
      </c>
      <c r="B31" s="223">
        <v>6.9</v>
      </c>
      <c r="C31" s="223">
        <v>42.7</v>
      </c>
      <c r="D31" s="223">
        <v>77.400000000000006</v>
      </c>
      <c r="E31" s="223">
        <v>49.8</v>
      </c>
      <c r="F31" s="223">
        <v>24.1</v>
      </c>
      <c r="G31" s="223">
        <v>11.5</v>
      </c>
      <c r="H31" s="223">
        <v>5.0999999999999996</v>
      </c>
      <c r="I31" s="223">
        <v>0.4</v>
      </c>
      <c r="J31" s="223">
        <v>19.2</v>
      </c>
    </row>
    <row r="32" spans="1:10" x14ac:dyDescent="0.2">
      <c r="A32" s="199">
        <v>2004</v>
      </c>
      <c r="B32" s="223">
        <v>5.9465457945497544</v>
      </c>
      <c r="C32" s="223">
        <v>37.703269069572507</v>
      </c>
      <c r="D32" s="223">
        <v>73.158906628772044</v>
      </c>
      <c r="E32" s="223">
        <v>48.426673021286739</v>
      </c>
      <c r="F32" s="223">
        <v>23.936367916346608</v>
      </c>
      <c r="G32" s="223">
        <v>11.491985429722266</v>
      </c>
      <c r="H32" s="223">
        <v>5.2454828980152692</v>
      </c>
      <c r="I32" s="223">
        <v>0.47807188007429785</v>
      </c>
      <c r="J32" s="223">
        <v>18.233923108232037</v>
      </c>
    </row>
    <row r="33" spans="1:10" x14ac:dyDescent="0.2">
      <c r="A33" s="199">
        <v>2005</v>
      </c>
      <c r="B33" s="223">
        <v>5.6043083937255265</v>
      </c>
      <c r="C33" s="223">
        <v>35.153768164920578</v>
      </c>
      <c r="D33" s="223">
        <v>72.79590737969535</v>
      </c>
      <c r="E33" s="223">
        <v>49.416453173925419</v>
      </c>
      <c r="F33" s="223">
        <v>24.568493495901432</v>
      </c>
      <c r="G33" s="223">
        <v>11.457799067377506</v>
      </c>
      <c r="H33" s="223">
        <v>5.2760994158995969</v>
      </c>
      <c r="I33" s="223">
        <v>0.47257383966244726</v>
      </c>
      <c r="J33" s="223">
        <v>18.165223703001015</v>
      </c>
    </row>
    <row r="34" spans="1:10" x14ac:dyDescent="0.2">
      <c r="A34" s="199">
        <v>2006</v>
      </c>
      <c r="B34" s="223">
        <v>4.7259757410889831</v>
      </c>
      <c r="C34" s="223">
        <v>32.141877871019503</v>
      </c>
      <c r="D34" s="223">
        <v>71.856652873899932</v>
      </c>
      <c r="E34" s="223">
        <v>52.07493162398346</v>
      </c>
      <c r="F34" s="223">
        <v>24.58352170463948</v>
      </c>
      <c r="G34" s="223">
        <v>11.76703749071746</v>
      </c>
      <c r="H34" s="223">
        <v>5.632544214240732</v>
      </c>
      <c r="I34" s="223">
        <v>0.47517645200010378</v>
      </c>
      <c r="J34" s="223">
        <v>18.03697604393232</v>
      </c>
    </row>
    <row r="35" spans="1:10" x14ac:dyDescent="0.2">
      <c r="A35" s="199">
        <v>2007</v>
      </c>
      <c r="B35" s="223">
        <v>4.5242344846101457</v>
      </c>
      <c r="C35" s="223">
        <v>27.836804440843395</v>
      </c>
      <c r="D35" s="223">
        <v>63.05552331441627</v>
      </c>
      <c r="E35" s="223">
        <v>48.218513438698892</v>
      </c>
      <c r="F35" s="223">
        <v>23.196487182474481</v>
      </c>
      <c r="G35" s="223">
        <v>11.129470305585627</v>
      </c>
      <c r="H35" s="223">
        <v>5.2075983437565609</v>
      </c>
      <c r="I35" s="223">
        <v>0.45663009332816601</v>
      </c>
      <c r="J35" s="223">
        <v>16.330094863049233</v>
      </c>
    </row>
    <row r="36" spans="1:10" x14ac:dyDescent="0.2">
      <c r="A36" s="199">
        <v>2008</v>
      </c>
      <c r="B36" s="223">
        <v>4.2035087249579988</v>
      </c>
      <c r="C36" s="223">
        <v>24.832917468368201</v>
      </c>
      <c r="D36" s="223">
        <v>60.284708403489972</v>
      </c>
      <c r="E36" s="223">
        <v>46.348449057843716</v>
      </c>
      <c r="F36" s="223">
        <v>24.755087526097231</v>
      </c>
      <c r="G36" s="223">
        <v>12.358217103939037</v>
      </c>
      <c r="H36" s="223">
        <v>5.0117591480009445</v>
      </c>
      <c r="I36" s="223">
        <v>0.51740979551872068</v>
      </c>
      <c r="J36" s="223">
        <v>15.838028367861657</v>
      </c>
    </row>
    <row r="37" spans="1:10" x14ac:dyDescent="0.2">
      <c r="A37" s="199">
        <v>2009</v>
      </c>
      <c r="B37" s="223">
        <v>3.6471732712364799</v>
      </c>
      <c r="C37" s="223">
        <v>20.727790022446367</v>
      </c>
      <c r="D37" s="223">
        <v>53.113829939336995</v>
      </c>
      <c r="E37" s="223">
        <v>42.508853948824054</v>
      </c>
      <c r="F37" s="223">
        <v>22.521684367217244</v>
      </c>
      <c r="G37" s="223">
        <v>11.701085570897575</v>
      </c>
      <c r="H37" s="223">
        <v>5.5019737945815654</v>
      </c>
      <c r="I37" s="223">
        <v>0.6514901256732496</v>
      </c>
      <c r="J37" s="223">
        <v>14.330132624928774</v>
      </c>
    </row>
  </sheetData>
  <mergeCells count="5">
    <mergeCell ref="A21:J21"/>
    <mergeCell ref="B3:I3"/>
    <mergeCell ref="A2:A3"/>
    <mergeCell ref="J2:J3"/>
    <mergeCell ref="A4:J4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21440-488F-4A50-A30B-39D175BA121D}">
  <dimension ref="A1:J6"/>
  <sheetViews>
    <sheetView workbookViewId="0"/>
  </sheetViews>
  <sheetFormatPr defaultColWidth="6.85546875" defaultRowHeight="11.25" x14ac:dyDescent="0.25"/>
  <cols>
    <col min="1" max="1" width="15.7109375" style="228" customWidth="1"/>
    <col min="2" max="8" width="11.85546875" style="228" customWidth="1"/>
    <col min="9" max="9" width="12.140625" style="228" customWidth="1"/>
    <col min="10" max="10" width="11.85546875" style="228" customWidth="1"/>
    <col min="11" max="16384" width="6.85546875" style="228"/>
  </cols>
  <sheetData>
    <row r="1" spans="1:10" x14ac:dyDescent="0.25">
      <c r="A1" s="235" t="s">
        <v>162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ht="13.5" customHeight="1" x14ac:dyDescent="0.25">
      <c r="A2" s="633" t="s">
        <v>161</v>
      </c>
      <c r="B2" s="634" t="s">
        <v>160</v>
      </c>
      <c r="C2" s="631" t="s">
        <v>159</v>
      </c>
      <c r="D2" s="635"/>
      <c r="E2" s="635"/>
      <c r="F2" s="635"/>
      <c r="G2" s="635"/>
      <c r="H2" s="636"/>
      <c r="I2" s="631" t="s">
        <v>158</v>
      </c>
      <c r="J2" s="631" t="s">
        <v>157</v>
      </c>
    </row>
    <row r="3" spans="1:10" ht="21" customHeight="1" x14ac:dyDescent="0.25">
      <c r="A3" s="630"/>
      <c r="B3" s="584"/>
      <c r="C3" s="234" t="s">
        <v>156</v>
      </c>
      <c r="D3" s="234" t="s">
        <v>14</v>
      </c>
      <c r="E3" s="234" t="s">
        <v>115</v>
      </c>
      <c r="F3" s="234" t="s">
        <v>114</v>
      </c>
      <c r="G3" s="234" t="s">
        <v>93</v>
      </c>
      <c r="H3" s="233" t="s">
        <v>85</v>
      </c>
      <c r="I3" s="632"/>
      <c r="J3" s="632"/>
    </row>
    <row r="4" spans="1:10" x14ac:dyDescent="0.25">
      <c r="A4" s="228" t="s">
        <v>7</v>
      </c>
      <c r="B4" s="232">
        <v>49</v>
      </c>
      <c r="C4" s="228">
        <v>17</v>
      </c>
      <c r="D4" s="228">
        <v>31</v>
      </c>
      <c r="E4" s="228">
        <v>16</v>
      </c>
      <c r="F4" s="228">
        <v>23</v>
      </c>
      <c r="G4" s="228">
        <v>11</v>
      </c>
      <c r="H4" s="228">
        <v>98</v>
      </c>
      <c r="I4" s="228">
        <v>43.8</v>
      </c>
      <c r="J4" s="228">
        <v>9.1999999999999993</v>
      </c>
    </row>
    <row r="5" spans="1:10" x14ac:dyDescent="0.25">
      <c r="A5" s="228" t="s">
        <v>6</v>
      </c>
      <c r="B5" s="232">
        <v>18</v>
      </c>
      <c r="C5" s="228">
        <v>6</v>
      </c>
      <c r="D5" s="228">
        <v>17</v>
      </c>
      <c r="E5" s="228">
        <v>9</v>
      </c>
      <c r="F5" s="228">
        <v>3</v>
      </c>
      <c r="G5" s="228">
        <v>1</v>
      </c>
      <c r="H5" s="228">
        <v>36</v>
      </c>
      <c r="I5" s="228">
        <v>37.700000000000003</v>
      </c>
      <c r="J5" s="228">
        <v>5.5</v>
      </c>
    </row>
    <row r="6" spans="1:10" x14ac:dyDescent="0.25">
      <c r="A6" s="231" t="s">
        <v>5</v>
      </c>
      <c r="B6" s="230">
        <v>67</v>
      </c>
      <c r="C6" s="230">
        <v>23</v>
      </c>
      <c r="D6" s="230">
        <v>48</v>
      </c>
      <c r="E6" s="230">
        <v>25</v>
      </c>
      <c r="F6" s="230">
        <v>26</v>
      </c>
      <c r="G6" s="230">
        <v>12</v>
      </c>
      <c r="H6" s="230">
        <v>134</v>
      </c>
      <c r="I6" s="229">
        <v>42.2</v>
      </c>
      <c r="J6" s="229">
        <v>8.1999999999999993</v>
      </c>
    </row>
  </sheetData>
  <mergeCells count="5">
    <mergeCell ref="J2:J3"/>
    <mergeCell ref="A2:A3"/>
    <mergeCell ref="B2:B3"/>
    <mergeCell ref="I2:I3"/>
    <mergeCell ref="C2:H2"/>
  </mergeCells>
  <pageMargins left="0.74803149606299213" right="0.74803149606299213" top="0.62992125984251968" bottom="0.86614173228346458" header="0.51181102362204722" footer="0.59055118110236227"/>
  <pageSetup paperSize="9" orientation="portrait" horizontalDpi="4294967293" verticalDpi="300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BF26D-7B4B-4EF4-9D37-CA77CD97431B}">
  <dimension ref="A1:F18"/>
  <sheetViews>
    <sheetView workbookViewId="0"/>
  </sheetViews>
  <sheetFormatPr defaultRowHeight="11.25" x14ac:dyDescent="0.2"/>
  <cols>
    <col min="1" max="1" width="14.28515625" style="193" customWidth="1"/>
    <col min="2" max="6" width="14.7109375" style="193" customWidth="1"/>
    <col min="7" max="16384" width="9.140625" style="193"/>
  </cols>
  <sheetData>
    <row r="1" spans="1:6" ht="12" thickBot="1" x14ac:dyDescent="0.25">
      <c r="A1" s="205" t="s">
        <v>169</v>
      </c>
      <c r="B1" s="222"/>
      <c r="C1" s="222"/>
      <c r="D1" s="222"/>
      <c r="E1" s="222"/>
      <c r="F1" s="222"/>
    </row>
    <row r="2" spans="1:6" ht="15.75" customHeight="1" x14ac:dyDescent="0.2">
      <c r="A2" s="585" t="s">
        <v>8</v>
      </c>
      <c r="B2" s="224" t="s">
        <v>168</v>
      </c>
      <c r="C2" s="224" t="s">
        <v>167</v>
      </c>
      <c r="D2" s="583" t="s">
        <v>166</v>
      </c>
      <c r="E2" s="583" t="s">
        <v>165</v>
      </c>
      <c r="F2" s="579" t="s">
        <v>164</v>
      </c>
    </row>
    <row r="3" spans="1:6" ht="28.5" customHeight="1" x14ac:dyDescent="0.2">
      <c r="A3" s="637"/>
      <c r="B3" s="581" t="s">
        <v>163</v>
      </c>
      <c r="C3" s="589"/>
      <c r="D3" s="584"/>
      <c r="E3" s="584"/>
      <c r="F3" s="580"/>
    </row>
    <row r="4" spans="1:6" x14ac:dyDescent="0.2">
      <c r="A4" s="199">
        <v>1949</v>
      </c>
      <c r="B4" s="240">
        <v>42417</v>
      </c>
      <c r="C4" s="240">
        <v>12556</v>
      </c>
      <c r="D4" s="240">
        <v>52847</v>
      </c>
      <c r="E4" s="239">
        <v>1.4</v>
      </c>
      <c r="F4" s="239">
        <v>5.9</v>
      </c>
    </row>
    <row r="5" spans="1:6" s="200" customFormat="1" x14ac:dyDescent="0.2">
      <c r="A5" s="199">
        <v>1960</v>
      </c>
      <c r="B5" s="240">
        <v>47046</v>
      </c>
      <c r="C5" s="240">
        <v>16590</v>
      </c>
      <c r="D5" s="240">
        <v>24930</v>
      </c>
      <c r="E5" s="239">
        <v>1.7</v>
      </c>
      <c r="F5" s="239">
        <v>6.5</v>
      </c>
    </row>
    <row r="6" spans="1:6" x14ac:dyDescent="0.2">
      <c r="A6" s="197">
        <v>1970</v>
      </c>
      <c r="B6" s="237">
        <v>58014</v>
      </c>
      <c r="C6" s="237">
        <v>22841</v>
      </c>
      <c r="D6" s="237">
        <v>15757</v>
      </c>
      <c r="E6" s="238">
        <v>2.2000000000000002</v>
      </c>
      <c r="F6" s="238">
        <v>8.4</v>
      </c>
    </row>
    <row r="7" spans="1:6" x14ac:dyDescent="0.2">
      <c r="A7" s="197">
        <v>1980</v>
      </c>
      <c r="B7" s="237">
        <v>70424</v>
      </c>
      <c r="C7" s="237">
        <v>27797</v>
      </c>
      <c r="D7" s="237">
        <v>-17890</v>
      </c>
      <c r="E7" s="238">
        <v>2.6</v>
      </c>
      <c r="F7" s="238">
        <v>9.9</v>
      </c>
    </row>
    <row r="8" spans="1:6" x14ac:dyDescent="0.2">
      <c r="A8" s="197">
        <v>1990</v>
      </c>
      <c r="B8" s="237">
        <v>64929</v>
      </c>
      <c r="C8" s="237">
        <v>24888</v>
      </c>
      <c r="D8" s="237">
        <v>-23412</v>
      </c>
      <c r="E8" s="236">
        <v>2.3990774372637476</v>
      </c>
      <c r="F8" s="236">
        <v>9.8877776856941928</v>
      </c>
    </row>
    <row r="9" spans="1:6" x14ac:dyDescent="0.2">
      <c r="A9" s="197">
        <v>2000</v>
      </c>
      <c r="B9" s="237">
        <v>55698</v>
      </c>
      <c r="C9" s="237">
        <v>23987</v>
      </c>
      <c r="D9" s="237">
        <v>-31575</v>
      </c>
      <c r="E9" s="236">
        <v>2.3491400168576666</v>
      </c>
      <c r="F9" s="236">
        <v>10.712280484419137</v>
      </c>
    </row>
    <row r="10" spans="1:6" x14ac:dyDescent="0.2">
      <c r="A10" s="197">
        <v>2001</v>
      </c>
      <c r="B10" s="237">
        <v>53857</v>
      </c>
      <c r="C10" s="237">
        <v>24391</v>
      </c>
      <c r="D10" s="237">
        <v>-34665</v>
      </c>
      <c r="E10" s="236">
        <v>2.4</v>
      </c>
      <c r="F10" s="236">
        <v>11</v>
      </c>
    </row>
    <row r="11" spans="1:6" x14ac:dyDescent="0.2">
      <c r="A11" s="197">
        <v>2002</v>
      </c>
      <c r="B11" s="237">
        <v>53613</v>
      </c>
      <c r="C11" s="237">
        <v>25506</v>
      </c>
      <c r="D11" s="237">
        <v>-33111</v>
      </c>
      <c r="E11" s="236">
        <v>2.5</v>
      </c>
      <c r="F11" s="236">
        <v>11.643119622029991</v>
      </c>
    </row>
    <row r="12" spans="1:6" x14ac:dyDescent="0.2">
      <c r="A12" s="197">
        <v>2003</v>
      </c>
      <c r="B12" s="237">
        <v>54106</v>
      </c>
      <c r="C12" s="237">
        <v>25046</v>
      </c>
      <c r="D12" s="237">
        <v>-33754</v>
      </c>
      <c r="E12" s="236">
        <v>2.5</v>
      </c>
      <c r="F12" s="236">
        <v>11.6</v>
      </c>
    </row>
    <row r="13" spans="1:6" x14ac:dyDescent="0.2">
      <c r="A13" s="197">
        <v>2004</v>
      </c>
      <c r="B13" s="237">
        <v>51474</v>
      </c>
      <c r="C13" s="237">
        <v>24638</v>
      </c>
      <c r="D13" s="237">
        <v>-32321</v>
      </c>
      <c r="E13" s="236">
        <v>2.4376813413836773</v>
      </c>
      <c r="F13" s="236">
        <v>11.565756947293609</v>
      </c>
    </row>
    <row r="14" spans="1:6" x14ac:dyDescent="0.2">
      <c r="A14" s="197">
        <v>2005</v>
      </c>
      <c r="B14" s="237">
        <v>52201</v>
      </c>
      <c r="C14" s="237">
        <v>24804</v>
      </c>
      <c r="D14" s="237">
        <v>-32771</v>
      </c>
      <c r="E14" s="236">
        <v>2.4589907966291484</v>
      </c>
      <c r="F14" s="236">
        <v>11.813408723747981</v>
      </c>
    </row>
    <row r="15" spans="1:6" x14ac:dyDescent="0.2">
      <c r="A15" s="197">
        <v>2006</v>
      </c>
      <c r="B15" s="237">
        <v>50145</v>
      </c>
      <c r="C15" s="237">
        <v>24869</v>
      </c>
      <c r="D15" s="237">
        <v>-30486</v>
      </c>
      <c r="E15" s="236">
        <v>2.4692768942694436</v>
      </c>
      <c r="F15" s="236">
        <v>12.014642316914273</v>
      </c>
    </row>
    <row r="16" spans="1:6" x14ac:dyDescent="0.2">
      <c r="A16" s="197">
        <v>2007</v>
      </c>
      <c r="B16" s="237">
        <v>50293</v>
      </c>
      <c r="C16" s="237">
        <v>25160</v>
      </c>
      <c r="D16" s="237">
        <v>-34611</v>
      </c>
      <c r="E16" s="236">
        <v>2.5020437252030039</v>
      </c>
      <c r="F16" s="236">
        <v>12.330900398328271</v>
      </c>
    </row>
    <row r="17" spans="1:6" x14ac:dyDescent="0.2">
      <c r="A17" s="197">
        <v>2008</v>
      </c>
      <c r="B17" s="237">
        <v>48541</v>
      </c>
      <c r="C17" s="237">
        <v>25155</v>
      </c>
      <c r="D17" s="237">
        <v>-33591</v>
      </c>
      <c r="E17" s="236">
        <v>2.5059303531673245</v>
      </c>
      <c r="F17" s="236">
        <v>12.522410784356918</v>
      </c>
    </row>
    <row r="18" spans="1:6" x14ac:dyDescent="0.2">
      <c r="A18" s="197">
        <v>2009</v>
      </c>
      <c r="B18" s="237">
        <v>48494</v>
      </c>
      <c r="C18" s="237">
        <v>23820</v>
      </c>
      <c r="D18" s="237">
        <v>-35584</v>
      </c>
      <c r="E18" s="236">
        <v>2.3766170811420673</v>
      </c>
      <c r="F18" s="236">
        <v>12.051466135228379</v>
      </c>
    </row>
  </sheetData>
  <mergeCells count="5">
    <mergeCell ref="E2:E3"/>
    <mergeCell ref="F2:F3"/>
    <mergeCell ref="D2:D3"/>
    <mergeCell ref="A2:A3"/>
    <mergeCell ref="B3:C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B81B9-E706-4582-A1F5-C0685CC73441}">
  <dimension ref="A1:J35"/>
  <sheetViews>
    <sheetView workbookViewId="0"/>
  </sheetViews>
  <sheetFormatPr defaultRowHeight="11.25" x14ac:dyDescent="0.2"/>
  <cols>
    <col min="1" max="1" width="9.42578125" style="193" customWidth="1"/>
    <col min="2" max="10" width="9.5703125" style="193" customWidth="1"/>
    <col min="11" max="16384" width="9.140625" style="193"/>
  </cols>
  <sheetData>
    <row r="1" spans="1:10" ht="12" thickBot="1" x14ac:dyDescent="0.25">
      <c r="A1" s="227" t="s">
        <v>170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0" x14ac:dyDescent="0.2">
      <c r="A2" s="585" t="s">
        <v>8</v>
      </c>
      <c r="B2" s="224" t="s">
        <v>154</v>
      </c>
      <c r="C2" s="224" t="s">
        <v>37</v>
      </c>
      <c r="D2" s="224" t="s">
        <v>36</v>
      </c>
      <c r="E2" s="224" t="s">
        <v>35</v>
      </c>
      <c r="F2" s="224" t="s">
        <v>34</v>
      </c>
      <c r="G2" s="224" t="s">
        <v>115</v>
      </c>
      <c r="H2" s="224" t="s">
        <v>114</v>
      </c>
      <c r="I2" s="224" t="s">
        <v>93</v>
      </c>
      <c r="J2" s="579" t="s">
        <v>5</v>
      </c>
    </row>
    <row r="3" spans="1:10" x14ac:dyDescent="0.2">
      <c r="A3" s="586"/>
      <c r="B3" s="603" t="s">
        <v>10</v>
      </c>
      <c r="C3" s="603"/>
      <c r="D3" s="603"/>
      <c r="E3" s="603"/>
      <c r="F3" s="603"/>
      <c r="G3" s="603"/>
      <c r="H3" s="603"/>
      <c r="I3" s="603"/>
      <c r="J3" s="580"/>
    </row>
    <row r="4" spans="1:10" x14ac:dyDescent="0.2">
      <c r="A4" s="608" t="s">
        <v>7</v>
      </c>
      <c r="B4" s="608"/>
      <c r="C4" s="608"/>
      <c r="D4" s="608"/>
      <c r="E4" s="608"/>
      <c r="F4" s="608"/>
      <c r="G4" s="608"/>
      <c r="H4" s="608"/>
      <c r="I4" s="608"/>
      <c r="J4" s="608"/>
    </row>
    <row r="5" spans="1:10" x14ac:dyDescent="0.2">
      <c r="A5" s="197">
        <v>1949</v>
      </c>
      <c r="B5" s="638">
        <v>5.5</v>
      </c>
      <c r="C5" s="638"/>
      <c r="D5" s="223">
        <v>10</v>
      </c>
      <c r="E5" s="223">
        <v>12.2</v>
      </c>
      <c r="F5" s="223">
        <v>9.5</v>
      </c>
      <c r="G5" s="223">
        <v>5.5</v>
      </c>
      <c r="H5" s="638">
        <v>2.1</v>
      </c>
      <c r="I5" s="638"/>
      <c r="J5" s="223">
        <v>5.9</v>
      </c>
    </row>
    <row r="6" spans="1:10" x14ac:dyDescent="0.2">
      <c r="A6" s="197">
        <v>1960</v>
      </c>
      <c r="B6" s="194">
        <v>7.2</v>
      </c>
      <c r="C6" s="194">
        <v>12.4</v>
      </c>
      <c r="D6" s="194">
        <v>12.6</v>
      </c>
      <c r="E6" s="194">
        <v>10.8</v>
      </c>
      <c r="F6" s="194">
        <v>8.1999999999999993</v>
      </c>
      <c r="G6" s="194">
        <v>6.2</v>
      </c>
      <c r="H6" s="194">
        <v>3.6</v>
      </c>
      <c r="I6" s="194">
        <v>1.8</v>
      </c>
      <c r="J6" s="194">
        <v>6.6</v>
      </c>
    </row>
    <row r="7" spans="1:10" x14ac:dyDescent="0.2">
      <c r="A7" s="197">
        <v>1970</v>
      </c>
      <c r="B7" s="194">
        <v>7.7</v>
      </c>
      <c r="C7" s="194">
        <v>18.5</v>
      </c>
      <c r="D7" s="194">
        <v>18.100000000000001</v>
      </c>
      <c r="E7" s="194">
        <v>14.1</v>
      </c>
      <c r="F7" s="194">
        <v>10.8</v>
      </c>
      <c r="G7" s="194">
        <v>7.8</v>
      </c>
      <c r="H7" s="194">
        <v>4.3</v>
      </c>
      <c r="I7" s="194">
        <v>1.7</v>
      </c>
      <c r="J7" s="194">
        <v>8.4</v>
      </c>
    </row>
    <row r="8" spans="1:10" x14ac:dyDescent="0.2">
      <c r="A8" s="197">
        <v>1980</v>
      </c>
      <c r="B8" s="194">
        <v>11.1</v>
      </c>
      <c r="C8" s="194">
        <v>20.8</v>
      </c>
      <c r="D8" s="194">
        <v>21</v>
      </c>
      <c r="E8" s="194">
        <v>17.100000000000001</v>
      </c>
      <c r="F8" s="194">
        <v>13.8</v>
      </c>
      <c r="G8" s="194">
        <v>8.8000000000000007</v>
      </c>
      <c r="H8" s="194">
        <v>4.2</v>
      </c>
      <c r="I8" s="194">
        <v>1.7</v>
      </c>
      <c r="J8" s="194">
        <v>9.9</v>
      </c>
    </row>
    <row r="9" spans="1:10" x14ac:dyDescent="0.2">
      <c r="A9" s="197">
        <v>1990</v>
      </c>
      <c r="B9" s="194">
        <v>8.9</v>
      </c>
      <c r="C9" s="194">
        <v>21</v>
      </c>
      <c r="D9" s="194">
        <v>22.2</v>
      </c>
      <c r="E9" s="194">
        <v>18.3</v>
      </c>
      <c r="F9" s="194">
        <v>16.3</v>
      </c>
      <c r="G9" s="194">
        <v>10.7</v>
      </c>
      <c r="H9" s="194">
        <v>4</v>
      </c>
      <c r="I9" s="194">
        <v>1.1000000000000001</v>
      </c>
      <c r="J9" s="194">
        <v>9.9</v>
      </c>
    </row>
    <row r="10" spans="1:10" x14ac:dyDescent="0.2">
      <c r="A10" s="197">
        <v>2000</v>
      </c>
      <c r="B10" s="194">
        <v>12.2</v>
      </c>
      <c r="C10" s="194">
        <v>27.6</v>
      </c>
      <c r="D10" s="194">
        <v>27.8</v>
      </c>
      <c r="E10" s="194">
        <v>23.2</v>
      </c>
      <c r="F10" s="194">
        <v>18.5</v>
      </c>
      <c r="G10" s="194">
        <v>12.7</v>
      </c>
      <c r="H10" s="194">
        <v>5.3</v>
      </c>
      <c r="I10" s="194">
        <v>1</v>
      </c>
      <c r="J10" s="194">
        <v>10.8</v>
      </c>
    </row>
    <row r="11" spans="1:10" x14ac:dyDescent="0.2">
      <c r="A11" s="197">
        <v>2001</v>
      </c>
      <c r="B11" s="194">
        <v>7.9</v>
      </c>
      <c r="C11" s="194">
        <v>29.7</v>
      </c>
      <c r="D11" s="194">
        <v>28.9</v>
      </c>
      <c r="E11" s="194">
        <v>24</v>
      </c>
      <c r="F11" s="194">
        <v>19</v>
      </c>
      <c r="G11" s="194">
        <v>13.2</v>
      </c>
      <c r="H11" s="194">
        <v>5.7</v>
      </c>
      <c r="I11" s="194">
        <v>1.1000000000000001</v>
      </c>
      <c r="J11" s="194">
        <v>11.1</v>
      </c>
    </row>
    <row r="12" spans="1:10" x14ac:dyDescent="0.2">
      <c r="A12" s="197">
        <v>2002</v>
      </c>
      <c r="B12" s="194">
        <v>19.696969696969695</v>
      </c>
      <c r="C12" s="194">
        <v>26.742997342056839</v>
      </c>
      <c r="D12" s="194">
        <v>30.276978282809406</v>
      </c>
      <c r="E12" s="194">
        <v>25.997807413832568</v>
      </c>
      <c r="F12" s="194">
        <v>21.309354286086034</v>
      </c>
      <c r="G12" s="194">
        <v>14.284651876438446</v>
      </c>
      <c r="H12" s="194">
        <v>6.2213579701064692</v>
      </c>
      <c r="I12" s="194">
        <v>1.1587294794605325</v>
      </c>
      <c r="J12" s="194">
        <v>11.75571020280052</v>
      </c>
    </row>
    <row r="13" spans="1:10" x14ac:dyDescent="0.2">
      <c r="A13" s="197">
        <v>2003</v>
      </c>
      <c r="B13" s="194">
        <v>7.2</v>
      </c>
      <c r="C13" s="194">
        <v>25.4</v>
      </c>
      <c r="D13" s="194">
        <v>28.5</v>
      </c>
      <c r="E13" s="194">
        <v>25.7</v>
      </c>
      <c r="F13" s="194">
        <v>21.7</v>
      </c>
      <c r="G13" s="194">
        <v>15.2</v>
      </c>
      <c r="H13" s="194">
        <v>6.3</v>
      </c>
      <c r="I13" s="194">
        <v>1.2</v>
      </c>
      <c r="J13" s="194">
        <v>11.7</v>
      </c>
    </row>
    <row r="14" spans="1:10" x14ac:dyDescent="0.2">
      <c r="A14" s="197">
        <v>2004</v>
      </c>
      <c r="B14" s="194">
        <v>18.927444794952681</v>
      </c>
      <c r="C14" s="194">
        <v>25.59073503315588</v>
      </c>
      <c r="D14" s="194">
        <v>28.513622413113179</v>
      </c>
      <c r="E14" s="194">
        <v>25.566280813752261</v>
      </c>
      <c r="F14" s="194">
        <v>22.536537390376175</v>
      </c>
      <c r="G14" s="194">
        <v>15.19545946225484</v>
      </c>
      <c r="H14" s="194">
        <v>6.7053129163173244</v>
      </c>
      <c r="I14" s="194">
        <v>1.2354228234613296</v>
      </c>
      <c r="J14" s="194">
        <v>11.687647871539287</v>
      </c>
    </row>
    <row r="15" spans="1:10" x14ac:dyDescent="0.2">
      <c r="A15" s="197">
        <v>2005</v>
      </c>
      <c r="B15" s="194">
        <v>16.568047337278106</v>
      </c>
      <c r="C15" s="194">
        <v>27.404499471538578</v>
      </c>
      <c r="D15" s="194">
        <v>27.68923723805187</v>
      </c>
      <c r="E15" s="194">
        <v>26.932045002078649</v>
      </c>
      <c r="F15" s="194">
        <v>23.825610917535069</v>
      </c>
      <c r="G15" s="194">
        <v>15.904432196055209</v>
      </c>
      <c r="H15" s="194">
        <v>6.8635068635068635</v>
      </c>
      <c r="I15" s="194">
        <v>1.3261076637702536</v>
      </c>
      <c r="J15" s="194">
        <v>11.930933918816834</v>
      </c>
    </row>
    <row r="16" spans="1:10" x14ac:dyDescent="0.2">
      <c r="A16" s="197">
        <v>2006</v>
      </c>
      <c r="B16" s="194">
        <v>10.540184453227932</v>
      </c>
      <c r="C16" s="194">
        <v>28.006517239860848</v>
      </c>
      <c r="D16" s="194">
        <v>27.710683183016819</v>
      </c>
      <c r="E16" s="194">
        <v>26.843585191712126</v>
      </c>
      <c r="F16" s="194">
        <v>24.902455025724251</v>
      </c>
      <c r="G16" s="194">
        <v>16.997843343426375</v>
      </c>
      <c r="H16" s="194">
        <v>7.0408055304359634</v>
      </c>
      <c r="I16" s="194">
        <v>1.3085199185809828</v>
      </c>
      <c r="J16" s="194">
        <v>12.125183536683323</v>
      </c>
    </row>
    <row r="17" spans="1:10" x14ac:dyDescent="0.2">
      <c r="A17" s="197">
        <v>2007</v>
      </c>
      <c r="B17" s="194">
        <v>8.6705202312138727</v>
      </c>
      <c r="C17" s="194">
        <v>27.687058250060932</v>
      </c>
      <c r="D17" s="194">
        <v>28.539576365663322</v>
      </c>
      <c r="E17" s="194">
        <v>27.283520596306111</v>
      </c>
      <c r="F17" s="194">
        <v>25.895949440352499</v>
      </c>
      <c r="G17" s="194">
        <v>17.954381114942471</v>
      </c>
      <c r="H17" s="194">
        <v>7.4635760063859049</v>
      </c>
      <c r="I17" s="194">
        <v>1.3709603625499862</v>
      </c>
      <c r="J17" s="194">
        <v>12.437964662536169</v>
      </c>
    </row>
    <row r="18" spans="1:10" x14ac:dyDescent="0.2">
      <c r="A18" s="197">
        <v>2008</v>
      </c>
      <c r="B18" s="223">
        <v>8.9285714285714288</v>
      </c>
      <c r="C18" s="223">
        <v>24.609209970426701</v>
      </c>
      <c r="D18" s="223">
        <v>27.909589486599554</v>
      </c>
      <c r="E18" s="223">
        <v>27.12693098447707</v>
      </c>
      <c r="F18" s="223">
        <v>25.50931130612372</v>
      </c>
      <c r="G18" s="223">
        <v>19.286821628080137</v>
      </c>
      <c r="H18" s="223">
        <v>8.0702688967060681</v>
      </c>
      <c r="I18" s="223">
        <v>1.5314166795740947</v>
      </c>
      <c r="J18" s="223">
        <v>12.622331365427156</v>
      </c>
    </row>
    <row r="19" spans="1:10" x14ac:dyDescent="0.2">
      <c r="A19" s="197">
        <v>2009</v>
      </c>
      <c r="B19" s="223">
        <v>8.8757396449704142</v>
      </c>
      <c r="C19" s="223">
        <v>25.98943808224055</v>
      </c>
      <c r="D19" s="223">
        <v>28.981492702688666</v>
      </c>
      <c r="E19" s="223">
        <v>25.807834884022729</v>
      </c>
      <c r="F19" s="223">
        <v>24.865904850746269</v>
      </c>
      <c r="G19" s="223">
        <v>18.809416538090769</v>
      </c>
      <c r="H19" s="223">
        <v>7.9268426767806339</v>
      </c>
      <c r="I19" s="223">
        <v>1.5287771901420555</v>
      </c>
      <c r="J19" s="223">
        <v>12.143857295911696</v>
      </c>
    </row>
    <row r="20" spans="1:10" x14ac:dyDescent="0.2">
      <c r="A20" s="587" t="s">
        <v>6</v>
      </c>
      <c r="B20" s="587"/>
      <c r="C20" s="587"/>
      <c r="D20" s="587"/>
      <c r="E20" s="587"/>
      <c r="F20" s="587"/>
      <c r="G20" s="587"/>
      <c r="H20" s="587"/>
      <c r="I20" s="587"/>
      <c r="J20" s="587"/>
    </row>
    <row r="21" spans="1:10" x14ac:dyDescent="0.2">
      <c r="A21" s="199">
        <v>1949</v>
      </c>
      <c r="B21" s="223">
        <v>4.3</v>
      </c>
      <c r="C21" s="223">
        <v>9</v>
      </c>
      <c r="D21" s="223">
        <v>11.1</v>
      </c>
      <c r="E21" s="223">
        <v>9.6</v>
      </c>
      <c r="F21" s="223">
        <v>6.5</v>
      </c>
      <c r="G21" s="223">
        <v>4.4000000000000004</v>
      </c>
      <c r="H21" s="638">
        <v>1.8</v>
      </c>
      <c r="I21" s="638"/>
      <c r="J21" s="223">
        <v>5.9</v>
      </c>
    </row>
    <row r="22" spans="1:10" x14ac:dyDescent="0.2">
      <c r="A22" s="199">
        <v>1960</v>
      </c>
      <c r="B22" s="223">
        <v>10</v>
      </c>
      <c r="C22" s="223">
        <v>12.6</v>
      </c>
      <c r="D22" s="223">
        <v>11</v>
      </c>
      <c r="E22" s="223">
        <v>8.9</v>
      </c>
      <c r="F22" s="223">
        <v>6.8</v>
      </c>
      <c r="G22" s="223">
        <v>5.2</v>
      </c>
      <c r="H22" s="223">
        <v>3</v>
      </c>
      <c r="I22" s="223">
        <v>1.4</v>
      </c>
      <c r="J22" s="223">
        <v>6.5</v>
      </c>
    </row>
    <row r="23" spans="1:10" x14ac:dyDescent="0.2">
      <c r="A23" s="199">
        <v>1970</v>
      </c>
      <c r="B23" s="223">
        <v>12.6</v>
      </c>
      <c r="C23" s="223">
        <v>18.899999999999999</v>
      </c>
      <c r="D23" s="223">
        <v>16.2</v>
      </c>
      <c r="E23" s="223">
        <v>11.1</v>
      </c>
      <c r="F23" s="223">
        <v>8.9</v>
      </c>
      <c r="G23" s="223">
        <v>6.3</v>
      </c>
      <c r="H23" s="223">
        <v>3.3</v>
      </c>
      <c r="I23" s="223">
        <v>1.4</v>
      </c>
      <c r="J23" s="223">
        <v>8.4</v>
      </c>
    </row>
    <row r="24" spans="1:10" x14ac:dyDescent="0.2">
      <c r="A24" s="199">
        <v>1980</v>
      </c>
      <c r="B24" s="223">
        <v>19.2</v>
      </c>
      <c r="C24" s="223">
        <v>21.5</v>
      </c>
      <c r="D24" s="223">
        <v>18.899999999999999</v>
      </c>
      <c r="E24" s="223">
        <v>14.5</v>
      </c>
      <c r="F24" s="223">
        <v>11.3</v>
      </c>
      <c r="G24" s="223">
        <v>7</v>
      </c>
      <c r="H24" s="223">
        <v>3.2</v>
      </c>
      <c r="I24" s="223">
        <v>1.3</v>
      </c>
      <c r="J24" s="223">
        <v>9.9</v>
      </c>
    </row>
    <row r="25" spans="1:10" x14ac:dyDescent="0.2">
      <c r="A25" s="199">
        <v>1990</v>
      </c>
      <c r="B25" s="223">
        <v>13.2</v>
      </c>
      <c r="C25" s="223">
        <v>23.4</v>
      </c>
      <c r="D25" s="223">
        <v>19.8</v>
      </c>
      <c r="E25" s="223">
        <v>16.5</v>
      </c>
      <c r="F25" s="223">
        <v>13.8</v>
      </c>
      <c r="G25" s="223">
        <v>8.4</v>
      </c>
      <c r="H25" s="223">
        <v>2.5</v>
      </c>
      <c r="I25" s="223">
        <v>0.9</v>
      </c>
      <c r="J25" s="223">
        <v>9.9</v>
      </c>
    </row>
    <row r="26" spans="1:10" x14ac:dyDescent="0.2">
      <c r="A26" s="199">
        <v>2000</v>
      </c>
      <c r="B26" s="223">
        <v>17.2</v>
      </c>
      <c r="C26" s="223">
        <v>29.2</v>
      </c>
      <c r="D26" s="223">
        <v>25.4</v>
      </c>
      <c r="E26" s="223">
        <v>20.399999999999999</v>
      </c>
      <c r="F26" s="223">
        <v>15.4</v>
      </c>
      <c r="G26" s="223">
        <v>10.199999999999999</v>
      </c>
      <c r="H26" s="223">
        <v>3.6</v>
      </c>
      <c r="I26" s="223">
        <v>0.7</v>
      </c>
      <c r="J26" s="223">
        <v>10.7</v>
      </c>
    </row>
    <row r="27" spans="1:10" x14ac:dyDescent="0.2">
      <c r="A27" s="199">
        <v>2001</v>
      </c>
      <c r="B27" s="223">
        <v>17</v>
      </c>
      <c r="C27" s="223">
        <v>30.8</v>
      </c>
      <c r="D27" s="223">
        <v>26.3</v>
      </c>
      <c r="E27" s="223">
        <v>21.1</v>
      </c>
      <c r="F27" s="223">
        <v>16.3</v>
      </c>
      <c r="G27" s="223">
        <v>10.7</v>
      </c>
      <c r="H27" s="223">
        <v>3.8</v>
      </c>
      <c r="I27" s="223">
        <v>0.8</v>
      </c>
      <c r="J27" s="223">
        <v>11</v>
      </c>
    </row>
    <row r="28" spans="1:10" x14ac:dyDescent="0.2">
      <c r="A28" s="199">
        <v>2002</v>
      </c>
      <c r="B28" s="223">
        <v>14.021031547320982</v>
      </c>
      <c r="C28" s="223">
        <v>31.102546411946168</v>
      </c>
      <c r="D28" s="223">
        <v>28.666690457861545</v>
      </c>
      <c r="E28" s="223">
        <v>22.686240923086622</v>
      </c>
      <c r="F28" s="223">
        <v>17.833744347159971</v>
      </c>
      <c r="G28" s="223">
        <v>11.487033391843365</v>
      </c>
      <c r="H28" s="223">
        <v>4.2433697347893915</v>
      </c>
      <c r="I28" s="223">
        <v>0.79502243099001724</v>
      </c>
      <c r="J28" s="223">
        <v>11.643119622029991</v>
      </c>
    </row>
    <row r="29" spans="1:10" x14ac:dyDescent="0.2">
      <c r="A29" s="199">
        <v>2003</v>
      </c>
      <c r="B29" s="223">
        <v>11.1</v>
      </c>
      <c r="C29" s="223">
        <v>29.7</v>
      </c>
      <c r="D29" s="223">
        <v>27.7</v>
      </c>
      <c r="E29" s="223">
        <v>23.2</v>
      </c>
      <c r="F29" s="223">
        <v>19.2</v>
      </c>
      <c r="G29" s="223">
        <v>11.7</v>
      </c>
      <c r="H29" s="223">
        <v>4.3</v>
      </c>
      <c r="I29" s="223">
        <v>0.8</v>
      </c>
      <c r="J29" s="223">
        <v>11.6</v>
      </c>
    </row>
    <row r="30" spans="1:10" x14ac:dyDescent="0.2">
      <c r="A30" s="199">
        <v>2004</v>
      </c>
      <c r="B30" s="223">
        <v>15.711947626841244</v>
      </c>
      <c r="C30" s="223">
        <v>29.32590529247911</v>
      </c>
      <c r="D30" s="223">
        <v>27.236047611319719</v>
      </c>
      <c r="E30" s="223">
        <v>23.316045189590394</v>
      </c>
      <c r="F30" s="223">
        <v>19.923388278189531</v>
      </c>
      <c r="G30" s="223">
        <v>12.024534868293479</v>
      </c>
      <c r="H30" s="223">
        <v>4.6569596138926705</v>
      </c>
      <c r="I30" s="223">
        <v>0.76624169992295599</v>
      </c>
      <c r="J30" s="223">
        <v>11.565756947293609</v>
      </c>
    </row>
    <row r="31" spans="1:10" x14ac:dyDescent="0.2">
      <c r="A31" s="199">
        <v>2005</v>
      </c>
      <c r="B31" s="223">
        <v>20.079560522826291</v>
      </c>
      <c r="C31" s="223">
        <v>29.456696306161621</v>
      </c>
      <c r="D31" s="223">
        <v>28.381783541269744</v>
      </c>
      <c r="E31" s="223">
        <v>25.071334122068343</v>
      </c>
      <c r="F31" s="223">
        <v>20.474647366747178</v>
      </c>
      <c r="G31" s="223">
        <v>12.394744834984458</v>
      </c>
      <c r="H31" s="223">
        <v>4.7297345718003401</v>
      </c>
      <c r="I31" s="223">
        <v>0.85899485123061936</v>
      </c>
      <c r="J31" s="223">
        <v>11.813408723747981</v>
      </c>
    </row>
    <row r="32" spans="1:10" x14ac:dyDescent="0.2">
      <c r="A32" s="199">
        <v>2006</v>
      </c>
      <c r="B32" s="223">
        <v>17.505470459518598</v>
      </c>
      <c r="C32" s="223">
        <v>31.407318355999699</v>
      </c>
      <c r="D32" s="223">
        <v>28.199027126756057</v>
      </c>
      <c r="E32" s="223">
        <v>26.491527036495594</v>
      </c>
      <c r="F32" s="223">
        <v>21.351275437456714</v>
      </c>
      <c r="G32" s="223">
        <v>13.024012104856057</v>
      </c>
      <c r="H32" s="223">
        <v>4.7535503330400903</v>
      </c>
      <c r="I32" s="223">
        <v>0.84275741114034186</v>
      </c>
      <c r="J32" s="223">
        <v>12.014642316914273</v>
      </c>
    </row>
    <row r="33" spans="1:10" x14ac:dyDescent="0.2">
      <c r="A33" s="199">
        <v>2007</v>
      </c>
      <c r="B33" s="223">
        <v>20.40320621811999</v>
      </c>
      <c r="C33" s="223">
        <v>30.928187758732765</v>
      </c>
      <c r="D33" s="223">
        <v>29.362237931976093</v>
      </c>
      <c r="E33" s="223">
        <v>26.687870213494296</v>
      </c>
      <c r="F33" s="223">
        <v>22.51641280090135</v>
      </c>
      <c r="G33" s="223">
        <v>14.046278866046633</v>
      </c>
      <c r="H33" s="223">
        <v>5.0344286725756016</v>
      </c>
      <c r="I33" s="223">
        <v>0.92018756250717293</v>
      </c>
      <c r="J33" s="223">
        <v>12.330900398328271</v>
      </c>
    </row>
    <row r="34" spans="1:10" x14ac:dyDescent="0.2">
      <c r="A34" s="199">
        <v>2008</v>
      </c>
      <c r="B34" s="223">
        <v>21.717171717171716</v>
      </c>
      <c r="C34" s="223">
        <v>32.018651641733051</v>
      </c>
      <c r="D34" s="223">
        <v>29.250987114215299</v>
      </c>
      <c r="E34" s="223">
        <v>26.597333239639514</v>
      </c>
      <c r="F34" s="223">
        <v>22.879050483988429</v>
      </c>
      <c r="G34" s="223">
        <v>15.459706009818618</v>
      </c>
      <c r="H34" s="223">
        <v>5.331112882507349</v>
      </c>
      <c r="I34" s="223">
        <v>0.97054957117245821</v>
      </c>
      <c r="J34" s="223">
        <v>12.522410784356918</v>
      </c>
    </row>
    <row r="35" spans="1:10" x14ac:dyDescent="0.2">
      <c r="A35" s="199">
        <v>2009</v>
      </c>
      <c r="B35" s="223">
        <v>19.612903225806452</v>
      </c>
      <c r="C35" s="223">
        <v>32.1409598016646</v>
      </c>
      <c r="D35" s="223">
        <v>27.918307063015195</v>
      </c>
      <c r="E35" s="223">
        <v>25.893958076448829</v>
      </c>
      <c r="F35" s="223">
        <v>22.6000049101334</v>
      </c>
      <c r="G35" s="223">
        <v>15.209362335264853</v>
      </c>
      <c r="H35" s="223">
        <v>5.3604931653712145</v>
      </c>
      <c r="I35" s="223">
        <v>0.94011525336998591</v>
      </c>
      <c r="J35" s="223">
        <v>12.051466135228379</v>
      </c>
    </row>
  </sheetData>
  <mergeCells count="8">
    <mergeCell ref="H21:I21"/>
    <mergeCell ref="B3:I3"/>
    <mergeCell ref="A4:J4"/>
    <mergeCell ref="A20:J20"/>
    <mergeCell ref="A2:A3"/>
    <mergeCell ref="J2:J3"/>
    <mergeCell ref="B5:C5"/>
    <mergeCell ref="H5:I5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606CF-7FCA-4169-9D85-0E58D31F0003}">
  <dimension ref="A1:K18"/>
  <sheetViews>
    <sheetView workbookViewId="0"/>
  </sheetViews>
  <sheetFormatPr defaultRowHeight="11.25" x14ac:dyDescent="0.2"/>
  <cols>
    <col min="1" max="1" width="7" style="193" customWidth="1"/>
    <col min="2" max="7" width="9.42578125" style="193" customWidth="1"/>
    <col min="8" max="8" width="10.28515625" style="193" customWidth="1"/>
    <col min="9" max="11" width="9.42578125" style="193" customWidth="1"/>
    <col min="12" max="16384" width="9.140625" style="193"/>
  </cols>
  <sheetData>
    <row r="1" spans="1:11" s="247" customFormat="1" ht="12" thickBot="1" x14ac:dyDescent="0.3">
      <c r="A1" s="249" t="s">
        <v>178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s="197" customFormat="1" ht="24" customHeight="1" x14ac:dyDescent="0.25">
      <c r="A2" s="585" t="s">
        <v>8</v>
      </c>
      <c r="B2" s="627" t="s">
        <v>177</v>
      </c>
      <c r="C2" s="628"/>
      <c r="D2" s="628"/>
      <c r="E2" s="628"/>
      <c r="F2" s="639"/>
      <c r="G2" s="583" t="s">
        <v>176</v>
      </c>
      <c r="H2" s="583" t="s">
        <v>175</v>
      </c>
      <c r="I2" s="627" t="s">
        <v>174</v>
      </c>
      <c r="J2" s="628"/>
      <c r="K2" s="628"/>
    </row>
    <row r="3" spans="1:11" s="197" customFormat="1" ht="26.25" customHeight="1" x14ac:dyDescent="0.25">
      <c r="A3" s="586"/>
      <c r="B3" s="246">
        <v>0</v>
      </c>
      <c r="C3" s="246">
        <v>1</v>
      </c>
      <c r="D3" s="246">
        <v>2</v>
      </c>
      <c r="E3" s="246">
        <v>3</v>
      </c>
      <c r="F3" s="203" t="s">
        <v>173</v>
      </c>
      <c r="G3" s="584"/>
      <c r="H3" s="584"/>
      <c r="I3" s="203" t="s">
        <v>172</v>
      </c>
      <c r="J3" s="203" t="s">
        <v>171</v>
      </c>
      <c r="K3" s="202" t="s">
        <v>85</v>
      </c>
    </row>
    <row r="4" spans="1:11" x14ac:dyDescent="0.2">
      <c r="A4" s="245">
        <v>1949</v>
      </c>
      <c r="B4" s="198">
        <v>6684</v>
      </c>
      <c r="C4" s="198">
        <v>3732</v>
      </c>
      <c r="D4" s="198">
        <v>1510</v>
      </c>
      <c r="E4" s="201">
        <v>420</v>
      </c>
      <c r="F4" s="201">
        <v>210</v>
      </c>
      <c r="G4" s="198">
        <v>12556</v>
      </c>
      <c r="H4" s="201">
        <v>53.2</v>
      </c>
      <c r="I4" s="198">
        <v>4499</v>
      </c>
      <c r="J4" s="198">
        <v>3938</v>
      </c>
      <c r="K4" s="198">
        <v>8437</v>
      </c>
    </row>
    <row r="5" spans="1:11" s="200" customFormat="1" x14ac:dyDescent="0.2">
      <c r="A5" s="245">
        <v>1960</v>
      </c>
      <c r="B5" s="198">
        <v>7439</v>
      </c>
      <c r="C5" s="198">
        <v>5577</v>
      </c>
      <c r="D5" s="198">
        <v>2445</v>
      </c>
      <c r="E5" s="201">
        <v>732</v>
      </c>
      <c r="F5" s="201">
        <v>397</v>
      </c>
      <c r="G5" s="198">
        <v>16590</v>
      </c>
      <c r="H5" s="201">
        <v>44.8</v>
      </c>
      <c r="I5" s="198">
        <v>5479</v>
      </c>
      <c r="J5" s="198">
        <v>6159</v>
      </c>
      <c r="K5" s="198">
        <v>11638</v>
      </c>
    </row>
    <row r="6" spans="1:11" x14ac:dyDescent="0.2">
      <c r="A6" s="242">
        <v>1970</v>
      </c>
      <c r="B6" s="243">
        <v>9179</v>
      </c>
      <c r="C6" s="243">
        <v>8545</v>
      </c>
      <c r="D6" s="243">
        <v>3566</v>
      </c>
      <c r="E6" s="244">
        <v>969</v>
      </c>
      <c r="F6" s="244">
        <v>582</v>
      </c>
      <c r="G6" s="243">
        <v>22841</v>
      </c>
      <c r="H6" s="244">
        <v>40.200000000000003</v>
      </c>
      <c r="I6" s="243">
        <v>7729</v>
      </c>
      <c r="J6" s="243">
        <v>8928</v>
      </c>
      <c r="K6" s="243">
        <v>16657</v>
      </c>
    </row>
    <row r="7" spans="1:11" x14ac:dyDescent="0.2">
      <c r="A7" s="242">
        <v>1980</v>
      </c>
      <c r="B7" s="195">
        <v>8717</v>
      </c>
      <c r="C7" s="195">
        <v>10264</v>
      </c>
      <c r="D7" s="195">
        <v>6746</v>
      </c>
      <c r="E7" s="195">
        <v>1402</v>
      </c>
      <c r="F7" s="196">
        <v>668</v>
      </c>
      <c r="G7" s="195">
        <v>27797</v>
      </c>
      <c r="H7" s="196">
        <v>31.4</v>
      </c>
      <c r="I7" s="195">
        <v>12638</v>
      </c>
      <c r="J7" s="195">
        <v>12472</v>
      </c>
      <c r="K7" s="195">
        <v>25110</v>
      </c>
    </row>
    <row r="8" spans="1:11" x14ac:dyDescent="0.2">
      <c r="A8" s="197">
        <v>1990</v>
      </c>
      <c r="B8" s="195">
        <v>7347</v>
      </c>
      <c r="C8" s="195">
        <v>8953</v>
      </c>
      <c r="D8" s="195">
        <v>7020</v>
      </c>
      <c r="E8" s="195">
        <v>1250</v>
      </c>
      <c r="F8" s="196">
        <v>318</v>
      </c>
      <c r="G8" s="195">
        <v>24888</v>
      </c>
      <c r="H8" s="196">
        <v>29.5</v>
      </c>
      <c r="I8" s="195">
        <v>9022</v>
      </c>
      <c r="J8" s="195">
        <v>17081</v>
      </c>
      <c r="K8" s="195">
        <v>26103</v>
      </c>
    </row>
    <row r="9" spans="1:11" x14ac:dyDescent="0.2">
      <c r="A9" s="241">
        <v>2000</v>
      </c>
      <c r="B9" s="195">
        <v>9063</v>
      </c>
      <c r="C9" s="195">
        <v>8500</v>
      </c>
      <c r="D9" s="195">
        <v>5174</v>
      </c>
      <c r="E9" s="195">
        <v>1018</v>
      </c>
      <c r="F9" s="195">
        <v>232</v>
      </c>
      <c r="G9" s="195">
        <v>23987</v>
      </c>
      <c r="H9" s="196">
        <v>37.799999999999997</v>
      </c>
      <c r="I9" s="195">
        <v>7182</v>
      </c>
      <c r="J9" s="195">
        <v>15744</v>
      </c>
      <c r="K9" s="195">
        <v>22926</v>
      </c>
    </row>
    <row r="10" spans="1:11" x14ac:dyDescent="0.2">
      <c r="A10" s="241">
        <v>2001</v>
      </c>
      <c r="B10" s="195">
        <v>9443</v>
      </c>
      <c r="C10" s="195">
        <v>8618</v>
      </c>
      <c r="D10" s="195">
        <v>5147</v>
      </c>
      <c r="E10" s="195">
        <v>963</v>
      </c>
      <c r="F10" s="196">
        <v>220</v>
      </c>
      <c r="G10" s="195">
        <v>24391</v>
      </c>
      <c r="H10" s="194">
        <v>38.715099831905214</v>
      </c>
      <c r="I10" s="195">
        <v>7089</v>
      </c>
      <c r="J10" s="195">
        <v>15687</v>
      </c>
      <c r="K10" s="195">
        <v>22776</v>
      </c>
    </row>
    <row r="11" spans="1:11" x14ac:dyDescent="0.2">
      <c r="A11" s="241">
        <v>2002</v>
      </c>
      <c r="B11" s="195">
        <v>10085</v>
      </c>
      <c r="C11" s="195">
        <v>8833</v>
      </c>
      <c r="D11" s="195">
        <v>5292</v>
      </c>
      <c r="E11" s="195">
        <v>1064</v>
      </c>
      <c r="F11" s="196">
        <v>232</v>
      </c>
      <c r="G11" s="195">
        <v>25506</v>
      </c>
      <c r="H11" s="194">
        <v>39.53971614522073</v>
      </c>
      <c r="I11" s="195">
        <v>6861</v>
      </c>
      <c r="J11" s="195">
        <v>16769</v>
      </c>
      <c r="K11" s="195">
        <v>23630</v>
      </c>
    </row>
    <row r="12" spans="1:11" x14ac:dyDescent="0.2">
      <c r="A12" s="241">
        <v>2003</v>
      </c>
      <c r="B12" s="195">
        <v>9496</v>
      </c>
      <c r="C12" s="195">
        <v>8803</v>
      </c>
      <c r="D12" s="195">
        <v>5412</v>
      </c>
      <c r="E12" s="195">
        <v>1098</v>
      </c>
      <c r="F12" s="196">
        <v>237</v>
      </c>
      <c r="G12" s="195">
        <v>25046</v>
      </c>
      <c r="H12" s="194">
        <v>37.914237802443502</v>
      </c>
      <c r="I12" s="195">
        <v>6714</v>
      </c>
      <c r="J12" s="195">
        <v>17266</v>
      </c>
      <c r="K12" s="195">
        <v>23980</v>
      </c>
    </row>
    <row r="13" spans="1:11" x14ac:dyDescent="0.2">
      <c r="A13" s="241">
        <v>2004</v>
      </c>
      <c r="B13" s="195">
        <v>9693</v>
      </c>
      <c r="C13" s="195">
        <v>8365</v>
      </c>
      <c r="D13" s="195">
        <v>5201</v>
      </c>
      <c r="E13" s="195">
        <v>1097</v>
      </c>
      <c r="F13" s="196">
        <v>282</v>
      </c>
      <c r="G13" s="195">
        <v>24638</v>
      </c>
      <c r="H13" s="194">
        <v>39.341667343128499</v>
      </c>
      <c r="I13" s="195">
        <v>6527</v>
      </c>
      <c r="J13" s="195">
        <v>16760</v>
      </c>
      <c r="K13" s="195">
        <v>23287</v>
      </c>
    </row>
    <row r="14" spans="1:11" x14ac:dyDescent="0.2">
      <c r="A14" s="241">
        <v>2005</v>
      </c>
      <c r="B14" s="195">
        <v>9656</v>
      </c>
      <c r="C14" s="195">
        <v>8144</v>
      </c>
      <c r="D14" s="195">
        <v>5384</v>
      </c>
      <c r="E14" s="195">
        <v>1238</v>
      </c>
      <c r="F14" s="196">
        <v>382</v>
      </c>
      <c r="G14" s="195">
        <v>24804</v>
      </c>
      <c r="H14" s="194">
        <v>38.929204966940816</v>
      </c>
      <c r="I14" s="195">
        <v>6833</v>
      </c>
      <c r="J14" s="195">
        <v>17566</v>
      </c>
      <c r="K14" s="195">
        <v>24399</v>
      </c>
    </row>
    <row r="15" spans="1:11" x14ac:dyDescent="0.2">
      <c r="A15" s="241">
        <v>2006</v>
      </c>
      <c r="B15" s="195">
        <v>9773</v>
      </c>
      <c r="C15" s="195">
        <v>8170</v>
      </c>
      <c r="D15" s="195">
        <v>5181</v>
      </c>
      <c r="E15" s="195">
        <v>1357</v>
      </c>
      <c r="F15" s="196">
        <v>388</v>
      </c>
      <c r="G15" s="195">
        <v>24869</v>
      </c>
      <c r="H15" s="194">
        <v>39.297921106598579</v>
      </c>
      <c r="I15" s="195">
        <v>7068</v>
      </c>
      <c r="J15" s="195">
        <v>17299</v>
      </c>
      <c r="K15" s="195">
        <v>24367</v>
      </c>
    </row>
    <row r="16" spans="1:11" x14ac:dyDescent="0.2">
      <c r="A16" s="241">
        <v>2007</v>
      </c>
      <c r="B16" s="195">
        <v>9929</v>
      </c>
      <c r="C16" s="195">
        <v>8248</v>
      </c>
      <c r="D16" s="195">
        <v>5232</v>
      </c>
      <c r="E16" s="195">
        <v>1396</v>
      </c>
      <c r="F16" s="196">
        <v>355</v>
      </c>
      <c r="G16" s="195">
        <v>25160</v>
      </c>
      <c r="H16" s="194">
        <v>39.463434022257552</v>
      </c>
      <c r="I16" s="195">
        <v>6799</v>
      </c>
      <c r="J16" s="195">
        <v>17688</v>
      </c>
      <c r="K16" s="195">
        <v>24487</v>
      </c>
    </row>
    <row r="17" spans="1:11" x14ac:dyDescent="0.2">
      <c r="A17" s="241">
        <v>2008</v>
      </c>
      <c r="B17" s="195">
        <v>10180</v>
      </c>
      <c r="C17" s="195">
        <v>8113</v>
      </c>
      <c r="D17" s="195">
        <v>5170</v>
      </c>
      <c r="E17" s="195">
        <v>1333</v>
      </c>
      <c r="F17" s="196">
        <v>359</v>
      </c>
      <c r="G17" s="195">
        <v>25155</v>
      </c>
      <c r="H17" s="194">
        <v>40.469091631882328</v>
      </c>
      <c r="I17" s="195">
        <v>6464</v>
      </c>
      <c r="J17" s="195">
        <v>17619</v>
      </c>
      <c r="K17" s="195">
        <v>24083</v>
      </c>
    </row>
    <row r="18" spans="1:11" x14ac:dyDescent="0.2">
      <c r="A18" s="241">
        <v>2009</v>
      </c>
      <c r="B18" s="195">
        <v>9444</v>
      </c>
      <c r="C18" s="195">
        <v>7819</v>
      </c>
      <c r="D18" s="195">
        <v>5009</v>
      </c>
      <c r="E18" s="195">
        <v>1249</v>
      </c>
      <c r="F18" s="196">
        <v>299</v>
      </c>
      <c r="G18" s="195">
        <v>23820</v>
      </c>
      <c r="H18" s="194">
        <v>39.647355163727958</v>
      </c>
      <c r="I18" s="195">
        <v>6343</v>
      </c>
      <c r="J18" s="195">
        <v>16568</v>
      </c>
      <c r="K18" s="195">
        <v>22911</v>
      </c>
    </row>
  </sheetData>
  <mergeCells count="5">
    <mergeCell ref="I2:K2"/>
    <mergeCell ref="B2:F2"/>
    <mergeCell ref="A2:A3"/>
    <mergeCell ref="G2:G3"/>
    <mergeCell ref="H2:H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C80E7-6508-4657-9366-CFDACCBCC140}">
  <dimension ref="A1:I18"/>
  <sheetViews>
    <sheetView workbookViewId="0"/>
  </sheetViews>
  <sheetFormatPr defaultRowHeight="11.25" x14ac:dyDescent="0.2"/>
  <cols>
    <col min="1" max="1" width="16" style="193" customWidth="1"/>
    <col min="2" max="16384" width="9.140625" style="193"/>
  </cols>
  <sheetData>
    <row r="1" spans="1:9" ht="12" thickBot="1" x14ac:dyDescent="0.25">
      <c r="A1" s="205" t="s">
        <v>188</v>
      </c>
      <c r="B1" s="222"/>
      <c r="C1" s="222"/>
      <c r="D1" s="222"/>
      <c r="E1" s="222"/>
      <c r="F1" s="222"/>
      <c r="G1" s="222"/>
      <c r="H1" s="222"/>
      <c r="I1" s="222"/>
    </row>
    <row r="2" spans="1:9" ht="11.25" customHeight="1" x14ac:dyDescent="0.2">
      <c r="A2" s="255" t="s">
        <v>187</v>
      </c>
      <c r="B2" s="254">
        <v>1990</v>
      </c>
      <c r="C2" s="254">
        <v>2000</v>
      </c>
      <c r="D2" s="254">
        <v>2004</v>
      </c>
      <c r="E2" s="254">
        <v>2005</v>
      </c>
      <c r="F2" s="254">
        <v>2006</v>
      </c>
      <c r="G2" s="254">
        <v>2007</v>
      </c>
      <c r="H2" s="254">
        <v>2008</v>
      </c>
      <c r="I2" s="254">
        <v>2009</v>
      </c>
    </row>
    <row r="3" spans="1:9" x14ac:dyDescent="0.2">
      <c r="A3" s="608" t="s">
        <v>186</v>
      </c>
      <c r="B3" s="608"/>
      <c r="C3" s="608"/>
      <c r="D3" s="608"/>
      <c r="E3" s="608"/>
      <c r="F3" s="608"/>
      <c r="G3" s="608"/>
      <c r="H3" s="608"/>
      <c r="I3" s="608"/>
    </row>
    <row r="4" spans="1:9" x14ac:dyDescent="0.2">
      <c r="A4" s="208" t="s">
        <v>184</v>
      </c>
      <c r="B4" s="195">
        <v>1782</v>
      </c>
      <c r="C4" s="195">
        <v>1355</v>
      </c>
      <c r="D4" s="195">
        <v>1297</v>
      </c>
      <c r="E4" s="195">
        <v>1233</v>
      </c>
      <c r="F4" s="195">
        <v>1229</v>
      </c>
      <c r="G4" s="195">
        <v>1231</v>
      </c>
      <c r="H4" s="195">
        <v>1234</v>
      </c>
      <c r="I4" s="195">
        <v>1081</v>
      </c>
    </row>
    <row r="5" spans="1:9" x14ac:dyDescent="0.2">
      <c r="A5" s="216" t="s">
        <v>183</v>
      </c>
      <c r="B5" s="195">
        <v>4941</v>
      </c>
      <c r="C5" s="195">
        <v>3818</v>
      </c>
      <c r="D5" s="195">
        <v>3676</v>
      </c>
      <c r="E5" s="195">
        <v>3560</v>
      </c>
      <c r="F5" s="195">
        <v>3629</v>
      </c>
      <c r="G5" s="195">
        <v>3606</v>
      </c>
      <c r="H5" s="195">
        <v>3445</v>
      </c>
      <c r="I5" s="195">
        <v>3308</v>
      </c>
    </row>
    <row r="6" spans="1:9" x14ac:dyDescent="0.2">
      <c r="A6" s="216" t="s">
        <v>182</v>
      </c>
      <c r="B6" s="195">
        <v>6006</v>
      </c>
      <c r="C6" s="195">
        <v>5896</v>
      </c>
      <c r="D6" s="195">
        <v>5334</v>
      </c>
      <c r="E6" s="195">
        <v>5425</v>
      </c>
      <c r="F6" s="195">
        <v>5394</v>
      </c>
      <c r="G6" s="195">
        <v>5405</v>
      </c>
      <c r="H6" s="195">
        <v>5439</v>
      </c>
      <c r="I6" s="195">
        <v>5282</v>
      </c>
    </row>
    <row r="7" spans="1:9" x14ac:dyDescent="0.2">
      <c r="A7" s="208" t="s">
        <v>181</v>
      </c>
      <c r="B7" s="195">
        <v>4849</v>
      </c>
      <c r="C7" s="195">
        <v>4562</v>
      </c>
      <c r="D7" s="195">
        <v>4747</v>
      </c>
      <c r="E7" s="195">
        <v>4875</v>
      </c>
      <c r="F7" s="195">
        <v>4656</v>
      </c>
      <c r="G7" s="195">
        <v>4554</v>
      </c>
      <c r="H7" s="195">
        <v>4412</v>
      </c>
      <c r="I7" s="195">
        <v>4035</v>
      </c>
    </row>
    <row r="8" spans="1:9" x14ac:dyDescent="0.2">
      <c r="A8" s="208" t="s">
        <v>180</v>
      </c>
      <c r="B8" s="195">
        <v>3688</v>
      </c>
      <c r="C8" s="195">
        <v>3178</v>
      </c>
      <c r="D8" s="195">
        <v>3790</v>
      </c>
      <c r="E8" s="195">
        <v>3935</v>
      </c>
      <c r="F8" s="195">
        <v>3986</v>
      </c>
      <c r="G8" s="195">
        <v>4097</v>
      </c>
      <c r="H8" s="195">
        <v>4064</v>
      </c>
      <c r="I8" s="195">
        <v>3813</v>
      </c>
    </row>
    <row r="9" spans="1:9" x14ac:dyDescent="0.2">
      <c r="A9" s="208" t="s">
        <v>179</v>
      </c>
      <c r="B9" s="195">
        <v>3622</v>
      </c>
      <c r="C9" s="195">
        <v>5178</v>
      </c>
      <c r="D9" s="195">
        <v>5794</v>
      </c>
      <c r="E9" s="195">
        <v>5776</v>
      </c>
      <c r="F9" s="195">
        <v>5975</v>
      </c>
      <c r="G9" s="195">
        <v>6267</v>
      </c>
      <c r="H9" s="195">
        <v>6561</v>
      </c>
      <c r="I9" s="195">
        <v>6301</v>
      </c>
    </row>
    <row r="10" spans="1:9" x14ac:dyDescent="0.2">
      <c r="A10" s="251" t="s">
        <v>5</v>
      </c>
      <c r="B10" s="253">
        <v>24888</v>
      </c>
      <c r="C10" s="253">
        <v>23987</v>
      </c>
      <c r="D10" s="253">
        <v>24638</v>
      </c>
      <c r="E10" s="253">
        <v>24804</v>
      </c>
      <c r="F10" s="253">
        <v>24869</v>
      </c>
      <c r="G10" s="253">
        <v>25160</v>
      </c>
      <c r="H10" s="253">
        <v>25155</v>
      </c>
      <c r="I10" s="253">
        <v>23820</v>
      </c>
    </row>
    <row r="11" spans="1:9" x14ac:dyDescent="0.2">
      <c r="A11" s="587" t="s">
        <v>185</v>
      </c>
      <c r="B11" s="587"/>
      <c r="C11" s="587"/>
      <c r="D11" s="587"/>
      <c r="E11" s="587"/>
      <c r="F11" s="587"/>
      <c r="G11" s="587"/>
      <c r="H11" s="587"/>
      <c r="I11" s="587"/>
    </row>
    <row r="12" spans="1:9" x14ac:dyDescent="0.2">
      <c r="A12" s="208" t="s">
        <v>184</v>
      </c>
      <c r="B12" s="194">
        <v>7.1</v>
      </c>
      <c r="C12" s="194">
        <v>5.6488931504564972</v>
      </c>
      <c r="D12" s="252">
        <v>5.2642259923695107</v>
      </c>
      <c r="E12" s="252">
        <v>4.9709724238026123</v>
      </c>
      <c r="F12" s="252">
        <v>4.9418955325907756</v>
      </c>
      <c r="G12" s="252">
        <v>4.8926868044515102</v>
      </c>
      <c r="H12" s="252">
        <v>4.9055853707016501</v>
      </c>
      <c r="I12" s="252">
        <v>4.5382031905961373</v>
      </c>
    </row>
    <row r="13" spans="1:9" x14ac:dyDescent="0.2">
      <c r="A13" s="216" t="s">
        <v>183</v>
      </c>
      <c r="B13" s="194">
        <v>19.899999999999999</v>
      </c>
      <c r="C13" s="194">
        <v>15.916955017301039</v>
      </c>
      <c r="D13" s="252">
        <v>14.920042211218442</v>
      </c>
      <c r="E13" s="252">
        <v>14.352523786486051</v>
      </c>
      <c r="F13" s="252">
        <v>14.59246451405364</v>
      </c>
      <c r="G13" s="252">
        <v>14.332273449920509</v>
      </c>
      <c r="H13" s="252">
        <v>13.695090439276486</v>
      </c>
      <c r="I13" s="252">
        <v>13.887489504617967</v>
      </c>
    </row>
    <row r="14" spans="1:9" x14ac:dyDescent="0.2">
      <c r="A14" s="216" t="s">
        <v>182</v>
      </c>
      <c r="B14" s="194">
        <v>24.1</v>
      </c>
      <c r="C14" s="194">
        <v>24.579980822945764</v>
      </c>
      <c r="D14" s="252">
        <v>21.649484536082475</v>
      </c>
      <c r="E14" s="252">
        <v>21.871472343170456</v>
      </c>
      <c r="F14" s="252">
        <v>21.689653785837791</v>
      </c>
      <c r="G14" s="252">
        <v>21.482511923688396</v>
      </c>
      <c r="H14" s="252">
        <v>21.621943947525342</v>
      </c>
      <c r="I14" s="252">
        <v>22.174643157010916</v>
      </c>
    </row>
    <row r="15" spans="1:9" x14ac:dyDescent="0.2">
      <c r="A15" s="208" t="s">
        <v>181</v>
      </c>
      <c r="B15" s="194">
        <v>19.5</v>
      </c>
      <c r="C15" s="194">
        <v>19.018635094009255</v>
      </c>
      <c r="D15" s="252">
        <v>19.266985956652327</v>
      </c>
      <c r="E15" s="252">
        <v>19.654088050314467</v>
      </c>
      <c r="F15" s="252">
        <v>18.722103824037958</v>
      </c>
      <c r="G15" s="252">
        <v>18.100158982511925</v>
      </c>
      <c r="H15" s="252">
        <v>17.539256609024051</v>
      </c>
      <c r="I15" s="252">
        <v>16.939546599496222</v>
      </c>
    </row>
    <row r="16" spans="1:9" x14ac:dyDescent="0.2">
      <c r="A16" s="208" t="s">
        <v>180</v>
      </c>
      <c r="B16" s="194">
        <v>14.8</v>
      </c>
      <c r="C16" s="194">
        <v>13.248843123358485</v>
      </c>
      <c r="D16" s="252">
        <v>15.382742105690397</v>
      </c>
      <c r="E16" s="252">
        <v>15.864376713433318</v>
      </c>
      <c r="F16" s="252">
        <v>16.027986650046241</v>
      </c>
      <c r="G16" s="252">
        <v>16.283783783783782</v>
      </c>
      <c r="H16" s="252">
        <v>16.155833830252433</v>
      </c>
      <c r="I16" s="252">
        <v>16.007556675062972</v>
      </c>
    </row>
    <row r="17" spans="1:9" x14ac:dyDescent="0.2">
      <c r="A17" s="208" t="s">
        <v>179</v>
      </c>
      <c r="B17" s="194">
        <v>14.6</v>
      </c>
      <c r="C17" s="194">
        <v>21.586692791928961</v>
      </c>
      <c r="D17" s="252">
        <v>23.516519197986849</v>
      </c>
      <c r="E17" s="252">
        <v>23.286566682793097</v>
      </c>
      <c r="F17" s="252">
        <v>24.025895693433593</v>
      </c>
      <c r="G17" s="252">
        <v>24.908585055643879</v>
      </c>
      <c r="H17" s="252">
        <v>26.082289803220036</v>
      </c>
      <c r="I17" s="252">
        <v>26.452560873215784</v>
      </c>
    </row>
    <row r="18" spans="1:9" x14ac:dyDescent="0.2">
      <c r="A18" s="251" t="s">
        <v>5</v>
      </c>
      <c r="B18" s="250">
        <v>100</v>
      </c>
      <c r="C18" s="250">
        <v>100</v>
      </c>
      <c r="D18" s="250">
        <v>100</v>
      </c>
      <c r="E18" s="250">
        <v>100</v>
      </c>
      <c r="F18" s="250">
        <v>100</v>
      </c>
      <c r="G18" s="250">
        <v>100</v>
      </c>
      <c r="H18" s="250">
        <v>100</v>
      </c>
      <c r="I18" s="250">
        <v>100</v>
      </c>
    </row>
  </sheetData>
  <mergeCells count="2">
    <mergeCell ref="A11:I11"/>
    <mergeCell ref="A3:I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0E0E-0F31-4107-9D50-F12E89AC2F03}">
  <dimension ref="A1:J19"/>
  <sheetViews>
    <sheetView workbookViewId="0"/>
  </sheetViews>
  <sheetFormatPr defaultRowHeight="11.25" x14ac:dyDescent="0.2"/>
  <cols>
    <col min="1" max="1" width="10.85546875" style="256" customWidth="1"/>
    <col min="2" max="10" width="10.140625" style="256" customWidth="1"/>
    <col min="11" max="16384" width="9.140625" style="256"/>
  </cols>
  <sheetData>
    <row r="1" spans="1:10" ht="12" thickBot="1" x14ac:dyDescent="0.25">
      <c r="A1" s="264" t="s">
        <v>195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0" ht="13.5" customHeight="1" x14ac:dyDescent="0.2">
      <c r="A2" s="585" t="s">
        <v>8</v>
      </c>
      <c r="B2" s="583" t="s">
        <v>194</v>
      </c>
      <c r="C2" s="640"/>
      <c r="D2" s="640"/>
      <c r="E2" s="583" t="s">
        <v>193</v>
      </c>
      <c r="F2" s="640"/>
      <c r="G2" s="640"/>
      <c r="H2" s="583" t="s">
        <v>192</v>
      </c>
      <c r="I2" s="640"/>
      <c r="J2" s="641"/>
    </row>
    <row r="3" spans="1:10" ht="13.5" customHeight="1" x14ac:dyDescent="0.2">
      <c r="A3" s="637"/>
      <c r="B3" s="262" t="s">
        <v>191</v>
      </c>
      <c r="C3" s="262" t="s">
        <v>190</v>
      </c>
      <c r="D3" s="262" t="s">
        <v>189</v>
      </c>
      <c r="E3" s="262" t="s">
        <v>191</v>
      </c>
      <c r="F3" s="262" t="s">
        <v>190</v>
      </c>
      <c r="G3" s="262" t="s">
        <v>189</v>
      </c>
      <c r="H3" s="262" t="s">
        <v>191</v>
      </c>
      <c r="I3" s="262" t="s">
        <v>190</v>
      </c>
      <c r="J3" s="261" t="s">
        <v>189</v>
      </c>
    </row>
    <row r="4" spans="1:10" x14ac:dyDescent="0.2">
      <c r="A4" s="260">
        <v>1949</v>
      </c>
      <c r="B4" s="259">
        <v>98855</v>
      </c>
      <c r="C4" s="259">
        <v>91543</v>
      </c>
      <c r="D4" s="259">
        <v>190398</v>
      </c>
      <c r="E4" s="259">
        <v>90817</v>
      </c>
      <c r="F4" s="259">
        <v>83785</v>
      </c>
      <c r="G4" s="259">
        <v>174602</v>
      </c>
      <c r="H4" s="259">
        <v>8038</v>
      </c>
      <c r="I4" s="259">
        <v>7758</v>
      </c>
      <c r="J4" s="259">
        <v>15796</v>
      </c>
    </row>
    <row r="5" spans="1:10" x14ac:dyDescent="0.2">
      <c r="A5" s="260">
        <v>1960</v>
      </c>
      <c r="B5" s="259">
        <v>75788</v>
      </c>
      <c r="C5" s="259">
        <v>70673</v>
      </c>
      <c r="D5" s="259">
        <v>146461</v>
      </c>
      <c r="E5" s="259">
        <v>71626</v>
      </c>
      <c r="F5" s="259">
        <v>66819</v>
      </c>
      <c r="G5" s="259">
        <v>138445</v>
      </c>
      <c r="H5" s="259">
        <v>4162</v>
      </c>
      <c r="I5" s="259">
        <v>3854</v>
      </c>
      <c r="J5" s="259">
        <v>8016</v>
      </c>
    </row>
    <row r="6" spans="1:10" x14ac:dyDescent="0.2">
      <c r="A6" s="258">
        <v>1970</v>
      </c>
      <c r="B6" s="257">
        <v>78366</v>
      </c>
      <c r="C6" s="257">
        <v>73453</v>
      </c>
      <c r="D6" s="257">
        <v>151819</v>
      </c>
      <c r="E6" s="257">
        <v>74055</v>
      </c>
      <c r="F6" s="257">
        <v>69525</v>
      </c>
      <c r="G6" s="257">
        <v>143580</v>
      </c>
      <c r="H6" s="257">
        <v>4311</v>
      </c>
      <c r="I6" s="257">
        <v>3928</v>
      </c>
      <c r="J6" s="257">
        <v>8239</v>
      </c>
    </row>
    <row r="7" spans="1:10" x14ac:dyDescent="0.2">
      <c r="A7" s="258">
        <v>1975</v>
      </c>
      <c r="B7" s="257">
        <v>99907</v>
      </c>
      <c r="C7" s="257">
        <v>94333</v>
      </c>
      <c r="D7" s="257">
        <v>194240</v>
      </c>
      <c r="E7" s="257">
        <v>94338</v>
      </c>
      <c r="F7" s="257">
        <v>89098</v>
      </c>
      <c r="G7" s="257">
        <v>183436</v>
      </c>
      <c r="H7" s="257">
        <v>5569</v>
      </c>
      <c r="I7" s="257">
        <v>5235</v>
      </c>
      <c r="J7" s="257">
        <v>10804</v>
      </c>
    </row>
    <row r="8" spans="1:10" x14ac:dyDescent="0.2">
      <c r="A8" s="258">
        <v>1980</v>
      </c>
      <c r="B8" s="257">
        <v>76115</v>
      </c>
      <c r="C8" s="257">
        <v>72558</v>
      </c>
      <c r="D8" s="257">
        <v>148673</v>
      </c>
      <c r="E8" s="257">
        <v>70745</v>
      </c>
      <c r="F8" s="257">
        <v>67323</v>
      </c>
      <c r="G8" s="257">
        <v>138068</v>
      </c>
      <c r="H8" s="257">
        <v>5370</v>
      </c>
      <c r="I8" s="257">
        <v>5235</v>
      </c>
      <c r="J8" s="257">
        <v>10605</v>
      </c>
    </row>
    <row r="9" spans="1:10" x14ac:dyDescent="0.2">
      <c r="A9" s="258">
        <v>1990</v>
      </c>
      <c r="B9" s="257">
        <v>64216</v>
      </c>
      <c r="C9" s="257">
        <v>61463</v>
      </c>
      <c r="D9" s="257">
        <v>125679</v>
      </c>
      <c r="E9" s="257">
        <v>55735</v>
      </c>
      <c r="F9" s="257">
        <v>53433</v>
      </c>
      <c r="G9" s="257">
        <v>109168</v>
      </c>
      <c r="H9" s="257">
        <v>8481</v>
      </c>
      <c r="I9" s="257">
        <v>8030</v>
      </c>
      <c r="J9" s="257">
        <v>16511</v>
      </c>
    </row>
    <row r="10" spans="1:10" x14ac:dyDescent="0.2">
      <c r="A10" s="258">
        <v>2000</v>
      </c>
      <c r="B10" s="257">
        <v>50242</v>
      </c>
      <c r="C10" s="257">
        <v>47355</v>
      </c>
      <c r="D10" s="257">
        <v>97597</v>
      </c>
      <c r="E10" s="257">
        <v>35624</v>
      </c>
      <c r="F10" s="257">
        <v>33631</v>
      </c>
      <c r="G10" s="257">
        <v>69255</v>
      </c>
      <c r="H10" s="257">
        <v>14618</v>
      </c>
      <c r="I10" s="257">
        <v>13724</v>
      </c>
      <c r="J10" s="257">
        <v>28342</v>
      </c>
    </row>
    <row r="11" spans="1:10" x14ac:dyDescent="0.2">
      <c r="A11" s="258">
        <v>2001</v>
      </c>
      <c r="B11" s="257">
        <v>50034</v>
      </c>
      <c r="C11" s="257">
        <v>47013</v>
      </c>
      <c r="D11" s="257">
        <v>97047</v>
      </c>
      <c r="E11" s="257">
        <v>34820</v>
      </c>
      <c r="F11" s="257">
        <v>32785</v>
      </c>
      <c r="G11" s="257">
        <v>67605</v>
      </c>
      <c r="H11" s="257">
        <v>15214</v>
      </c>
      <c r="I11" s="257">
        <v>14228</v>
      </c>
      <c r="J11" s="257">
        <v>29442</v>
      </c>
    </row>
    <row r="12" spans="1:10" x14ac:dyDescent="0.2">
      <c r="A12" s="258">
        <v>2002</v>
      </c>
      <c r="B12" s="257">
        <v>49695</v>
      </c>
      <c r="C12" s="257">
        <v>47109</v>
      </c>
      <c r="D12" s="257">
        <v>96804</v>
      </c>
      <c r="E12" s="257">
        <v>34011</v>
      </c>
      <c r="F12" s="257">
        <v>32441</v>
      </c>
      <c r="G12" s="257">
        <v>66452</v>
      </c>
      <c r="H12" s="257">
        <v>15684</v>
      </c>
      <c r="I12" s="257">
        <v>14668</v>
      </c>
      <c r="J12" s="257">
        <v>30352</v>
      </c>
    </row>
    <row r="13" spans="1:10" x14ac:dyDescent="0.2">
      <c r="A13" s="258">
        <v>2003</v>
      </c>
      <c r="B13" s="257">
        <v>48863</v>
      </c>
      <c r="C13" s="257">
        <v>45784</v>
      </c>
      <c r="D13" s="257">
        <v>94647</v>
      </c>
      <c r="E13" s="257">
        <v>33097</v>
      </c>
      <c r="F13" s="257">
        <v>30986</v>
      </c>
      <c r="G13" s="257">
        <v>64083</v>
      </c>
      <c r="H13" s="257">
        <v>15766</v>
      </c>
      <c r="I13" s="257">
        <v>14798</v>
      </c>
      <c r="J13" s="257">
        <v>30564</v>
      </c>
    </row>
    <row r="14" spans="1:10" x14ac:dyDescent="0.2">
      <c r="A14" s="258">
        <v>2004</v>
      </c>
      <c r="B14" s="257">
        <v>48778</v>
      </c>
      <c r="C14" s="257">
        <v>46359</v>
      </c>
      <c r="D14" s="257">
        <v>95137</v>
      </c>
      <c r="E14" s="257">
        <v>32229</v>
      </c>
      <c r="F14" s="257">
        <v>30517</v>
      </c>
      <c r="G14" s="257">
        <v>62746</v>
      </c>
      <c r="H14" s="257">
        <v>16549</v>
      </c>
      <c r="I14" s="257">
        <v>15842</v>
      </c>
      <c r="J14" s="257">
        <v>32391</v>
      </c>
    </row>
    <row r="15" spans="1:10" x14ac:dyDescent="0.2">
      <c r="A15" s="258">
        <v>2005</v>
      </c>
      <c r="B15" s="257">
        <v>50327</v>
      </c>
      <c r="C15" s="257">
        <v>47169</v>
      </c>
      <c r="D15" s="257">
        <v>97496</v>
      </c>
      <c r="E15" s="257">
        <v>32982</v>
      </c>
      <c r="F15" s="257">
        <v>30435</v>
      </c>
      <c r="G15" s="257">
        <v>63417</v>
      </c>
      <c r="H15" s="257">
        <v>17345</v>
      </c>
      <c r="I15" s="257">
        <v>16734</v>
      </c>
      <c r="J15" s="257">
        <v>34079</v>
      </c>
    </row>
    <row r="16" spans="1:10" x14ac:dyDescent="0.2">
      <c r="A16" s="258">
        <v>2006</v>
      </c>
      <c r="B16" s="257">
        <v>51116</v>
      </c>
      <c r="C16" s="257">
        <v>48755</v>
      </c>
      <c r="D16" s="257">
        <v>99871</v>
      </c>
      <c r="E16" s="257">
        <v>32987</v>
      </c>
      <c r="F16" s="257">
        <v>31337</v>
      </c>
      <c r="G16" s="257">
        <v>64324</v>
      </c>
      <c r="H16" s="257">
        <v>18129</v>
      </c>
      <c r="I16" s="257">
        <v>17418</v>
      </c>
      <c r="J16" s="257">
        <v>35547</v>
      </c>
    </row>
    <row r="17" spans="1:10" x14ac:dyDescent="0.2">
      <c r="A17" s="258">
        <v>2007</v>
      </c>
      <c r="B17" s="257">
        <v>50033</v>
      </c>
      <c r="C17" s="257">
        <v>47580</v>
      </c>
      <c r="D17" s="257">
        <v>97613</v>
      </c>
      <c r="E17" s="257">
        <v>31364</v>
      </c>
      <c r="F17" s="257">
        <v>29649</v>
      </c>
      <c r="G17" s="257">
        <v>61013</v>
      </c>
      <c r="H17" s="257">
        <v>18669</v>
      </c>
      <c r="I17" s="257">
        <v>17931</v>
      </c>
      <c r="J17" s="257">
        <v>36600</v>
      </c>
    </row>
    <row r="18" spans="1:10" x14ac:dyDescent="0.2">
      <c r="A18" s="258">
        <v>2008</v>
      </c>
      <c r="B18" s="257">
        <v>50823</v>
      </c>
      <c r="C18" s="257">
        <v>48326</v>
      </c>
      <c r="D18" s="257">
        <v>99149</v>
      </c>
      <c r="E18" s="257">
        <v>30703</v>
      </c>
      <c r="F18" s="257">
        <v>29307</v>
      </c>
      <c r="G18" s="257">
        <v>60010</v>
      </c>
      <c r="H18" s="257">
        <v>20120</v>
      </c>
      <c r="I18" s="257">
        <v>19019</v>
      </c>
      <c r="J18" s="257">
        <v>39139</v>
      </c>
    </row>
    <row r="19" spans="1:10" x14ac:dyDescent="0.2">
      <c r="A19" s="258">
        <v>2009</v>
      </c>
      <c r="B19" s="257">
        <v>49565</v>
      </c>
      <c r="C19" s="257">
        <v>46877</v>
      </c>
      <c r="D19" s="257">
        <v>96442</v>
      </c>
      <c r="E19" s="257">
        <v>29355</v>
      </c>
      <c r="F19" s="257">
        <v>27724</v>
      </c>
      <c r="G19" s="257">
        <v>57079</v>
      </c>
      <c r="H19" s="257">
        <v>20210</v>
      </c>
      <c r="I19" s="257">
        <v>19153</v>
      </c>
      <c r="J19" s="257">
        <v>39363</v>
      </c>
    </row>
  </sheetData>
  <mergeCells count="4">
    <mergeCell ref="B2:D2"/>
    <mergeCell ref="E2:G2"/>
    <mergeCell ref="H2:J2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A18B7-0DCF-420F-A2EE-67EB8CAF23C3}">
  <dimension ref="A1:I19"/>
  <sheetViews>
    <sheetView workbookViewId="0"/>
  </sheetViews>
  <sheetFormatPr defaultRowHeight="11.25" x14ac:dyDescent="0.2"/>
  <cols>
    <col min="1" max="1" width="8.140625" style="256" customWidth="1"/>
    <col min="2" max="9" width="12.28515625" style="256" customWidth="1"/>
    <col min="10" max="16384" width="9.140625" style="256"/>
  </cols>
  <sheetData>
    <row r="1" spans="1:9" ht="12" thickBot="1" x14ac:dyDescent="0.25">
      <c r="A1" s="264" t="s">
        <v>207</v>
      </c>
      <c r="B1" s="263"/>
      <c r="C1" s="263"/>
      <c r="D1" s="263"/>
      <c r="E1" s="263"/>
      <c r="F1" s="263"/>
      <c r="G1" s="263"/>
      <c r="H1" s="263"/>
      <c r="I1" s="263"/>
    </row>
    <row r="2" spans="1:9" s="272" customFormat="1" ht="18" customHeight="1" x14ac:dyDescent="0.2">
      <c r="A2" s="585" t="s">
        <v>8</v>
      </c>
      <c r="B2" s="627" t="s">
        <v>206</v>
      </c>
      <c r="C2" s="639"/>
      <c r="D2" s="583" t="s">
        <v>205</v>
      </c>
      <c r="E2" s="627" t="s">
        <v>204</v>
      </c>
      <c r="F2" s="639"/>
      <c r="G2" s="583" t="s">
        <v>203</v>
      </c>
      <c r="H2" s="627" t="s">
        <v>202</v>
      </c>
      <c r="I2" s="628"/>
    </row>
    <row r="3" spans="1:9" s="272" customFormat="1" ht="63" customHeight="1" x14ac:dyDescent="0.2">
      <c r="A3" s="586"/>
      <c r="B3" s="274" t="s">
        <v>201</v>
      </c>
      <c r="C3" s="274" t="s">
        <v>200</v>
      </c>
      <c r="D3" s="584"/>
      <c r="E3" s="274" t="s">
        <v>199</v>
      </c>
      <c r="F3" s="274" t="s">
        <v>198</v>
      </c>
      <c r="G3" s="584"/>
      <c r="H3" s="274" t="s">
        <v>197</v>
      </c>
      <c r="I3" s="273" t="s">
        <v>196</v>
      </c>
    </row>
    <row r="4" spans="1:9" x14ac:dyDescent="0.2">
      <c r="A4" s="260">
        <v>1949</v>
      </c>
      <c r="B4" s="269">
        <v>75.400000000000006</v>
      </c>
      <c r="C4" s="269">
        <v>111.3</v>
      </c>
      <c r="D4" s="271">
        <v>2.54</v>
      </c>
      <c r="E4" s="270">
        <v>1.2230000000000001</v>
      </c>
      <c r="F4" s="270">
        <v>1.06</v>
      </c>
      <c r="G4" s="269">
        <v>108</v>
      </c>
      <c r="H4" s="269">
        <v>91.7</v>
      </c>
      <c r="I4" s="269">
        <v>8.3000000000000007</v>
      </c>
    </row>
    <row r="5" spans="1:9" x14ac:dyDescent="0.2">
      <c r="A5" s="260">
        <v>1960</v>
      </c>
      <c r="B5" s="269">
        <v>58.9</v>
      </c>
      <c r="C5" s="269">
        <v>78.400000000000006</v>
      </c>
      <c r="D5" s="271">
        <v>2.02</v>
      </c>
      <c r="E5" s="270">
        <v>0.97499999999999998</v>
      </c>
      <c r="F5" s="270">
        <v>0.91700000000000004</v>
      </c>
      <c r="G5" s="269">
        <v>107.2</v>
      </c>
      <c r="H5" s="269">
        <v>94.5</v>
      </c>
      <c r="I5" s="269">
        <v>5.5</v>
      </c>
    </row>
    <row r="6" spans="1:9" x14ac:dyDescent="0.2">
      <c r="A6" s="258">
        <v>1970</v>
      </c>
      <c r="B6" s="265">
        <v>56.6</v>
      </c>
      <c r="C6" s="265">
        <v>76.099999999999994</v>
      </c>
      <c r="D6" s="267">
        <v>1.97</v>
      </c>
      <c r="E6" s="266">
        <v>0.95299999999999996</v>
      </c>
      <c r="F6" s="266">
        <v>0.91200000000000003</v>
      </c>
      <c r="G6" s="265">
        <v>106.7</v>
      </c>
      <c r="H6" s="265">
        <v>94.6</v>
      </c>
      <c r="I6" s="265">
        <v>5.4</v>
      </c>
    </row>
    <row r="7" spans="1:9" x14ac:dyDescent="0.2">
      <c r="A7" s="258">
        <v>1975</v>
      </c>
      <c r="B7" s="265">
        <v>72.8</v>
      </c>
      <c r="C7" s="265">
        <v>96.7</v>
      </c>
      <c r="D7" s="267">
        <v>2.38</v>
      </c>
      <c r="E7" s="266">
        <v>1.157</v>
      </c>
      <c r="F7" s="266">
        <v>1.111</v>
      </c>
      <c r="G7" s="265">
        <v>105.9</v>
      </c>
      <c r="H7" s="265">
        <v>94.4</v>
      </c>
      <c r="I7" s="265">
        <v>5.6</v>
      </c>
    </row>
    <row r="8" spans="1:9" x14ac:dyDescent="0.2">
      <c r="A8" s="258">
        <v>1980</v>
      </c>
      <c r="B8" s="265">
        <v>57.6</v>
      </c>
      <c r="C8" s="265">
        <v>73.7</v>
      </c>
      <c r="D8" s="267">
        <v>1.92</v>
      </c>
      <c r="E8" s="266">
        <v>0.93700000000000006</v>
      </c>
      <c r="F8" s="266">
        <v>0.90900000000000003</v>
      </c>
      <c r="G8" s="265">
        <v>104.9</v>
      </c>
      <c r="H8" s="265">
        <v>92.9</v>
      </c>
      <c r="I8" s="265">
        <v>7.1</v>
      </c>
    </row>
    <row r="9" spans="1:9" x14ac:dyDescent="0.2">
      <c r="A9" s="258">
        <v>1990</v>
      </c>
      <c r="B9" s="265">
        <v>49.4</v>
      </c>
      <c r="C9" s="265">
        <v>67.400000000000006</v>
      </c>
      <c r="D9" s="267">
        <v>1.84</v>
      </c>
      <c r="E9" s="266">
        <v>0.9</v>
      </c>
      <c r="F9" s="266">
        <v>0.88900000000000001</v>
      </c>
      <c r="G9" s="265">
        <v>104.5</v>
      </c>
      <c r="H9" s="265">
        <v>86.9</v>
      </c>
      <c r="I9" s="265">
        <v>13.1</v>
      </c>
    </row>
    <row r="10" spans="1:9" x14ac:dyDescent="0.2">
      <c r="A10" s="258">
        <v>2000</v>
      </c>
      <c r="B10" s="268">
        <v>38.1</v>
      </c>
      <c r="C10" s="268">
        <v>52.1</v>
      </c>
      <c r="D10" s="268">
        <v>1.33</v>
      </c>
      <c r="E10" s="266">
        <v>0.64300000000000002</v>
      </c>
      <c r="F10" s="266">
        <v>0.63500000000000001</v>
      </c>
      <c r="G10" s="268">
        <v>106.1</v>
      </c>
      <c r="H10" s="265">
        <v>71</v>
      </c>
      <c r="I10" s="265">
        <v>29</v>
      </c>
    </row>
    <row r="11" spans="1:9" x14ac:dyDescent="0.2">
      <c r="A11" s="258">
        <v>2001</v>
      </c>
      <c r="B11" s="268">
        <v>38.1</v>
      </c>
      <c r="C11" s="268">
        <v>52.1</v>
      </c>
      <c r="D11" s="268">
        <v>1.31</v>
      </c>
      <c r="E11" s="266">
        <v>0.63600000000000001</v>
      </c>
      <c r="F11" s="266">
        <v>0.627</v>
      </c>
      <c r="G11" s="268">
        <v>106.4</v>
      </c>
      <c r="H11" s="265">
        <v>69.7</v>
      </c>
      <c r="I11" s="265">
        <v>30.3</v>
      </c>
    </row>
    <row r="12" spans="1:9" x14ac:dyDescent="0.2">
      <c r="A12" s="258">
        <v>2002</v>
      </c>
      <c r="B12" s="268">
        <v>38.299999999999997</v>
      </c>
      <c r="C12" s="268">
        <v>52.8</v>
      </c>
      <c r="D12" s="268">
        <v>1.31</v>
      </c>
      <c r="E12" s="266">
        <v>0.63500000000000001</v>
      </c>
      <c r="F12" s="266">
        <v>0.626</v>
      </c>
      <c r="G12" s="268">
        <v>105.5</v>
      </c>
      <c r="H12" s="265">
        <v>68.599999999999994</v>
      </c>
      <c r="I12" s="265">
        <v>31.4</v>
      </c>
    </row>
    <row r="13" spans="1:9" x14ac:dyDescent="0.2">
      <c r="A13" s="258">
        <v>2003</v>
      </c>
      <c r="B13" s="265">
        <v>37.799999999999997</v>
      </c>
      <c r="C13" s="265">
        <v>52.5</v>
      </c>
      <c r="D13" s="267">
        <v>1.28</v>
      </c>
      <c r="E13" s="266">
        <v>0.61699999999999999</v>
      </c>
      <c r="F13" s="266">
        <v>0.60899999999999999</v>
      </c>
      <c r="G13" s="265">
        <v>106.7</v>
      </c>
      <c r="H13" s="265">
        <v>67.7</v>
      </c>
      <c r="I13" s="265">
        <v>32.299999999999997</v>
      </c>
    </row>
    <row r="14" spans="1:9" x14ac:dyDescent="0.2">
      <c r="A14" s="258">
        <v>2004</v>
      </c>
      <c r="B14" s="265">
        <v>38.4</v>
      </c>
      <c r="C14" s="265">
        <v>53.4</v>
      </c>
      <c r="D14" s="267">
        <v>1.28</v>
      </c>
      <c r="E14" s="266">
        <v>0.626</v>
      </c>
      <c r="F14" s="266">
        <v>0.61799999999999999</v>
      </c>
      <c r="G14" s="265">
        <v>105.2</v>
      </c>
      <c r="H14" s="265">
        <v>66</v>
      </c>
      <c r="I14" s="265">
        <v>34</v>
      </c>
    </row>
    <row r="15" spans="1:9" x14ac:dyDescent="0.2">
      <c r="A15" s="258">
        <v>2005</v>
      </c>
      <c r="B15" s="265">
        <v>39.780834252379698</v>
      </c>
      <c r="C15" s="265">
        <v>56.098700168250986</v>
      </c>
      <c r="D15" s="267">
        <v>1.3174886325088166</v>
      </c>
      <c r="E15" s="266">
        <v>0.63740688137778345</v>
      </c>
      <c r="F15" s="266">
        <v>0.62958688248408679</v>
      </c>
      <c r="G15" s="265">
        <v>106.69507515529266</v>
      </c>
      <c r="H15" s="265">
        <v>65.045745466480682</v>
      </c>
      <c r="I15" s="265">
        <v>34.954254533519325</v>
      </c>
    </row>
    <row r="16" spans="1:9" x14ac:dyDescent="0.2">
      <c r="A16" s="258">
        <v>2006</v>
      </c>
      <c r="B16" s="265">
        <v>41.130264041686736</v>
      </c>
      <c r="C16" s="265">
        <v>59.03234095664623</v>
      </c>
      <c r="D16" s="267">
        <v>1.3495041293567884</v>
      </c>
      <c r="E16" s="266">
        <v>0.6588005910303314</v>
      </c>
      <c r="F16" s="266">
        <v>0.65110503914185769</v>
      </c>
      <c r="G16" s="265">
        <v>104.84258024817967</v>
      </c>
      <c r="H16" s="265">
        <v>64.407085139830372</v>
      </c>
      <c r="I16" s="265">
        <v>35.592914860169614</v>
      </c>
    </row>
    <row r="17" spans="1:9" x14ac:dyDescent="0.2">
      <c r="A17" s="258">
        <v>2007</v>
      </c>
      <c r="B17" s="265">
        <v>40.5</v>
      </c>
      <c r="C17" s="265">
        <v>57.9</v>
      </c>
      <c r="D17" s="267">
        <v>1.32</v>
      </c>
      <c r="E17" s="266">
        <v>0.64500000000000002</v>
      </c>
      <c r="F17" s="266">
        <v>0.63700000000000001</v>
      </c>
      <c r="G17" s="265">
        <v>105.2</v>
      </c>
      <c r="H17" s="265">
        <v>62.5</v>
      </c>
      <c r="I17" s="265">
        <v>37.5</v>
      </c>
    </row>
    <row r="18" spans="1:9" x14ac:dyDescent="0.2">
      <c r="A18" s="258">
        <v>2008</v>
      </c>
      <c r="B18" s="265">
        <v>41.288786397811009</v>
      </c>
      <c r="C18" s="265">
        <v>58.786621023196759</v>
      </c>
      <c r="D18" s="267">
        <v>1.35</v>
      </c>
      <c r="E18" s="266">
        <v>0.65899968655381658</v>
      </c>
      <c r="F18" s="266">
        <v>0.65157203827024746</v>
      </c>
      <c r="G18" s="265">
        <v>105.16699085378471</v>
      </c>
      <c r="H18" s="265">
        <v>60.525068331501075</v>
      </c>
      <c r="I18" s="265">
        <v>39.474931668498925</v>
      </c>
    </row>
    <row r="19" spans="1:9" x14ac:dyDescent="0.2">
      <c r="A19" s="258">
        <v>2009</v>
      </c>
      <c r="B19" s="265">
        <v>40.313449560278535</v>
      </c>
      <c r="C19" s="265">
        <v>57.704225280918749</v>
      </c>
      <c r="D19" s="267">
        <v>1.3267870296267146</v>
      </c>
      <c r="E19" s="266">
        <v>0.64490362692407355</v>
      </c>
      <c r="F19" s="266">
        <v>0.63773353760310503</v>
      </c>
      <c r="G19" s="265">
        <v>105.73415534270538</v>
      </c>
      <c r="H19" s="265">
        <v>59.184795006325039</v>
      </c>
      <c r="I19" s="265">
        <v>40.815204993674953</v>
      </c>
    </row>
  </sheetData>
  <mergeCells count="6">
    <mergeCell ref="H2:I2"/>
    <mergeCell ref="D2:D3"/>
    <mergeCell ref="G2:G3"/>
    <mergeCell ref="A2:A3"/>
    <mergeCell ref="B2:C2"/>
    <mergeCell ref="E2:F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C28D8-8C7A-4E3C-9B40-6668C12E3357}">
  <dimension ref="A1:I45"/>
  <sheetViews>
    <sheetView workbookViewId="0"/>
  </sheetViews>
  <sheetFormatPr defaultRowHeight="11.25" x14ac:dyDescent="0.2"/>
  <cols>
    <col min="1" max="8" width="9.7109375" style="1" customWidth="1"/>
    <col min="9" max="9" width="10.140625" style="1" customWidth="1"/>
    <col min="10" max="16384" width="9.140625" style="1"/>
  </cols>
  <sheetData>
    <row r="1" spans="1:9" ht="12" thickBot="1" x14ac:dyDescent="0.25">
      <c r="A1" s="14" t="s">
        <v>18</v>
      </c>
      <c r="B1" s="13"/>
      <c r="C1" s="13"/>
      <c r="D1" s="13"/>
      <c r="E1" s="13"/>
      <c r="F1" s="13"/>
      <c r="G1" s="13"/>
      <c r="H1" s="13"/>
      <c r="I1" s="13"/>
    </row>
    <row r="2" spans="1:9" x14ac:dyDescent="0.2">
      <c r="A2" s="585" t="s">
        <v>8</v>
      </c>
      <c r="B2" s="16" t="s">
        <v>17</v>
      </c>
      <c r="C2" s="16" t="s">
        <v>16</v>
      </c>
      <c r="D2" s="16" t="s">
        <v>15</v>
      </c>
      <c r="E2" s="16" t="s">
        <v>14</v>
      </c>
      <c r="F2" s="16" t="s">
        <v>13</v>
      </c>
      <c r="G2" s="16" t="s">
        <v>12</v>
      </c>
      <c r="H2" s="16" t="s">
        <v>11</v>
      </c>
      <c r="I2" s="579" t="s">
        <v>5</v>
      </c>
    </row>
    <row r="3" spans="1:9" x14ac:dyDescent="0.2">
      <c r="A3" s="586"/>
      <c r="B3" s="581" t="s">
        <v>10</v>
      </c>
      <c r="C3" s="588"/>
      <c r="D3" s="588"/>
      <c r="E3" s="588"/>
      <c r="F3" s="588"/>
      <c r="G3" s="588"/>
      <c r="H3" s="589"/>
      <c r="I3" s="580"/>
    </row>
    <row r="4" spans="1:9" x14ac:dyDescent="0.2">
      <c r="A4" s="590" t="s">
        <v>7</v>
      </c>
      <c r="B4" s="590"/>
      <c r="C4" s="590"/>
      <c r="D4" s="590"/>
      <c r="E4" s="590"/>
      <c r="F4" s="590"/>
      <c r="G4" s="590"/>
      <c r="H4" s="590"/>
      <c r="I4" s="590"/>
    </row>
    <row r="5" spans="1:9" x14ac:dyDescent="0.2">
      <c r="A5" s="4">
        <v>1949</v>
      </c>
      <c r="B5" s="3">
        <v>1161281</v>
      </c>
      <c r="C5" s="3">
        <v>389362</v>
      </c>
      <c r="D5" s="3">
        <v>748924</v>
      </c>
      <c r="E5" s="3">
        <v>585165</v>
      </c>
      <c r="F5" s="3">
        <v>1066053</v>
      </c>
      <c r="G5" s="3">
        <v>297793</v>
      </c>
      <c r="H5" s="3">
        <v>174842</v>
      </c>
      <c r="I5" s="3">
        <v>4423420</v>
      </c>
    </row>
    <row r="6" spans="1:9" x14ac:dyDescent="0.2">
      <c r="A6" s="4">
        <v>1960</v>
      </c>
      <c r="B6" s="3">
        <v>1290969</v>
      </c>
      <c r="C6" s="3">
        <v>378491</v>
      </c>
      <c r="D6" s="3">
        <v>684325</v>
      </c>
      <c r="E6" s="3">
        <v>725293</v>
      </c>
      <c r="F6" s="3">
        <v>1134809</v>
      </c>
      <c r="G6" s="3">
        <v>365581</v>
      </c>
      <c r="H6" s="3">
        <v>224575</v>
      </c>
      <c r="I6" s="3">
        <v>4804043</v>
      </c>
    </row>
    <row r="7" spans="1:9" x14ac:dyDescent="0.2">
      <c r="A7" s="4">
        <v>1970</v>
      </c>
      <c r="B7" s="3">
        <v>1119402</v>
      </c>
      <c r="C7" s="3">
        <v>469624</v>
      </c>
      <c r="D7" s="3">
        <v>767690</v>
      </c>
      <c r="E7" s="3">
        <v>675480</v>
      </c>
      <c r="F7" s="3">
        <v>1214571</v>
      </c>
      <c r="G7" s="3">
        <v>477674</v>
      </c>
      <c r="H7" s="3">
        <v>279210</v>
      </c>
      <c r="I7" s="3">
        <v>5003651</v>
      </c>
    </row>
    <row r="8" spans="1:9" x14ac:dyDescent="0.2">
      <c r="A8" s="4">
        <v>1980</v>
      </c>
      <c r="B8" s="3">
        <v>1205392</v>
      </c>
      <c r="C8" s="3">
        <v>334752</v>
      </c>
      <c r="D8" s="3">
        <v>867333</v>
      </c>
      <c r="E8" s="3">
        <v>739865</v>
      </c>
      <c r="F8" s="3">
        <v>1283593</v>
      </c>
      <c r="G8" s="3">
        <v>408568</v>
      </c>
      <c r="H8" s="3">
        <v>349206</v>
      </c>
      <c r="I8" s="3">
        <v>5188709</v>
      </c>
    </row>
    <row r="9" spans="1:9" x14ac:dyDescent="0.2">
      <c r="A9" s="4">
        <v>1990</v>
      </c>
      <c r="B9" s="3">
        <v>1090427</v>
      </c>
      <c r="C9" s="3">
        <v>393404</v>
      </c>
      <c r="D9" s="3">
        <v>660532</v>
      </c>
      <c r="E9" s="3">
        <v>812132</v>
      </c>
      <c r="F9" s="3">
        <v>1241089</v>
      </c>
      <c r="G9" s="3">
        <v>481039</v>
      </c>
      <c r="H9" s="3">
        <v>306281</v>
      </c>
      <c r="I9" s="3">
        <v>4984904</v>
      </c>
    </row>
    <row r="10" spans="1:9" x14ac:dyDescent="0.2">
      <c r="A10" s="4">
        <v>2000</v>
      </c>
      <c r="B10" s="3">
        <v>884968</v>
      </c>
      <c r="C10" s="3">
        <v>348761</v>
      </c>
      <c r="D10" s="3">
        <v>814676</v>
      </c>
      <c r="E10" s="3">
        <v>653583</v>
      </c>
      <c r="F10" s="3">
        <v>1367666</v>
      </c>
      <c r="G10" s="3">
        <v>432856</v>
      </c>
      <c r="H10" s="3">
        <v>362684</v>
      </c>
      <c r="I10" s="3">
        <v>4865194</v>
      </c>
    </row>
    <row r="11" spans="1:9" x14ac:dyDescent="0.2">
      <c r="A11" s="7">
        <v>2001</v>
      </c>
      <c r="B11" s="6">
        <v>865698</v>
      </c>
      <c r="C11" s="6">
        <v>341130</v>
      </c>
      <c r="D11" s="6">
        <v>815481</v>
      </c>
      <c r="E11" s="6">
        <v>660496</v>
      </c>
      <c r="F11" s="6">
        <v>1365105</v>
      </c>
      <c r="G11" s="6">
        <v>431947</v>
      </c>
      <c r="H11" s="6">
        <v>371155</v>
      </c>
      <c r="I11" s="6">
        <v>4851012</v>
      </c>
    </row>
    <row r="12" spans="1:9" x14ac:dyDescent="0.2">
      <c r="A12" s="4">
        <v>2005</v>
      </c>
      <c r="B12" s="3">
        <v>809502</v>
      </c>
      <c r="C12" s="3">
        <v>323730</v>
      </c>
      <c r="D12" s="3">
        <v>782218</v>
      </c>
      <c r="E12" s="3">
        <v>724218</v>
      </c>
      <c r="F12" s="3">
        <v>1323832</v>
      </c>
      <c r="G12" s="3">
        <v>443467</v>
      </c>
      <c r="H12" s="3">
        <v>385525</v>
      </c>
      <c r="I12" s="3">
        <v>4793115</v>
      </c>
    </row>
    <row r="13" spans="1:9" x14ac:dyDescent="0.2">
      <c r="A13" s="4">
        <v>2006</v>
      </c>
      <c r="B13" s="3">
        <v>796683</v>
      </c>
      <c r="C13" s="3">
        <v>320156</v>
      </c>
      <c r="D13" s="3">
        <v>761652</v>
      </c>
      <c r="E13" s="3">
        <v>755467</v>
      </c>
      <c r="F13" s="3">
        <v>1320450</v>
      </c>
      <c r="G13" s="3">
        <v>444112</v>
      </c>
      <c r="H13" s="3">
        <v>386059</v>
      </c>
      <c r="I13" s="3">
        <v>4784579</v>
      </c>
    </row>
    <row r="14" spans="1:9" x14ac:dyDescent="0.2">
      <c r="A14" s="4">
        <v>2007</v>
      </c>
      <c r="B14" s="3">
        <v>784527</v>
      </c>
      <c r="C14" s="3">
        <v>318852</v>
      </c>
      <c r="D14" s="3">
        <v>739269</v>
      </c>
      <c r="E14" s="3">
        <v>781869</v>
      </c>
      <c r="F14" s="3">
        <v>1319097</v>
      </c>
      <c r="G14" s="3">
        <v>448559</v>
      </c>
      <c r="H14" s="3">
        <v>386905</v>
      </c>
      <c r="I14" s="3">
        <v>4779078</v>
      </c>
    </row>
    <row r="15" spans="1:9" x14ac:dyDescent="0.2">
      <c r="A15" s="4">
        <v>2008</v>
      </c>
      <c r="B15" s="3">
        <v>773868</v>
      </c>
      <c r="C15" s="3">
        <v>317100</v>
      </c>
      <c r="D15" s="3">
        <v>719360</v>
      </c>
      <c r="E15" s="3">
        <v>797733</v>
      </c>
      <c r="F15" s="3">
        <v>1316244</v>
      </c>
      <c r="G15" s="3">
        <v>458157</v>
      </c>
      <c r="H15" s="3">
        <v>387100</v>
      </c>
      <c r="I15" s="3">
        <v>4769562</v>
      </c>
    </row>
    <row r="16" spans="1:9" x14ac:dyDescent="0.2">
      <c r="A16" s="4">
        <v>2009</v>
      </c>
      <c r="B16" s="3">
        <v>765768</v>
      </c>
      <c r="C16" s="3">
        <v>312485</v>
      </c>
      <c r="D16" s="3">
        <v>701541</v>
      </c>
      <c r="E16" s="3">
        <v>809274</v>
      </c>
      <c r="F16" s="3">
        <v>1316362</v>
      </c>
      <c r="G16" s="3">
        <v>468457</v>
      </c>
      <c r="H16" s="3">
        <v>389163</v>
      </c>
      <c r="I16" s="3">
        <v>4763050</v>
      </c>
    </row>
    <row r="17" spans="1:9" x14ac:dyDescent="0.2">
      <c r="A17" s="4">
        <v>2010</v>
      </c>
      <c r="B17" s="3">
        <v>757690</v>
      </c>
      <c r="C17" s="3">
        <v>308679</v>
      </c>
      <c r="D17" s="3">
        <v>688876</v>
      </c>
      <c r="E17" s="3">
        <v>817854</v>
      </c>
      <c r="F17" s="3">
        <v>1313737</v>
      </c>
      <c r="G17" s="3">
        <v>478669</v>
      </c>
      <c r="H17" s="3">
        <v>391395</v>
      </c>
      <c r="I17" s="3">
        <v>4756900</v>
      </c>
    </row>
    <row r="18" spans="1:9" x14ac:dyDescent="0.2">
      <c r="A18" s="587" t="s">
        <v>6</v>
      </c>
      <c r="B18" s="587"/>
      <c r="C18" s="587"/>
      <c r="D18" s="587"/>
      <c r="E18" s="587"/>
      <c r="F18" s="587"/>
      <c r="G18" s="587"/>
      <c r="H18" s="587"/>
      <c r="I18" s="587"/>
    </row>
    <row r="19" spans="1:9" x14ac:dyDescent="0.2">
      <c r="A19" s="4">
        <v>1949</v>
      </c>
      <c r="B19" s="3">
        <v>1128809</v>
      </c>
      <c r="C19" s="3">
        <v>387072</v>
      </c>
      <c r="D19" s="3">
        <v>806837</v>
      </c>
      <c r="E19" s="3">
        <v>652406</v>
      </c>
      <c r="F19" s="3">
        <v>1205838</v>
      </c>
      <c r="G19" s="3">
        <v>377464</v>
      </c>
      <c r="H19" s="3">
        <v>222953</v>
      </c>
      <c r="I19" s="3">
        <v>4781379</v>
      </c>
    </row>
    <row r="20" spans="1:9" x14ac:dyDescent="0.2">
      <c r="A20" s="4">
        <v>1960</v>
      </c>
      <c r="B20" s="3">
        <v>1238484</v>
      </c>
      <c r="C20" s="3">
        <v>375000</v>
      </c>
      <c r="D20" s="3">
        <v>717134</v>
      </c>
      <c r="E20" s="3">
        <v>782174</v>
      </c>
      <c r="F20" s="3">
        <v>1261704</v>
      </c>
      <c r="G20" s="3">
        <v>465745</v>
      </c>
      <c r="H20" s="3">
        <v>316760</v>
      </c>
      <c r="I20" s="3">
        <v>5157001</v>
      </c>
    </row>
    <row r="21" spans="1:9" x14ac:dyDescent="0.2">
      <c r="A21" s="4">
        <v>1970</v>
      </c>
      <c r="B21" s="3">
        <v>1057105</v>
      </c>
      <c r="C21" s="3">
        <v>447510</v>
      </c>
      <c r="D21" s="3">
        <v>752424</v>
      </c>
      <c r="E21" s="3">
        <v>708696</v>
      </c>
      <c r="F21" s="3">
        <v>1349798</v>
      </c>
      <c r="G21" s="3">
        <v>573082</v>
      </c>
      <c r="H21" s="3">
        <v>429833</v>
      </c>
      <c r="I21" s="3">
        <v>5318448</v>
      </c>
    </row>
    <row r="22" spans="1:9" x14ac:dyDescent="0.2">
      <c r="A22" s="4">
        <v>1980</v>
      </c>
      <c r="B22" s="3">
        <v>1135781</v>
      </c>
      <c r="C22" s="3">
        <v>315740</v>
      </c>
      <c r="D22" s="3">
        <v>838135</v>
      </c>
      <c r="E22" s="3">
        <v>736691</v>
      </c>
      <c r="F22" s="3">
        <v>1422049</v>
      </c>
      <c r="G22" s="3">
        <v>519490</v>
      </c>
      <c r="H22" s="3">
        <v>552868</v>
      </c>
      <c r="I22" s="3">
        <v>5520754</v>
      </c>
    </row>
    <row r="23" spans="1:9" x14ac:dyDescent="0.2">
      <c r="A23" s="4">
        <v>1990</v>
      </c>
      <c r="B23" s="3">
        <v>1040122</v>
      </c>
      <c r="C23" s="3">
        <v>373452</v>
      </c>
      <c r="D23" s="3">
        <v>638411</v>
      </c>
      <c r="E23" s="3">
        <v>809624</v>
      </c>
      <c r="F23" s="3">
        <v>1355784</v>
      </c>
      <c r="G23" s="3">
        <v>634553</v>
      </c>
      <c r="H23" s="3">
        <v>537973</v>
      </c>
      <c r="I23" s="3">
        <v>5389919</v>
      </c>
    </row>
    <row r="24" spans="1:9" x14ac:dyDescent="0.2">
      <c r="A24" s="4">
        <v>2000</v>
      </c>
      <c r="B24" s="3">
        <v>844280</v>
      </c>
      <c r="C24" s="3">
        <v>333489</v>
      </c>
      <c r="D24" s="3">
        <v>780988</v>
      </c>
      <c r="E24" s="3">
        <v>646862</v>
      </c>
      <c r="F24" s="3">
        <v>1489507</v>
      </c>
      <c r="G24" s="3">
        <v>594706</v>
      </c>
      <c r="H24" s="3">
        <v>666618</v>
      </c>
      <c r="I24" s="3">
        <v>5356450</v>
      </c>
    </row>
    <row r="25" spans="1:9" x14ac:dyDescent="0.2">
      <c r="A25" s="7">
        <v>2001</v>
      </c>
      <c r="B25" s="6">
        <v>826299</v>
      </c>
      <c r="C25" s="6">
        <v>327262</v>
      </c>
      <c r="D25" s="6">
        <v>781391</v>
      </c>
      <c r="E25" s="6">
        <v>651689</v>
      </c>
      <c r="F25" s="6">
        <v>1486523</v>
      </c>
      <c r="G25" s="6">
        <v>594042</v>
      </c>
      <c r="H25" s="6">
        <v>682080</v>
      </c>
      <c r="I25" s="6">
        <v>5349286</v>
      </c>
    </row>
    <row r="26" spans="1:9" x14ac:dyDescent="0.2">
      <c r="A26" s="4">
        <v>2005</v>
      </c>
      <c r="B26" s="3">
        <v>770195</v>
      </c>
      <c r="C26" s="3">
        <v>310598</v>
      </c>
      <c r="D26" s="3">
        <v>751022</v>
      </c>
      <c r="E26" s="3">
        <v>707432</v>
      </c>
      <c r="F26" s="3">
        <v>1442059</v>
      </c>
      <c r="G26" s="3">
        <v>604743</v>
      </c>
      <c r="H26" s="3">
        <v>718385</v>
      </c>
      <c r="I26" s="3">
        <v>5304434</v>
      </c>
    </row>
    <row r="27" spans="1:9" x14ac:dyDescent="0.2">
      <c r="A27" s="4">
        <v>2006</v>
      </c>
      <c r="B27" s="3">
        <v>756760</v>
      </c>
      <c r="C27" s="3">
        <v>307067</v>
      </c>
      <c r="D27" s="3">
        <v>731274</v>
      </c>
      <c r="E27" s="3">
        <v>734584</v>
      </c>
      <c r="F27" s="3">
        <v>1435231</v>
      </c>
      <c r="G27" s="3">
        <v>603456</v>
      </c>
      <c r="H27" s="3">
        <v>723630</v>
      </c>
      <c r="I27" s="3">
        <v>5292002</v>
      </c>
    </row>
    <row r="28" spans="1:9" x14ac:dyDescent="0.2">
      <c r="A28" s="4">
        <v>2007</v>
      </c>
      <c r="B28" s="3">
        <v>745127</v>
      </c>
      <c r="C28" s="3">
        <v>304785</v>
      </c>
      <c r="D28" s="3">
        <v>711420</v>
      </c>
      <c r="E28" s="3">
        <v>758477</v>
      </c>
      <c r="F28" s="3">
        <v>1432268</v>
      </c>
      <c r="G28" s="3">
        <v>603998</v>
      </c>
      <c r="H28" s="3">
        <v>731005</v>
      </c>
      <c r="I28" s="3">
        <v>5287080</v>
      </c>
    </row>
    <row r="29" spans="1:9" x14ac:dyDescent="0.2">
      <c r="A29" s="4">
        <v>2008</v>
      </c>
      <c r="B29" s="3">
        <v>734934</v>
      </c>
      <c r="C29" s="3">
        <v>302749</v>
      </c>
      <c r="D29" s="3">
        <v>690518</v>
      </c>
      <c r="E29" s="3">
        <v>772975</v>
      </c>
      <c r="F29" s="3">
        <v>1425612</v>
      </c>
      <c r="G29" s="3">
        <v>611745</v>
      </c>
      <c r="H29" s="3">
        <v>737306</v>
      </c>
      <c r="I29" s="3">
        <v>5275839</v>
      </c>
    </row>
    <row r="30" spans="1:9" x14ac:dyDescent="0.2">
      <c r="A30" s="4">
        <v>2009</v>
      </c>
      <c r="B30" s="3">
        <v>726840</v>
      </c>
      <c r="C30" s="3">
        <v>298807</v>
      </c>
      <c r="D30" s="3">
        <v>673781</v>
      </c>
      <c r="E30" s="3">
        <v>782205</v>
      </c>
      <c r="F30" s="3">
        <v>1420180</v>
      </c>
      <c r="G30" s="3">
        <v>621122</v>
      </c>
      <c r="H30" s="3">
        <v>744990</v>
      </c>
      <c r="I30" s="3">
        <v>5267925</v>
      </c>
    </row>
    <row r="31" spans="1:9" x14ac:dyDescent="0.2">
      <c r="A31" s="4">
        <v>2010</v>
      </c>
      <c r="B31" s="3">
        <v>719166</v>
      </c>
      <c r="C31" s="3">
        <v>295114</v>
      </c>
      <c r="D31" s="3">
        <v>660715</v>
      </c>
      <c r="E31" s="3">
        <v>787326</v>
      </c>
      <c r="F31" s="3">
        <v>1412202</v>
      </c>
      <c r="G31" s="3">
        <v>631134</v>
      </c>
      <c r="H31" s="3">
        <v>751767</v>
      </c>
      <c r="I31" s="3">
        <v>5257424</v>
      </c>
    </row>
    <row r="32" spans="1:9" x14ac:dyDescent="0.2">
      <c r="A32" s="587" t="s">
        <v>5</v>
      </c>
      <c r="B32" s="587"/>
      <c r="C32" s="587"/>
      <c r="D32" s="587"/>
      <c r="E32" s="587"/>
      <c r="F32" s="587"/>
      <c r="G32" s="587"/>
      <c r="H32" s="587"/>
      <c r="I32" s="587"/>
    </row>
    <row r="33" spans="1:9" x14ac:dyDescent="0.2">
      <c r="A33" s="4">
        <v>1949</v>
      </c>
      <c r="B33" s="15">
        <v>2290090</v>
      </c>
      <c r="C33" s="15">
        <v>776434</v>
      </c>
      <c r="D33" s="15">
        <v>1555761</v>
      </c>
      <c r="E33" s="15">
        <v>1237571</v>
      </c>
      <c r="F33" s="15">
        <v>2271891</v>
      </c>
      <c r="G33" s="15">
        <v>675257</v>
      </c>
      <c r="H33" s="15">
        <v>397795</v>
      </c>
      <c r="I33" s="15">
        <v>9204799</v>
      </c>
    </row>
    <row r="34" spans="1:9" x14ac:dyDescent="0.2">
      <c r="A34" s="4">
        <v>1960</v>
      </c>
      <c r="B34" s="3">
        <v>2529453</v>
      </c>
      <c r="C34" s="3">
        <v>753491</v>
      </c>
      <c r="D34" s="3">
        <v>1401459</v>
      </c>
      <c r="E34" s="3">
        <v>1507467</v>
      </c>
      <c r="F34" s="3">
        <v>2396513</v>
      </c>
      <c r="G34" s="3">
        <v>831326</v>
      </c>
      <c r="H34" s="3">
        <v>541335</v>
      </c>
      <c r="I34" s="3">
        <v>9961044</v>
      </c>
    </row>
    <row r="35" spans="1:9" x14ac:dyDescent="0.2">
      <c r="A35" s="4">
        <v>1970</v>
      </c>
      <c r="B35" s="3">
        <v>2176507</v>
      </c>
      <c r="C35" s="3">
        <v>917134</v>
      </c>
      <c r="D35" s="3">
        <v>1520114</v>
      </c>
      <c r="E35" s="3">
        <v>1384176</v>
      </c>
      <c r="F35" s="3">
        <v>2564369</v>
      </c>
      <c r="G35" s="3">
        <v>1050756</v>
      </c>
      <c r="H35" s="3">
        <v>709043</v>
      </c>
      <c r="I35" s="3">
        <v>10322099</v>
      </c>
    </row>
    <row r="36" spans="1:9" x14ac:dyDescent="0.2">
      <c r="A36" s="4">
        <v>1980</v>
      </c>
      <c r="B36" s="3">
        <v>2341173</v>
      </c>
      <c r="C36" s="3">
        <v>650492</v>
      </c>
      <c r="D36" s="3">
        <v>1705468</v>
      </c>
      <c r="E36" s="3">
        <v>1476556</v>
      </c>
      <c r="F36" s="3">
        <v>2705642</v>
      </c>
      <c r="G36" s="3">
        <v>928058</v>
      </c>
      <c r="H36" s="3">
        <v>902074</v>
      </c>
      <c r="I36" s="3">
        <v>10709463</v>
      </c>
    </row>
    <row r="37" spans="1:9" x14ac:dyDescent="0.2">
      <c r="A37" s="4">
        <v>1990</v>
      </c>
      <c r="B37" s="3">
        <v>2130549</v>
      </c>
      <c r="C37" s="3">
        <v>766856</v>
      </c>
      <c r="D37" s="3">
        <v>1298943</v>
      </c>
      <c r="E37" s="3">
        <v>1621756</v>
      </c>
      <c r="F37" s="3">
        <v>2596873</v>
      </c>
      <c r="G37" s="3">
        <v>1115592</v>
      </c>
      <c r="H37" s="3">
        <v>844254</v>
      </c>
      <c r="I37" s="3">
        <v>10374823</v>
      </c>
    </row>
    <row r="38" spans="1:9" x14ac:dyDescent="0.2">
      <c r="A38" s="4">
        <v>2000</v>
      </c>
      <c r="B38" s="3">
        <v>1729248</v>
      </c>
      <c r="C38" s="3">
        <v>682250</v>
      </c>
      <c r="D38" s="3">
        <v>1595664</v>
      </c>
      <c r="E38" s="3">
        <v>1300445</v>
      </c>
      <c r="F38" s="3">
        <v>2857173</v>
      </c>
      <c r="G38" s="3">
        <v>1027562</v>
      </c>
      <c r="H38" s="3">
        <v>1029302</v>
      </c>
      <c r="I38" s="3">
        <v>10221644</v>
      </c>
    </row>
    <row r="39" spans="1:9" x14ac:dyDescent="0.2">
      <c r="A39" s="7">
        <v>2001</v>
      </c>
      <c r="B39" s="6">
        <v>1691997</v>
      </c>
      <c r="C39" s="6">
        <v>668392</v>
      </c>
      <c r="D39" s="6">
        <v>1596872</v>
      </c>
      <c r="E39" s="6">
        <v>1312185</v>
      </c>
      <c r="F39" s="6">
        <v>2851628</v>
      </c>
      <c r="G39" s="6">
        <v>1025989</v>
      </c>
      <c r="H39" s="6">
        <v>1053235</v>
      </c>
      <c r="I39" s="6">
        <v>10200298</v>
      </c>
    </row>
    <row r="40" spans="1:9" x14ac:dyDescent="0.2">
      <c r="A40" s="4">
        <v>2005</v>
      </c>
      <c r="B40" s="3">
        <v>1579697</v>
      </c>
      <c r="C40" s="3">
        <v>634328</v>
      </c>
      <c r="D40" s="3">
        <v>1533863</v>
      </c>
      <c r="E40" s="3">
        <v>1431650</v>
      </c>
      <c r="F40" s="3">
        <v>2765891</v>
      </c>
      <c r="G40" s="3">
        <v>1048210</v>
      </c>
      <c r="H40" s="3">
        <v>1103910</v>
      </c>
      <c r="I40" s="3">
        <v>10097549</v>
      </c>
    </row>
    <row r="41" spans="1:9" x14ac:dyDescent="0.2">
      <c r="A41" s="4">
        <v>2006</v>
      </c>
      <c r="B41" s="3">
        <v>1553443</v>
      </c>
      <c r="C41" s="3">
        <v>627223</v>
      </c>
      <c r="D41" s="3">
        <v>1492926</v>
      </c>
      <c r="E41" s="3">
        <v>1490051</v>
      </c>
      <c r="F41" s="3">
        <v>2755681</v>
      </c>
      <c r="G41" s="3">
        <v>1047568</v>
      </c>
      <c r="H41" s="3">
        <v>1109689</v>
      </c>
      <c r="I41" s="3">
        <v>10076581</v>
      </c>
    </row>
    <row r="42" spans="1:9" x14ac:dyDescent="0.2">
      <c r="A42" s="4">
        <v>2007</v>
      </c>
      <c r="B42" s="3">
        <v>1529654</v>
      </c>
      <c r="C42" s="3">
        <v>623637</v>
      </c>
      <c r="D42" s="3">
        <v>1450689</v>
      </c>
      <c r="E42" s="3">
        <v>1540346</v>
      </c>
      <c r="F42" s="3">
        <v>2751365</v>
      </c>
      <c r="G42" s="3">
        <v>1052557</v>
      </c>
      <c r="H42" s="3">
        <v>1117910</v>
      </c>
      <c r="I42" s="3">
        <v>10066158</v>
      </c>
    </row>
    <row r="43" spans="1:9" x14ac:dyDescent="0.2">
      <c r="A43" s="4">
        <v>2008</v>
      </c>
      <c r="B43" s="3">
        <v>1508802</v>
      </c>
      <c r="C43" s="3">
        <v>619849</v>
      </c>
      <c r="D43" s="3">
        <v>1409878</v>
      </c>
      <c r="E43" s="3">
        <v>1570708</v>
      </c>
      <c r="F43" s="3">
        <v>2741856</v>
      </c>
      <c r="G43" s="3">
        <v>1069902</v>
      </c>
      <c r="H43" s="3">
        <v>1124406</v>
      </c>
      <c r="I43" s="3">
        <v>10045401</v>
      </c>
    </row>
    <row r="44" spans="1:9" x14ac:dyDescent="0.2">
      <c r="A44" s="4">
        <v>2009</v>
      </c>
      <c r="B44" s="3">
        <v>1492608</v>
      </c>
      <c r="C44" s="3">
        <v>611292</v>
      </c>
      <c r="D44" s="3">
        <v>1375322</v>
      </c>
      <c r="E44" s="3">
        <v>1591479</v>
      </c>
      <c r="F44" s="3">
        <v>2736542</v>
      </c>
      <c r="G44" s="3">
        <v>1089579</v>
      </c>
      <c r="H44" s="3">
        <v>1134153</v>
      </c>
      <c r="I44" s="3">
        <v>10030975</v>
      </c>
    </row>
    <row r="45" spans="1:9" x14ac:dyDescent="0.2">
      <c r="A45" s="4">
        <v>2010</v>
      </c>
      <c r="B45" s="3">
        <v>1476856</v>
      </c>
      <c r="C45" s="3">
        <v>603793</v>
      </c>
      <c r="D45" s="3">
        <v>1349591</v>
      </c>
      <c r="E45" s="3">
        <v>1605180</v>
      </c>
      <c r="F45" s="3">
        <v>2725939</v>
      </c>
      <c r="G45" s="3">
        <v>1109803</v>
      </c>
      <c r="H45" s="3">
        <v>1143162</v>
      </c>
      <c r="I45" s="3">
        <v>10014324</v>
      </c>
    </row>
  </sheetData>
  <mergeCells count="6">
    <mergeCell ref="A32:I32"/>
    <mergeCell ref="B3:H3"/>
    <mergeCell ref="A2:A3"/>
    <mergeCell ref="I2:I3"/>
    <mergeCell ref="A4:I4"/>
    <mergeCell ref="A18:I18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E8531-39A7-40F4-9E85-FF70D1FE37EA}">
  <dimension ref="A1:J23"/>
  <sheetViews>
    <sheetView workbookViewId="0"/>
  </sheetViews>
  <sheetFormatPr defaultRowHeight="11.25" x14ac:dyDescent="0.2"/>
  <cols>
    <col min="1" max="1" width="15.7109375" style="256" customWidth="1"/>
    <col min="2" max="10" width="11.140625" style="256" customWidth="1"/>
    <col min="11" max="16384" width="9.140625" style="256"/>
  </cols>
  <sheetData>
    <row r="1" spans="1:10" s="284" customFormat="1" ht="12" thickBot="1" x14ac:dyDescent="0.3">
      <c r="A1" s="264" t="s">
        <v>214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0" x14ac:dyDescent="0.2">
      <c r="A2" s="585" t="s">
        <v>8</v>
      </c>
      <c r="B2" s="283" t="s">
        <v>213</v>
      </c>
      <c r="C2" s="283" t="s">
        <v>212</v>
      </c>
      <c r="D2" s="283" t="s">
        <v>37</v>
      </c>
      <c r="E2" s="283" t="s">
        <v>36</v>
      </c>
      <c r="F2" s="283" t="s">
        <v>35</v>
      </c>
      <c r="G2" s="283" t="s">
        <v>34</v>
      </c>
      <c r="H2" s="283" t="s">
        <v>115</v>
      </c>
      <c r="I2" s="283" t="s">
        <v>211</v>
      </c>
      <c r="J2" s="579" t="s">
        <v>5</v>
      </c>
    </row>
    <row r="3" spans="1:10" x14ac:dyDescent="0.2">
      <c r="A3" s="586"/>
      <c r="B3" s="603" t="s">
        <v>10</v>
      </c>
      <c r="C3" s="603"/>
      <c r="D3" s="603"/>
      <c r="E3" s="603"/>
      <c r="F3" s="603"/>
      <c r="G3" s="603"/>
      <c r="H3" s="603"/>
      <c r="I3" s="603"/>
      <c r="J3" s="580"/>
    </row>
    <row r="4" spans="1:10" x14ac:dyDescent="0.2">
      <c r="A4" s="282">
        <v>1949</v>
      </c>
      <c r="B4" s="642">
        <v>18250</v>
      </c>
      <c r="C4" s="642"/>
      <c r="D4" s="259">
        <v>64918</v>
      </c>
      <c r="E4" s="259">
        <v>57630</v>
      </c>
      <c r="F4" s="259">
        <v>21344</v>
      </c>
      <c r="G4" s="259">
        <v>20786</v>
      </c>
      <c r="H4" s="259">
        <v>7427</v>
      </c>
      <c r="I4" s="281">
        <v>43</v>
      </c>
      <c r="J4" s="259">
        <v>190398</v>
      </c>
    </row>
    <row r="5" spans="1:10" s="279" customFormat="1" x14ac:dyDescent="0.2">
      <c r="A5" s="282">
        <v>1960</v>
      </c>
      <c r="B5" s="259">
        <v>1640</v>
      </c>
      <c r="C5" s="259">
        <v>18001</v>
      </c>
      <c r="D5" s="259">
        <v>55929</v>
      </c>
      <c r="E5" s="259">
        <v>38426</v>
      </c>
      <c r="F5" s="259">
        <v>20343</v>
      </c>
      <c r="G5" s="259">
        <v>9882</v>
      </c>
      <c r="H5" s="259">
        <v>2201</v>
      </c>
      <c r="I5" s="281">
        <v>39</v>
      </c>
      <c r="J5" s="259">
        <v>146461</v>
      </c>
    </row>
    <row r="6" spans="1:10" x14ac:dyDescent="0.2">
      <c r="A6" s="280">
        <v>1970</v>
      </c>
      <c r="B6" s="257">
        <v>1932</v>
      </c>
      <c r="C6" s="257">
        <v>20818</v>
      </c>
      <c r="D6" s="257">
        <v>62396</v>
      </c>
      <c r="E6" s="257">
        <v>40478</v>
      </c>
      <c r="F6" s="257">
        <v>17851</v>
      </c>
      <c r="G6" s="257">
        <v>6616</v>
      </c>
      <c r="H6" s="257">
        <v>1708</v>
      </c>
      <c r="I6" s="277">
        <v>20</v>
      </c>
      <c r="J6" s="257">
        <v>151819</v>
      </c>
    </row>
    <row r="7" spans="1:10" x14ac:dyDescent="0.2">
      <c r="A7" s="280">
        <v>1975</v>
      </c>
      <c r="B7" s="257">
        <v>2577</v>
      </c>
      <c r="C7" s="257">
        <v>25482</v>
      </c>
      <c r="D7" s="257">
        <v>82673</v>
      </c>
      <c r="E7" s="257">
        <v>52284</v>
      </c>
      <c r="F7" s="257">
        <v>22678</v>
      </c>
      <c r="G7" s="257">
        <v>6974</v>
      </c>
      <c r="H7" s="257">
        <v>1570</v>
      </c>
      <c r="I7" s="277">
        <v>2</v>
      </c>
      <c r="J7" s="257">
        <v>194240</v>
      </c>
    </row>
    <row r="8" spans="1:10" x14ac:dyDescent="0.2">
      <c r="A8" s="280">
        <v>1980</v>
      </c>
      <c r="B8" s="257">
        <v>2640</v>
      </c>
      <c r="C8" s="257">
        <v>18882</v>
      </c>
      <c r="D8" s="257">
        <v>61115</v>
      </c>
      <c r="E8" s="257">
        <v>44419</v>
      </c>
      <c r="F8" s="257">
        <v>15663</v>
      </c>
      <c r="G8" s="257">
        <v>4910</v>
      </c>
      <c r="H8" s="257">
        <v>1041</v>
      </c>
      <c r="I8" s="277">
        <v>3</v>
      </c>
      <c r="J8" s="257">
        <v>148673</v>
      </c>
    </row>
    <row r="9" spans="1:10" x14ac:dyDescent="0.2">
      <c r="A9" s="280">
        <v>1990</v>
      </c>
      <c r="B9" s="257">
        <v>2259</v>
      </c>
      <c r="C9" s="257">
        <v>13165</v>
      </c>
      <c r="D9" s="257">
        <v>49545</v>
      </c>
      <c r="E9" s="257">
        <v>35013</v>
      </c>
      <c r="F9" s="257">
        <v>17497</v>
      </c>
      <c r="G9" s="257">
        <v>7044</v>
      </c>
      <c r="H9" s="257">
        <v>1156</v>
      </c>
      <c r="I9" s="277" t="s">
        <v>83</v>
      </c>
      <c r="J9" s="257">
        <v>125679</v>
      </c>
    </row>
    <row r="10" spans="1:10" x14ac:dyDescent="0.2">
      <c r="A10" s="280">
        <v>2000</v>
      </c>
      <c r="B10" s="259">
        <v>1197</v>
      </c>
      <c r="C10" s="257">
        <v>6602</v>
      </c>
      <c r="D10" s="257">
        <v>28338</v>
      </c>
      <c r="E10" s="257">
        <v>35673</v>
      </c>
      <c r="F10" s="257">
        <v>18525</v>
      </c>
      <c r="G10" s="257">
        <v>5933</v>
      </c>
      <c r="H10" s="257">
        <v>1329</v>
      </c>
      <c r="I10" s="277" t="s">
        <v>83</v>
      </c>
      <c r="J10" s="257">
        <v>97597</v>
      </c>
    </row>
    <row r="11" spans="1:10" x14ac:dyDescent="0.2">
      <c r="A11" s="280">
        <v>2001</v>
      </c>
      <c r="B11" s="257">
        <v>1229</v>
      </c>
      <c r="C11" s="257">
        <v>5955</v>
      </c>
      <c r="D11" s="257">
        <v>25274</v>
      </c>
      <c r="E11" s="257">
        <v>36482</v>
      </c>
      <c r="F11" s="257">
        <v>20295</v>
      </c>
      <c r="G11" s="257">
        <v>6436</v>
      </c>
      <c r="H11" s="257">
        <v>1376</v>
      </c>
      <c r="I11" s="277" t="s">
        <v>83</v>
      </c>
      <c r="J11" s="257">
        <v>97047</v>
      </c>
    </row>
    <row r="12" spans="1:10" x14ac:dyDescent="0.2">
      <c r="A12" s="280">
        <v>2002</v>
      </c>
      <c r="B12" s="257">
        <v>1213</v>
      </c>
      <c r="C12" s="257">
        <v>5694</v>
      </c>
      <c r="D12" s="257">
        <v>22628</v>
      </c>
      <c r="E12" s="257">
        <v>37691</v>
      </c>
      <c r="F12" s="257">
        <v>21267</v>
      </c>
      <c r="G12" s="257">
        <v>6889</v>
      </c>
      <c r="H12" s="257">
        <v>1421</v>
      </c>
      <c r="I12" s="277">
        <v>1</v>
      </c>
      <c r="J12" s="257">
        <v>96804</v>
      </c>
    </row>
    <row r="13" spans="1:10" x14ac:dyDescent="0.2">
      <c r="A13" s="280">
        <v>2003</v>
      </c>
      <c r="B13" s="257">
        <v>1214</v>
      </c>
      <c r="C13" s="257">
        <v>5387</v>
      </c>
      <c r="D13" s="257">
        <v>20143</v>
      </c>
      <c r="E13" s="257">
        <v>37089</v>
      </c>
      <c r="F13" s="257">
        <v>22022</v>
      </c>
      <c r="G13" s="257">
        <v>7452</v>
      </c>
      <c r="H13" s="257">
        <v>1339</v>
      </c>
      <c r="I13" s="277">
        <v>1</v>
      </c>
      <c r="J13" s="257">
        <v>94647</v>
      </c>
    </row>
    <row r="14" spans="1:10" x14ac:dyDescent="0.2">
      <c r="A14" s="280">
        <v>2004</v>
      </c>
      <c r="B14" s="257">
        <v>1199</v>
      </c>
      <c r="C14" s="257">
        <v>5361</v>
      </c>
      <c r="D14" s="257">
        <v>17766</v>
      </c>
      <c r="E14" s="257">
        <v>36989</v>
      </c>
      <c r="F14" s="257">
        <v>24046</v>
      </c>
      <c r="G14" s="257">
        <v>8349</v>
      </c>
      <c r="H14" s="257">
        <v>1426</v>
      </c>
      <c r="I14" s="277">
        <v>1</v>
      </c>
      <c r="J14" s="257">
        <v>95137</v>
      </c>
    </row>
    <row r="15" spans="1:10" x14ac:dyDescent="0.2">
      <c r="A15" s="280">
        <v>2005</v>
      </c>
      <c r="B15" s="257">
        <v>1216</v>
      </c>
      <c r="C15" s="257">
        <v>5070</v>
      </c>
      <c r="D15" s="257">
        <v>16723</v>
      </c>
      <c r="E15" s="257">
        <v>36291</v>
      </c>
      <c r="F15" s="257">
        <v>27343</v>
      </c>
      <c r="G15" s="257">
        <v>9326</v>
      </c>
      <c r="H15" s="257">
        <v>1525</v>
      </c>
      <c r="I15" s="277">
        <v>2</v>
      </c>
      <c r="J15" s="257">
        <v>97496</v>
      </c>
    </row>
    <row r="16" spans="1:10" x14ac:dyDescent="0.2">
      <c r="A16" s="280">
        <v>2006</v>
      </c>
      <c r="B16" s="257">
        <v>1138</v>
      </c>
      <c r="C16" s="257">
        <v>4990</v>
      </c>
      <c r="D16" s="257">
        <v>15858</v>
      </c>
      <c r="E16" s="257">
        <v>35142</v>
      </c>
      <c r="F16" s="257">
        <v>31000</v>
      </c>
      <c r="G16" s="257">
        <v>10193</v>
      </c>
      <c r="H16" s="257">
        <v>1550</v>
      </c>
      <c r="I16" s="277" t="s">
        <v>83</v>
      </c>
      <c r="J16" s="257">
        <v>99871</v>
      </c>
    </row>
    <row r="17" spans="1:10" x14ac:dyDescent="0.2">
      <c r="A17" s="280">
        <v>2007</v>
      </c>
      <c r="B17" s="257">
        <v>1134</v>
      </c>
      <c r="C17" s="257">
        <v>4857</v>
      </c>
      <c r="D17" s="257">
        <v>14671</v>
      </c>
      <c r="E17" s="257">
        <v>32263</v>
      </c>
      <c r="F17" s="257">
        <v>32339</v>
      </c>
      <c r="G17" s="257">
        <v>10542</v>
      </c>
      <c r="H17" s="257">
        <v>1806</v>
      </c>
      <c r="I17" s="277">
        <v>1</v>
      </c>
      <c r="J17" s="257">
        <v>97613</v>
      </c>
    </row>
    <row r="18" spans="1:10" x14ac:dyDescent="0.2">
      <c r="A18" s="280">
        <v>2008</v>
      </c>
      <c r="B18" s="257">
        <v>1169</v>
      </c>
      <c r="C18" s="257">
        <v>4964</v>
      </c>
      <c r="D18" s="257">
        <v>14760</v>
      </c>
      <c r="E18" s="257">
        <v>30905</v>
      </c>
      <c r="F18" s="257">
        <v>33906</v>
      </c>
      <c r="G18" s="257">
        <v>11436</v>
      </c>
      <c r="H18" s="257">
        <v>2009</v>
      </c>
      <c r="I18" s="277" t="s">
        <v>83</v>
      </c>
      <c r="J18" s="257">
        <v>99149</v>
      </c>
    </row>
    <row r="19" spans="1:10" x14ac:dyDescent="0.2">
      <c r="A19" s="280">
        <v>2009</v>
      </c>
      <c r="B19" s="257">
        <v>1130</v>
      </c>
      <c r="C19" s="257">
        <v>4747</v>
      </c>
      <c r="D19" s="257">
        <v>14124</v>
      </c>
      <c r="E19" s="257">
        <v>28389</v>
      </c>
      <c r="F19" s="257">
        <v>33581</v>
      </c>
      <c r="G19" s="257">
        <v>12280</v>
      </c>
      <c r="H19" s="257">
        <v>2188</v>
      </c>
      <c r="I19" s="277">
        <v>3</v>
      </c>
      <c r="J19" s="257">
        <v>96442</v>
      </c>
    </row>
    <row r="20" spans="1:10" s="279" customFormat="1" x14ac:dyDescent="0.2">
      <c r="A20" s="279" t="s">
        <v>22</v>
      </c>
      <c r="B20" s="259"/>
      <c r="C20" s="259"/>
      <c r="D20" s="259"/>
      <c r="E20" s="259"/>
      <c r="F20" s="259"/>
      <c r="G20" s="259"/>
      <c r="H20" s="259"/>
      <c r="I20" s="259"/>
      <c r="J20" s="259"/>
    </row>
    <row r="21" spans="1:10" x14ac:dyDescent="0.2">
      <c r="A21" s="278" t="s">
        <v>210</v>
      </c>
      <c r="B21" s="257">
        <v>81</v>
      </c>
      <c r="C21" s="257">
        <v>685</v>
      </c>
      <c r="D21" s="257">
        <v>4861</v>
      </c>
      <c r="E21" s="257">
        <v>18398</v>
      </c>
      <c r="F21" s="257">
        <v>23587</v>
      </c>
      <c r="G21" s="257">
        <v>8144</v>
      </c>
      <c r="H21" s="257">
        <v>1323</v>
      </c>
      <c r="I21" s="277" t="s">
        <v>83</v>
      </c>
      <c r="J21" s="257">
        <v>57079</v>
      </c>
    </row>
    <row r="22" spans="1:10" x14ac:dyDescent="0.2">
      <c r="A22" s="278" t="s">
        <v>209</v>
      </c>
      <c r="B22" s="257">
        <v>1049</v>
      </c>
      <c r="C22" s="257">
        <v>4062</v>
      </c>
      <c r="D22" s="257">
        <v>9263</v>
      </c>
      <c r="E22" s="257">
        <v>9991</v>
      </c>
      <c r="F22" s="257">
        <v>9994</v>
      </c>
      <c r="G22" s="257">
        <v>4136</v>
      </c>
      <c r="H22" s="257">
        <v>865</v>
      </c>
      <c r="I22" s="277">
        <v>3</v>
      </c>
      <c r="J22" s="257">
        <v>39363</v>
      </c>
    </row>
    <row r="23" spans="1:10" ht="22.5" x14ac:dyDescent="0.2">
      <c r="A23" s="276" t="s">
        <v>208</v>
      </c>
      <c r="B23" s="275">
        <v>92.83185840707965</v>
      </c>
      <c r="C23" s="275">
        <v>85.569833579102593</v>
      </c>
      <c r="D23" s="275">
        <v>65.583404134806003</v>
      </c>
      <c r="E23" s="275">
        <v>35.193208637148196</v>
      </c>
      <c r="F23" s="275">
        <v>29.760876686221376</v>
      </c>
      <c r="G23" s="275">
        <v>33.680781758957657</v>
      </c>
      <c r="H23" s="275">
        <v>39.533820840950639</v>
      </c>
      <c r="I23" s="275">
        <v>100</v>
      </c>
      <c r="J23" s="275">
        <v>40.815204993674953</v>
      </c>
    </row>
  </sheetData>
  <mergeCells count="4">
    <mergeCell ref="B4:C4"/>
    <mergeCell ref="B3:I3"/>
    <mergeCell ref="J2:J3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66FDF-C002-450C-BA56-D9C17576CA06}">
  <dimension ref="A1:J20"/>
  <sheetViews>
    <sheetView workbookViewId="0"/>
  </sheetViews>
  <sheetFormatPr defaultRowHeight="11.25" x14ac:dyDescent="0.2"/>
  <cols>
    <col min="1" max="1" width="9.42578125" style="256" customWidth="1"/>
    <col min="2" max="10" width="10" style="256" customWidth="1"/>
    <col min="11" max="16384" width="9.140625" style="256"/>
  </cols>
  <sheetData>
    <row r="1" spans="1:10" ht="12" thickBot="1" x14ac:dyDescent="0.25">
      <c r="A1" s="264" t="s">
        <v>216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0" ht="12.75" customHeight="1" x14ac:dyDescent="0.2">
      <c r="A2" s="585" t="s">
        <v>8</v>
      </c>
      <c r="B2" s="640" t="s">
        <v>16</v>
      </c>
      <c r="C2" s="640" t="s">
        <v>37</v>
      </c>
      <c r="D2" s="640" t="s">
        <v>36</v>
      </c>
      <c r="E2" s="640" t="s">
        <v>35</v>
      </c>
      <c r="F2" s="640" t="s">
        <v>34</v>
      </c>
      <c r="G2" s="640" t="s">
        <v>115</v>
      </c>
      <c r="H2" s="647" t="s">
        <v>215</v>
      </c>
      <c r="I2" s="647"/>
      <c r="J2" s="579" t="s">
        <v>5</v>
      </c>
    </row>
    <row r="3" spans="1:10" ht="12.75" customHeight="1" x14ac:dyDescent="0.2">
      <c r="A3" s="645"/>
      <c r="B3" s="644"/>
      <c r="C3" s="644"/>
      <c r="D3" s="644"/>
      <c r="E3" s="644"/>
      <c r="F3" s="644"/>
      <c r="G3" s="644"/>
      <c r="H3" s="288" t="s">
        <v>33</v>
      </c>
      <c r="I3" s="288" t="s">
        <v>32</v>
      </c>
      <c r="J3" s="643"/>
    </row>
    <row r="4" spans="1:10" ht="12.75" customHeight="1" x14ac:dyDescent="0.2">
      <c r="A4" s="646"/>
      <c r="B4" s="603" t="s">
        <v>10</v>
      </c>
      <c r="C4" s="603"/>
      <c r="D4" s="603"/>
      <c r="E4" s="603"/>
      <c r="F4" s="603"/>
      <c r="G4" s="603"/>
      <c r="H4" s="603"/>
      <c r="I4" s="603"/>
      <c r="J4" s="580"/>
    </row>
    <row r="5" spans="1:10" x14ac:dyDescent="0.2">
      <c r="A5" s="260">
        <v>1949</v>
      </c>
      <c r="B5" s="287">
        <v>47.3</v>
      </c>
      <c r="C5" s="287">
        <v>162.6</v>
      </c>
      <c r="D5" s="287">
        <v>140.69999999999999</v>
      </c>
      <c r="E5" s="287">
        <v>84</v>
      </c>
      <c r="F5" s="287">
        <v>52.7</v>
      </c>
      <c r="G5" s="287">
        <v>13.8</v>
      </c>
      <c r="H5" s="287">
        <v>19.3</v>
      </c>
      <c r="I5" s="287">
        <v>1.7</v>
      </c>
      <c r="J5" s="287">
        <v>75.400000000000006</v>
      </c>
    </row>
    <row r="6" spans="1:10" s="279" customFormat="1" x14ac:dyDescent="0.2">
      <c r="A6" s="260">
        <v>1960</v>
      </c>
      <c r="B6" s="287">
        <v>52.5</v>
      </c>
      <c r="C6" s="287">
        <v>159.19999999999999</v>
      </c>
      <c r="D6" s="287">
        <v>105.6</v>
      </c>
      <c r="E6" s="287">
        <v>52.9</v>
      </c>
      <c r="F6" s="287">
        <v>25</v>
      </c>
      <c r="G6" s="287">
        <v>3.6</v>
      </c>
      <c r="H6" s="287">
        <v>8</v>
      </c>
      <c r="I6" s="287">
        <v>0.5</v>
      </c>
      <c r="J6" s="287">
        <v>58.9</v>
      </c>
    </row>
    <row r="7" spans="1:10" x14ac:dyDescent="0.2">
      <c r="A7" s="286">
        <v>1970</v>
      </c>
      <c r="B7" s="285">
        <v>50</v>
      </c>
      <c r="C7" s="285">
        <v>159.30000000000001</v>
      </c>
      <c r="D7" s="285">
        <v>110.3</v>
      </c>
      <c r="E7" s="285">
        <v>51.4</v>
      </c>
      <c r="F7" s="285">
        <v>18.399999999999999</v>
      </c>
      <c r="G7" s="285">
        <v>2.2000000000000002</v>
      </c>
      <c r="H7" s="285">
        <v>4.3</v>
      </c>
      <c r="I7" s="285">
        <v>0.3</v>
      </c>
      <c r="J7" s="285">
        <v>56.6</v>
      </c>
    </row>
    <row r="8" spans="1:10" x14ac:dyDescent="0.2">
      <c r="A8" s="286">
        <v>1975</v>
      </c>
      <c r="B8" s="285">
        <v>72.099999999999994</v>
      </c>
      <c r="C8" s="285">
        <v>183.5</v>
      </c>
      <c r="D8" s="285">
        <v>133.80000000000001</v>
      </c>
      <c r="E8" s="285">
        <v>62</v>
      </c>
      <c r="F8" s="285">
        <v>20.2</v>
      </c>
      <c r="G8" s="285">
        <v>2.2000000000000002</v>
      </c>
      <c r="H8" s="285">
        <v>4.2</v>
      </c>
      <c r="I8" s="285">
        <v>0.2</v>
      </c>
      <c r="J8" s="285">
        <v>72.8</v>
      </c>
    </row>
    <row r="9" spans="1:10" x14ac:dyDescent="0.2">
      <c r="A9" s="286">
        <v>1980</v>
      </c>
      <c r="B9" s="285">
        <v>68</v>
      </c>
      <c r="C9" s="285">
        <v>158.6</v>
      </c>
      <c r="D9" s="285">
        <v>100</v>
      </c>
      <c r="E9" s="285">
        <v>40.9</v>
      </c>
      <c r="F9" s="285">
        <v>13.7</v>
      </c>
      <c r="G9" s="285">
        <v>1.5</v>
      </c>
      <c r="H9" s="285">
        <v>2.9</v>
      </c>
      <c r="I9" s="285">
        <v>0.1</v>
      </c>
      <c r="J9" s="285">
        <v>57.6</v>
      </c>
    </row>
    <row r="10" spans="1:10" x14ac:dyDescent="0.2">
      <c r="A10" s="286">
        <v>1990</v>
      </c>
      <c r="B10" s="285">
        <v>39.5</v>
      </c>
      <c r="C10" s="285">
        <v>147</v>
      </c>
      <c r="D10" s="285">
        <v>115.2</v>
      </c>
      <c r="E10" s="285">
        <v>46.8</v>
      </c>
      <c r="F10" s="285">
        <v>16.399999999999999</v>
      </c>
      <c r="G10" s="285">
        <v>1.6</v>
      </c>
      <c r="H10" s="285">
        <v>3</v>
      </c>
      <c r="I10" s="285">
        <v>0.1</v>
      </c>
      <c r="J10" s="285">
        <v>49.4</v>
      </c>
    </row>
    <row r="11" spans="1:10" x14ac:dyDescent="0.2">
      <c r="A11" s="286">
        <v>2000</v>
      </c>
      <c r="B11" s="285">
        <v>23.3</v>
      </c>
      <c r="C11" s="285">
        <v>70.099999999999994</v>
      </c>
      <c r="D11" s="285">
        <v>94.6</v>
      </c>
      <c r="E11" s="285">
        <v>54.4</v>
      </c>
      <c r="F11" s="285">
        <v>19.2</v>
      </c>
      <c r="G11" s="285">
        <v>1.7</v>
      </c>
      <c r="H11" s="285">
        <v>3.4</v>
      </c>
      <c r="I11" s="285">
        <v>0.2</v>
      </c>
      <c r="J11" s="285">
        <v>38.1</v>
      </c>
    </row>
    <row r="12" spans="1:10" x14ac:dyDescent="0.2">
      <c r="A12" s="286">
        <v>2001</v>
      </c>
      <c r="B12" s="285">
        <v>21.8</v>
      </c>
      <c r="C12" s="285">
        <v>65</v>
      </c>
      <c r="D12" s="285">
        <v>92.7</v>
      </c>
      <c r="E12" s="285">
        <v>58.1</v>
      </c>
      <c r="F12" s="285">
        <v>21.1</v>
      </c>
      <c r="G12" s="285">
        <v>1.8</v>
      </c>
      <c r="H12" s="285">
        <v>3.7</v>
      </c>
      <c r="I12" s="285">
        <v>0.1</v>
      </c>
      <c r="J12" s="285">
        <v>38.1</v>
      </c>
    </row>
    <row r="13" spans="1:10" x14ac:dyDescent="0.2">
      <c r="A13" s="286">
        <v>2002</v>
      </c>
      <c r="B13" s="285">
        <v>21.3</v>
      </c>
      <c r="C13" s="285">
        <v>60.7</v>
      </c>
      <c r="D13" s="285">
        <v>92.5</v>
      </c>
      <c r="E13" s="285">
        <v>60.1</v>
      </c>
      <c r="F13" s="285">
        <v>22.2</v>
      </c>
      <c r="G13" s="285">
        <v>1.9</v>
      </c>
      <c r="H13" s="285">
        <v>4.0999999999999996</v>
      </c>
      <c r="I13" s="285">
        <v>0.1</v>
      </c>
      <c r="J13" s="285">
        <v>38.299999999999997</v>
      </c>
    </row>
    <row r="14" spans="1:10" x14ac:dyDescent="0.2">
      <c r="A14" s="286">
        <v>2003</v>
      </c>
      <c r="B14" s="285">
        <v>20.6</v>
      </c>
      <c r="C14" s="285">
        <v>56.4</v>
      </c>
      <c r="D14" s="285">
        <v>88.8</v>
      </c>
      <c r="E14" s="285">
        <v>62</v>
      </c>
      <c r="F14" s="285">
        <v>23.3</v>
      </c>
      <c r="G14" s="285">
        <v>1.8</v>
      </c>
      <c r="H14" s="285">
        <v>4</v>
      </c>
      <c r="I14" s="285">
        <v>0.1</v>
      </c>
      <c r="J14" s="285">
        <v>37.799999999999997</v>
      </c>
    </row>
    <row r="15" spans="1:10" x14ac:dyDescent="0.2">
      <c r="A15" s="286">
        <v>2004</v>
      </c>
      <c r="B15" s="285">
        <v>20.7</v>
      </c>
      <c r="C15" s="285">
        <v>51.8</v>
      </c>
      <c r="D15" s="285">
        <v>88.5</v>
      </c>
      <c r="E15" s="285">
        <v>66.2</v>
      </c>
      <c r="F15" s="285">
        <v>25.2</v>
      </c>
      <c r="G15" s="285">
        <v>2</v>
      </c>
      <c r="H15" s="285">
        <v>4.4000000000000004</v>
      </c>
      <c r="I15" s="285">
        <v>0.1</v>
      </c>
      <c r="J15" s="285">
        <v>38.4</v>
      </c>
    </row>
    <row r="16" spans="1:10" x14ac:dyDescent="0.2">
      <c r="A16" s="286">
        <v>2005</v>
      </c>
      <c r="B16" s="285">
        <v>19.96227728623121</v>
      </c>
      <c r="C16" s="285">
        <v>50.039872110020099</v>
      </c>
      <c r="D16" s="285">
        <v>89.177045591091883</v>
      </c>
      <c r="E16" s="285">
        <v>72.105831519238208</v>
      </c>
      <c r="F16" s="285">
        <v>27.284842225677767</v>
      </c>
      <c r="G16" s="285">
        <v>2.2534237264092396</v>
      </c>
      <c r="H16" s="285">
        <v>4.7573259402796149</v>
      </c>
      <c r="I16" s="285">
        <v>0.17053182922455387</v>
      </c>
      <c r="J16" s="285">
        <v>39.780834252379698</v>
      </c>
    </row>
    <row r="17" spans="1:10" x14ac:dyDescent="0.2">
      <c r="A17" s="286">
        <v>2006</v>
      </c>
      <c r="B17" s="285">
        <v>19.740067859547736</v>
      </c>
      <c r="C17" s="285">
        <v>48.247315410207143</v>
      </c>
      <c r="D17" s="285">
        <v>89.496021422814067</v>
      </c>
      <c r="E17" s="285">
        <v>78.26247213477302</v>
      </c>
      <c r="F17" s="285">
        <v>29.087329048091259</v>
      </c>
      <c r="G17" s="285">
        <v>2.376586179614717</v>
      </c>
      <c r="H17" s="285">
        <v>4.8836678119952213</v>
      </c>
      <c r="I17" s="285">
        <v>0.18395218392918991</v>
      </c>
      <c r="J17" s="285">
        <v>41.130264041686736</v>
      </c>
    </row>
    <row r="18" spans="1:10" x14ac:dyDescent="0.2">
      <c r="A18" s="286">
        <v>2007</v>
      </c>
      <c r="B18" s="285">
        <v>19.386569311347184</v>
      </c>
      <c r="C18" s="285">
        <v>45.338586935527481</v>
      </c>
      <c r="D18" s="285">
        <v>85.491737141327803</v>
      </c>
      <c r="E18" s="285">
        <v>78.779057374802832</v>
      </c>
      <c r="F18" s="285">
        <v>29.677090620412219</v>
      </c>
      <c r="G18" s="285">
        <v>2.8225982908120208</v>
      </c>
      <c r="H18" s="285">
        <v>5.6504671505917461</v>
      </c>
      <c r="I18" s="285">
        <v>0.18135928786252967</v>
      </c>
      <c r="J18" s="285">
        <v>40.455578521825927</v>
      </c>
    </row>
    <row r="19" spans="1:10" x14ac:dyDescent="0.2">
      <c r="A19" s="286">
        <v>2008</v>
      </c>
      <c r="B19" s="285">
        <v>20.054658252930732</v>
      </c>
      <c r="C19" s="285">
        <v>46.139274337998316</v>
      </c>
      <c r="D19" s="285">
        <v>85.314362930419321</v>
      </c>
      <c r="E19" s="285">
        <v>80.547244239456177</v>
      </c>
      <c r="F19" s="285">
        <v>32.065544260461053</v>
      </c>
      <c r="G19" s="285">
        <v>3.1</v>
      </c>
      <c r="H19" s="285">
        <v>6.0693894926628937</v>
      </c>
      <c r="I19" s="285">
        <v>0.21949181373924687</v>
      </c>
      <c r="J19" s="285">
        <v>41.288786397811002</v>
      </c>
    </row>
    <row r="20" spans="1:10" x14ac:dyDescent="0.2">
      <c r="A20" s="286">
        <v>2009</v>
      </c>
      <c r="B20" s="285">
        <v>19.477337895107265</v>
      </c>
      <c r="C20" s="285">
        <v>44.389549410245046</v>
      </c>
      <c r="D20" s="285">
        <v>81.32869236388639</v>
      </c>
      <c r="E20" s="285">
        <v>79.764277214176616</v>
      </c>
      <c r="F20" s="285">
        <v>33.758290093123946</v>
      </c>
      <c r="G20" s="285">
        <v>3.4136934665526688</v>
      </c>
      <c r="H20" s="285">
        <v>6.3784893242797338</v>
      </c>
      <c r="I20" s="285">
        <v>0.26076962452393398</v>
      </c>
      <c r="J20" s="285">
        <v>40.313449560278535</v>
      </c>
    </row>
  </sheetData>
  <mergeCells count="10">
    <mergeCell ref="J2:J4"/>
    <mergeCell ref="F2:F3"/>
    <mergeCell ref="G2:G3"/>
    <mergeCell ref="A2:A4"/>
    <mergeCell ref="H2:I2"/>
    <mergeCell ref="B4:I4"/>
    <mergeCell ref="C2:C3"/>
    <mergeCell ref="D2:D3"/>
    <mergeCell ref="E2:E3"/>
    <mergeCell ref="B2:B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68F86-B785-48F1-8A2D-6FB078A1A72F}">
  <dimension ref="A1:I11"/>
  <sheetViews>
    <sheetView workbookViewId="0"/>
  </sheetViews>
  <sheetFormatPr defaultRowHeight="11.25" x14ac:dyDescent="0.2"/>
  <cols>
    <col min="1" max="1" width="20.5703125" style="256" customWidth="1"/>
    <col min="2" max="9" width="10" style="256" customWidth="1"/>
    <col min="10" max="16384" width="9.140625" style="256"/>
  </cols>
  <sheetData>
    <row r="1" spans="1:9" ht="12" thickBot="1" x14ac:dyDescent="0.25">
      <c r="A1" s="264" t="s">
        <v>226</v>
      </c>
      <c r="B1" s="263"/>
      <c r="C1" s="263"/>
      <c r="D1" s="263"/>
      <c r="E1" s="263"/>
      <c r="F1" s="263"/>
      <c r="G1" s="263"/>
      <c r="H1" s="263"/>
    </row>
    <row r="2" spans="1:9" x14ac:dyDescent="0.2">
      <c r="A2" s="585" t="s">
        <v>225</v>
      </c>
      <c r="B2" s="627" t="s">
        <v>185</v>
      </c>
      <c r="C2" s="592"/>
      <c r="D2" s="592"/>
      <c r="E2" s="592"/>
      <c r="F2" s="592"/>
      <c r="G2" s="592"/>
      <c r="H2" s="592"/>
      <c r="I2" s="296" t="s">
        <v>186</v>
      </c>
    </row>
    <row r="3" spans="1:9" x14ac:dyDescent="0.2">
      <c r="A3" s="586"/>
      <c r="B3" s="295">
        <v>1980</v>
      </c>
      <c r="C3" s="295">
        <v>1990</v>
      </c>
      <c r="D3" s="295">
        <v>2000</v>
      </c>
      <c r="E3" s="295">
        <v>2006</v>
      </c>
      <c r="F3" s="295">
        <v>2007</v>
      </c>
      <c r="G3" s="295">
        <v>2008</v>
      </c>
      <c r="H3" s="594">
        <v>2009</v>
      </c>
      <c r="I3" s="595"/>
    </row>
    <row r="4" spans="1:9" s="279" customFormat="1" x14ac:dyDescent="0.2">
      <c r="A4" s="279" t="s">
        <v>224</v>
      </c>
      <c r="B4" s="281">
        <v>45.5</v>
      </c>
      <c r="C4" s="281">
        <v>44.2</v>
      </c>
      <c r="D4" s="287">
        <v>45.1</v>
      </c>
      <c r="E4" s="287">
        <v>45.853150564227853</v>
      </c>
      <c r="F4" s="287">
        <v>46.377019454375954</v>
      </c>
      <c r="G4" s="287">
        <v>46.473489394749315</v>
      </c>
      <c r="H4" s="287">
        <v>46.682980444204809</v>
      </c>
      <c r="I4" s="259">
        <v>45022</v>
      </c>
    </row>
    <row r="5" spans="1:9" x14ac:dyDescent="0.2">
      <c r="A5" s="268" t="s">
        <v>223</v>
      </c>
      <c r="B5" s="277">
        <v>38.799999999999997</v>
      </c>
      <c r="C5" s="277">
        <v>35.700000000000003</v>
      </c>
      <c r="D5" s="285">
        <v>32.4</v>
      </c>
      <c r="E5" s="285">
        <v>33.015590111243505</v>
      </c>
      <c r="F5" s="285">
        <v>32.90750207451876</v>
      </c>
      <c r="G5" s="287">
        <v>32.624635649376195</v>
      </c>
      <c r="H5" s="287">
        <v>33.189896518114516</v>
      </c>
      <c r="I5" s="259">
        <v>32009</v>
      </c>
    </row>
    <row r="6" spans="1:9" x14ac:dyDescent="0.2">
      <c r="A6" s="268" t="s">
        <v>222</v>
      </c>
      <c r="B6" s="277">
        <v>10.199999999999999</v>
      </c>
      <c r="C6" s="277">
        <v>13.4</v>
      </c>
      <c r="D6" s="285">
        <v>13.9</v>
      </c>
      <c r="E6" s="285">
        <v>13.035816202901742</v>
      </c>
      <c r="F6" s="285">
        <v>12.801573560898651</v>
      </c>
      <c r="G6" s="287">
        <v>12.678897417018831</v>
      </c>
      <c r="H6" s="287">
        <v>12.301694282573983</v>
      </c>
      <c r="I6" s="259">
        <v>11864</v>
      </c>
    </row>
    <row r="7" spans="1:9" x14ac:dyDescent="0.2">
      <c r="A7" s="268" t="s">
        <v>221</v>
      </c>
      <c r="B7" s="277">
        <v>2.8</v>
      </c>
      <c r="C7" s="277">
        <v>3.8</v>
      </c>
      <c r="D7" s="285">
        <v>4.7</v>
      </c>
      <c r="E7" s="285">
        <v>4.4487388731463584</v>
      </c>
      <c r="F7" s="285">
        <v>4.2238226465737148</v>
      </c>
      <c r="G7" s="287">
        <v>4.4407911325378979</v>
      </c>
      <c r="H7" s="287">
        <v>4.2232637232740924</v>
      </c>
      <c r="I7" s="259">
        <v>4073</v>
      </c>
    </row>
    <row r="8" spans="1:9" x14ac:dyDescent="0.2">
      <c r="A8" s="268" t="s">
        <v>220</v>
      </c>
      <c r="B8" s="277">
        <v>1.2</v>
      </c>
      <c r="C8" s="277">
        <v>1.5</v>
      </c>
      <c r="D8" s="285">
        <v>2</v>
      </c>
      <c r="E8" s="285">
        <v>1.8213495409077709</v>
      </c>
      <c r="F8" s="285">
        <v>1.7743538258223803</v>
      </c>
      <c r="G8" s="287">
        <v>1.857809962783286</v>
      </c>
      <c r="H8" s="287">
        <v>1.7896766968748055</v>
      </c>
      <c r="I8" s="259">
        <v>1726</v>
      </c>
    </row>
    <row r="9" spans="1:9" x14ac:dyDescent="0.2">
      <c r="A9" s="294" t="s">
        <v>219</v>
      </c>
      <c r="B9" s="277">
        <v>1.5</v>
      </c>
      <c r="C9" s="277">
        <v>1.3</v>
      </c>
      <c r="D9" s="285">
        <v>2</v>
      </c>
      <c r="E9" s="285">
        <v>1.825354707572769</v>
      </c>
      <c r="F9" s="285">
        <v>1.9157284378105377</v>
      </c>
      <c r="G9" s="285">
        <v>1.9243764435344786</v>
      </c>
      <c r="H9" s="285">
        <v>1.8124883349577985</v>
      </c>
      <c r="I9" s="257">
        <v>1748</v>
      </c>
    </row>
    <row r="10" spans="1:9" x14ac:dyDescent="0.2">
      <c r="A10" s="293" t="s">
        <v>5</v>
      </c>
      <c r="B10" s="292">
        <v>100</v>
      </c>
      <c r="C10" s="292">
        <v>100</v>
      </c>
      <c r="D10" s="292">
        <v>100</v>
      </c>
      <c r="E10" s="292">
        <v>100</v>
      </c>
      <c r="F10" s="292">
        <v>100</v>
      </c>
      <c r="G10" s="292">
        <v>100</v>
      </c>
      <c r="H10" s="292">
        <v>100</v>
      </c>
      <c r="I10" s="291">
        <v>96442</v>
      </c>
    </row>
    <row r="11" spans="1:9" ht="22.5" x14ac:dyDescent="0.2">
      <c r="A11" s="276" t="s">
        <v>218</v>
      </c>
      <c r="B11" s="290">
        <v>1.82</v>
      </c>
      <c r="C11" s="290">
        <v>1.88</v>
      </c>
      <c r="D11" s="290">
        <v>1.94</v>
      </c>
      <c r="E11" s="290">
        <v>1.9091928587878364</v>
      </c>
      <c r="F11" s="290">
        <v>1.9000235624353314</v>
      </c>
      <c r="G11" s="290">
        <v>1.9</v>
      </c>
      <c r="H11" s="290">
        <v>1.8872551561090429</v>
      </c>
      <c r="I11" s="289" t="s">
        <v>217</v>
      </c>
    </row>
  </sheetData>
  <mergeCells count="3">
    <mergeCell ref="B2:H2"/>
    <mergeCell ref="A2:A3"/>
    <mergeCell ref="H3:I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1D494-787D-4599-9F93-5FC0450AE788}">
  <dimension ref="A1:H14"/>
  <sheetViews>
    <sheetView workbookViewId="0"/>
  </sheetViews>
  <sheetFormatPr defaultRowHeight="11.25" x14ac:dyDescent="0.2"/>
  <cols>
    <col min="1" max="1" width="30.140625" style="256" customWidth="1"/>
    <col min="2" max="8" width="10.42578125" style="256" customWidth="1"/>
    <col min="9" max="16384" width="9.140625" style="256"/>
  </cols>
  <sheetData>
    <row r="1" spans="1:8" ht="12" thickBot="1" x14ac:dyDescent="0.25">
      <c r="A1" s="264" t="s">
        <v>239</v>
      </c>
      <c r="B1" s="263"/>
      <c r="C1" s="263"/>
      <c r="D1" s="263"/>
      <c r="E1" s="263"/>
      <c r="F1" s="263"/>
      <c r="G1" s="263"/>
      <c r="H1" s="263"/>
    </row>
    <row r="2" spans="1:8" ht="15.75" customHeight="1" x14ac:dyDescent="0.2">
      <c r="A2" s="302" t="s">
        <v>238</v>
      </c>
      <c r="B2" s="301">
        <v>1980</v>
      </c>
      <c r="C2" s="301">
        <v>1990</v>
      </c>
      <c r="D2" s="301">
        <v>2000</v>
      </c>
      <c r="E2" s="301">
        <v>2006</v>
      </c>
      <c r="F2" s="301">
        <v>2007</v>
      </c>
      <c r="G2" s="301">
        <v>2008</v>
      </c>
      <c r="H2" s="301">
        <v>2009</v>
      </c>
    </row>
    <row r="3" spans="1:8" s="279" customFormat="1" x14ac:dyDescent="0.2">
      <c r="A3" s="300" t="s">
        <v>237</v>
      </c>
      <c r="B3" s="281">
        <v>701</v>
      </c>
      <c r="C3" s="281">
        <v>544</v>
      </c>
      <c r="D3" s="259">
        <v>587</v>
      </c>
      <c r="E3" s="259">
        <v>548</v>
      </c>
      <c r="F3" s="259">
        <v>612</v>
      </c>
      <c r="G3" s="259">
        <v>575</v>
      </c>
      <c r="H3" s="259">
        <v>609</v>
      </c>
    </row>
    <row r="4" spans="1:8" x14ac:dyDescent="0.2">
      <c r="A4" s="299" t="s">
        <v>236</v>
      </c>
      <c r="B4" s="257">
        <v>1577</v>
      </c>
      <c r="C4" s="257">
        <v>1082</v>
      </c>
      <c r="D4" s="257">
        <v>794</v>
      </c>
      <c r="E4" s="257">
        <v>746</v>
      </c>
      <c r="F4" s="257">
        <v>775</v>
      </c>
      <c r="G4" s="257">
        <v>746</v>
      </c>
      <c r="H4" s="257">
        <v>742</v>
      </c>
    </row>
    <row r="5" spans="1:8" x14ac:dyDescent="0.2">
      <c r="A5" s="299" t="s">
        <v>235</v>
      </c>
      <c r="B5" s="257">
        <v>3314</v>
      </c>
      <c r="C5" s="257">
        <v>2387</v>
      </c>
      <c r="D5" s="257">
        <v>1609</v>
      </c>
      <c r="E5" s="257">
        <v>1787</v>
      </c>
      <c r="F5" s="257">
        <v>1619</v>
      </c>
      <c r="G5" s="257">
        <v>1636</v>
      </c>
      <c r="H5" s="257">
        <v>1595</v>
      </c>
    </row>
    <row r="6" spans="1:8" x14ac:dyDescent="0.2">
      <c r="A6" s="299" t="s">
        <v>234</v>
      </c>
      <c r="B6" s="257">
        <v>9799</v>
      </c>
      <c r="C6" s="257">
        <v>7641</v>
      </c>
      <c r="D6" s="257">
        <v>5206</v>
      </c>
      <c r="E6" s="257">
        <v>5179</v>
      </c>
      <c r="F6" s="257">
        <v>4993</v>
      </c>
      <c r="G6" s="257">
        <v>5232</v>
      </c>
      <c r="H6" s="257">
        <v>5121</v>
      </c>
    </row>
    <row r="7" spans="1:8" x14ac:dyDescent="0.2">
      <c r="A7" s="299" t="s">
        <v>233</v>
      </c>
      <c r="B7" s="257">
        <v>33326</v>
      </c>
      <c r="C7" s="257">
        <v>27197</v>
      </c>
      <c r="D7" s="257">
        <v>18391</v>
      </c>
      <c r="E7" s="257">
        <v>17953</v>
      </c>
      <c r="F7" s="257">
        <v>17427</v>
      </c>
      <c r="G7" s="257">
        <v>17438</v>
      </c>
      <c r="H7" s="257">
        <v>17533</v>
      </c>
    </row>
    <row r="8" spans="1:8" x14ac:dyDescent="0.2">
      <c r="A8" s="299" t="s">
        <v>232</v>
      </c>
      <c r="B8" s="257">
        <v>57279</v>
      </c>
      <c r="C8" s="257">
        <v>48445</v>
      </c>
      <c r="D8" s="257">
        <v>36685</v>
      </c>
      <c r="E8" s="257">
        <v>37777</v>
      </c>
      <c r="F8" s="257">
        <v>36351</v>
      </c>
      <c r="G8" s="257">
        <v>37085</v>
      </c>
      <c r="H8" s="257">
        <v>36102</v>
      </c>
    </row>
    <row r="9" spans="1:8" x14ac:dyDescent="0.2">
      <c r="A9" s="299" t="s">
        <v>231</v>
      </c>
      <c r="B9" s="257">
        <v>33870</v>
      </c>
      <c r="C9" s="257">
        <v>29965</v>
      </c>
      <c r="D9" s="257">
        <v>26124</v>
      </c>
      <c r="E9" s="257">
        <v>27250</v>
      </c>
      <c r="F9" s="257">
        <v>27097</v>
      </c>
      <c r="G9" s="257">
        <v>27393</v>
      </c>
      <c r="H9" s="257">
        <v>26478</v>
      </c>
    </row>
    <row r="10" spans="1:8" x14ac:dyDescent="0.2">
      <c r="A10" s="299" t="s">
        <v>230</v>
      </c>
      <c r="B10" s="257">
        <v>8784</v>
      </c>
      <c r="C10" s="257">
        <v>8413</v>
      </c>
      <c r="D10" s="257">
        <v>8156</v>
      </c>
      <c r="E10" s="257">
        <v>8587</v>
      </c>
      <c r="F10" s="257">
        <v>8597</v>
      </c>
      <c r="G10" s="257">
        <v>8987</v>
      </c>
      <c r="H10" s="257">
        <v>8243</v>
      </c>
    </row>
    <row r="11" spans="1:8" x14ac:dyDescent="0.2">
      <c r="A11" s="268" t="s">
        <v>229</v>
      </c>
      <c r="B11" s="277">
        <v>23</v>
      </c>
      <c r="C11" s="277">
        <v>5</v>
      </c>
      <c r="D11" s="257">
        <v>45</v>
      </c>
      <c r="E11" s="257">
        <v>44</v>
      </c>
      <c r="F11" s="257">
        <v>142</v>
      </c>
      <c r="G11" s="257">
        <v>57</v>
      </c>
      <c r="H11" s="257">
        <v>19</v>
      </c>
    </row>
    <row r="12" spans="1:8" x14ac:dyDescent="0.2">
      <c r="A12" s="293" t="s">
        <v>5</v>
      </c>
      <c r="B12" s="291">
        <v>148673</v>
      </c>
      <c r="C12" s="291">
        <v>125679</v>
      </c>
      <c r="D12" s="291">
        <v>97597</v>
      </c>
      <c r="E12" s="291">
        <v>99871</v>
      </c>
      <c r="F12" s="291">
        <v>97613</v>
      </c>
      <c r="G12" s="291">
        <v>99149</v>
      </c>
      <c r="H12" s="291">
        <v>96442</v>
      </c>
    </row>
    <row r="13" spans="1:8" ht="22.5" x14ac:dyDescent="0.2">
      <c r="A13" s="298" t="s">
        <v>228</v>
      </c>
      <c r="B13" s="277">
        <v>10.4</v>
      </c>
      <c r="C13" s="277">
        <v>9.3000000000000007</v>
      </c>
      <c r="D13" s="275">
        <v>8.4</v>
      </c>
      <c r="E13" s="275">
        <v>8.2706691632205551</v>
      </c>
      <c r="F13" s="275">
        <v>8.1946052267628282</v>
      </c>
      <c r="G13" s="275">
        <v>8.2592865283563111</v>
      </c>
      <c r="H13" s="275">
        <v>8.3646129279774364</v>
      </c>
    </row>
    <row r="14" spans="1:8" x14ac:dyDescent="0.2">
      <c r="A14" s="294" t="s">
        <v>227</v>
      </c>
      <c r="B14" s="297">
        <v>3148</v>
      </c>
      <c r="C14" s="297">
        <v>3185</v>
      </c>
      <c r="D14" s="297">
        <v>3246</v>
      </c>
      <c r="E14" s="297">
        <v>3263.9355484989032</v>
      </c>
      <c r="F14" s="297">
        <v>3270</v>
      </c>
      <c r="G14" s="297">
        <v>3276.1405966172852</v>
      </c>
      <c r="H14" s="297">
        <v>3266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66D60-FAB1-4DCA-A406-3E299F608D60}">
  <dimension ref="A1:K16"/>
  <sheetViews>
    <sheetView workbookViewId="0"/>
  </sheetViews>
  <sheetFormatPr defaultRowHeight="11.25" x14ac:dyDescent="0.2"/>
  <cols>
    <col min="1" max="1" width="8.5703125" style="256" customWidth="1"/>
    <col min="2" max="11" width="10" style="256" customWidth="1"/>
    <col min="12" max="16384" width="9.140625" style="256"/>
  </cols>
  <sheetData>
    <row r="1" spans="1:11" ht="12" thickBot="1" x14ac:dyDescent="0.25">
      <c r="A1" s="264" t="s">
        <v>248</v>
      </c>
      <c r="B1" s="263"/>
      <c r="C1" s="263"/>
      <c r="D1" s="263"/>
      <c r="E1" s="263"/>
      <c r="F1" s="263"/>
      <c r="G1" s="263"/>
      <c r="H1" s="263"/>
      <c r="I1" s="263"/>
      <c r="J1" s="304"/>
      <c r="K1" s="304"/>
    </row>
    <row r="2" spans="1:11" ht="14.25" customHeight="1" x14ac:dyDescent="0.2">
      <c r="A2" s="649" t="s">
        <v>8</v>
      </c>
      <c r="B2" s="303" t="s">
        <v>247</v>
      </c>
      <c r="C2" s="303" t="s">
        <v>246</v>
      </c>
      <c r="D2" s="303" t="s">
        <v>245</v>
      </c>
      <c r="E2" s="303" t="s">
        <v>244</v>
      </c>
      <c r="F2" s="303">
        <v>36</v>
      </c>
      <c r="G2" s="303" t="s">
        <v>243</v>
      </c>
      <c r="H2" s="303" t="s">
        <v>242</v>
      </c>
      <c r="I2" s="648" t="s">
        <v>229</v>
      </c>
      <c r="J2" s="648" t="s">
        <v>5</v>
      </c>
      <c r="K2" s="643" t="s">
        <v>241</v>
      </c>
    </row>
    <row r="3" spans="1:11" ht="21.75" customHeight="1" x14ac:dyDescent="0.2">
      <c r="A3" s="586"/>
      <c r="B3" s="594" t="s">
        <v>240</v>
      </c>
      <c r="C3" s="595"/>
      <c r="D3" s="595"/>
      <c r="E3" s="595"/>
      <c r="F3" s="595"/>
      <c r="G3" s="595"/>
      <c r="H3" s="582"/>
      <c r="I3" s="584"/>
      <c r="J3" s="584"/>
      <c r="K3" s="580"/>
    </row>
    <row r="4" spans="1:11" x14ac:dyDescent="0.2">
      <c r="A4" s="260">
        <v>1975</v>
      </c>
      <c r="B4" s="281">
        <v>74</v>
      </c>
      <c r="C4" s="281">
        <v>1192</v>
      </c>
      <c r="D4" s="259">
        <v>3743</v>
      </c>
      <c r="E4" s="259">
        <v>7698</v>
      </c>
      <c r="F4" s="259">
        <v>18218</v>
      </c>
      <c r="G4" s="259">
        <v>156288</v>
      </c>
      <c r="H4" s="259">
        <v>7021</v>
      </c>
      <c r="I4" s="281">
        <v>6</v>
      </c>
      <c r="J4" s="259">
        <v>194240</v>
      </c>
      <c r="K4" s="281">
        <v>0.7</v>
      </c>
    </row>
    <row r="5" spans="1:11" s="279" customFormat="1" x14ac:dyDescent="0.2">
      <c r="A5" s="260">
        <v>1980</v>
      </c>
      <c r="B5" s="281">
        <v>51</v>
      </c>
      <c r="C5" s="281">
        <v>766</v>
      </c>
      <c r="D5" s="259">
        <v>2111</v>
      </c>
      <c r="E5" s="259">
        <v>6863</v>
      </c>
      <c r="F5" s="259">
        <v>5342</v>
      </c>
      <c r="G5" s="259">
        <v>128866</v>
      </c>
      <c r="H5" s="259">
        <v>4674</v>
      </c>
      <c r="I5" s="281" t="s">
        <v>83</v>
      </c>
      <c r="J5" s="259">
        <v>148673</v>
      </c>
      <c r="K5" s="281">
        <v>0.5</v>
      </c>
    </row>
    <row r="6" spans="1:11" x14ac:dyDescent="0.2">
      <c r="A6" s="258">
        <v>1990</v>
      </c>
      <c r="B6" s="277">
        <v>19</v>
      </c>
      <c r="C6" s="277">
        <v>545</v>
      </c>
      <c r="D6" s="257">
        <v>1226</v>
      </c>
      <c r="E6" s="257">
        <v>4805</v>
      </c>
      <c r="F6" s="257">
        <v>4391</v>
      </c>
      <c r="G6" s="257">
        <v>112550</v>
      </c>
      <c r="H6" s="257">
        <v>2127</v>
      </c>
      <c r="I6" s="277">
        <v>16</v>
      </c>
      <c r="J6" s="257">
        <v>125679</v>
      </c>
      <c r="K6" s="277">
        <v>0.4</v>
      </c>
    </row>
    <row r="7" spans="1:11" x14ac:dyDescent="0.2">
      <c r="A7" s="258">
        <v>2000</v>
      </c>
      <c r="B7" s="257">
        <v>22</v>
      </c>
      <c r="C7" s="257">
        <v>482</v>
      </c>
      <c r="D7" s="257">
        <v>870</v>
      </c>
      <c r="E7" s="257">
        <v>3385</v>
      </c>
      <c r="F7" s="257">
        <v>3164</v>
      </c>
      <c r="G7" s="257">
        <v>88707</v>
      </c>
      <c r="H7" s="257">
        <v>905</v>
      </c>
      <c r="I7" s="257">
        <v>62</v>
      </c>
      <c r="J7" s="257">
        <v>97597</v>
      </c>
      <c r="K7" s="285">
        <v>0.5</v>
      </c>
    </row>
    <row r="8" spans="1:11" x14ac:dyDescent="0.2">
      <c r="A8" s="258">
        <v>2001</v>
      </c>
      <c r="B8" s="257">
        <v>14</v>
      </c>
      <c r="C8" s="257">
        <v>469</v>
      </c>
      <c r="D8" s="257">
        <v>902</v>
      </c>
      <c r="E8" s="257">
        <v>3307</v>
      </c>
      <c r="F8" s="257">
        <v>2955</v>
      </c>
      <c r="G8" s="257">
        <v>88499</v>
      </c>
      <c r="H8" s="257">
        <v>802</v>
      </c>
      <c r="I8" s="257">
        <v>99</v>
      </c>
      <c r="J8" s="257">
        <v>97047</v>
      </c>
      <c r="K8" s="285">
        <v>0.5</v>
      </c>
    </row>
    <row r="9" spans="1:11" x14ac:dyDescent="0.2">
      <c r="A9" s="258">
        <v>2002</v>
      </c>
      <c r="B9" s="257">
        <v>17</v>
      </c>
      <c r="C9" s="257">
        <v>456</v>
      </c>
      <c r="D9" s="257">
        <v>866</v>
      </c>
      <c r="E9" s="257">
        <v>3413</v>
      </c>
      <c r="F9" s="257">
        <v>3043</v>
      </c>
      <c r="G9" s="257">
        <v>88134</v>
      </c>
      <c r="H9" s="257">
        <v>708</v>
      </c>
      <c r="I9" s="257">
        <v>167</v>
      </c>
      <c r="J9" s="257">
        <v>96804</v>
      </c>
      <c r="K9" s="285">
        <v>0.48861617288541792</v>
      </c>
    </row>
    <row r="10" spans="1:11" x14ac:dyDescent="0.2">
      <c r="A10" s="258">
        <v>2003</v>
      </c>
      <c r="B10" s="257">
        <v>18</v>
      </c>
      <c r="C10" s="257">
        <v>467</v>
      </c>
      <c r="D10" s="257">
        <v>899</v>
      </c>
      <c r="E10" s="257">
        <v>3358</v>
      </c>
      <c r="F10" s="257">
        <v>3182</v>
      </c>
      <c r="G10" s="257">
        <v>85995</v>
      </c>
      <c r="H10" s="257">
        <v>648</v>
      </c>
      <c r="I10" s="257">
        <v>80</v>
      </c>
      <c r="J10" s="257">
        <v>94647</v>
      </c>
      <c r="K10" s="285">
        <v>0.51243039927308842</v>
      </c>
    </row>
    <row r="11" spans="1:11" x14ac:dyDescent="0.2">
      <c r="A11" s="258">
        <v>2004</v>
      </c>
      <c r="B11" s="257">
        <v>19</v>
      </c>
      <c r="C11" s="257">
        <v>472</v>
      </c>
      <c r="D11" s="257">
        <v>891</v>
      </c>
      <c r="E11" s="257">
        <v>3449</v>
      </c>
      <c r="F11" s="257">
        <v>3325</v>
      </c>
      <c r="G11" s="257">
        <v>86270</v>
      </c>
      <c r="H11" s="257">
        <v>611</v>
      </c>
      <c r="I11" s="257">
        <v>100</v>
      </c>
      <c r="J11" s="257">
        <v>95137</v>
      </c>
      <c r="K11" s="285">
        <v>0.51609783785488295</v>
      </c>
    </row>
    <row r="12" spans="1:11" x14ac:dyDescent="0.2">
      <c r="A12" s="258">
        <v>2005</v>
      </c>
      <c r="B12" s="257">
        <v>14</v>
      </c>
      <c r="C12" s="257">
        <v>423</v>
      </c>
      <c r="D12" s="257">
        <v>899</v>
      </c>
      <c r="E12" s="257">
        <v>3444</v>
      </c>
      <c r="F12" s="257">
        <v>3427</v>
      </c>
      <c r="G12" s="257">
        <v>88631</v>
      </c>
      <c r="H12" s="257">
        <v>600</v>
      </c>
      <c r="I12" s="257">
        <v>58</v>
      </c>
      <c r="J12" s="257">
        <v>97496</v>
      </c>
      <c r="K12" s="285">
        <v>0.44822351686223022</v>
      </c>
    </row>
    <row r="13" spans="1:11" x14ac:dyDescent="0.2">
      <c r="A13" s="258">
        <v>2006</v>
      </c>
      <c r="B13" s="257">
        <v>10</v>
      </c>
      <c r="C13" s="257">
        <v>436</v>
      </c>
      <c r="D13" s="257">
        <v>856</v>
      </c>
      <c r="E13" s="257">
        <v>3697</v>
      </c>
      <c r="F13" s="257">
        <v>3364</v>
      </c>
      <c r="G13" s="257">
        <v>90875</v>
      </c>
      <c r="H13" s="257">
        <v>573</v>
      </c>
      <c r="I13" s="257">
        <v>60</v>
      </c>
      <c r="J13" s="257">
        <v>99871</v>
      </c>
      <c r="K13" s="285">
        <v>0.44657608314725999</v>
      </c>
    </row>
    <row r="14" spans="1:11" x14ac:dyDescent="0.2">
      <c r="A14" s="258">
        <v>2007</v>
      </c>
      <c r="B14" s="257">
        <v>21</v>
      </c>
      <c r="C14" s="257">
        <v>484</v>
      </c>
      <c r="D14" s="257">
        <v>903</v>
      </c>
      <c r="E14" s="257">
        <v>3632</v>
      </c>
      <c r="F14" s="257">
        <v>3384</v>
      </c>
      <c r="G14" s="257">
        <v>88307</v>
      </c>
      <c r="H14" s="257">
        <v>612</v>
      </c>
      <c r="I14" s="257">
        <v>270</v>
      </c>
      <c r="J14" s="257">
        <v>97613</v>
      </c>
      <c r="K14" s="285">
        <v>0.51734912357985108</v>
      </c>
    </row>
    <row r="15" spans="1:11" x14ac:dyDescent="0.2">
      <c r="A15" s="258">
        <v>2008</v>
      </c>
      <c r="B15" s="257">
        <v>7</v>
      </c>
      <c r="C15" s="257">
        <v>460</v>
      </c>
      <c r="D15" s="257">
        <v>915</v>
      </c>
      <c r="E15" s="257">
        <v>3813</v>
      </c>
      <c r="F15" s="257">
        <v>3686</v>
      </c>
      <c r="G15" s="257">
        <v>89762</v>
      </c>
      <c r="H15" s="257">
        <v>417</v>
      </c>
      <c r="I15" s="257">
        <v>89</v>
      </c>
      <c r="J15" s="257">
        <v>99149</v>
      </c>
      <c r="K15" s="285">
        <v>0.47100828046677223</v>
      </c>
    </row>
    <row r="16" spans="1:11" x14ac:dyDescent="0.2">
      <c r="A16" s="258">
        <v>2009</v>
      </c>
      <c r="B16" s="257">
        <v>12</v>
      </c>
      <c r="C16" s="257">
        <v>459</v>
      </c>
      <c r="D16" s="257">
        <v>893</v>
      </c>
      <c r="E16" s="257">
        <v>3629</v>
      </c>
      <c r="F16" s="257">
        <v>3406</v>
      </c>
      <c r="G16" s="257">
        <v>87626</v>
      </c>
      <c r="H16" s="257">
        <v>386</v>
      </c>
      <c r="I16" s="257">
        <v>31</v>
      </c>
      <c r="J16" s="257">
        <v>96442</v>
      </c>
      <c r="K16" s="285">
        <v>0.488376433504075</v>
      </c>
    </row>
  </sheetData>
  <mergeCells count="5">
    <mergeCell ref="J2:J3"/>
    <mergeCell ref="K2:K3"/>
    <mergeCell ref="B3:H3"/>
    <mergeCell ref="A2:A3"/>
    <mergeCell ref="I2:I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E16FA-CA4D-4D11-BF2D-9AAF143FB450}">
  <dimension ref="A1:I19"/>
  <sheetViews>
    <sheetView workbookViewId="0"/>
  </sheetViews>
  <sheetFormatPr defaultRowHeight="11.25" x14ac:dyDescent="0.2"/>
  <cols>
    <col min="1" max="1" width="8.7109375" style="256" customWidth="1"/>
    <col min="2" max="8" width="9.85546875" style="256" customWidth="1"/>
    <col min="9" max="9" width="13.42578125" style="256" customWidth="1"/>
    <col min="10" max="16384" width="9.140625" style="256"/>
  </cols>
  <sheetData>
    <row r="1" spans="1:9" s="284" customFormat="1" ht="12" thickBot="1" x14ac:dyDescent="0.3">
      <c r="A1" s="264" t="s">
        <v>252</v>
      </c>
      <c r="B1" s="308"/>
      <c r="C1" s="308"/>
      <c r="D1" s="308"/>
      <c r="E1" s="308"/>
      <c r="F1" s="308"/>
      <c r="G1" s="308"/>
      <c r="H1" s="308"/>
      <c r="I1" s="308"/>
    </row>
    <row r="2" spans="1:9" ht="19.5" customHeight="1" x14ac:dyDescent="0.2">
      <c r="A2" s="585" t="s">
        <v>8</v>
      </c>
      <c r="B2" s="307">
        <v>0</v>
      </c>
      <c r="C2" s="307">
        <v>1</v>
      </c>
      <c r="D2" s="307">
        <v>2</v>
      </c>
      <c r="E2" s="307">
        <v>3</v>
      </c>
      <c r="F2" s="307">
        <v>4</v>
      </c>
      <c r="G2" s="307">
        <v>5</v>
      </c>
      <c r="H2" s="302" t="s">
        <v>251</v>
      </c>
      <c r="I2" s="579" t="s">
        <v>250</v>
      </c>
    </row>
    <row r="3" spans="1:9" ht="18" customHeight="1" x14ac:dyDescent="0.2">
      <c r="A3" s="637"/>
      <c r="B3" s="581" t="s">
        <v>249</v>
      </c>
      <c r="C3" s="595"/>
      <c r="D3" s="595"/>
      <c r="E3" s="595"/>
      <c r="F3" s="595"/>
      <c r="G3" s="595"/>
      <c r="H3" s="582"/>
      <c r="I3" s="580"/>
    </row>
    <row r="4" spans="1:9" x14ac:dyDescent="0.2">
      <c r="A4" s="260">
        <v>1960</v>
      </c>
      <c r="B4" s="287">
        <v>33.659901664193818</v>
      </c>
      <c r="C4" s="287">
        <v>23.41994720311386</v>
      </c>
      <c r="D4" s="287">
        <v>21.965824935288488</v>
      </c>
      <c r="E4" s="287">
        <v>10.348703521719303</v>
      </c>
      <c r="F4" s="287">
        <v>4.8470608448786381</v>
      </c>
      <c r="G4" s="287">
        <v>2.409821376958206</v>
      </c>
      <c r="H4" s="287">
        <v>3.348740453847685</v>
      </c>
      <c r="I4" s="306">
        <v>154.97319209202846</v>
      </c>
    </row>
    <row r="5" spans="1:9" s="279" customFormat="1" x14ac:dyDescent="0.2">
      <c r="A5" s="260">
        <v>1970</v>
      </c>
      <c r="B5" s="287">
        <v>33.200000000000003</v>
      </c>
      <c r="C5" s="287">
        <v>26.1</v>
      </c>
      <c r="D5" s="287">
        <v>25.5</v>
      </c>
      <c r="E5" s="287">
        <v>8.6999999999999993</v>
      </c>
      <c r="F5" s="287">
        <v>3.3</v>
      </c>
      <c r="G5" s="287">
        <v>1.4</v>
      </c>
      <c r="H5" s="287">
        <v>1.7</v>
      </c>
      <c r="I5" s="306">
        <v>136</v>
      </c>
    </row>
    <row r="6" spans="1:9" x14ac:dyDescent="0.2">
      <c r="A6" s="258">
        <v>1975</v>
      </c>
      <c r="B6" s="285">
        <v>31.7</v>
      </c>
      <c r="C6" s="285">
        <v>26.5</v>
      </c>
      <c r="D6" s="285">
        <v>28.6</v>
      </c>
      <c r="E6" s="285">
        <v>8.1999999999999993</v>
      </c>
      <c r="F6" s="285">
        <v>2.7</v>
      </c>
      <c r="G6" s="285">
        <v>1.1000000000000001</v>
      </c>
      <c r="H6" s="285">
        <v>1.2</v>
      </c>
      <c r="I6" s="305">
        <v>134</v>
      </c>
    </row>
    <row r="7" spans="1:9" x14ac:dyDescent="0.2">
      <c r="A7" s="258">
        <v>1980</v>
      </c>
      <c r="B7" s="285">
        <v>28</v>
      </c>
      <c r="C7" s="285">
        <v>25.8</v>
      </c>
      <c r="D7" s="285">
        <v>33.799999999999997</v>
      </c>
      <c r="E7" s="285">
        <v>8.3000000000000007</v>
      </c>
      <c r="F7" s="285">
        <v>2.2000000000000002</v>
      </c>
      <c r="G7" s="285">
        <v>0.8</v>
      </c>
      <c r="H7" s="285">
        <v>1</v>
      </c>
      <c r="I7" s="305">
        <v>139</v>
      </c>
    </row>
    <row r="8" spans="1:9" x14ac:dyDescent="0.2">
      <c r="A8" s="258">
        <v>1990</v>
      </c>
      <c r="B8" s="285">
        <v>29.7</v>
      </c>
      <c r="C8" s="285">
        <v>22.1</v>
      </c>
      <c r="D8" s="285">
        <v>36.200000000000003</v>
      </c>
      <c r="E8" s="285">
        <v>8.8000000000000007</v>
      </c>
      <c r="F8" s="285">
        <v>1.9</v>
      </c>
      <c r="G8" s="285">
        <v>0.6</v>
      </c>
      <c r="H8" s="285">
        <v>0.6</v>
      </c>
      <c r="I8" s="305">
        <v>136</v>
      </c>
    </row>
    <row r="9" spans="1:9" x14ac:dyDescent="0.2">
      <c r="A9" s="258">
        <v>2000</v>
      </c>
      <c r="B9" s="285">
        <v>36.6</v>
      </c>
      <c r="C9" s="285">
        <v>19.600000000000001</v>
      </c>
      <c r="D9" s="285">
        <v>31.3</v>
      </c>
      <c r="E9" s="285">
        <v>9.1</v>
      </c>
      <c r="F9" s="285">
        <v>2.1</v>
      </c>
      <c r="G9" s="285">
        <v>0.7</v>
      </c>
      <c r="H9" s="285">
        <v>0.6</v>
      </c>
      <c r="I9" s="305">
        <v>126</v>
      </c>
    </row>
    <row r="10" spans="1:9" x14ac:dyDescent="0.2">
      <c r="A10" s="258">
        <v>2001</v>
      </c>
      <c r="B10" s="285">
        <v>37.4</v>
      </c>
      <c r="C10" s="285">
        <v>19.899999999999999</v>
      </c>
      <c r="D10" s="285">
        <v>30.5</v>
      </c>
      <c r="E10" s="285">
        <v>8.9</v>
      </c>
      <c r="F10" s="285">
        <v>2</v>
      </c>
      <c r="G10" s="285">
        <v>0.7</v>
      </c>
      <c r="H10" s="285">
        <v>0.5</v>
      </c>
      <c r="I10" s="305">
        <v>123</v>
      </c>
    </row>
    <row r="11" spans="1:9" x14ac:dyDescent="0.2">
      <c r="A11" s="258">
        <v>2002</v>
      </c>
      <c r="B11" s="285">
        <v>38.1</v>
      </c>
      <c r="C11" s="285">
        <v>19.899999999999999</v>
      </c>
      <c r="D11" s="285">
        <v>29.9</v>
      </c>
      <c r="E11" s="285">
        <v>9</v>
      </c>
      <c r="F11" s="285">
        <v>2.1</v>
      </c>
      <c r="G11" s="285">
        <v>0.7</v>
      </c>
      <c r="H11" s="285">
        <v>0.5</v>
      </c>
      <c r="I11" s="305">
        <v>122</v>
      </c>
    </row>
    <row r="12" spans="1:9" x14ac:dyDescent="0.2">
      <c r="A12" s="258">
        <v>2003</v>
      </c>
      <c r="B12" s="285">
        <v>38.799999999999997</v>
      </c>
      <c r="C12" s="285">
        <v>19.899999999999999</v>
      </c>
      <c r="D12" s="285">
        <v>29.2</v>
      </c>
      <c r="E12" s="285">
        <v>8.9</v>
      </c>
      <c r="F12" s="285">
        <v>2.1</v>
      </c>
      <c r="G12" s="285">
        <v>0.7</v>
      </c>
      <c r="H12" s="285">
        <v>0.5</v>
      </c>
      <c r="I12" s="305">
        <v>120</v>
      </c>
    </row>
    <row r="13" spans="1:9" x14ac:dyDescent="0.2">
      <c r="A13" s="258">
        <v>2004</v>
      </c>
      <c r="B13" s="285">
        <v>39.6</v>
      </c>
      <c r="C13" s="285">
        <v>19.899999999999999</v>
      </c>
      <c r="D13" s="285">
        <v>28.3</v>
      </c>
      <c r="E13" s="285">
        <v>8.9</v>
      </c>
      <c r="F13" s="285">
        <v>2.1</v>
      </c>
      <c r="G13" s="285">
        <v>0.7</v>
      </c>
      <c r="H13" s="285">
        <v>0.5</v>
      </c>
      <c r="I13" s="305">
        <v>119</v>
      </c>
    </row>
    <row r="14" spans="1:9" x14ac:dyDescent="0.2">
      <c r="A14" s="258">
        <v>2005</v>
      </c>
      <c r="B14" s="285">
        <v>40.5</v>
      </c>
      <c r="C14" s="285">
        <v>19.899999999999999</v>
      </c>
      <c r="D14" s="285">
        <v>27.5</v>
      </c>
      <c r="E14" s="285">
        <v>8.8000000000000007</v>
      </c>
      <c r="F14" s="285">
        <v>2.1</v>
      </c>
      <c r="G14" s="285">
        <v>0.7</v>
      </c>
      <c r="H14" s="285">
        <v>0.6</v>
      </c>
      <c r="I14" s="305">
        <v>117</v>
      </c>
    </row>
    <row r="15" spans="1:9" x14ac:dyDescent="0.2">
      <c r="A15" s="258">
        <v>2006</v>
      </c>
      <c r="B15" s="285">
        <v>41.4</v>
      </c>
      <c r="C15" s="285">
        <v>19.899999999999999</v>
      </c>
      <c r="D15" s="285">
        <v>26.6</v>
      </c>
      <c r="E15" s="285">
        <v>8.6999999999999993</v>
      </c>
      <c r="F15" s="285">
        <v>2.1</v>
      </c>
      <c r="G15" s="285">
        <v>0.7</v>
      </c>
      <c r="H15" s="285">
        <v>0.6</v>
      </c>
      <c r="I15" s="305">
        <v>115</v>
      </c>
    </row>
    <row r="16" spans="1:9" x14ac:dyDescent="0.2">
      <c r="A16" s="258">
        <v>2007</v>
      </c>
      <c r="B16" s="285">
        <v>42.141687375509029</v>
      </c>
      <c r="C16" s="285">
        <v>19.932829700907217</v>
      </c>
      <c r="D16" s="285">
        <v>25.866647468059554</v>
      </c>
      <c r="E16" s="285">
        <v>8.635897588671499</v>
      </c>
      <c r="F16" s="285">
        <v>2.1211978275783023</v>
      </c>
      <c r="G16" s="285">
        <v>0.72201658196936336</v>
      </c>
      <c r="H16" s="285">
        <v>0.57972345730502861</v>
      </c>
      <c r="I16" s="305">
        <v>114</v>
      </c>
    </row>
    <row r="17" spans="1:9" x14ac:dyDescent="0.2">
      <c r="A17" s="258">
        <v>2008</v>
      </c>
      <c r="B17" s="285">
        <v>42.741520138916044</v>
      </c>
      <c r="C17" s="285">
        <v>19.972509666130563</v>
      </c>
      <c r="D17" s="285">
        <v>25.279417111734396</v>
      </c>
      <c r="E17" s="285">
        <v>8.5776248318255526</v>
      </c>
      <c r="F17" s="285">
        <v>2.1217645399654042</v>
      </c>
      <c r="G17" s="285">
        <v>0.71987399708955246</v>
      </c>
      <c r="H17" s="285">
        <v>0.58728971433848898</v>
      </c>
      <c r="I17" s="305">
        <v>112</v>
      </c>
    </row>
    <row r="18" spans="1:9" x14ac:dyDescent="0.2">
      <c r="A18" s="258">
        <v>2009</v>
      </c>
      <c r="B18" s="285">
        <v>43.222564829148119</v>
      </c>
      <c r="C18" s="285">
        <v>20.059923260132777</v>
      </c>
      <c r="D18" s="285">
        <v>24.743051767247465</v>
      </c>
      <c r="E18" s="285">
        <v>8.5180751375695358</v>
      </c>
      <c r="F18" s="285">
        <v>2.1321502951886795</v>
      </c>
      <c r="G18" s="285">
        <v>0.72809309032096914</v>
      </c>
      <c r="H18" s="285">
        <v>0.59614162039245433</v>
      </c>
      <c r="I18" s="305">
        <v>114</v>
      </c>
    </row>
    <row r="19" spans="1:9" x14ac:dyDescent="0.2">
      <c r="A19" s="258">
        <v>2010</v>
      </c>
      <c r="B19" s="285">
        <v>43.763177021203106</v>
      </c>
      <c r="C19" s="285">
        <v>20.088717242396832</v>
      </c>
      <c r="D19" s="285">
        <v>24.256407333109227</v>
      </c>
      <c r="E19" s="285">
        <v>8.4307786713119643</v>
      </c>
      <c r="F19" s="285">
        <v>2.127227047567632</v>
      </c>
      <c r="G19" s="285">
        <v>0.73217083539066019</v>
      </c>
      <c r="H19" s="285">
        <v>0.60152184902057271</v>
      </c>
      <c r="I19" s="305">
        <v>110.25571489767296</v>
      </c>
    </row>
  </sheetData>
  <mergeCells count="3">
    <mergeCell ref="B3:H3"/>
    <mergeCell ref="A2:A3"/>
    <mergeCell ref="I2:I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EA055-AAD3-46CC-A77E-BD2E05783EA3}">
  <dimension ref="A1:F19"/>
  <sheetViews>
    <sheetView workbookViewId="0"/>
  </sheetViews>
  <sheetFormatPr defaultRowHeight="11.25" x14ac:dyDescent="0.2"/>
  <cols>
    <col min="1" max="1" width="15.28515625" style="256" customWidth="1"/>
    <col min="2" max="6" width="14.5703125" style="256" customWidth="1"/>
    <col min="7" max="16384" width="9.140625" style="256"/>
  </cols>
  <sheetData>
    <row r="1" spans="1:6" ht="12" thickBot="1" x14ac:dyDescent="0.25">
      <c r="A1" s="323" t="s">
        <v>259</v>
      </c>
      <c r="B1" s="322"/>
      <c r="C1" s="322"/>
      <c r="D1" s="322"/>
      <c r="E1" s="322"/>
      <c r="F1" s="322"/>
    </row>
    <row r="2" spans="1:6" ht="12.75" customHeight="1" x14ac:dyDescent="0.2">
      <c r="A2" s="620" t="s">
        <v>8</v>
      </c>
      <c r="B2" s="622" t="s">
        <v>258</v>
      </c>
      <c r="C2" s="622" t="s">
        <v>257</v>
      </c>
      <c r="D2" s="622" t="s">
        <v>256</v>
      </c>
      <c r="E2" s="650" t="s">
        <v>255</v>
      </c>
      <c r="F2" s="651"/>
    </row>
    <row r="3" spans="1:6" ht="12.75" customHeight="1" x14ac:dyDescent="0.2">
      <c r="A3" s="621"/>
      <c r="B3" s="623"/>
      <c r="C3" s="623"/>
      <c r="D3" s="623"/>
      <c r="E3" s="321" t="s">
        <v>254</v>
      </c>
      <c r="F3" s="320" t="s">
        <v>253</v>
      </c>
    </row>
    <row r="4" spans="1:6" x14ac:dyDescent="0.2">
      <c r="A4" s="319">
        <v>1948</v>
      </c>
      <c r="B4" s="317">
        <v>1895</v>
      </c>
      <c r="C4" s="314">
        <v>16</v>
      </c>
      <c r="D4" s="314">
        <v>1</v>
      </c>
      <c r="E4" s="317">
        <v>1912</v>
      </c>
      <c r="F4" s="317">
        <v>3841</v>
      </c>
    </row>
    <row r="5" spans="1:6" s="279" customFormat="1" x14ac:dyDescent="0.2">
      <c r="A5" s="318">
        <v>1960</v>
      </c>
      <c r="B5" s="317">
        <v>1513</v>
      </c>
      <c r="C5" s="314">
        <v>19</v>
      </c>
      <c r="D5" s="314" t="s">
        <v>83</v>
      </c>
      <c r="E5" s="317">
        <v>1532</v>
      </c>
      <c r="F5" s="317">
        <v>3083</v>
      </c>
    </row>
    <row r="6" spans="1:6" x14ac:dyDescent="0.2">
      <c r="A6" s="316">
        <v>1970</v>
      </c>
      <c r="B6" s="313">
        <v>1580</v>
      </c>
      <c r="C6" s="315">
        <v>17</v>
      </c>
      <c r="D6" s="314" t="s">
        <v>83</v>
      </c>
      <c r="E6" s="313">
        <v>1597</v>
      </c>
      <c r="F6" s="313">
        <v>3211</v>
      </c>
    </row>
    <row r="7" spans="1:6" x14ac:dyDescent="0.2">
      <c r="A7" s="312">
        <v>1975</v>
      </c>
      <c r="B7" s="257">
        <v>1900</v>
      </c>
      <c r="C7" s="311">
        <v>17</v>
      </c>
      <c r="D7" s="310" t="s">
        <v>83</v>
      </c>
      <c r="E7" s="257">
        <v>1917</v>
      </c>
      <c r="F7" s="257">
        <v>3851</v>
      </c>
    </row>
    <row r="8" spans="1:6" x14ac:dyDescent="0.2">
      <c r="A8" s="312">
        <v>1980</v>
      </c>
      <c r="B8" s="257">
        <v>1587</v>
      </c>
      <c r="C8" s="311">
        <v>21</v>
      </c>
      <c r="D8" s="311">
        <v>2</v>
      </c>
      <c r="E8" s="257">
        <v>1608</v>
      </c>
      <c r="F8" s="257">
        <v>3239</v>
      </c>
    </row>
    <row r="9" spans="1:6" x14ac:dyDescent="0.2">
      <c r="A9" s="312">
        <v>1990</v>
      </c>
      <c r="B9" s="257">
        <v>1379</v>
      </c>
      <c r="C9" s="311">
        <v>29</v>
      </c>
      <c r="D9" s="310" t="s">
        <v>83</v>
      </c>
      <c r="E9" s="257">
        <v>1408</v>
      </c>
      <c r="F9" s="257">
        <v>2845</v>
      </c>
    </row>
    <row r="10" spans="1:6" x14ac:dyDescent="0.2">
      <c r="A10" s="312">
        <v>2000</v>
      </c>
      <c r="B10" s="257">
        <v>1281</v>
      </c>
      <c r="C10" s="311">
        <v>55</v>
      </c>
      <c r="D10" s="310" t="s">
        <v>83</v>
      </c>
      <c r="E10" s="257">
        <v>1336</v>
      </c>
      <c r="F10" s="257">
        <v>2727</v>
      </c>
    </row>
    <row r="11" spans="1:6" x14ac:dyDescent="0.2">
      <c r="A11" s="312">
        <v>2001</v>
      </c>
      <c r="B11" s="257">
        <v>1334</v>
      </c>
      <c r="C11" s="311">
        <v>54</v>
      </c>
      <c r="D11" s="311">
        <v>1</v>
      </c>
      <c r="E11" s="257">
        <v>1388</v>
      </c>
      <c r="F11" s="257">
        <v>2831</v>
      </c>
    </row>
    <row r="12" spans="1:6" x14ac:dyDescent="0.2">
      <c r="A12" s="312">
        <v>2002</v>
      </c>
      <c r="B12" s="257">
        <v>1351</v>
      </c>
      <c r="C12" s="311">
        <v>56</v>
      </c>
      <c r="D12" s="311">
        <v>1</v>
      </c>
      <c r="E12" s="257">
        <v>1407</v>
      </c>
      <c r="F12" s="257">
        <v>2871</v>
      </c>
    </row>
    <row r="13" spans="1:6" x14ac:dyDescent="0.2">
      <c r="A13" s="312">
        <v>2003</v>
      </c>
      <c r="B13" s="257">
        <v>1463</v>
      </c>
      <c r="C13" s="311">
        <v>48</v>
      </c>
      <c r="D13" s="311">
        <v>1</v>
      </c>
      <c r="E13" s="257">
        <v>1511</v>
      </c>
      <c r="F13" s="257">
        <v>3071</v>
      </c>
    </row>
    <row r="14" spans="1:6" x14ac:dyDescent="0.2">
      <c r="A14" s="312">
        <v>2004</v>
      </c>
      <c r="B14" s="257">
        <v>1547</v>
      </c>
      <c r="C14" s="311">
        <v>64</v>
      </c>
      <c r="D14" s="310" t="s">
        <v>83</v>
      </c>
      <c r="E14" s="257">
        <v>1611</v>
      </c>
      <c r="F14" s="257">
        <v>3286</v>
      </c>
    </row>
    <row r="15" spans="1:6" x14ac:dyDescent="0.2">
      <c r="A15" s="312">
        <v>2005</v>
      </c>
      <c r="B15" s="257">
        <v>1576</v>
      </c>
      <c r="C15" s="311">
        <v>58</v>
      </c>
      <c r="D15" s="310" t="s">
        <v>83</v>
      </c>
      <c r="E15" s="257">
        <v>1634</v>
      </c>
      <c r="F15" s="257">
        <v>3326</v>
      </c>
    </row>
    <row r="16" spans="1:6" x14ac:dyDescent="0.2">
      <c r="A16" s="312">
        <v>2006</v>
      </c>
      <c r="B16" s="257">
        <v>1743</v>
      </c>
      <c r="C16" s="311">
        <v>54</v>
      </c>
      <c r="D16" s="311">
        <v>1</v>
      </c>
      <c r="E16" s="257">
        <v>1797</v>
      </c>
      <c r="F16" s="257">
        <v>3649</v>
      </c>
    </row>
    <row r="17" spans="1:6" x14ac:dyDescent="0.2">
      <c r="A17" s="312">
        <v>2007</v>
      </c>
      <c r="B17" s="257">
        <v>1645</v>
      </c>
      <c r="C17" s="311">
        <v>61</v>
      </c>
      <c r="D17" s="311">
        <v>1</v>
      </c>
      <c r="E17" s="257">
        <v>1707</v>
      </c>
      <c r="F17" s="257">
        <v>3477</v>
      </c>
    </row>
    <row r="18" spans="1:6" x14ac:dyDescent="0.2">
      <c r="A18" s="312">
        <v>2008</v>
      </c>
      <c r="B18" s="257">
        <v>1616</v>
      </c>
      <c r="C18" s="311">
        <v>43</v>
      </c>
      <c r="D18" s="311">
        <v>1</v>
      </c>
      <c r="E18" s="257">
        <v>1660</v>
      </c>
      <c r="F18" s="309">
        <v>3365</v>
      </c>
    </row>
    <row r="19" spans="1:6" x14ac:dyDescent="0.2">
      <c r="A19" s="312">
        <v>2009</v>
      </c>
      <c r="B19" s="257">
        <v>1655</v>
      </c>
      <c r="C19" s="311">
        <v>40</v>
      </c>
      <c r="D19" s="310" t="s">
        <v>83</v>
      </c>
      <c r="E19" s="257">
        <v>1695</v>
      </c>
      <c r="F19" s="309">
        <v>3377</v>
      </c>
    </row>
  </sheetData>
  <mergeCells count="5">
    <mergeCell ref="B2:B3"/>
    <mergeCell ref="C2:C3"/>
    <mergeCell ref="E2:F2"/>
    <mergeCell ref="A2:A3"/>
    <mergeCell ref="D2:D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C48B1-FB01-48C2-86D1-07FE0946FCFD}">
  <dimension ref="A1:G19"/>
  <sheetViews>
    <sheetView workbookViewId="0"/>
  </sheetViews>
  <sheetFormatPr defaultRowHeight="11.25" x14ac:dyDescent="0.2"/>
  <cols>
    <col min="1" max="1" width="12.7109375" style="324" customWidth="1"/>
    <col min="2" max="7" width="14.140625" style="324" customWidth="1"/>
    <col min="8" max="16384" width="9.140625" style="324"/>
  </cols>
  <sheetData>
    <row r="1" spans="1:7" s="333" customFormat="1" ht="12" thickBot="1" x14ac:dyDescent="0.3">
      <c r="A1" s="335" t="s">
        <v>266</v>
      </c>
      <c r="B1" s="334"/>
      <c r="C1" s="334"/>
      <c r="D1" s="334"/>
      <c r="E1" s="334"/>
      <c r="F1" s="334"/>
      <c r="G1" s="334"/>
    </row>
    <row r="2" spans="1:7" s="327" customFormat="1" ht="15" customHeight="1" x14ac:dyDescent="0.25">
      <c r="A2" s="585" t="s">
        <v>8</v>
      </c>
      <c r="B2" s="627" t="s">
        <v>265</v>
      </c>
      <c r="C2" s="592"/>
      <c r="D2" s="593"/>
      <c r="E2" s="583" t="s">
        <v>264</v>
      </c>
      <c r="F2" s="583" t="s">
        <v>263</v>
      </c>
      <c r="G2" s="579" t="s">
        <v>262</v>
      </c>
    </row>
    <row r="3" spans="1:7" ht="26.25" customHeight="1" x14ac:dyDescent="0.2">
      <c r="A3" s="586"/>
      <c r="B3" s="332" t="s">
        <v>261</v>
      </c>
      <c r="C3" s="332" t="s">
        <v>260</v>
      </c>
      <c r="D3" s="332" t="s">
        <v>85</v>
      </c>
      <c r="E3" s="584"/>
      <c r="F3" s="584"/>
      <c r="G3" s="580"/>
    </row>
    <row r="4" spans="1:7" x14ac:dyDescent="0.2">
      <c r="A4" s="331">
        <v>1957</v>
      </c>
      <c r="B4" s="330">
        <v>39524</v>
      </c>
      <c r="C4" s="330">
        <v>2512</v>
      </c>
      <c r="D4" s="330">
        <v>42036</v>
      </c>
      <c r="E4" s="330">
        <v>123383</v>
      </c>
      <c r="F4" s="330">
        <v>165419</v>
      </c>
      <c r="G4" s="330">
        <v>3882</v>
      </c>
    </row>
    <row r="5" spans="1:7" s="328" customFormat="1" x14ac:dyDescent="0.2">
      <c r="A5" s="331">
        <v>1960</v>
      </c>
      <c r="B5" s="330">
        <v>33799</v>
      </c>
      <c r="C5" s="330">
        <v>1957</v>
      </c>
      <c r="D5" s="330">
        <v>35756</v>
      </c>
      <c r="E5" s="330">
        <v>162160</v>
      </c>
      <c r="F5" s="330">
        <v>197916</v>
      </c>
      <c r="G5" s="330">
        <v>3237</v>
      </c>
    </row>
    <row r="6" spans="1:7" x14ac:dyDescent="0.2">
      <c r="A6" s="327">
        <v>1970</v>
      </c>
      <c r="B6" s="326">
        <v>29837</v>
      </c>
      <c r="C6" s="326">
        <v>1520</v>
      </c>
      <c r="D6" s="326">
        <v>31357</v>
      </c>
      <c r="E6" s="326">
        <v>192283</v>
      </c>
      <c r="F6" s="326">
        <v>223640</v>
      </c>
      <c r="G6" s="326">
        <v>3712</v>
      </c>
    </row>
    <row r="7" spans="1:7" x14ac:dyDescent="0.2">
      <c r="A7" s="327">
        <v>1975</v>
      </c>
      <c r="B7" s="326">
        <v>28244</v>
      </c>
      <c r="C7" s="326">
        <v>1607</v>
      </c>
      <c r="D7" s="326">
        <v>29851</v>
      </c>
      <c r="E7" s="326">
        <v>96212</v>
      </c>
      <c r="F7" s="326">
        <v>126063</v>
      </c>
      <c r="G7" s="326">
        <v>4534</v>
      </c>
    </row>
    <row r="8" spans="1:7" x14ac:dyDescent="0.2">
      <c r="A8" s="327">
        <v>1980</v>
      </c>
      <c r="B8" s="326">
        <v>19972</v>
      </c>
      <c r="C8" s="326">
        <v>1156</v>
      </c>
      <c r="D8" s="326">
        <v>21128</v>
      </c>
      <c r="E8" s="326">
        <v>80882</v>
      </c>
      <c r="F8" s="326">
        <v>102010</v>
      </c>
      <c r="G8" s="326">
        <v>2281</v>
      </c>
    </row>
    <row r="9" spans="1:7" x14ac:dyDescent="0.2">
      <c r="A9" s="327">
        <v>1990</v>
      </c>
      <c r="B9" s="326">
        <v>17596</v>
      </c>
      <c r="C9" s="325">
        <v>699</v>
      </c>
      <c r="D9" s="326">
        <v>18295</v>
      </c>
      <c r="E9" s="326">
        <v>90394</v>
      </c>
      <c r="F9" s="326">
        <v>108689</v>
      </c>
      <c r="G9" s="326">
        <v>1097</v>
      </c>
    </row>
    <row r="10" spans="1:7" x14ac:dyDescent="0.2">
      <c r="A10" s="327">
        <v>2000</v>
      </c>
      <c r="B10" s="326">
        <v>14923</v>
      </c>
      <c r="C10" s="326">
        <v>538</v>
      </c>
      <c r="D10" s="326">
        <v>15461</v>
      </c>
      <c r="E10" s="326">
        <v>59249</v>
      </c>
      <c r="F10" s="326">
        <v>74710</v>
      </c>
      <c r="G10" s="326">
        <v>447</v>
      </c>
    </row>
    <row r="11" spans="1:7" x14ac:dyDescent="0.2">
      <c r="A11" s="327">
        <v>2001</v>
      </c>
      <c r="B11" s="326">
        <v>15742</v>
      </c>
      <c r="C11" s="325">
        <v>550</v>
      </c>
      <c r="D11" s="326">
        <v>16292</v>
      </c>
      <c r="E11" s="326">
        <v>56404</v>
      </c>
      <c r="F11" s="326">
        <v>72696</v>
      </c>
      <c r="G11" s="325">
        <v>381</v>
      </c>
    </row>
    <row r="12" spans="1:7" x14ac:dyDescent="0.2">
      <c r="A12" s="327">
        <v>2002</v>
      </c>
      <c r="B12" s="326">
        <v>16512</v>
      </c>
      <c r="C12" s="325">
        <v>523</v>
      </c>
      <c r="D12" s="326">
        <v>17035</v>
      </c>
      <c r="E12" s="326">
        <v>56075</v>
      </c>
      <c r="F12" s="326">
        <v>73110</v>
      </c>
      <c r="G12" s="325">
        <v>363</v>
      </c>
    </row>
    <row r="13" spans="1:7" x14ac:dyDescent="0.2">
      <c r="A13" s="327">
        <v>2003</v>
      </c>
      <c r="B13" s="326">
        <v>16315</v>
      </c>
      <c r="C13" s="325">
        <v>530</v>
      </c>
      <c r="D13" s="326">
        <v>16845</v>
      </c>
      <c r="E13" s="326">
        <v>53789</v>
      </c>
      <c r="F13" s="326">
        <v>70634</v>
      </c>
      <c r="G13" s="325">
        <v>336</v>
      </c>
    </row>
    <row r="14" spans="1:7" x14ac:dyDescent="0.2">
      <c r="A14" s="327">
        <v>2004</v>
      </c>
      <c r="B14" s="326">
        <v>16403</v>
      </c>
      <c r="C14" s="325">
        <v>476</v>
      </c>
      <c r="D14" s="326">
        <v>16879</v>
      </c>
      <c r="E14" s="326">
        <v>52539</v>
      </c>
      <c r="F14" s="326">
        <v>69418</v>
      </c>
      <c r="G14" s="325">
        <v>322</v>
      </c>
    </row>
    <row r="15" spans="1:7" x14ac:dyDescent="0.2">
      <c r="A15" s="327">
        <v>2005</v>
      </c>
      <c r="B15" s="326">
        <v>17022</v>
      </c>
      <c r="C15" s="325">
        <v>506</v>
      </c>
      <c r="D15" s="326">
        <v>17528</v>
      </c>
      <c r="E15" s="326">
        <v>48689</v>
      </c>
      <c r="F15" s="326">
        <v>66217</v>
      </c>
      <c r="G15" s="325">
        <v>262</v>
      </c>
    </row>
    <row r="16" spans="1:7" x14ac:dyDescent="0.2">
      <c r="A16" s="327">
        <v>2006</v>
      </c>
      <c r="B16" s="326">
        <v>17358</v>
      </c>
      <c r="C16" s="325">
        <v>489</v>
      </c>
      <c r="D16" s="326">
        <v>17847</v>
      </c>
      <c r="E16" s="326">
        <v>46324</v>
      </c>
      <c r="F16" s="326">
        <v>64171</v>
      </c>
      <c r="G16" s="325">
        <v>278</v>
      </c>
    </row>
    <row r="17" spans="1:7" x14ac:dyDescent="0.2">
      <c r="A17" s="327">
        <v>2007</v>
      </c>
      <c r="B17" s="326">
        <v>16762</v>
      </c>
      <c r="C17" s="325">
        <v>485</v>
      </c>
      <c r="D17" s="326">
        <v>17247</v>
      </c>
      <c r="E17" s="326">
        <v>43870</v>
      </c>
      <c r="F17" s="326">
        <v>61117</v>
      </c>
      <c r="G17" s="325">
        <v>277</v>
      </c>
    </row>
    <row r="18" spans="1:7" x14ac:dyDescent="0.2">
      <c r="A18" s="327">
        <v>2008</v>
      </c>
      <c r="B18" s="326">
        <v>17283</v>
      </c>
      <c r="C18" s="325">
        <v>431</v>
      </c>
      <c r="D18" s="326">
        <v>17714</v>
      </c>
      <c r="E18" s="326">
        <v>44089</v>
      </c>
      <c r="F18" s="326">
        <v>61803</v>
      </c>
      <c r="G18" s="325">
        <v>270</v>
      </c>
    </row>
    <row r="19" spans="1:7" x14ac:dyDescent="0.2">
      <c r="A19" s="327">
        <v>2009</v>
      </c>
      <c r="B19" s="326">
        <v>17366</v>
      </c>
      <c r="C19" s="325">
        <v>519</v>
      </c>
      <c r="D19" s="326">
        <v>17885</v>
      </c>
      <c r="E19" s="326">
        <v>43181</v>
      </c>
      <c r="F19" s="326">
        <v>61066</v>
      </c>
      <c r="G19" s="325">
        <v>225</v>
      </c>
    </row>
  </sheetData>
  <mergeCells count="5">
    <mergeCell ref="A2:A3"/>
    <mergeCell ref="E2:E3"/>
    <mergeCell ref="G2:G3"/>
    <mergeCell ref="F2:F3"/>
    <mergeCell ref="B2:D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C5534-864F-49D8-A3AA-9D1602A62D2C}">
  <dimension ref="A1:J22"/>
  <sheetViews>
    <sheetView workbookViewId="0"/>
  </sheetViews>
  <sheetFormatPr defaultRowHeight="11.25" x14ac:dyDescent="0.2"/>
  <cols>
    <col min="1" max="1" width="8.42578125" style="324" customWidth="1"/>
    <col min="2" max="10" width="11.5703125" style="324" customWidth="1"/>
    <col min="11" max="16384" width="9.140625" style="324"/>
  </cols>
  <sheetData>
    <row r="1" spans="1:10" ht="12" thickBot="1" x14ac:dyDescent="0.25">
      <c r="A1" s="335" t="s">
        <v>271</v>
      </c>
      <c r="B1" s="334"/>
      <c r="C1" s="334"/>
      <c r="D1" s="334"/>
      <c r="E1" s="334"/>
      <c r="F1" s="334"/>
      <c r="G1" s="334"/>
      <c r="H1" s="334"/>
      <c r="I1" s="334"/>
      <c r="J1" s="334"/>
    </row>
    <row r="2" spans="1:10" ht="16.5" customHeight="1" x14ac:dyDescent="0.2">
      <c r="A2" s="585" t="s">
        <v>8</v>
      </c>
      <c r="B2" s="341" t="s">
        <v>154</v>
      </c>
      <c r="C2" s="341" t="s">
        <v>37</v>
      </c>
      <c r="D2" s="341" t="s">
        <v>36</v>
      </c>
      <c r="E2" s="341" t="s">
        <v>35</v>
      </c>
      <c r="F2" s="341" t="s">
        <v>34</v>
      </c>
      <c r="G2" s="341" t="s">
        <v>270</v>
      </c>
      <c r="H2" s="583" t="s">
        <v>5</v>
      </c>
      <c r="I2" s="583" t="s">
        <v>269</v>
      </c>
      <c r="J2" s="641"/>
    </row>
    <row r="3" spans="1:10" ht="22.5" x14ac:dyDescent="0.2">
      <c r="A3" s="586"/>
      <c r="B3" s="581" t="s">
        <v>10</v>
      </c>
      <c r="C3" s="588"/>
      <c r="D3" s="588"/>
      <c r="E3" s="588"/>
      <c r="F3" s="588"/>
      <c r="G3" s="589"/>
      <c r="H3" s="584"/>
      <c r="I3" s="340" t="s">
        <v>268</v>
      </c>
      <c r="J3" s="339" t="s">
        <v>267</v>
      </c>
    </row>
    <row r="4" spans="1:10" x14ac:dyDescent="0.2">
      <c r="A4" s="331">
        <v>1957</v>
      </c>
      <c r="B4" s="329">
        <v>5446</v>
      </c>
      <c r="C4" s="329">
        <v>27121</v>
      </c>
      <c r="D4" s="329">
        <v>35905</v>
      </c>
      <c r="E4" s="329">
        <v>30381</v>
      </c>
      <c r="F4" s="329">
        <v>19237</v>
      </c>
      <c r="G4" s="329">
        <v>5293</v>
      </c>
      <c r="H4" s="329">
        <v>123383</v>
      </c>
      <c r="I4" s="328">
        <v>49.4</v>
      </c>
      <c r="J4" s="328">
        <v>73.8</v>
      </c>
    </row>
    <row r="5" spans="1:10" s="328" customFormat="1" x14ac:dyDescent="0.2">
      <c r="A5" s="331">
        <v>1960</v>
      </c>
      <c r="B5" s="329">
        <v>8370</v>
      </c>
      <c r="C5" s="329">
        <v>35937</v>
      </c>
      <c r="D5" s="329">
        <v>46154</v>
      </c>
      <c r="E5" s="329">
        <v>39134</v>
      </c>
      <c r="F5" s="329">
        <v>25137</v>
      </c>
      <c r="G5" s="329">
        <v>7428</v>
      </c>
      <c r="H5" s="329">
        <v>162160</v>
      </c>
      <c r="I5" s="328">
        <v>65.099999999999994</v>
      </c>
      <c r="J5" s="328">
        <v>110.7</v>
      </c>
    </row>
    <row r="6" spans="1:10" x14ac:dyDescent="0.2">
      <c r="A6" s="327">
        <v>1965</v>
      </c>
      <c r="B6" s="337">
        <v>12479</v>
      </c>
      <c r="C6" s="337">
        <v>42662</v>
      </c>
      <c r="D6" s="337">
        <v>48875</v>
      </c>
      <c r="E6" s="337">
        <v>41025</v>
      </c>
      <c r="F6" s="337">
        <v>25930</v>
      </c>
      <c r="G6" s="337">
        <v>9298</v>
      </c>
      <c r="H6" s="337">
        <v>180269</v>
      </c>
      <c r="I6" s="338">
        <v>72.099999999999994</v>
      </c>
      <c r="J6" s="338">
        <v>135.5</v>
      </c>
    </row>
    <row r="7" spans="1:10" x14ac:dyDescent="0.2">
      <c r="A7" s="327">
        <v>1970</v>
      </c>
      <c r="B7" s="337">
        <v>18280</v>
      </c>
      <c r="C7" s="337">
        <v>47431</v>
      </c>
      <c r="D7" s="337">
        <v>51990</v>
      </c>
      <c r="E7" s="337">
        <v>39690</v>
      </c>
      <c r="F7" s="337">
        <v>25789</v>
      </c>
      <c r="G7" s="337">
        <v>9103</v>
      </c>
      <c r="H7" s="337">
        <v>192283</v>
      </c>
      <c r="I7" s="338">
        <v>71.5</v>
      </c>
      <c r="J7" s="338">
        <v>126.7</v>
      </c>
    </row>
    <row r="8" spans="1:10" x14ac:dyDescent="0.2">
      <c r="A8" s="327">
        <v>1975</v>
      </c>
      <c r="B8" s="337">
        <v>10246</v>
      </c>
      <c r="C8" s="337">
        <v>22551</v>
      </c>
      <c r="D8" s="337">
        <v>20170</v>
      </c>
      <c r="E8" s="337">
        <v>18879</v>
      </c>
      <c r="F8" s="337">
        <v>16265</v>
      </c>
      <c r="G8" s="337">
        <v>8101</v>
      </c>
      <c r="H8" s="337">
        <v>96212</v>
      </c>
      <c r="I8" s="338">
        <v>36.1</v>
      </c>
      <c r="J8" s="338">
        <v>49.5</v>
      </c>
    </row>
    <row r="9" spans="1:10" x14ac:dyDescent="0.2">
      <c r="A9" s="327">
        <v>1980</v>
      </c>
      <c r="B9" s="337">
        <v>8182</v>
      </c>
      <c r="C9" s="337">
        <v>14846</v>
      </c>
      <c r="D9" s="337">
        <v>19607</v>
      </c>
      <c r="E9" s="337">
        <v>17114</v>
      </c>
      <c r="F9" s="337">
        <v>13458</v>
      </c>
      <c r="G9" s="337">
        <v>7675</v>
      </c>
      <c r="H9" s="337">
        <v>80882</v>
      </c>
      <c r="I9" s="338">
        <v>31.4</v>
      </c>
      <c r="J9" s="338">
        <v>54.4</v>
      </c>
    </row>
    <row r="10" spans="1:10" x14ac:dyDescent="0.2">
      <c r="A10" s="327">
        <v>1985</v>
      </c>
      <c r="B10" s="337">
        <v>9285</v>
      </c>
      <c r="C10" s="337">
        <v>13482</v>
      </c>
      <c r="D10" s="337">
        <v>16667</v>
      </c>
      <c r="E10" s="337">
        <v>19617</v>
      </c>
      <c r="F10" s="337">
        <v>15425</v>
      </c>
      <c r="G10" s="337">
        <v>7494</v>
      </c>
      <c r="H10" s="337">
        <v>81970</v>
      </c>
      <c r="I10" s="338">
        <v>32.1</v>
      </c>
      <c r="J10" s="336">
        <v>63</v>
      </c>
    </row>
    <row r="11" spans="1:10" x14ac:dyDescent="0.2">
      <c r="A11" s="327">
        <v>1990</v>
      </c>
      <c r="B11" s="337">
        <v>12011</v>
      </c>
      <c r="C11" s="337">
        <v>17245</v>
      </c>
      <c r="D11" s="337">
        <v>16367</v>
      </c>
      <c r="E11" s="337">
        <v>18714</v>
      </c>
      <c r="F11" s="337">
        <v>17586</v>
      </c>
      <c r="G11" s="337">
        <v>8471</v>
      </c>
      <c r="H11" s="337">
        <v>90394</v>
      </c>
      <c r="I11" s="338">
        <v>35.6</v>
      </c>
      <c r="J11" s="338">
        <v>71.900000000000006</v>
      </c>
    </row>
    <row r="12" spans="1:10" x14ac:dyDescent="0.2">
      <c r="A12" s="327">
        <v>1995</v>
      </c>
      <c r="B12" s="337">
        <v>13034</v>
      </c>
      <c r="C12" s="337">
        <v>18362</v>
      </c>
      <c r="D12" s="337">
        <v>15981</v>
      </c>
      <c r="E12" s="337">
        <v>12607</v>
      </c>
      <c r="F12" s="337">
        <v>11137</v>
      </c>
      <c r="G12" s="337">
        <v>5836</v>
      </c>
      <c r="H12" s="337">
        <v>76957</v>
      </c>
      <c r="I12" s="338">
        <v>29.6</v>
      </c>
      <c r="J12" s="338">
        <v>68.7</v>
      </c>
    </row>
    <row r="13" spans="1:10" x14ac:dyDescent="0.2">
      <c r="A13" s="327">
        <v>2000</v>
      </c>
      <c r="B13" s="337">
        <v>7323</v>
      </c>
      <c r="C13" s="337">
        <v>15090</v>
      </c>
      <c r="D13" s="337">
        <v>14033</v>
      </c>
      <c r="E13" s="337">
        <v>11419</v>
      </c>
      <c r="F13" s="337">
        <v>7488</v>
      </c>
      <c r="G13" s="337">
        <v>3896</v>
      </c>
      <c r="H13" s="337">
        <v>59249</v>
      </c>
      <c r="I13" s="338">
        <v>23.2</v>
      </c>
      <c r="J13" s="338">
        <v>60.7</v>
      </c>
    </row>
    <row r="14" spans="1:10" x14ac:dyDescent="0.2">
      <c r="A14" s="327">
        <v>2001</v>
      </c>
      <c r="B14" s="337">
        <v>6562</v>
      </c>
      <c r="C14" s="337">
        <v>13485</v>
      </c>
      <c r="D14" s="337">
        <v>13981</v>
      </c>
      <c r="E14" s="337">
        <v>11378</v>
      </c>
      <c r="F14" s="337">
        <v>7231</v>
      </c>
      <c r="G14" s="337">
        <v>3767</v>
      </c>
      <c r="H14" s="337">
        <v>56404</v>
      </c>
      <c r="I14" s="338">
        <v>22.2</v>
      </c>
      <c r="J14" s="338">
        <v>58.1</v>
      </c>
    </row>
    <row r="15" spans="1:10" x14ac:dyDescent="0.2">
      <c r="A15" s="327">
        <v>2002</v>
      </c>
      <c r="B15" s="337">
        <v>6492</v>
      </c>
      <c r="C15" s="337">
        <v>12827</v>
      </c>
      <c r="D15" s="337">
        <v>14353</v>
      </c>
      <c r="E15" s="337">
        <v>11424</v>
      </c>
      <c r="F15" s="337">
        <v>7475</v>
      </c>
      <c r="G15" s="337">
        <v>3504</v>
      </c>
      <c r="H15" s="337">
        <v>56075</v>
      </c>
      <c r="I15" s="336">
        <v>22.216103356879959</v>
      </c>
      <c r="J15" s="336">
        <v>57.926325358456261</v>
      </c>
    </row>
    <row r="16" spans="1:10" x14ac:dyDescent="0.2">
      <c r="A16" s="327">
        <v>2003</v>
      </c>
      <c r="B16" s="337">
        <v>6328</v>
      </c>
      <c r="C16" s="337">
        <v>11600</v>
      </c>
      <c r="D16" s="337">
        <v>13744</v>
      </c>
      <c r="E16" s="337">
        <v>11097</v>
      </c>
      <c r="F16" s="337">
        <v>7681</v>
      </c>
      <c r="G16" s="337">
        <v>3339</v>
      </c>
      <c r="H16" s="337">
        <v>53789</v>
      </c>
      <c r="I16" s="336">
        <v>21.5</v>
      </c>
      <c r="J16" s="336">
        <v>56.8</v>
      </c>
    </row>
    <row r="17" spans="1:10" x14ac:dyDescent="0.2">
      <c r="A17" s="327">
        <v>2004</v>
      </c>
      <c r="B17" s="337">
        <v>6181</v>
      </c>
      <c r="C17" s="337">
        <v>11045</v>
      </c>
      <c r="D17" s="337">
        <v>13678</v>
      </c>
      <c r="E17" s="337">
        <v>10836</v>
      </c>
      <c r="F17" s="337">
        <v>7701</v>
      </c>
      <c r="G17" s="337">
        <v>3098</v>
      </c>
      <c r="H17" s="337">
        <v>52539</v>
      </c>
      <c r="I17" s="336">
        <v>21.2</v>
      </c>
      <c r="J17" s="336">
        <v>55.2</v>
      </c>
    </row>
    <row r="18" spans="1:10" x14ac:dyDescent="0.2">
      <c r="A18" s="327">
        <v>2005</v>
      </c>
      <c r="B18" s="337">
        <v>5783</v>
      </c>
      <c r="C18" s="337">
        <v>9786</v>
      </c>
      <c r="D18" s="337">
        <v>11967</v>
      </c>
      <c r="E18" s="337">
        <v>10712</v>
      </c>
      <c r="F18" s="337">
        <v>7531</v>
      </c>
      <c r="G18" s="337">
        <v>2910</v>
      </c>
      <c r="H18" s="337">
        <v>48689</v>
      </c>
      <c r="I18" s="336">
        <v>19.899999999999999</v>
      </c>
      <c r="J18" s="336">
        <v>49.9</v>
      </c>
    </row>
    <row r="19" spans="1:10" x14ac:dyDescent="0.2">
      <c r="A19" s="327">
        <v>2006</v>
      </c>
      <c r="B19" s="337">
        <v>5500</v>
      </c>
      <c r="C19" s="337">
        <v>9138</v>
      </c>
      <c r="D19" s="337">
        <v>10984</v>
      </c>
      <c r="E19" s="337">
        <v>10605</v>
      </c>
      <c r="F19" s="337">
        <v>7369</v>
      </c>
      <c r="G19" s="337">
        <v>2728</v>
      </c>
      <c r="H19" s="337">
        <v>46324</v>
      </c>
      <c r="I19" s="336">
        <v>19.100000000000001</v>
      </c>
      <c r="J19" s="336">
        <v>46.4</v>
      </c>
    </row>
    <row r="20" spans="1:10" x14ac:dyDescent="0.2">
      <c r="A20" s="327">
        <v>2007</v>
      </c>
      <c r="B20" s="337">
        <v>5293</v>
      </c>
      <c r="C20" s="337">
        <v>8607</v>
      </c>
      <c r="D20" s="337">
        <v>9929</v>
      </c>
      <c r="E20" s="337">
        <v>10228</v>
      </c>
      <c r="F20" s="337">
        <v>7205</v>
      </c>
      <c r="G20" s="337">
        <v>2608</v>
      </c>
      <c r="H20" s="337">
        <v>43870</v>
      </c>
      <c r="I20" s="336">
        <v>18.2</v>
      </c>
      <c r="J20" s="336">
        <v>44.9</v>
      </c>
    </row>
    <row r="21" spans="1:10" x14ac:dyDescent="0.2">
      <c r="A21" s="327">
        <v>2008</v>
      </c>
      <c r="B21" s="337">
        <v>5363</v>
      </c>
      <c r="C21" s="337">
        <v>8848</v>
      </c>
      <c r="D21" s="337">
        <v>9434</v>
      </c>
      <c r="E21" s="337">
        <v>10484</v>
      </c>
      <c r="F21" s="337">
        <v>7136</v>
      </c>
      <c r="G21" s="337">
        <v>2824</v>
      </c>
      <c r="H21" s="337">
        <v>44089</v>
      </c>
      <c r="I21" s="336">
        <v>18.378779011116723</v>
      </c>
      <c r="J21" s="336">
        <v>44.467417724838377</v>
      </c>
    </row>
    <row r="22" spans="1:10" x14ac:dyDescent="0.2">
      <c r="A22" s="327">
        <v>2009</v>
      </c>
      <c r="B22" s="337">
        <v>5337</v>
      </c>
      <c r="C22" s="337">
        <v>8573</v>
      </c>
      <c r="D22" s="337">
        <v>8939</v>
      </c>
      <c r="E22" s="337">
        <v>10357</v>
      </c>
      <c r="F22" s="337">
        <v>7161</v>
      </c>
      <c r="G22" s="337">
        <v>2814</v>
      </c>
      <c r="H22" s="337">
        <v>43181</v>
      </c>
      <c r="I22" s="336">
        <v>18.100000000000001</v>
      </c>
      <c r="J22" s="336">
        <v>44.8</v>
      </c>
    </row>
  </sheetData>
  <mergeCells count="4">
    <mergeCell ref="H2:H3"/>
    <mergeCell ref="B3:G3"/>
    <mergeCell ref="I2:J2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3EF49-1AF3-4B2E-9ED2-31104E984B13}">
  <dimension ref="A1:H11"/>
  <sheetViews>
    <sheetView workbookViewId="0"/>
  </sheetViews>
  <sheetFormatPr defaultRowHeight="11.25" x14ac:dyDescent="0.2"/>
  <cols>
    <col min="1" max="1" width="14.85546875" style="324" customWidth="1"/>
    <col min="2" max="8" width="10.42578125" style="324" customWidth="1"/>
    <col min="9" max="16384" width="9.140625" style="324"/>
  </cols>
  <sheetData>
    <row r="1" spans="1:8" s="333" customFormat="1" ht="12" thickBot="1" x14ac:dyDescent="0.3">
      <c r="A1" s="335" t="s">
        <v>273</v>
      </c>
      <c r="B1" s="334"/>
      <c r="C1" s="334"/>
      <c r="D1" s="334"/>
      <c r="E1" s="334"/>
      <c r="F1" s="334"/>
      <c r="G1" s="334"/>
      <c r="H1" s="334"/>
    </row>
    <row r="2" spans="1:8" ht="12.75" customHeight="1" x14ac:dyDescent="0.2">
      <c r="A2" s="649" t="s">
        <v>272</v>
      </c>
      <c r="B2" s="347" t="s">
        <v>154</v>
      </c>
      <c r="C2" s="347" t="s">
        <v>37</v>
      </c>
      <c r="D2" s="347" t="s">
        <v>36</v>
      </c>
      <c r="E2" s="347" t="s">
        <v>35</v>
      </c>
      <c r="F2" s="347" t="s">
        <v>34</v>
      </c>
      <c r="G2" s="347" t="s">
        <v>270</v>
      </c>
      <c r="H2" s="579" t="s">
        <v>5</v>
      </c>
    </row>
    <row r="3" spans="1:8" ht="12.75" customHeight="1" x14ac:dyDescent="0.2">
      <c r="A3" s="586"/>
      <c r="B3" s="644" t="s">
        <v>10</v>
      </c>
      <c r="C3" s="644"/>
      <c r="D3" s="644"/>
      <c r="E3" s="644"/>
      <c r="F3" s="644"/>
      <c r="G3" s="644"/>
      <c r="H3" s="580"/>
    </row>
    <row r="4" spans="1:8" x14ac:dyDescent="0.2">
      <c r="A4" s="346">
        <v>0</v>
      </c>
      <c r="B4" s="337">
        <v>3511</v>
      </c>
      <c r="C4" s="337">
        <v>2759</v>
      </c>
      <c r="D4" s="337">
        <v>1411</v>
      </c>
      <c r="E4" s="337">
        <v>692</v>
      </c>
      <c r="F4" s="337">
        <v>194</v>
      </c>
      <c r="G4" s="337">
        <v>48</v>
      </c>
      <c r="H4" s="337">
        <v>8615</v>
      </c>
    </row>
    <row r="5" spans="1:8" x14ac:dyDescent="0.2">
      <c r="A5" s="345">
        <v>1</v>
      </c>
      <c r="B5" s="337">
        <v>1109</v>
      </c>
      <c r="C5" s="337">
        <v>1723</v>
      </c>
      <c r="D5" s="337">
        <v>1456</v>
      </c>
      <c r="E5" s="337">
        <v>1465</v>
      </c>
      <c r="F5" s="337">
        <v>740</v>
      </c>
      <c r="G5" s="337">
        <v>211</v>
      </c>
      <c r="H5" s="337">
        <v>6704</v>
      </c>
    </row>
    <row r="6" spans="1:8" x14ac:dyDescent="0.2">
      <c r="A6" s="345">
        <v>2</v>
      </c>
      <c r="B6" s="337">
        <v>443</v>
      </c>
      <c r="C6" s="337">
        <v>1328</v>
      </c>
      <c r="D6" s="337">
        <v>1569</v>
      </c>
      <c r="E6" s="337">
        <v>2134</v>
      </c>
      <c r="F6" s="337">
        <v>1536</v>
      </c>
      <c r="G6" s="337">
        <v>651</v>
      </c>
      <c r="H6" s="337">
        <v>7661</v>
      </c>
    </row>
    <row r="7" spans="1:8" x14ac:dyDescent="0.2">
      <c r="A7" s="345">
        <v>3</v>
      </c>
      <c r="B7" s="337">
        <v>180</v>
      </c>
      <c r="C7" s="337">
        <v>1016</v>
      </c>
      <c r="D7" s="337">
        <v>1244</v>
      </c>
      <c r="E7" s="337">
        <v>1873</v>
      </c>
      <c r="F7" s="337">
        <v>1572</v>
      </c>
      <c r="G7" s="337">
        <v>670</v>
      </c>
      <c r="H7" s="337">
        <v>6555</v>
      </c>
    </row>
    <row r="8" spans="1:8" x14ac:dyDescent="0.2">
      <c r="A8" s="345">
        <v>4</v>
      </c>
      <c r="B8" s="337">
        <v>71</v>
      </c>
      <c r="C8" s="337">
        <v>717</v>
      </c>
      <c r="D8" s="337">
        <v>986</v>
      </c>
      <c r="E8" s="337">
        <v>1289</v>
      </c>
      <c r="F8" s="337">
        <v>1059</v>
      </c>
      <c r="G8" s="337">
        <v>482</v>
      </c>
      <c r="H8" s="337">
        <v>4604</v>
      </c>
    </row>
    <row r="9" spans="1:8" x14ac:dyDescent="0.2">
      <c r="A9" s="345">
        <v>5</v>
      </c>
      <c r="B9" s="337">
        <v>17</v>
      </c>
      <c r="C9" s="337">
        <v>471</v>
      </c>
      <c r="D9" s="337">
        <v>706</v>
      </c>
      <c r="E9" s="337">
        <v>859</v>
      </c>
      <c r="F9" s="337">
        <v>655</v>
      </c>
      <c r="G9" s="337">
        <v>276</v>
      </c>
      <c r="H9" s="337">
        <v>2984</v>
      </c>
    </row>
    <row r="10" spans="1:8" x14ac:dyDescent="0.2">
      <c r="A10" s="344" t="s">
        <v>251</v>
      </c>
      <c r="B10" s="337">
        <v>6</v>
      </c>
      <c r="C10" s="337">
        <v>559</v>
      </c>
      <c r="D10" s="337">
        <v>1567</v>
      </c>
      <c r="E10" s="337">
        <v>2045</v>
      </c>
      <c r="F10" s="337">
        <v>1405</v>
      </c>
      <c r="G10" s="337">
        <v>476</v>
      </c>
      <c r="H10" s="337">
        <v>6058</v>
      </c>
    </row>
    <row r="11" spans="1:8" x14ac:dyDescent="0.2">
      <c r="A11" s="343" t="s">
        <v>5</v>
      </c>
      <c r="B11" s="342">
        <v>5337</v>
      </c>
      <c r="C11" s="342">
        <v>8573</v>
      </c>
      <c r="D11" s="342">
        <v>8939</v>
      </c>
      <c r="E11" s="342">
        <v>10357</v>
      </c>
      <c r="F11" s="342">
        <v>7161</v>
      </c>
      <c r="G11" s="342">
        <v>2814</v>
      </c>
      <c r="H11" s="342">
        <v>43181</v>
      </c>
    </row>
  </sheetData>
  <mergeCells count="3">
    <mergeCell ref="B3:G3"/>
    <mergeCell ref="H2:H3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4C0A9-AC55-496A-A551-0DA2AB4B9515}">
  <dimension ref="A1:J117"/>
  <sheetViews>
    <sheetView workbookViewId="0"/>
  </sheetViews>
  <sheetFormatPr defaultRowHeight="11.25" x14ac:dyDescent="0.2"/>
  <cols>
    <col min="1" max="1" width="9.42578125" style="1" customWidth="1"/>
    <col min="2" max="10" width="8.7109375" style="1" customWidth="1"/>
    <col min="11" max="16384" width="9.140625" style="1"/>
  </cols>
  <sheetData>
    <row r="1" spans="1:10" ht="12" thickBot="1" x14ac:dyDescent="0.25">
      <c r="A1" s="14" t="s">
        <v>42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x14ac:dyDescent="0.2">
      <c r="A2" s="585" t="s">
        <v>41</v>
      </c>
      <c r="B2" s="591" t="s">
        <v>7</v>
      </c>
      <c r="C2" s="592"/>
      <c r="D2" s="593"/>
      <c r="E2" s="591" t="s">
        <v>6</v>
      </c>
      <c r="F2" s="592"/>
      <c r="G2" s="593"/>
      <c r="H2" s="591" t="s">
        <v>5</v>
      </c>
      <c r="I2" s="592"/>
      <c r="J2" s="592"/>
    </row>
    <row r="3" spans="1:10" x14ac:dyDescent="0.2">
      <c r="A3" s="586"/>
      <c r="B3" s="25">
        <v>1990</v>
      </c>
      <c r="C3" s="25">
        <v>2001</v>
      </c>
      <c r="D3" s="25">
        <v>2010</v>
      </c>
      <c r="E3" s="25">
        <v>1990</v>
      </c>
      <c r="F3" s="25">
        <v>2001</v>
      </c>
      <c r="G3" s="25">
        <v>2010</v>
      </c>
      <c r="H3" s="25">
        <v>1990</v>
      </c>
      <c r="I3" s="25">
        <v>2001</v>
      </c>
      <c r="J3" s="24">
        <v>2010</v>
      </c>
    </row>
    <row r="4" spans="1:10" s="8" customFormat="1" x14ac:dyDescent="0.2">
      <c r="A4" s="11">
        <v>0</v>
      </c>
      <c r="B4" s="10">
        <v>62108</v>
      </c>
      <c r="C4" s="10">
        <v>49314</v>
      </c>
      <c r="D4" s="10">
        <v>48693</v>
      </c>
      <c r="E4" s="10">
        <v>59248</v>
      </c>
      <c r="F4" s="10">
        <v>47362</v>
      </c>
      <c r="G4" s="10">
        <v>46166</v>
      </c>
      <c r="H4" s="10">
        <v>121356</v>
      </c>
      <c r="I4" s="10">
        <v>96676</v>
      </c>
      <c r="J4" s="10">
        <v>94859</v>
      </c>
    </row>
    <row r="5" spans="1:10" x14ac:dyDescent="0.2">
      <c r="A5" s="11">
        <v>1</v>
      </c>
      <c r="B5" s="15">
        <v>62497</v>
      </c>
      <c r="C5" s="15">
        <v>47551</v>
      </c>
      <c r="D5" s="10">
        <v>50515</v>
      </c>
      <c r="E5" s="15">
        <v>59323</v>
      </c>
      <c r="F5" s="15">
        <v>45313</v>
      </c>
      <c r="G5" s="10">
        <v>48078</v>
      </c>
      <c r="H5" s="15">
        <v>121820</v>
      </c>
      <c r="I5" s="15">
        <v>92864</v>
      </c>
      <c r="J5" s="10">
        <v>98593</v>
      </c>
    </row>
    <row r="6" spans="1:10" x14ac:dyDescent="0.2">
      <c r="A6" s="11">
        <v>2</v>
      </c>
      <c r="B6" s="15">
        <v>63083</v>
      </c>
      <c r="C6" s="15">
        <v>48778</v>
      </c>
      <c r="D6" s="15">
        <v>50076</v>
      </c>
      <c r="E6" s="15">
        <v>60093</v>
      </c>
      <c r="F6" s="15">
        <v>46620</v>
      </c>
      <c r="G6" s="15">
        <v>47672</v>
      </c>
      <c r="H6" s="15">
        <v>123176</v>
      </c>
      <c r="I6" s="15">
        <v>95398</v>
      </c>
      <c r="J6" s="15">
        <v>97748</v>
      </c>
    </row>
    <row r="7" spans="1:10" x14ac:dyDescent="0.2">
      <c r="A7" s="11">
        <v>3</v>
      </c>
      <c r="B7" s="15">
        <v>63485</v>
      </c>
      <c r="C7" s="15">
        <v>50471</v>
      </c>
      <c r="D7" s="15">
        <v>51294</v>
      </c>
      <c r="E7" s="15">
        <v>61006</v>
      </c>
      <c r="F7" s="15">
        <v>47475</v>
      </c>
      <c r="G7" s="15">
        <v>49019</v>
      </c>
      <c r="H7" s="15">
        <v>124491</v>
      </c>
      <c r="I7" s="15">
        <v>97946</v>
      </c>
      <c r="J7" s="15">
        <v>100313</v>
      </c>
    </row>
    <row r="8" spans="1:10" x14ac:dyDescent="0.2">
      <c r="A8" s="11">
        <v>4</v>
      </c>
      <c r="B8" s="15">
        <v>64635</v>
      </c>
      <c r="C8" s="15">
        <v>53379</v>
      </c>
      <c r="D8" s="15">
        <v>50591</v>
      </c>
      <c r="E8" s="15">
        <v>61754</v>
      </c>
      <c r="F8" s="15">
        <v>50483</v>
      </c>
      <c r="G8" s="15">
        <v>47445</v>
      </c>
      <c r="H8" s="15">
        <v>126389</v>
      </c>
      <c r="I8" s="15">
        <v>103862</v>
      </c>
      <c r="J8" s="15">
        <v>98036</v>
      </c>
    </row>
    <row r="9" spans="1:10" x14ac:dyDescent="0.2">
      <c r="A9" s="11" t="s">
        <v>40</v>
      </c>
      <c r="B9" s="15">
        <v>315808</v>
      </c>
      <c r="C9" s="15">
        <v>249493</v>
      </c>
      <c r="D9" s="15">
        <v>251169</v>
      </c>
      <c r="E9" s="15">
        <v>301424</v>
      </c>
      <c r="F9" s="15">
        <v>237253</v>
      </c>
      <c r="G9" s="15">
        <v>238380</v>
      </c>
      <c r="H9" s="15">
        <v>617232</v>
      </c>
      <c r="I9" s="15">
        <v>486746</v>
      </c>
      <c r="J9" s="15">
        <v>489549</v>
      </c>
    </row>
    <row r="10" spans="1:10" x14ac:dyDescent="0.2">
      <c r="A10" s="11">
        <v>5</v>
      </c>
      <c r="B10" s="15">
        <v>61782</v>
      </c>
      <c r="C10" s="15">
        <v>56476</v>
      </c>
      <c r="D10" s="15">
        <v>48970</v>
      </c>
      <c r="E10" s="15">
        <v>59318</v>
      </c>
      <c r="F10" s="15">
        <v>53711</v>
      </c>
      <c r="G10" s="15">
        <v>46569</v>
      </c>
      <c r="H10" s="15">
        <v>121100</v>
      </c>
      <c r="I10" s="15">
        <v>110187</v>
      </c>
      <c r="J10" s="15">
        <v>95539</v>
      </c>
    </row>
    <row r="11" spans="1:10" x14ac:dyDescent="0.2">
      <c r="A11" s="11">
        <v>6</v>
      </c>
      <c r="B11" s="15">
        <v>62971</v>
      </c>
      <c r="C11" s="15">
        <v>57664</v>
      </c>
      <c r="D11" s="15">
        <v>48824</v>
      </c>
      <c r="E11" s="15">
        <v>60277</v>
      </c>
      <c r="F11" s="15">
        <v>54948</v>
      </c>
      <c r="G11" s="15">
        <v>45899</v>
      </c>
      <c r="H11" s="15">
        <v>123248</v>
      </c>
      <c r="I11" s="15">
        <v>112612</v>
      </c>
      <c r="J11" s="15">
        <v>94723</v>
      </c>
    </row>
    <row r="12" spans="1:10" x14ac:dyDescent="0.2">
      <c r="A12" s="11">
        <v>7</v>
      </c>
      <c r="B12" s="15">
        <v>66509</v>
      </c>
      <c r="C12" s="15">
        <v>58581</v>
      </c>
      <c r="D12" s="15">
        <v>49597</v>
      </c>
      <c r="E12" s="15">
        <v>62984</v>
      </c>
      <c r="F12" s="15">
        <v>56193</v>
      </c>
      <c r="G12" s="15">
        <v>47065</v>
      </c>
      <c r="H12" s="15">
        <v>129493</v>
      </c>
      <c r="I12" s="15">
        <v>114774</v>
      </c>
      <c r="J12" s="15">
        <v>96662</v>
      </c>
    </row>
    <row r="13" spans="1:10" x14ac:dyDescent="0.2">
      <c r="A13" s="11">
        <v>8</v>
      </c>
      <c r="B13" s="15">
        <v>70590</v>
      </c>
      <c r="C13" s="15">
        <v>61213</v>
      </c>
      <c r="D13" s="15">
        <v>49910</v>
      </c>
      <c r="E13" s="15">
        <v>67732</v>
      </c>
      <c r="F13" s="15">
        <v>58271</v>
      </c>
      <c r="G13" s="15">
        <v>47004</v>
      </c>
      <c r="H13" s="15">
        <v>138322</v>
      </c>
      <c r="I13" s="15">
        <v>119484</v>
      </c>
      <c r="J13" s="15">
        <v>96914</v>
      </c>
    </row>
    <row r="14" spans="1:10" x14ac:dyDescent="0.2">
      <c r="A14" s="11">
        <v>9</v>
      </c>
      <c r="B14" s="15">
        <v>73504</v>
      </c>
      <c r="C14" s="15">
        <v>63763</v>
      </c>
      <c r="D14" s="15">
        <v>50171</v>
      </c>
      <c r="E14" s="15">
        <v>70483</v>
      </c>
      <c r="F14" s="15">
        <v>60898</v>
      </c>
      <c r="G14" s="15">
        <v>48212</v>
      </c>
      <c r="H14" s="15">
        <v>143987</v>
      </c>
      <c r="I14" s="15">
        <v>124661</v>
      </c>
      <c r="J14" s="15">
        <v>98383</v>
      </c>
    </row>
    <row r="15" spans="1:10" x14ac:dyDescent="0.2">
      <c r="A15" s="11" t="s">
        <v>39</v>
      </c>
      <c r="B15" s="15">
        <v>335356</v>
      </c>
      <c r="C15" s="15">
        <v>297697</v>
      </c>
      <c r="D15" s="15">
        <v>247472</v>
      </c>
      <c r="E15" s="15">
        <v>320794</v>
      </c>
      <c r="F15" s="15">
        <v>284021</v>
      </c>
      <c r="G15" s="15">
        <v>234749</v>
      </c>
      <c r="H15" s="15">
        <v>656150</v>
      </c>
      <c r="I15" s="15">
        <v>581718</v>
      </c>
      <c r="J15" s="15">
        <v>482221</v>
      </c>
    </row>
    <row r="16" spans="1:10" x14ac:dyDescent="0.2">
      <c r="A16" s="11">
        <v>10</v>
      </c>
      <c r="B16" s="15">
        <v>79108</v>
      </c>
      <c r="C16" s="15">
        <v>63849</v>
      </c>
      <c r="D16" s="15">
        <v>48232</v>
      </c>
      <c r="E16" s="15">
        <v>75749</v>
      </c>
      <c r="F16" s="15">
        <v>61296</v>
      </c>
      <c r="G16" s="15">
        <v>45973</v>
      </c>
      <c r="H16" s="15">
        <v>154857</v>
      </c>
      <c r="I16" s="15">
        <v>125145</v>
      </c>
      <c r="J16" s="15">
        <v>94205</v>
      </c>
    </row>
    <row r="17" spans="1:10" x14ac:dyDescent="0.2">
      <c r="A17" s="11">
        <v>11</v>
      </c>
      <c r="B17" s="15">
        <v>83187</v>
      </c>
      <c r="C17" s="15">
        <v>62553</v>
      </c>
      <c r="D17" s="15">
        <v>49249</v>
      </c>
      <c r="E17" s="15">
        <v>79138</v>
      </c>
      <c r="F17" s="15">
        <v>59588</v>
      </c>
      <c r="G17" s="15">
        <v>47192</v>
      </c>
      <c r="H17" s="15">
        <v>162325</v>
      </c>
      <c r="I17" s="15">
        <v>122141</v>
      </c>
      <c r="J17" s="15">
        <v>96441</v>
      </c>
    </row>
    <row r="18" spans="1:10" x14ac:dyDescent="0.2">
      <c r="A18" s="11">
        <v>12</v>
      </c>
      <c r="B18" s="15">
        <v>87689</v>
      </c>
      <c r="C18" s="15">
        <v>63063</v>
      </c>
      <c r="D18" s="15">
        <v>50883</v>
      </c>
      <c r="E18" s="15">
        <v>83649</v>
      </c>
      <c r="F18" s="15">
        <v>60059</v>
      </c>
      <c r="G18" s="15">
        <v>47873</v>
      </c>
      <c r="H18" s="15">
        <v>171338</v>
      </c>
      <c r="I18" s="15">
        <v>123122</v>
      </c>
      <c r="J18" s="15">
        <v>98756</v>
      </c>
    </row>
    <row r="19" spans="1:10" x14ac:dyDescent="0.2">
      <c r="A19" s="11">
        <v>13</v>
      </c>
      <c r="B19" s="15">
        <v>91758</v>
      </c>
      <c r="C19" s="15">
        <v>63468</v>
      </c>
      <c r="D19" s="15">
        <v>53807</v>
      </c>
      <c r="E19" s="15">
        <v>86842</v>
      </c>
      <c r="F19" s="15">
        <v>60519</v>
      </c>
      <c r="G19" s="15">
        <v>50904</v>
      </c>
      <c r="H19" s="15">
        <v>178600</v>
      </c>
      <c r="I19" s="15">
        <v>123987</v>
      </c>
      <c r="J19" s="15">
        <v>104711</v>
      </c>
    </row>
    <row r="20" spans="1:10" x14ac:dyDescent="0.2">
      <c r="A20" s="11">
        <v>14</v>
      </c>
      <c r="B20" s="15">
        <v>97521</v>
      </c>
      <c r="C20" s="15">
        <v>65575</v>
      </c>
      <c r="D20" s="15">
        <v>56878</v>
      </c>
      <c r="E20" s="15">
        <v>92526</v>
      </c>
      <c r="F20" s="15">
        <v>63563</v>
      </c>
      <c r="G20" s="15">
        <v>54095</v>
      </c>
      <c r="H20" s="15">
        <v>190047</v>
      </c>
      <c r="I20" s="15">
        <v>129138</v>
      </c>
      <c r="J20" s="15">
        <v>110973</v>
      </c>
    </row>
    <row r="21" spans="1:10" x14ac:dyDescent="0.2">
      <c r="A21" s="11" t="s">
        <v>38</v>
      </c>
      <c r="B21" s="15">
        <v>439263</v>
      </c>
      <c r="C21" s="15">
        <v>318508</v>
      </c>
      <c r="D21" s="15">
        <v>259049</v>
      </c>
      <c r="E21" s="15">
        <v>417904</v>
      </c>
      <c r="F21" s="15">
        <v>305025</v>
      </c>
      <c r="G21" s="15">
        <v>246037</v>
      </c>
      <c r="H21" s="15">
        <v>857167</v>
      </c>
      <c r="I21" s="15">
        <v>623533</v>
      </c>
      <c r="J21" s="15">
        <v>505086</v>
      </c>
    </row>
    <row r="22" spans="1:10" x14ac:dyDescent="0.2">
      <c r="A22" s="11">
        <v>15</v>
      </c>
      <c r="B22" s="15">
        <v>93266</v>
      </c>
      <c r="C22" s="15">
        <v>67997</v>
      </c>
      <c r="D22" s="15">
        <v>58152</v>
      </c>
      <c r="E22" s="15">
        <v>88620</v>
      </c>
      <c r="F22" s="15">
        <v>65566</v>
      </c>
      <c r="G22" s="15">
        <v>55355</v>
      </c>
      <c r="H22" s="15">
        <v>181886</v>
      </c>
      <c r="I22" s="15">
        <v>133563</v>
      </c>
      <c r="J22" s="15">
        <v>113507</v>
      </c>
    </row>
    <row r="23" spans="1:10" x14ac:dyDescent="0.2">
      <c r="A23" s="11">
        <v>16</v>
      </c>
      <c r="B23" s="15">
        <v>77794</v>
      </c>
      <c r="C23" s="15">
        <v>64992</v>
      </c>
      <c r="D23" s="15">
        <v>59024</v>
      </c>
      <c r="E23" s="15">
        <v>73671</v>
      </c>
      <c r="F23" s="15">
        <v>63059</v>
      </c>
      <c r="G23" s="15">
        <v>56664</v>
      </c>
      <c r="H23" s="15">
        <v>151465</v>
      </c>
      <c r="I23" s="15">
        <v>128051</v>
      </c>
      <c r="J23" s="15">
        <v>115688</v>
      </c>
    </row>
    <row r="24" spans="1:10" x14ac:dyDescent="0.2">
      <c r="A24" s="11">
        <v>17</v>
      </c>
      <c r="B24" s="15">
        <v>75655</v>
      </c>
      <c r="C24" s="15">
        <v>65562</v>
      </c>
      <c r="D24" s="15">
        <v>61797</v>
      </c>
      <c r="E24" s="15">
        <v>71506</v>
      </c>
      <c r="F24" s="15">
        <v>63596</v>
      </c>
      <c r="G24" s="15">
        <v>58893</v>
      </c>
      <c r="H24" s="15">
        <v>147161</v>
      </c>
      <c r="I24" s="15">
        <v>129158</v>
      </c>
      <c r="J24" s="15">
        <v>120690</v>
      </c>
    </row>
    <row r="25" spans="1:10" x14ac:dyDescent="0.2">
      <c r="A25" s="11">
        <v>18</v>
      </c>
      <c r="B25" s="15">
        <v>73070</v>
      </c>
      <c r="C25" s="15">
        <v>69109</v>
      </c>
      <c r="D25" s="15">
        <v>64634</v>
      </c>
      <c r="E25" s="15">
        <v>69424</v>
      </c>
      <c r="F25" s="15">
        <v>65324</v>
      </c>
      <c r="G25" s="15">
        <v>61726</v>
      </c>
      <c r="H25" s="15">
        <v>142494</v>
      </c>
      <c r="I25" s="15">
        <v>134433</v>
      </c>
      <c r="J25" s="15">
        <v>126360</v>
      </c>
    </row>
    <row r="26" spans="1:10" x14ac:dyDescent="0.2">
      <c r="A26" s="11">
        <v>19</v>
      </c>
      <c r="B26" s="15">
        <v>73619</v>
      </c>
      <c r="C26" s="15">
        <v>73470</v>
      </c>
      <c r="D26" s="15">
        <v>65072</v>
      </c>
      <c r="E26" s="15">
        <v>70231</v>
      </c>
      <c r="F26" s="15">
        <v>69717</v>
      </c>
      <c r="G26" s="15">
        <v>62476</v>
      </c>
      <c r="H26" s="15">
        <v>143850</v>
      </c>
      <c r="I26" s="15">
        <v>143187</v>
      </c>
      <c r="J26" s="15">
        <v>127548</v>
      </c>
    </row>
    <row r="27" spans="1:10" x14ac:dyDescent="0.2">
      <c r="A27" s="11" t="s">
        <v>16</v>
      </c>
      <c r="B27" s="15">
        <v>393404</v>
      </c>
      <c r="C27" s="15">
        <v>341130</v>
      </c>
      <c r="D27" s="15">
        <v>308679</v>
      </c>
      <c r="E27" s="15">
        <v>373452</v>
      </c>
      <c r="F27" s="15">
        <v>327262</v>
      </c>
      <c r="G27" s="15">
        <v>295114</v>
      </c>
      <c r="H27" s="15">
        <v>766856</v>
      </c>
      <c r="I27" s="15">
        <v>668392</v>
      </c>
      <c r="J27" s="15">
        <v>603793</v>
      </c>
    </row>
    <row r="28" spans="1:10" x14ac:dyDescent="0.2">
      <c r="A28" s="11">
        <v>20</v>
      </c>
      <c r="B28" s="15">
        <v>74255</v>
      </c>
      <c r="C28" s="15">
        <v>76877</v>
      </c>
      <c r="D28" s="15">
        <v>64316</v>
      </c>
      <c r="E28" s="15">
        <v>70125</v>
      </c>
      <c r="F28" s="15">
        <v>73046</v>
      </c>
      <c r="G28" s="15">
        <v>61115</v>
      </c>
      <c r="H28" s="15">
        <v>144380</v>
      </c>
      <c r="I28" s="15">
        <v>149923</v>
      </c>
      <c r="J28" s="15">
        <v>125431</v>
      </c>
    </row>
    <row r="29" spans="1:10" x14ac:dyDescent="0.2">
      <c r="A29" s="11">
        <v>21</v>
      </c>
      <c r="B29" s="15">
        <v>73704</v>
      </c>
      <c r="C29" s="15">
        <v>80871</v>
      </c>
      <c r="D29" s="15">
        <v>64898</v>
      </c>
      <c r="E29" s="15">
        <v>71098</v>
      </c>
      <c r="F29" s="15">
        <v>76223</v>
      </c>
      <c r="G29" s="15">
        <v>61823</v>
      </c>
      <c r="H29" s="15">
        <v>144802</v>
      </c>
      <c r="I29" s="15">
        <v>157094</v>
      </c>
      <c r="J29" s="15">
        <v>126721</v>
      </c>
    </row>
    <row r="30" spans="1:10" x14ac:dyDescent="0.2">
      <c r="A30" s="11">
        <v>22</v>
      </c>
      <c r="B30" s="15">
        <v>70848</v>
      </c>
      <c r="C30" s="15">
        <v>83211</v>
      </c>
      <c r="D30" s="15">
        <v>65372</v>
      </c>
      <c r="E30" s="15">
        <v>67840</v>
      </c>
      <c r="F30" s="15">
        <v>79139</v>
      </c>
      <c r="G30" s="15">
        <v>62289</v>
      </c>
      <c r="H30" s="15">
        <v>138688</v>
      </c>
      <c r="I30" s="15">
        <v>162350</v>
      </c>
      <c r="J30" s="15">
        <v>127661</v>
      </c>
    </row>
    <row r="31" spans="1:10" x14ac:dyDescent="0.2">
      <c r="A31" s="11">
        <v>23</v>
      </c>
      <c r="B31" s="15">
        <v>65430</v>
      </c>
      <c r="C31" s="15">
        <v>85583</v>
      </c>
      <c r="D31" s="15">
        <v>67435</v>
      </c>
      <c r="E31" s="15">
        <v>62483</v>
      </c>
      <c r="F31" s="15">
        <v>82419</v>
      </c>
      <c r="G31" s="15">
        <v>65464</v>
      </c>
      <c r="H31" s="15">
        <v>127913</v>
      </c>
      <c r="I31" s="15">
        <v>168002</v>
      </c>
      <c r="J31" s="15">
        <v>132899</v>
      </c>
    </row>
    <row r="32" spans="1:10" x14ac:dyDescent="0.2">
      <c r="A32" s="11">
        <v>24</v>
      </c>
      <c r="B32" s="15">
        <v>62624</v>
      </c>
      <c r="C32" s="15">
        <v>89321</v>
      </c>
      <c r="D32" s="15">
        <v>69661</v>
      </c>
      <c r="E32" s="15">
        <v>60246</v>
      </c>
      <c r="F32" s="15">
        <v>85037</v>
      </c>
      <c r="G32" s="15">
        <v>67251</v>
      </c>
      <c r="H32" s="15">
        <v>122870</v>
      </c>
      <c r="I32" s="15">
        <v>174358</v>
      </c>
      <c r="J32" s="15">
        <v>136912</v>
      </c>
    </row>
    <row r="33" spans="1:10" x14ac:dyDescent="0.2">
      <c r="A33" s="11" t="s">
        <v>37</v>
      </c>
      <c r="B33" s="15">
        <v>346861</v>
      </c>
      <c r="C33" s="15">
        <v>415863</v>
      </c>
      <c r="D33" s="15">
        <v>331682</v>
      </c>
      <c r="E33" s="15">
        <v>331792</v>
      </c>
      <c r="F33" s="15">
        <v>395864</v>
      </c>
      <c r="G33" s="15">
        <v>317942</v>
      </c>
      <c r="H33" s="15">
        <v>678653</v>
      </c>
      <c r="I33" s="15">
        <v>811727</v>
      </c>
      <c r="J33" s="15">
        <v>649624</v>
      </c>
    </row>
    <row r="34" spans="1:10" x14ac:dyDescent="0.2">
      <c r="A34" s="11">
        <v>25</v>
      </c>
      <c r="B34" s="15">
        <v>61564</v>
      </c>
      <c r="C34" s="15">
        <v>92340</v>
      </c>
      <c r="D34" s="15">
        <v>66529</v>
      </c>
      <c r="E34" s="15">
        <v>59577</v>
      </c>
      <c r="F34" s="15">
        <v>88704</v>
      </c>
      <c r="G34" s="15">
        <v>64688</v>
      </c>
      <c r="H34" s="15">
        <v>121141</v>
      </c>
      <c r="I34" s="15">
        <v>181044</v>
      </c>
      <c r="J34" s="15">
        <v>131217</v>
      </c>
    </row>
    <row r="35" spans="1:10" x14ac:dyDescent="0.2">
      <c r="A35" s="11">
        <v>26</v>
      </c>
      <c r="B35" s="15">
        <v>61180</v>
      </c>
      <c r="C35" s="15">
        <v>87961</v>
      </c>
      <c r="D35" s="15">
        <v>67150</v>
      </c>
      <c r="E35" s="15">
        <v>59417</v>
      </c>
      <c r="F35" s="15">
        <v>84985</v>
      </c>
      <c r="G35" s="15">
        <v>65249</v>
      </c>
      <c r="H35" s="15">
        <v>120597</v>
      </c>
      <c r="I35" s="15">
        <v>172946</v>
      </c>
      <c r="J35" s="15">
        <v>132399</v>
      </c>
    </row>
    <row r="36" spans="1:10" x14ac:dyDescent="0.2">
      <c r="A36" s="11">
        <v>27</v>
      </c>
      <c r="B36" s="15">
        <v>59635</v>
      </c>
      <c r="C36" s="15">
        <v>73948</v>
      </c>
      <c r="D36" s="15">
        <v>70615</v>
      </c>
      <c r="E36" s="15">
        <v>58552</v>
      </c>
      <c r="F36" s="15">
        <v>71469</v>
      </c>
      <c r="G36" s="15">
        <v>67006</v>
      </c>
      <c r="H36" s="15">
        <v>118187</v>
      </c>
      <c r="I36" s="15">
        <v>145417</v>
      </c>
      <c r="J36" s="15">
        <v>137621</v>
      </c>
    </row>
    <row r="37" spans="1:10" x14ac:dyDescent="0.2">
      <c r="A37" s="11">
        <v>28</v>
      </c>
      <c r="B37" s="15">
        <v>64205</v>
      </c>
      <c r="C37" s="15">
        <v>73598</v>
      </c>
      <c r="D37" s="15">
        <v>74781</v>
      </c>
      <c r="E37" s="15">
        <v>62797</v>
      </c>
      <c r="F37" s="15">
        <v>71056</v>
      </c>
      <c r="G37" s="15">
        <v>71313</v>
      </c>
      <c r="H37" s="15">
        <v>127002</v>
      </c>
      <c r="I37" s="15">
        <v>144654</v>
      </c>
      <c r="J37" s="15">
        <v>146094</v>
      </c>
    </row>
    <row r="38" spans="1:10" x14ac:dyDescent="0.2">
      <c r="A38" s="11">
        <v>29</v>
      </c>
      <c r="B38" s="15">
        <v>67087</v>
      </c>
      <c r="C38" s="15">
        <v>71771</v>
      </c>
      <c r="D38" s="15">
        <v>78119</v>
      </c>
      <c r="E38" s="15">
        <v>66276</v>
      </c>
      <c r="F38" s="15">
        <v>69313</v>
      </c>
      <c r="G38" s="15">
        <v>74517</v>
      </c>
      <c r="H38" s="15">
        <v>133363</v>
      </c>
      <c r="I38" s="15">
        <v>141084</v>
      </c>
      <c r="J38" s="15">
        <v>152636</v>
      </c>
    </row>
    <row r="39" spans="1:10" x14ac:dyDescent="0.2">
      <c r="A39" s="11" t="s">
        <v>36</v>
      </c>
      <c r="B39" s="15">
        <v>313671</v>
      </c>
      <c r="C39" s="15">
        <v>399618</v>
      </c>
      <c r="D39" s="15">
        <v>357194</v>
      </c>
      <c r="E39" s="15">
        <v>306619</v>
      </c>
      <c r="F39" s="15">
        <v>385527</v>
      </c>
      <c r="G39" s="15">
        <v>342773</v>
      </c>
      <c r="H39" s="15">
        <v>620290</v>
      </c>
      <c r="I39" s="15">
        <v>785145</v>
      </c>
      <c r="J39" s="15">
        <v>699967</v>
      </c>
    </row>
    <row r="40" spans="1:10" x14ac:dyDescent="0.2">
      <c r="A40" s="11">
        <v>30</v>
      </c>
      <c r="B40" s="15">
        <v>67468</v>
      </c>
      <c r="C40" s="15">
        <v>74098</v>
      </c>
      <c r="D40" s="15">
        <v>81914</v>
      </c>
      <c r="E40" s="15">
        <v>67271</v>
      </c>
      <c r="F40" s="15">
        <v>71607</v>
      </c>
      <c r="G40" s="15">
        <v>77528</v>
      </c>
      <c r="H40" s="15">
        <v>134739</v>
      </c>
      <c r="I40" s="15">
        <v>145705</v>
      </c>
      <c r="J40" s="15">
        <v>159442</v>
      </c>
    </row>
    <row r="41" spans="1:10" x14ac:dyDescent="0.2">
      <c r="A41" s="11">
        <v>31</v>
      </c>
      <c r="B41" s="15">
        <v>71174</v>
      </c>
      <c r="C41" s="15">
        <v>73238</v>
      </c>
      <c r="D41" s="15">
        <v>84129</v>
      </c>
      <c r="E41" s="15">
        <v>70354</v>
      </c>
      <c r="F41" s="15">
        <v>70715</v>
      </c>
      <c r="G41" s="15">
        <v>80234</v>
      </c>
      <c r="H41" s="15">
        <v>141528</v>
      </c>
      <c r="I41" s="15">
        <v>143953</v>
      </c>
      <c r="J41" s="15">
        <v>164363</v>
      </c>
    </row>
    <row r="42" spans="1:10" x14ac:dyDescent="0.2">
      <c r="A42" s="11">
        <v>32</v>
      </c>
      <c r="B42" s="15">
        <v>74615</v>
      </c>
      <c r="C42" s="15">
        <v>73427</v>
      </c>
      <c r="D42" s="15">
        <v>86282</v>
      </c>
      <c r="E42" s="15">
        <v>73398</v>
      </c>
      <c r="F42" s="15">
        <v>71767</v>
      </c>
      <c r="G42" s="15">
        <v>83523</v>
      </c>
      <c r="H42" s="15">
        <v>148013</v>
      </c>
      <c r="I42" s="15">
        <v>145194</v>
      </c>
      <c r="J42" s="15">
        <v>169805</v>
      </c>
    </row>
    <row r="43" spans="1:10" x14ac:dyDescent="0.2">
      <c r="A43" s="11">
        <v>33</v>
      </c>
      <c r="B43" s="15">
        <v>84611</v>
      </c>
      <c r="C43" s="15">
        <v>70255</v>
      </c>
      <c r="D43" s="15">
        <v>89934</v>
      </c>
      <c r="E43" s="15">
        <v>83911</v>
      </c>
      <c r="F43" s="15">
        <v>68848</v>
      </c>
      <c r="G43" s="15">
        <v>85925</v>
      </c>
      <c r="H43" s="15">
        <v>168522</v>
      </c>
      <c r="I43" s="15">
        <v>139103</v>
      </c>
      <c r="J43" s="15">
        <v>175859</v>
      </c>
    </row>
    <row r="44" spans="1:10" x14ac:dyDescent="0.2">
      <c r="A44" s="11">
        <v>34</v>
      </c>
      <c r="B44" s="15">
        <v>91165</v>
      </c>
      <c r="C44" s="15">
        <v>64355</v>
      </c>
      <c r="D44" s="15">
        <v>92882</v>
      </c>
      <c r="E44" s="15">
        <v>90448</v>
      </c>
      <c r="F44" s="15">
        <v>63049</v>
      </c>
      <c r="G44" s="15">
        <v>89420</v>
      </c>
      <c r="H44" s="15">
        <v>181613</v>
      </c>
      <c r="I44" s="15">
        <v>127404</v>
      </c>
      <c r="J44" s="15">
        <v>182302</v>
      </c>
    </row>
    <row r="45" spans="1:10" x14ac:dyDescent="0.2">
      <c r="A45" s="11" t="s">
        <v>35</v>
      </c>
      <c r="B45" s="15">
        <v>389033</v>
      </c>
      <c r="C45" s="15">
        <v>355373</v>
      </c>
      <c r="D45" s="15">
        <v>435141</v>
      </c>
      <c r="E45" s="15">
        <v>385382</v>
      </c>
      <c r="F45" s="15">
        <v>345986</v>
      </c>
      <c r="G45" s="15">
        <v>416630</v>
      </c>
      <c r="H45" s="15">
        <v>774415</v>
      </c>
      <c r="I45" s="15">
        <v>701359</v>
      </c>
      <c r="J45" s="15">
        <v>851771</v>
      </c>
    </row>
    <row r="46" spans="1:10" x14ac:dyDescent="0.2">
      <c r="A46" s="11">
        <v>35</v>
      </c>
      <c r="B46" s="15">
        <v>96638</v>
      </c>
      <c r="C46" s="15">
        <v>62316</v>
      </c>
      <c r="D46" s="15">
        <v>88532</v>
      </c>
      <c r="E46" s="15">
        <v>95517</v>
      </c>
      <c r="F46" s="15">
        <v>61366</v>
      </c>
      <c r="G46" s="15">
        <v>85604</v>
      </c>
      <c r="H46" s="15">
        <v>192155</v>
      </c>
      <c r="I46" s="15">
        <v>123682</v>
      </c>
      <c r="J46" s="15">
        <v>174136</v>
      </c>
    </row>
    <row r="47" spans="1:10" x14ac:dyDescent="0.2">
      <c r="A47" s="11">
        <v>36</v>
      </c>
      <c r="B47" s="15">
        <v>88022</v>
      </c>
      <c r="C47" s="15">
        <v>60953</v>
      </c>
      <c r="D47" s="15">
        <v>74320</v>
      </c>
      <c r="E47" s="15">
        <v>87586</v>
      </c>
      <c r="F47" s="15">
        <v>60582</v>
      </c>
      <c r="G47" s="15">
        <v>72052</v>
      </c>
      <c r="H47" s="15">
        <v>175608</v>
      </c>
      <c r="I47" s="15">
        <v>121535</v>
      </c>
      <c r="J47" s="15">
        <v>146372</v>
      </c>
    </row>
    <row r="48" spans="1:10" x14ac:dyDescent="0.2">
      <c r="A48" s="11">
        <v>37</v>
      </c>
      <c r="B48" s="15">
        <v>78054</v>
      </c>
      <c r="C48" s="15">
        <v>60486</v>
      </c>
      <c r="D48" s="15">
        <v>73927</v>
      </c>
      <c r="E48" s="15">
        <v>79201</v>
      </c>
      <c r="F48" s="15">
        <v>60760</v>
      </c>
      <c r="G48" s="15">
        <v>71516</v>
      </c>
      <c r="H48" s="15">
        <v>157255</v>
      </c>
      <c r="I48" s="15">
        <v>121246</v>
      </c>
      <c r="J48" s="15">
        <v>145443</v>
      </c>
    </row>
    <row r="49" spans="1:10" x14ac:dyDescent="0.2">
      <c r="A49" s="11">
        <v>38</v>
      </c>
      <c r="B49" s="15">
        <v>79054</v>
      </c>
      <c r="C49" s="15">
        <v>58837</v>
      </c>
      <c r="D49" s="15">
        <v>71862</v>
      </c>
      <c r="E49" s="15">
        <v>80476</v>
      </c>
      <c r="F49" s="15">
        <v>59652</v>
      </c>
      <c r="G49" s="15">
        <v>69692</v>
      </c>
      <c r="H49" s="15">
        <v>159530</v>
      </c>
      <c r="I49" s="15">
        <v>118489</v>
      </c>
      <c r="J49" s="15">
        <v>141554</v>
      </c>
    </row>
    <row r="50" spans="1:10" x14ac:dyDescent="0.2">
      <c r="A50" s="11">
        <v>39</v>
      </c>
      <c r="B50" s="15">
        <v>81331</v>
      </c>
      <c r="C50" s="15">
        <v>62531</v>
      </c>
      <c r="D50" s="15">
        <v>74072</v>
      </c>
      <c r="E50" s="15">
        <v>81462</v>
      </c>
      <c r="F50" s="15">
        <v>63343</v>
      </c>
      <c r="G50" s="15">
        <v>71832</v>
      </c>
      <c r="H50" s="15">
        <v>162793</v>
      </c>
      <c r="I50" s="15">
        <v>125874</v>
      </c>
      <c r="J50" s="15">
        <v>145904</v>
      </c>
    </row>
    <row r="51" spans="1:10" x14ac:dyDescent="0.2">
      <c r="A51" s="11" t="s">
        <v>34</v>
      </c>
      <c r="B51" s="15">
        <v>423099</v>
      </c>
      <c r="C51" s="15">
        <v>305123</v>
      </c>
      <c r="D51" s="15">
        <v>382713</v>
      </c>
      <c r="E51" s="15">
        <v>424242</v>
      </c>
      <c r="F51" s="15">
        <v>305703</v>
      </c>
      <c r="G51" s="15">
        <v>370696</v>
      </c>
      <c r="H51" s="15">
        <v>847341</v>
      </c>
      <c r="I51" s="15">
        <v>610826</v>
      </c>
      <c r="J51" s="15">
        <v>753409</v>
      </c>
    </row>
    <row r="52" spans="1:10" x14ac:dyDescent="0.2">
      <c r="A52" s="11">
        <v>40</v>
      </c>
      <c r="B52" s="15">
        <v>78057</v>
      </c>
      <c r="C52" s="15">
        <v>66048</v>
      </c>
      <c r="D52" s="15">
        <v>72999</v>
      </c>
      <c r="E52" s="15">
        <v>78271</v>
      </c>
      <c r="F52" s="15">
        <v>67370</v>
      </c>
      <c r="G52" s="15">
        <v>70937</v>
      </c>
      <c r="H52" s="15">
        <v>156328</v>
      </c>
      <c r="I52" s="15">
        <v>133418</v>
      </c>
      <c r="J52" s="15">
        <v>143936</v>
      </c>
    </row>
    <row r="53" spans="1:10" x14ac:dyDescent="0.2">
      <c r="A53" s="11">
        <v>41</v>
      </c>
      <c r="B53" s="15">
        <v>76470</v>
      </c>
      <c r="C53" s="15">
        <v>64922</v>
      </c>
      <c r="D53" s="15">
        <v>72991</v>
      </c>
      <c r="E53" s="15">
        <v>77948</v>
      </c>
      <c r="F53" s="15">
        <v>67333</v>
      </c>
      <c r="G53" s="15">
        <v>71958</v>
      </c>
      <c r="H53" s="15">
        <v>154418</v>
      </c>
      <c r="I53" s="15">
        <v>132255</v>
      </c>
      <c r="J53" s="15">
        <v>144949</v>
      </c>
    </row>
    <row r="54" spans="1:10" x14ac:dyDescent="0.2">
      <c r="A54" s="11">
        <v>42</v>
      </c>
      <c r="B54" s="15">
        <v>73642</v>
      </c>
      <c r="C54" s="15">
        <v>68450</v>
      </c>
      <c r="D54" s="15">
        <v>69518</v>
      </c>
      <c r="E54" s="15">
        <v>74482</v>
      </c>
      <c r="F54" s="15">
        <v>70731</v>
      </c>
      <c r="G54" s="15">
        <v>68828</v>
      </c>
      <c r="H54" s="15">
        <v>148124</v>
      </c>
      <c r="I54" s="15">
        <v>139181</v>
      </c>
      <c r="J54" s="15">
        <v>138346</v>
      </c>
    </row>
    <row r="55" spans="1:10" x14ac:dyDescent="0.2">
      <c r="A55" s="11">
        <v>43</v>
      </c>
      <c r="B55" s="15">
        <v>64341</v>
      </c>
      <c r="C55" s="15">
        <v>70565</v>
      </c>
      <c r="D55" s="15">
        <v>63187</v>
      </c>
      <c r="E55" s="15">
        <v>65528</v>
      </c>
      <c r="F55" s="15">
        <v>73350</v>
      </c>
      <c r="G55" s="15">
        <v>62723</v>
      </c>
      <c r="H55" s="15">
        <v>129869</v>
      </c>
      <c r="I55" s="15">
        <v>143915</v>
      </c>
      <c r="J55" s="15">
        <v>125910</v>
      </c>
    </row>
    <row r="56" spans="1:10" x14ac:dyDescent="0.2">
      <c r="A56" s="11">
        <v>44</v>
      </c>
      <c r="B56" s="15">
        <v>62933</v>
      </c>
      <c r="C56" s="15">
        <v>80137</v>
      </c>
      <c r="D56" s="15">
        <v>61004</v>
      </c>
      <c r="E56" s="15">
        <v>65003</v>
      </c>
      <c r="F56" s="15">
        <v>83907</v>
      </c>
      <c r="G56" s="15">
        <v>60933</v>
      </c>
      <c r="H56" s="15">
        <v>127936</v>
      </c>
      <c r="I56" s="15">
        <v>164044</v>
      </c>
      <c r="J56" s="15">
        <v>121937</v>
      </c>
    </row>
    <row r="57" spans="1:10" x14ac:dyDescent="0.2">
      <c r="A57" s="11" t="s">
        <v>33</v>
      </c>
      <c r="B57" s="15">
        <v>355443</v>
      </c>
      <c r="C57" s="15">
        <v>350122</v>
      </c>
      <c r="D57" s="15">
        <v>339699</v>
      </c>
      <c r="E57" s="15">
        <v>361232</v>
      </c>
      <c r="F57" s="15">
        <v>362691</v>
      </c>
      <c r="G57" s="15">
        <v>335379</v>
      </c>
      <c r="H57" s="15">
        <v>716675</v>
      </c>
      <c r="I57" s="15">
        <v>712813</v>
      </c>
      <c r="J57" s="15">
        <v>675078</v>
      </c>
    </row>
    <row r="58" spans="1:10" x14ac:dyDescent="0.2">
      <c r="A58" s="23">
        <v>45</v>
      </c>
      <c r="B58" s="10">
        <v>71670</v>
      </c>
      <c r="C58" s="10">
        <v>85518</v>
      </c>
      <c r="D58" s="15">
        <v>59310</v>
      </c>
      <c r="E58" s="10">
        <v>73840</v>
      </c>
      <c r="F58" s="10">
        <v>89647</v>
      </c>
      <c r="G58" s="15">
        <v>60066</v>
      </c>
      <c r="H58" s="10">
        <v>145510</v>
      </c>
      <c r="I58" s="10">
        <v>175165</v>
      </c>
      <c r="J58" s="15">
        <v>119376</v>
      </c>
    </row>
    <row r="59" spans="1:10" x14ac:dyDescent="0.2">
      <c r="A59" s="22">
        <v>46</v>
      </c>
      <c r="B59" s="3">
        <v>65665</v>
      </c>
      <c r="C59" s="3">
        <v>89920</v>
      </c>
      <c r="D59" s="10">
        <v>58465</v>
      </c>
      <c r="E59" s="3">
        <v>68247</v>
      </c>
      <c r="F59" s="3">
        <v>93791</v>
      </c>
      <c r="G59" s="10">
        <v>59982</v>
      </c>
      <c r="H59" s="3">
        <v>133912</v>
      </c>
      <c r="I59" s="3">
        <v>183711</v>
      </c>
      <c r="J59" s="10">
        <v>118447</v>
      </c>
    </row>
    <row r="60" spans="1:10" x14ac:dyDescent="0.2">
      <c r="A60" s="22">
        <v>47</v>
      </c>
      <c r="B60" s="3">
        <v>65965</v>
      </c>
      <c r="C60" s="3">
        <v>81093</v>
      </c>
      <c r="D60" s="3">
        <v>56327</v>
      </c>
      <c r="E60" s="3">
        <v>70402</v>
      </c>
      <c r="F60" s="3">
        <v>86022</v>
      </c>
      <c r="G60" s="3">
        <v>58842</v>
      </c>
      <c r="H60" s="3">
        <v>136367</v>
      </c>
      <c r="I60" s="3">
        <v>167115</v>
      </c>
      <c r="J60" s="3">
        <v>115169</v>
      </c>
    </row>
    <row r="61" spans="1:10" x14ac:dyDescent="0.2">
      <c r="A61" s="22">
        <v>48</v>
      </c>
      <c r="B61" s="3">
        <v>61840</v>
      </c>
      <c r="C61" s="3">
        <v>71918</v>
      </c>
      <c r="D61" s="3">
        <v>59341</v>
      </c>
      <c r="E61" s="3">
        <v>65847</v>
      </c>
      <c r="F61" s="3">
        <v>77840</v>
      </c>
      <c r="G61" s="3">
        <v>62319</v>
      </c>
      <c r="H61" s="3">
        <v>127687</v>
      </c>
      <c r="I61" s="3">
        <v>149758</v>
      </c>
      <c r="J61" s="3">
        <v>121660</v>
      </c>
    </row>
    <row r="62" spans="1:10" x14ac:dyDescent="0.2">
      <c r="A62" s="22">
        <v>49</v>
      </c>
      <c r="B62" s="3">
        <v>63004</v>
      </c>
      <c r="C62" s="3">
        <v>71953</v>
      </c>
      <c r="D62" s="3">
        <v>62306</v>
      </c>
      <c r="E62" s="3">
        <v>68474</v>
      </c>
      <c r="F62" s="3">
        <v>78726</v>
      </c>
      <c r="G62" s="3">
        <v>66039</v>
      </c>
      <c r="H62" s="3">
        <v>131478</v>
      </c>
      <c r="I62" s="3">
        <v>150679</v>
      </c>
      <c r="J62" s="3">
        <v>128345</v>
      </c>
    </row>
    <row r="63" spans="1:10" x14ac:dyDescent="0.2">
      <c r="A63" s="22" t="s">
        <v>32</v>
      </c>
      <c r="B63" s="3">
        <v>328144</v>
      </c>
      <c r="C63" s="3">
        <v>400402</v>
      </c>
      <c r="D63" s="3">
        <v>295749</v>
      </c>
      <c r="E63" s="3">
        <v>346810</v>
      </c>
      <c r="F63" s="3">
        <v>426026</v>
      </c>
      <c r="G63" s="3">
        <v>307248</v>
      </c>
      <c r="H63" s="3">
        <v>674954</v>
      </c>
      <c r="I63" s="3">
        <v>826428</v>
      </c>
      <c r="J63" s="3">
        <v>602997</v>
      </c>
    </row>
    <row r="64" spans="1:10" x14ac:dyDescent="0.2">
      <c r="A64" s="22">
        <v>50</v>
      </c>
      <c r="B64" s="3">
        <v>57938</v>
      </c>
      <c r="C64" s="3">
        <v>74625</v>
      </c>
      <c r="D64" s="3">
        <v>60505</v>
      </c>
      <c r="E64" s="3">
        <v>64472</v>
      </c>
      <c r="F64" s="3">
        <v>80254</v>
      </c>
      <c r="G64" s="3">
        <v>65722</v>
      </c>
      <c r="H64" s="3">
        <v>122410</v>
      </c>
      <c r="I64" s="3">
        <v>154879</v>
      </c>
      <c r="J64" s="3">
        <v>126227</v>
      </c>
    </row>
    <row r="65" spans="1:10" x14ac:dyDescent="0.2">
      <c r="A65" s="22">
        <v>51</v>
      </c>
      <c r="B65" s="3">
        <v>56593</v>
      </c>
      <c r="C65" s="3">
        <v>69970</v>
      </c>
      <c r="D65" s="3">
        <v>63215</v>
      </c>
      <c r="E65" s="3">
        <v>65048</v>
      </c>
      <c r="F65" s="3">
        <v>76306</v>
      </c>
      <c r="G65" s="3">
        <v>68825</v>
      </c>
      <c r="H65" s="3">
        <v>121641</v>
      </c>
      <c r="I65" s="3">
        <v>146276</v>
      </c>
      <c r="J65" s="3">
        <v>132040</v>
      </c>
    </row>
    <row r="66" spans="1:10" x14ac:dyDescent="0.2">
      <c r="A66" s="22">
        <v>52</v>
      </c>
      <c r="B66" s="3">
        <v>54649</v>
      </c>
      <c r="C66" s="3">
        <v>68206</v>
      </c>
      <c r="D66" s="3">
        <v>64539</v>
      </c>
      <c r="E66" s="3">
        <v>63629</v>
      </c>
      <c r="F66" s="3">
        <v>75372</v>
      </c>
      <c r="G66" s="3">
        <v>71038</v>
      </c>
      <c r="H66" s="3">
        <v>118278</v>
      </c>
      <c r="I66" s="3">
        <v>143578</v>
      </c>
      <c r="J66" s="3">
        <v>135577</v>
      </c>
    </row>
    <row r="67" spans="1:10" x14ac:dyDescent="0.2">
      <c r="A67" s="22">
        <v>53</v>
      </c>
      <c r="B67" s="3">
        <v>53210</v>
      </c>
      <c r="C67" s="3">
        <v>65136</v>
      </c>
      <c r="D67" s="3">
        <v>72609</v>
      </c>
      <c r="E67" s="3">
        <v>63196</v>
      </c>
      <c r="F67" s="3">
        <v>72044</v>
      </c>
      <c r="G67" s="3">
        <v>80924</v>
      </c>
      <c r="H67" s="3">
        <v>116406</v>
      </c>
      <c r="I67" s="3">
        <v>137180</v>
      </c>
      <c r="J67" s="3">
        <v>153533</v>
      </c>
    </row>
    <row r="68" spans="1:10" x14ac:dyDescent="0.2">
      <c r="A68" s="22">
        <v>54</v>
      </c>
      <c r="B68" s="3">
        <v>55192</v>
      </c>
      <c r="C68" s="3">
        <v>56585</v>
      </c>
      <c r="D68" s="3">
        <v>76844</v>
      </c>
      <c r="E68" s="3">
        <v>63774</v>
      </c>
      <c r="F68" s="3">
        <v>63473</v>
      </c>
      <c r="G68" s="3">
        <v>86249</v>
      </c>
      <c r="H68" s="3">
        <v>118966</v>
      </c>
      <c r="I68" s="3">
        <v>120058</v>
      </c>
      <c r="J68" s="3">
        <v>163093</v>
      </c>
    </row>
    <row r="69" spans="1:10" x14ac:dyDescent="0.2">
      <c r="A69" s="22" t="s">
        <v>31</v>
      </c>
      <c r="B69" s="3">
        <v>277582</v>
      </c>
      <c r="C69" s="3">
        <v>334522</v>
      </c>
      <c r="D69" s="3">
        <v>337712</v>
      </c>
      <c r="E69" s="3">
        <v>320119</v>
      </c>
      <c r="F69" s="3">
        <v>367449</v>
      </c>
      <c r="G69" s="3">
        <v>372758</v>
      </c>
      <c r="H69" s="3">
        <v>597701</v>
      </c>
      <c r="I69" s="15">
        <v>701971</v>
      </c>
      <c r="J69" s="3">
        <v>710470</v>
      </c>
    </row>
    <row r="70" spans="1:10" x14ac:dyDescent="0.2">
      <c r="A70" s="22">
        <v>55</v>
      </c>
      <c r="B70" s="3">
        <v>55759</v>
      </c>
      <c r="C70" s="3">
        <v>54833</v>
      </c>
      <c r="D70" s="15">
        <v>79699</v>
      </c>
      <c r="E70" s="3">
        <v>64008</v>
      </c>
      <c r="F70" s="3">
        <v>62968</v>
      </c>
      <c r="G70" s="15">
        <v>89686</v>
      </c>
      <c r="H70" s="3">
        <v>119767</v>
      </c>
      <c r="I70" s="3">
        <v>117801</v>
      </c>
      <c r="J70" s="15">
        <v>169385</v>
      </c>
    </row>
    <row r="71" spans="1:10" x14ac:dyDescent="0.2">
      <c r="A71" s="22">
        <v>56</v>
      </c>
      <c r="B71" s="3">
        <v>56432</v>
      </c>
      <c r="C71" s="3">
        <v>61536</v>
      </c>
      <c r="D71" s="3">
        <v>71587</v>
      </c>
      <c r="E71" s="3">
        <v>64894</v>
      </c>
      <c r="F71" s="3">
        <v>71178</v>
      </c>
      <c r="G71" s="3">
        <v>82169</v>
      </c>
      <c r="H71" s="3">
        <v>121326</v>
      </c>
      <c r="I71" s="3">
        <v>132714</v>
      </c>
      <c r="J71" s="3">
        <v>153756</v>
      </c>
    </row>
    <row r="72" spans="1:10" x14ac:dyDescent="0.2">
      <c r="A72" s="22">
        <v>57</v>
      </c>
      <c r="B72" s="3">
        <v>55626</v>
      </c>
      <c r="C72" s="3">
        <v>56051</v>
      </c>
      <c r="D72" s="3">
        <v>62970</v>
      </c>
      <c r="E72" s="3">
        <v>65813</v>
      </c>
      <c r="F72" s="3">
        <v>65460</v>
      </c>
      <c r="G72" s="3">
        <v>74198</v>
      </c>
      <c r="H72" s="3">
        <v>121439</v>
      </c>
      <c r="I72" s="3">
        <v>121511</v>
      </c>
      <c r="J72" s="3">
        <v>137168</v>
      </c>
    </row>
    <row r="73" spans="1:10" x14ac:dyDescent="0.2">
      <c r="A73" s="22">
        <v>58</v>
      </c>
      <c r="B73" s="3">
        <v>54652</v>
      </c>
      <c r="C73" s="3">
        <v>56115</v>
      </c>
      <c r="D73" s="3">
        <v>62064</v>
      </c>
      <c r="E73" s="3">
        <v>64706</v>
      </c>
      <c r="F73" s="3">
        <v>67794</v>
      </c>
      <c r="G73" s="3">
        <v>74686</v>
      </c>
      <c r="H73" s="3">
        <v>119358</v>
      </c>
      <c r="I73" s="3">
        <v>123909</v>
      </c>
      <c r="J73" s="3">
        <v>136750</v>
      </c>
    </row>
    <row r="74" spans="1:10" x14ac:dyDescent="0.2">
      <c r="A74" s="22">
        <v>59</v>
      </c>
      <c r="B74" s="3">
        <v>57451</v>
      </c>
      <c r="C74" s="3">
        <v>51524</v>
      </c>
      <c r="D74" s="3">
        <v>64257</v>
      </c>
      <c r="E74" s="3">
        <v>68202</v>
      </c>
      <c r="F74" s="3">
        <v>62957</v>
      </c>
      <c r="G74" s="3">
        <v>76078</v>
      </c>
      <c r="H74" s="3">
        <v>125653</v>
      </c>
      <c r="I74" s="3">
        <v>114481</v>
      </c>
      <c r="J74" s="3">
        <v>140335</v>
      </c>
    </row>
    <row r="75" spans="1:10" x14ac:dyDescent="0.2">
      <c r="A75" s="22" t="s">
        <v>30</v>
      </c>
      <c r="B75" s="3">
        <v>279920</v>
      </c>
      <c r="C75" s="3">
        <v>280059</v>
      </c>
      <c r="D75" s="3">
        <v>340577</v>
      </c>
      <c r="E75" s="3">
        <v>327623</v>
      </c>
      <c r="F75" s="3">
        <v>330357</v>
      </c>
      <c r="G75" s="3">
        <v>396817</v>
      </c>
      <c r="H75" s="3">
        <v>607543</v>
      </c>
      <c r="I75" s="3">
        <v>610416</v>
      </c>
      <c r="J75" s="3">
        <v>737394</v>
      </c>
    </row>
    <row r="76" spans="1:10" x14ac:dyDescent="0.2">
      <c r="A76" s="22">
        <v>60</v>
      </c>
      <c r="B76" s="3">
        <v>54638</v>
      </c>
      <c r="C76" s="3">
        <v>52293</v>
      </c>
      <c r="D76" s="3">
        <v>59379</v>
      </c>
      <c r="E76" s="3">
        <v>64965</v>
      </c>
      <c r="F76" s="3">
        <v>65567</v>
      </c>
      <c r="G76" s="3">
        <v>71919</v>
      </c>
      <c r="H76" s="3">
        <v>119603</v>
      </c>
      <c r="I76" s="3">
        <v>117860</v>
      </c>
      <c r="J76" s="3">
        <v>131298</v>
      </c>
    </row>
    <row r="77" spans="1:10" x14ac:dyDescent="0.2">
      <c r="A77" s="22">
        <v>61</v>
      </c>
      <c r="B77" s="3">
        <v>53279</v>
      </c>
      <c r="C77" s="3">
        <v>47157</v>
      </c>
      <c r="D77" s="3">
        <v>57219</v>
      </c>
      <c r="E77" s="3">
        <v>66075</v>
      </c>
      <c r="F77" s="3">
        <v>61033</v>
      </c>
      <c r="G77" s="3">
        <v>70735</v>
      </c>
      <c r="H77" s="3">
        <v>119354</v>
      </c>
      <c r="I77" s="3">
        <v>108190</v>
      </c>
      <c r="J77" s="3">
        <v>127954</v>
      </c>
    </row>
    <row r="78" spans="1:10" x14ac:dyDescent="0.2">
      <c r="A78" s="22">
        <v>62</v>
      </c>
      <c r="B78" s="3">
        <v>50565</v>
      </c>
      <c r="C78" s="3">
        <v>45383</v>
      </c>
      <c r="D78" s="3">
        <v>54111</v>
      </c>
      <c r="E78" s="3">
        <v>62753</v>
      </c>
      <c r="F78" s="3">
        <v>61004</v>
      </c>
      <c r="G78" s="3">
        <v>67594</v>
      </c>
      <c r="H78" s="3">
        <v>113318</v>
      </c>
      <c r="I78" s="3">
        <v>106387</v>
      </c>
      <c r="J78" s="3">
        <v>121705</v>
      </c>
    </row>
    <row r="79" spans="1:10" x14ac:dyDescent="0.2">
      <c r="A79" s="22">
        <v>63</v>
      </c>
      <c r="B79" s="3">
        <v>50471</v>
      </c>
      <c r="C79" s="3">
        <v>42934</v>
      </c>
      <c r="D79" s="3">
        <v>46684</v>
      </c>
      <c r="E79" s="3">
        <v>65704</v>
      </c>
      <c r="F79" s="3">
        <v>59231</v>
      </c>
      <c r="G79" s="3">
        <v>59130</v>
      </c>
      <c r="H79" s="3">
        <v>116175</v>
      </c>
      <c r="I79" s="3">
        <v>102165</v>
      </c>
      <c r="J79" s="3">
        <v>105814</v>
      </c>
    </row>
    <row r="80" spans="1:10" x14ac:dyDescent="0.2">
      <c r="A80" s="22">
        <v>64</v>
      </c>
      <c r="B80" s="3">
        <v>50903</v>
      </c>
      <c r="C80" s="3">
        <v>41111</v>
      </c>
      <c r="D80" s="3">
        <v>44336</v>
      </c>
      <c r="E80" s="3">
        <v>66571</v>
      </c>
      <c r="F80" s="3">
        <v>58531</v>
      </c>
      <c r="G80" s="3">
        <v>58375</v>
      </c>
      <c r="H80" s="3">
        <v>117474</v>
      </c>
      <c r="I80" s="3">
        <v>99642</v>
      </c>
      <c r="J80" s="3">
        <v>102711</v>
      </c>
    </row>
    <row r="81" spans="1:10" x14ac:dyDescent="0.2">
      <c r="A81" s="22" t="s">
        <v>29</v>
      </c>
      <c r="B81" s="3">
        <v>259856</v>
      </c>
      <c r="C81" s="3">
        <v>228878</v>
      </c>
      <c r="D81" s="3">
        <v>261729</v>
      </c>
      <c r="E81" s="3">
        <v>326068</v>
      </c>
      <c r="F81" s="3">
        <v>305366</v>
      </c>
      <c r="G81" s="3">
        <v>327753</v>
      </c>
      <c r="H81" s="3">
        <v>585924</v>
      </c>
      <c r="I81" s="3">
        <v>534244</v>
      </c>
      <c r="J81" s="3">
        <v>589482</v>
      </c>
    </row>
    <row r="82" spans="1:10" x14ac:dyDescent="0.2">
      <c r="A82" s="22">
        <v>65</v>
      </c>
      <c r="B82" s="3">
        <v>45947</v>
      </c>
      <c r="C82" s="3">
        <v>42026</v>
      </c>
      <c r="D82" s="3">
        <v>49216</v>
      </c>
      <c r="E82" s="3">
        <v>59928</v>
      </c>
      <c r="F82" s="3">
        <v>58375</v>
      </c>
      <c r="G82" s="3">
        <v>65782</v>
      </c>
      <c r="H82" s="3">
        <v>105875</v>
      </c>
      <c r="I82" s="3">
        <v>100401</v>
      </c>
      <c r="J82" s="3">
        <v>114998</v>
      </c>
    </row>
    <row r="83" spans="1:10" x14ac:dyDescent="0.2">
      <c r="A83" s="22">
        <v>66</v>
      </c>
      <c r="B83" s="3">
        <v>47323</v>
      </c>
      <c r="C83" s="3">
        <v>41699</v>
      </c>
      <c r="D83" s="3">
        <v>44509</v>
      </c>
      <c r="E83" s="3">
        <v>62911</v>
      </c>
      <c r="F83" s="3">
        <v>57741</v>
      </c>
      <c r="G83" s="3">
        <v>60136</v>
      </c>
      <c r="H83" s="3">
        <v>110234</v>
      </c>
      <c r="I83" s="3">
        <v>99440</v>
      </c>
      <c r="J83" s="3">
        <v>104645</v>
      </c>
    </row>
    <row r="84" spans="1:10" x14ac:dyDescent="0.2">
      <c r="A84" s="22">
        <v>67</v>
      </c>
      <c r="B84" s="3">
        <v>44738</v>
      </c>
      <c r="C84" s="3">
        <v>41135</v>
      </c>
      <c r="D84" s="3">
        <v>44019</v>
      </c>
      <c r="E84" s="3">
        <v>64415</v>
      </c>
      <c r="F84" s="3">
        <v>58121</v>
      </c>
      <c r="G84" s="3">
        <v>62014</v>
      </c>
      <c r="H84" s="3">
        <v>109153</v>
      </c>
      <c r="I84" s="3">
        <v>99256</v>
      </c>
      <c r="J84" s="3">
        <v>106033</v>
      </c>
    </row>
    <row r="85" spans="1:10" x14ac:dyDescent="0.2">
      <c r="A85" s="22">
        <v>68</v>
      </c>
      <c r="B85" s="3">
        <v>43615</v>
      </c>
      <c r="C85" s="3">
        <v>40037</v>
      </c>
      <c r="D85" s="3">
        <v>39713</v>
      </c>
      <c r="E85" s="3">
        <v>61802</v>
      </c>
      <c r="F85" s="3">
        <v>58343</v>
      </c>
      <c r="G85" s="3">
        <v>56762</v>
      </c>
      <c r="H85" s="3">
        <v>105417</v>
      </c>
      <c r="I85" s="3">
        <v>98380</v>
      </c>
      <c r="J85" s="3">
        <v>96475</v>
      </c>
    </row>
    <row r="86" spans="1:10" x14ac:dyDescent="0.2">
      <c r="A86" s="22">
        <v>69</v>
      </c>
      <c r="B86" s="3">
        <v>39560</v>
      </c>
      <c r="C86" s="3">
        <v>38172</v>
      </c>
      <c r="D86" s="3">
        <v>39483</v>
      </c>
      <c r="E86" s="3">
        <v>59429</v>
      </c>
      <c r="F86" s="3">
        <v>56096</v>
      </c>
      <c r="G86" s="3">
        <v>58687</v>
      </c>
      <c r="H86" s="3">
        <v>98989</v>
      </c>
      <c r="I86" s="3">
        <v>94268</v>
      </c>
      <c r="J86" s="3">
        <v>98170</v>
      </c>
    </row>
    <row r="87" spans="1:10" x14ac:dyDescent="0.2">
      <c r="A87" s="22" t="s">
        <v>28</v>
      </c>
      <c r="B87" s="3">
        <v>221183</v>
      </c>
      <c r="C87" s="3">
        <v>203069</v>
      </c>
      <c r="D87" s="3">
        <v>216940</v>
      </c>
      <c r="E87" s="3">
        <v>308485</v>
      </c>
      <c r="F87" s="3">
        <v>288676</v>
      </c>
      <c r="G87" s="3">
        <v>303381</v>
      </c>
      <c r="H87" s="3">
        <v>529668</v>
      </c>
      <c r="I87" s="3">
        <v>491745</v>
      </c>
      <c r="J87" s="3">
        <v>520321</v>
      </c>
    </row>
    <row r="88" spans="1:10" x14ac:dyDescent="0.2">
      <c r="A88" s="22">
        <v>70</v>
      </c>
      <c r="B88" s="3">
        <v>34064</v>
      </c>
      <c r="C88" s="3">
        <v>39191</v>
      </c>
      <c r="D88" s="3">
        <v>34885</v>
      </c>
      <c r="E88" s="3">
        <v>50161</v>
      </c>
      <c r="F88" s="3">
        <v>58594</v>
      </c>
      <c r="G88" s="3">
        <v>53702</v>
      </c>
      <c r="H88" s="3">
        <v>84225</v>
      </c>
      <c r="I88" s="3">
        <v>97785</v>
      </c>
      <c r="J88" s="3">
        <v>88587</v>
      </c>
    </row>
    <row r="89" spans="1:10" x14ac:dyDescent="0.2">
      <c r="A89" s="22">
        <v>71</v>
      </c>
      <c r="B89" s="3">
        <v>17850</v>
      </c>
      <c r="C89" s="3">
        <v>35579</v>
      </c>
      <c r="D89" s="3">
        <v>32707</v>
      </c>
      <c r="E89" s="3">
        <v>26812</v>
      </c>
      <c r="F89" s="3">
        <v>54254</v>
      </c>
      <c r="G89" s="3">
        <v>53058</v>
      </c>
      <c r="H89" s="3">
        <v>44662</v>
      </c>
      <c r="I89" s="3">
        <v>89833</v>
      </c>
      <c r="J89" s="3">
        <v>85765</v>
      </c>
    </row>
    <row r="90" spans="1:10" x14ac:dyDescent="0.2">
      <c r="A90" s="22">
        <v>72</v>
      </c>
      <c r="B90" s="3">
        <v>17369</v>
      </c>
      <c r="C90" s="3">
        <v>33558</v>
      </c>
      <c r="D90" s="3">
        <v>30362</v>
      </c>
      <c r="E90" s="3">
        <v>25780</v>
      </c>
      <c r="F90" s="3">
        <v>54375</v>
      </c>
      <c r="G90" s="3">
        <v>50905</v>
      </c>
      <c r="H90" s="3">
        <v>43149</v>
      </c>
      <c r="I90" s="3">
        <v>87933</v>
      </c>
      <c r="J90" s="3">
        <v>81267</v>
      </c>
    </row>
    <row r="91" spans="1:10" x14ac:dyDescent="0.2">
      <c r="A91" s="22">
        <v>73</v>
      </c>
      <c r="B91" s="3">
        <v>16858</v>
      </c>
      <c r="C91" s="3">
        <v>30668</v>
      </c>
      <c r="D91" s="3">
        <v>28167</v>
      </c>
      <c r="E91" s="3">
        <v>25721</v>
      </c>
      <c r="F91" s="3">
        <v>50133</v>
      </c>
      <c r="G91" s="3">
        <v>49323</v>
      </c>
      <c r="H91" s="3">
        <v>42579</v>
      </c>
      <c r="I91" s="3">
        <v>80801</v>
      </c>
      <c r="J91" s="3">
        <v>77490</v>
      </c>
    </row>
    <row r="92" spans="1:10" x14ac:dyDescent="0.2">
      <c r="A92" s="22">
        <v>74</v>
      </c>
      <c r="B92" s="3">
        <v>20372</v>
      </c>
      <c r="C92" s="3">
        <v>29140</v>
      </c>
      <c r="D92" s="3">
        <v>27899</v>
      </c>
      <c r="E92" s="3">
        <v>32795</v>
      </c>
      <c r="F92" s="3">
        <v>51052</v>
      </c>
      <c r="G92" s="3">
        <v>48171</v>
      </c>
      <c r="H92" s="3">
        <v>53167</v>
      </c>
      <c r="I92" s="3">
        <v>80192</v>
      </c>
      <c r="J92" s="3">
        <v>76070</v>
      </c>
    </row>
    <row r="93" spans="1:10" x14ac:dyDescent="0.2">
      <c r="A93" s="22" t="s">
        <v>27</v>
      </c>
      <c r="B93" s="3">
        <v>106513</v>
      </c>
      <c r="C93" s="3">
        <v>168136</v>
      </c>
      <c r="D93" s="3">
        <v>154020</v>
      </c>
      <c r="E93" s="3">
        <v>161269</v>
      </c>
      <c r="F93" s="3">
        <v>268408</v>
      </c>
      <c r="G93" s="3">
        <v>255159</v>
      </c>
      <c r="H93" s="3">
        <v>267782</v>
      </c>
      <c r="I93" s="3">
        <v>436544</v>
      </c>
      <c r="J93" s="3">
        <v>409179</v>
      </c>
    </row>
    <row r="94" spans="1:10" x14ac:dyDescent="0.2">
      <c r="A94" s="22">
        <v>75</v>
      </c>
      <c r="B94" s="3">
        <v>27584</v>
      </c>
      <c r="C94" s="3">
        <v>27984</v>
      </c>
      <c r="D94" s="3">
        <v>26719</v>
      </c>
      <c r="E94" s="3">
        <v>45675</v>
      </c>
      <c r="F94" s="3">
        <v>49932</v>
      </c>
      <c r="G94" s="3">
        <v>46489</v>
      </c>
      <c r="H94" s="3">
        <v>73259</v>
      </c>
      <c r="I94" s="3">
        <v>77916</v>
      </c>
      <c r="J94" s="3">
        <v>73208</v>
      </c>
    </row>
    <row r="95" spans="1:10" x14ac:dyDescent="0.2">
      <c r="A95" s="22">
        <v>76</v>
      </c>
      <c r="B95" s="3">
        <v>25909</v>
      </c>
      <c r="C95" s="3">
        <v>24446</v>
      </c>
      <c r="D95" s="3">
        <v>25582</v>
      </c>
      <c r="E95" s="3">
        <v>42624</v>
      </c>
      <c r="F95" s="3">
        <v>43496</v>
      </c>
      <c r="G95" s="3">
        <v>45827</v>
      </c>
      <c r="H95" s="3">
        <v>68533</v>
      </c>
      <c r="I95" s="3">
        <v>67942</v>
      </c>
      <c r="J95" s="3">
        <v>71409</v>
      </c>
    </row>
    <row r="96" spans="1:10" x14ac:dyDescent="0.2">
      <c r="A96" s="22">
        <v>77</v>
      </c>
      <c r="B96" s="3">
        <v>24273</v>
      </c>
      <c r="C96" s="3">
        <v>24162</v>
      </c>
      <c r="D96" s="3">
        <v>24112</v>
      </c>
      <c r="E96" s="3">
        <v>41428</v>
      </c>
      <c r="F96" s="3">
        <v>44229</v>
      </c>
      <c r="G96" s="3">
        <v>44720</v>
      </c>
      <c r="H96" s="3">
        <v>65701</v>
      </c>
      <c r="I96" s="3">
        <v>68391</v>
      </c>
      <c r="J96" s="3">
        <v>68832</v>
      </c>
    </row>
    <row r="97" spans="1:10" x14ac:dyDescent="0.2">
      <c r="A97" s="22">
        <v>78</v>
      </c>
      <c r="B97" s="3">
        <v>20849</v>
      </c>
      <c r="C97" s="3">
        <v>21840</v>
      </c>
      <c r="D97" s="3">
        <v>21941</v>
      </c>
      <c r="E97" s="3">
        <v>35908</v>
      </c>
      <c r="F97" s="3">
        <v>43271</v>
      </c>
      <c r="G97" s="3">
        <v>41365</v>
      </c>
      <c r="H97" s="3">
        <v>56757</v>
      </c>
      <c r="I97" s="3">
        <v>65111</v>
      </c>
      <c r="J97" s="3">
        <v>63306</v>
      </c>
    </row>
    <row r="98" spans="1:10" x14ac:dyDescent="0.2">
      <c r="A98" s="22">
        <v>79</v>
      </c>
      <c r="B98" s="3">
        <v>18460</v>
      </c>
      <c r="C98" s="3">
        <v>20067</v>
      </c>
      <c r="D98" s="3">
        <v>21554</v>
      </c>
      <c r="E98" s="3">
        <v>33874</v>
      </c>
      <c r="F98" s="3">
        <v>39182</v>
      </c>
      <c r="G98" s="3">
        <v>41929</v>
      </c>
      <c r="H98" s="3">
        <v>52334</v>
      </c>
      <c r="I98" s="3">
        <v>59249</v>
      </c>
      <c r="J98" s="3">
        <v>63483</v>
      </c>
    </row>
    <row r="99" spans="1:10" x14ac:dyDescent="0.2">
      <c r="A99" s="22" t="s">
        <v>26</v>
      </c>
      <c r="B99" s="3">
        <v>117075</v>
      </c>
      <c r="C99" s="3">
        <v>118499</v>
      </c>
      <c r="D99" s="3">
        <v>119908</v>
      </c>
      <c r="E99" s="3">
        <v>199509</v>
      </c>
      <c r="F99" s="3">
        <v>220110</v>
      </c>
      <c r="G99" s="3">
        <v>220330</v>
      </c>
      <c r="H99" s="3">
        <v>316584</v>
      </c>
      <c r="I99" s="3">
        <v>338609</v>
      </c>
      <c r="J99" s="3">
        <v>340238</v>
      </c>
    </row>
    <row r="100" spans="1:10" x14ac:dyDescent="0.2">
      <c r="A100" s="22">
        <v>80</v>
      </c>
      <c r="B100" s="3">
        <v>16428</v>
      </c>
      <c r="C100" s="3">
        <v>17097</v>
      </c>
      <c r="D100" s="3">
        <v>18481</v>
      </c>
      <c r="E100" s="3">
        <v>30248</v>
      </c>
      <c r="F100" s="3">
        <v>36130</v>
      </c>
      <c r="G100" s="3">
        <v>36867</v>
      </c>
      <c r="H100" s="3">
        <v>46676</v>
      </c>
      <c r="I100" s="3">
        <v>53227</v>
      </c>
      <c r="J100" s="3">
        <v>55348</v>
      </c>
    </row>
    <row r="101" spans="1:10" x14ac:dyDescent="0.2">
      <c r="A101" s="22">
        <v>81</v>
      </c>
      <c r="B101" s="3">
        <v>13754</v>
      </c>
      <c r="C101" s="3">
        <v>13636</v>
      </c>
      <c r="D101" s="3">
        <v>16409</v>
      </c>
      <c r="E101" s="3">
        <v>26578</v>
      </c>
      <c r="F101" s="3">
        <v>28417</v>
      </c>
      <c r="G101" s="3">
        <v>35365</v>
      </c>
      <c r="H101" s="3">
        <v>40332</v>
      </c>
      <c r="I101" s="3">
        <v>42053</v>
      </c>
      <c r="J101" s="3">
        <v>51774</v>
      </c>
    </row>
    <row r="102" spans="1:10" x14ac:dyDescent="0.2">
      <c r="A102" s="22">
        <v>82</v>
      </c>
      <c r="B102" s="3">
        <v>11024</v>
      </c>
      <c r="C102" s="3">
        <v>6667</v>
      </c>
      <c r="D102" s="3">
        <v>14007</v>
      </c>
      <c r="E102" s="3">
        <v>22758</v>
      </c>
      <c r="F102" s="3">
        <v>14230</v>
      </c>
      <c r="G102" s="3">
        <v>30790</v>
      </c>
      <c r="H102" s="3">
        <v>33782</v>
      </c>
      <c r="I102" s="3">
        <v>20897</v>
      </c>
      <c r="J102" s="3">
        <v>44797</v>
      </c>
    </row>
    <row r="103" spans="1:10" x14ac:dyDescent="0.2">
      <c r="A103" s="22">
        <v>83</v>
      </c>
      <c r="B103" s="3">
        <v>9234</v>
      </c>
      <c r="C103" s="3">
        <v>5955</v>
      </c>
      <c r="D103" s="3">
        <v>12443</v>
      </c>
      <c r="E103" s="3">
        <v>19299</v>
      </c>
      <c r="F103" s="3">
        <v>12719</v>
      </c>
      <c r="G103" s="3">
        <v>29476</v>
      </c>
      <c r="H103" s="3">
        <v>28533</v>
      </c>
      <c r="I103" s="3">
        <v>18674</v>
      </c>
      <c r="J103" s="3">
        <v>41919</v>
      </c>
    </row>
    <row r="104" spans="1:10" x14ac:dyDescent="0.2">
      <c r="A104" s="22">
        <v>84</v>
      </c>
      <c r="B104" s="3">
        <v>7245</v>
      </c>
      <c r="C104" s="3">
        <v>5333</v>
      </c>
      <c r="D104" s="3">
        <v>11114</v>
      </c>
      <c r="E104" s="3">
        <v>15861</v>
      </c>
      <c r="F104" s="3">
        <v>11509</v>
      </c>
      <c r="G104" s="3">
        <v>26971</v>
      </c>
      <c r="H104" s="3">
        <v>23106</v>
      </c>
      <c r="I104" s="3">
        <v>16842</v>
      </c>
      <c r="J104" s="3">
        <v>38085</v>
      </c>
    </row>
    <row r="105" spans="1:10" x14ac:dyDescent="0.2">
      <c r="A105" s="22" t="s">
        <v>25</v>
      </c>
      <c r="B105" s="3">
        <v>57685</v>
      </c>
      <c r="C105" s="3">
        <v>48688</v>
      </c>
      <c r="D105" s="3">
        <v>72454</v>
      </c>
      <c r="E105" s="3">
        <v>114744</v>
      </c>
      <c r="F105" s="3">
        <v>103005</v>
      </c>
      <c r="G105" s="3">
        <v>159469</v>
      </c>
      <c r="H105" s="3">
        <v>172429</v>
      </c>
      <c r="I105" s="3">
        <v>151693</v>
      </c>
      <c r="J105" s="3">
        <v>231923</v>
      </c>
    </row>
    <row r="106" spans="1:10" x14ac:dyDescent="0.2">
      <c r="A106" s="22">
        <v>85</v>
      </c>
      <c r="B106" s="3">
        <v>5959</v>
      </c>
      <c r="C106" s="3">
        <v>5701</v>
      </c>
      <c r="D106" s="3">
        <v>8819</v>
      </c>
      <c r="E106" s="3">
        <v>13278</v>
      </c>
      <c r="F106" s="3">
        <v>13267</v>
      </c>
      <c r="G106" s="3">
        <v>21722</v>
      </c>
      <c r="H106" s="3">
        <v>19237</v>
      </c>
      <c r="I106" s="3">
        <v>18968</v>
      </c>
      <c r="J106" s="3">
        <v>30541</v>
      </c>
    </row>
    <row r="107" spans="1:10" x14ac:dyDescent="0.2">
      <c r="A107" s="22">
        <v>86</v>
      </c>
      <c r="B107" s="3">
        <v>4855</v>
      </c>
      <c r="C107" s="3">
        <v>6809</v>
      </c>
      <c r="D107" s="3">
        <v>8125</v>
      </c>
      <c r="E107" s="3">
        <v>11449</v>
      </c>
      <c r="F107" s="3">
        <v>16686</v>
      </c>
      <c r="G107" s="3">
        <v>20427</v>
      </c>
      <c r="H107" s="3">
        <v>16304</v>
      </c>
      <c r="I107" s="3">
        <v>23495</v>
      </c>
      <c r="J107" s="3">
        <v>28552</v>
      </c>
    </row>
    <row r="108" spans="1:10" x14ac:dyDescent="0.2">
      <c r="A108" s="22">
        <v>87</v>
      </c>
      <c r="B108" s="3">
        <v>3830</v>
      </c>
      <c r="C108" s="3">
        <v>5589</v>
      </c>
      <c r="D108" s="3">
        <v>6877</v>
      </c>
      <c r="E108" s="3">
        <v>9534</v>
      </c>
      <c r="F108" s="3">
        <v>13676</v>
      </c>
      <c r="G108" s="3">
        <v>18310</v>
      </c>
      <c r="H108" s="3">
        <v>13364</v>
      </c>
      <c r="I108" s="3">
        <v>19265</v>
      </c>
      <c r="J108" s="3">
        <v>25187</v>
      </c>
    </row>
    <row r="109" spans="1:10" x14ac:dyDescent="0.2">
      <c r="A109" s="22">
        <v>88</v>
      </c>
      <c r="B109" s="3">
        <v>3053</v>
      </c>
      <c r="C109" s="3">
        <v>4646</v>
      </c>
      <c r="D109" s="3">
        <v>5795</v>
      </c>
      <c r="E109" s="3">
        <v>7323</v>
      </c>
      <c r="F109" s="3">
        <v>11768</v>
      </c>
      <c r="G109" s="3">
        <v>14841</v>
      </c>
      <c r="H109" s="3">
        <v>10376</v>
      </c>
      <c r="I109" s="3">
        <v>16414</v>
      </c>
      <c r="J109" s="3">
        <v>20636</v>
      </c>
    </row>
    <row r="110" spans="1:10" x14ac:dyDescent="0.2">
      <c r="A110" s="22">
        <v>89</v>
      </c>
      <c r="B110" s="3">
        <v>2366</v>
      </c>
      <c r="C110" s="3">
        <v>3508</v>
      </c>
      <c r="D110" s="3">
        <v>4453</v>
      </c>
      <c r="E110" s="3">
        <v>6130</v>
      </c>
      <c r="F110" s="3">
        <v>8789</v>
      </c>
      <c r="G110" s="3">
        <v>12607</v>
      </c>
      <c r="H110" s="3">
        <v>8496</v>
      </c>
      <c r="I110" s="3">
        <v>12297</v>
      </c>
      <c r="J110" s="3">
        <v>17060</v>
      </c>
    </row>
    <row r="111" spans="1:10" x14ac:dyDescent="0.2">
      <c r="A111" s="22" t="s">
        <v>24</v>
      </c>
      <c r="B111" s="3">
        <v>20063</v>
      </c>
      <c r="C111" s="3">
        <v>26253</v>
      </c>
      <c r="D111" s="3">
        <v>34069</v>
      </c>
      <c r="E111" s="3">
        <v>47714</v>
      </c>
      <c r="F111" s="3">
        <v>64186</v>
      </c>
      <c r="G111" s="3">
        <v>87907</v>
      </c>
      <c r="H111" s="3">
        <v>67777</v>
      </c>
      <c r="I111" s="3">
        <v>90439</v>
      </c>
      <c r="J111" s="3">
        <v>121976</v>
      </c>
    </row>
    <row r="112" spans="1:10" x14ac:dyDescent="0.2">
      <c r="A112" s="21" t="s">
        <v>23</v>
      </c>
      <c r="B112" s="3">
        <v>4945</v>
      </c>
      <c r="C112" s="3">
        <v>9579</v>
      </c>
      <c r="D112" s="3">
        <v>10944</v>
      </c>
      <c r="E112" s="3">
        <v>14737</v>
      </c>
      <c r="F112" s="3">
        <v>26371</v>
      </c>
      <c r="G112" s="3">
        <v>28902</v>
      </c>
      <c r="H112" s="3">
        <v>19682</v>
      </c>
      <c r="I112" s="3">
        <v>35950</v>
      </c>
      <c r="J112" s="3">
        <v>39846</v>
      </c>
    </row>
    <row r="113" spans="1:10" x14ac:dyDescent="0.2">
      <c r="A113" s="20" t="s">
        <v>5</v>
      </c>
      <c r="B113" s="18">
        <v>4984904</v>
      </c>
      <c r="C113" s="18">
        <v>4851012</v>
      </c>
      <c r="D113" s="18">
        <v>4756900</v>
      </c>
      <c r="E113" s="18">
        <v>5389919</v>
      </c>
      <c r="F113" s="18">
        <v>5349286</v>
      </c>
      <c r="G113" s="18">
        <v>5257424</v>
      </c>
      <c r="H113" s="18">
        <v>10374823</v>
      </c>
      <c r="I113" s="18">
        <v>10200298</v>
      </c>
      <c r="J113" s="18">
        <v>10014324</v>
      </c>
    </row>
    <row r="114" spans="1:10" x14ac:dyDescent="0.2">
      <c r="A114" s="19" t="s">
        <v>22</v>
      </c>
      <c r="D114" s="18"/>
      <c r="G114" s="18"/>
      <c r="J114" s="18"/>
    </row>
    <row r="115" spans="1:10" x14ac:dyDescent="0.2">
      <c r="A115" s="17" t="s">
        <v>21</v>
      </c>
      <c r="B115" s="3">
        <v>1090427</v>
      </c>
      <c r="C115" s="3">
        <v>865698</v>
      </c>
      <c r="D115" s="3">
        <v>757690</v>
      </c>
      <c r="E115" s="3">
        <v>1040122</v>
      </c>
      <c r="F115" s="3">
        <v>826299</v>
      </c>
      <c r="G115" s="3">
        <v>719166</v>
      </c>
      <c r="H115" s="3">
        <v>2130549</v>
      </c>
      <c r="I115" s="3">
        <v>1691997</v>
      </c>
      <c r="J115" s="3">
        <v>1476856</v>
      </c>
    </row>
    <row r="116" spans="1:10" x14ac:dyDescent="0.2">
      <c r="A116" s="17" t="s">
        <v>20</v>
      </c>
      <c r="B116" s="3">
        <v>3367013</v>
      </c>
      <c r="C116" s="3">
        <v>3411090</v>
      </c>
      <c r="D116" s="3">
        <v>3390875</v>
      </c>
      <c r="E116" s="3">
        <v>3503339</v>
      </c>
      <c r="F116" s="3">
        <v>3552231</v>
      </c>
      <c r="G116" s="3">
        <v>3483110</v>
      </c>
      <c r="H116" s="3">
        <v>6870352</v>
      </c>
      <c r="I116" s="3">
        <v>6963321</v>
      </c>
      <c r="J116" s="3">
        <v>6873985</v>
      </c>
    </row>
    <row r="117" spans="1:10" x14ac:dyDescent="0.2">
      <c r="A117" s="17" t="s">
        <v>19</v>
      </c>
      <c r="B117" s="3">
        <v>527464</v>
      </c>
      <c r="C117" s="3">
        <v>574224</v>
      </c>
      <c r="D117" s="3">
        <v>608335</v>
      </c>
      <c r="E117" s="3">
        <v>846458</v>
      </c>
      <c r="F117" s="3">
        <v>970756</v>
      </c>
      <c r="G117" s="3">
        <v>1055148</v>
      </c>
      <c r="H117" s="3">
        <v>1373922</v>
      </c>
      <c r="I117" s="3">
        <v>1544980</v>
      </c>
      <c r="J117" s="3">
        <v>1663483</v>
      </c>
    </row>
  </sheetData>
  <mergeCells count="4">
    <mergeCell ref="A2:A3"/>
    <mergeCell ref="B2:D2"/>
    <mergeCell ref="E2:G2"/>
    <mergeCell ref="H2:J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72BE2-599C-4601-95C4-735E28AADEC9}">
  <dimension ref="A1:M19"/>
  <sheetViews>
    <sheetView zoomScaleNormal="100" workbookViewId="0"/>
  </sheetViews>
  <sheetFormatPr defaultRowHeight="11.25" x14ac:dyDescent="0.2"/>
  <cols>
    <col min="1" max="1" width="7.28515625" style="348" customWidth="1"/>
    <col min="2" max="13" width="9.42578125" style="348" customWidth="1"/>
    <col min="14" max="16384" width="9.140625" style="348"/>
  </cols>
  <sheetData>
    <row r="1" spans="1:13" ht="12" thickBot="1" x14ac:dyDescent="0.25">
      <c r="A1" s="357" t="s">
        <v>278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</row>
    <row r="2" spans="1:13" ht="15" customHeight="1" x14ac:dyDescent="0.2">
      <c r="A2" s="585" t="s">
        <v>8</v>
      </c>
      <c r="B2" s="579" t="s">
        <v>277</v>
      </c>
      <c r="C2" s="585"/>
      <c r="D2" s="640">
        <v>30</v>
      </c>
      <c r="E2" s="640"/>
      <c r="F2" s="640">
        <v>40</v>
      </c>
      <c r="G2" s="640"/>
      <c r="H2" s="640">
        <v>50</v>
      </c>
      <c r="I2" s="640"/>
      <c r="J2" s="640">
        <v>60</v>
      </c>
      <c r="K2" s="640"/>
      <c r="L2" s="640">
        <v>70</v>
      </c>
      <c r="M2" s="641"/>
    </row>
    <row r="3" spans="1:13" ht="15" customHeight="1" x14ac:dyDescent="0.2">
      <c r="A3" s="649"/>
      <c r="B3" s="580"/>
      <c r="C3" s="586"/>
      <c r="D3" s="581" t="s">
        <v>276</v>
      </c>
      <c r="E3" s="588"/>
      <c r="F3" s="588"/>
      <c r="G3" s="588"/>
      <c r="H3" s="588"/>
      <c r="I3" s="588"/>
      <c r="J3" s="588"/>
      <c r="K3" s="588"/>
      <c r="L3" s="588"/>
      <c r="M3" s="588"/>
    </row>
    <row r="4" spans="1:13" s="352" customFormat="1" ht="15" customHeight="1" x14ac:dyDescent="0.25">
      <c r="A4" s="586"/>
      <c r="B4" s="355" t="s">
        <v>275</v>
      </c>
      <c r="C4" s="355" t="s">
        <v>274</v>
      </c>
      <c r="D4" s="354" t="s">
        <v>275</v>
      </c>
      <c r="E4" s="354" t="s">
        <v>274</v>
      </c>
      <c r="F4" s="354" t="s">
        <v>275</v>
      </c>
      <c r="G4" s="354" t="s">
        <v>274</v>
      </c>
      <c r="H4" s="354" t="s">
        <v>275</v>
      </c>
      <c r="I4" s="354" t="s">
        <v>274</v>
      </c>
      <c r="J4" s="354" t="s">
        <v>275</v>
      </c>
      <c r="K4" s="354" t="s">
        <v>274</v>
      </c>
      <c r="L4" s="354" t="s">
        <v>275</v>
      </c>
      <c r="M4" s="353" t="s">
        <v>274</v>
      </c>
    </row>
    <row r="5" spans="1:13" s="352" customFormat="1" x14ac:dyDescent="0.2">
      <c r="A5" s="350">
        <v>1949</v>
      </c>
      <c r="B5" s="349">
        <v>59.28</v>
      </c>
      <c r="C5" s="349">
        <v>63.4</v>
      </c>
      <c r="D5" s="349">
        <v>39.71</v>
      </c>
      <c r="E5" s="349">
        <v>42.57</v>
      </c>
      <c r="F5" s="349">
        <v>31.17</v>
      </c>
      <c r="G5" s="349">
        <v>33.74</v>
      </c>
      <c r="H5" s="349">
        <v>23.07</v>
      </c>
      <c r="I5" s="349">
        <v>25.1</v>
      </c>
      <c r="J5" s="349">
        <v>15.82</v>
      </c>
      <c r="K5" s="349">
        <v>17.11</v>
      </c>
      <c r="L5" s="349">
        <v>9.7899999999999991</v>
      </c>
      <c r="M5" s="349">
        <v>10.42</v>
      </c>
    </row>
    <row r="6" spans="1:13" x14ac:dyDescent="0.2">
      <c r="A6" s="350">
        <v>1960</v>
      </c>
      <c r="B6" s="349">
        <v>65.89</v>
      </c>
      <c r="C6" s="349">
        <v>70.099999999999994</v>
      </c>
      <c r="D6" s="349">
        <v>41.38</v>
      </c>
      <c r="E6" s="349">
        <v>44.4</v>
      </c>
      <c r="F6" s="349">
        <v>32.18</v>
      </c>
      <c r="G6" s="349">
        <v>35</v>
      </c>
      <c r="H6" s="349">
        <v>23.31</v>
      </c>
      <c r="I6" s="349">
        <v>25.97</v>
      </c>
      <c r="J6" s="349">
        <v>15.6</v>
      </c>
      <c r="K6" s="349">
        <v>17.55</v>
      </c>
      <c r="L6" s="349">
        <v>9.4</v>
      </c>
      <c r="M6" s="349">
        <v>10.39</v>
      </c>
    </row>
    <row r="7" spans="1:13" x14ac:dyDescent="0.2">
      <c r="A7" s="350">
        <v>1970</v>
      </c>
      <c r="B7" s="349">
        <v>66.31</v>
      </c>
      <c r="C7" s="349">
        <v>72.08</v>
      </c>
      <c r="D7" s="349">
        <v>40.65</v>
      </c>
      <c r="E7" s="349">
        <v>45.28</v>
      </c>
      <c r="F7" s="349">
        <v>31.51</v>
      </c>
      <c r="G7" s="349">
        <v>35.76</v>
      </c>
      <c r="H7" s="349">
        <v>22.92</v>
      </c>
      <c r="I7" s="349">
        <v>26.66</v>
      </c>
      <c r="J7" s="349">
        <v>15.19</v>
      </c>
      <c r="K7" s="349">
        <v>18.190000000000001</v>
      </c>
      <c r="L7" s="349">
        <v>9.2200000000000006</v>
      </c>
      <c r="M7" s="349">
        <v>10.88</v>
      </c>
    </row>
    <row r="8" spans="1:13" x14ac:dyDescent="0.2">
      <c r="A8" s="350">
        <v>1980</v>
      </c>
      <c r="B8" s="349">
        <v>65.45</v>
      </c>
      <c r="C8" s="349">
        <v>72.7</v>
      </c>
      <c r="D8" s="349">
        <v>38.54</v>
      </c>
      <c r="E8" s="349">
        <v>44.93</v>
      </c>
      <c r="F8" s="349">
        <v>29.6</v>
      </c>
      <c r="G8" s="349">
        <v>35.479999999999997</v>
      </c>
      <c r="H8" s="349">
        <v>21.49</v>
      </c>
      <c r="I8" s="349">
        <v>26.56</v>
      </c>
      <c r="J8" s="349">
        <v>14.58</v>
      </c>
      <c r="K8" s="349">
        <v>18.32</v>
      </c>
      <c r="L8" s="349">
        <v>8.8800000000000008</v>
      </c>
      <c r="M8" s="349">
        <v>11.19</v>
      </c>
    </row>
    <row r="9" spans="1:13" x14ac:dyDescent="0.2">
      <c r="A9" s="350">
        <v>1990</v>
      </c>
      <c r="B9" s="349">
        <v>65.13</v>
      </c>
      <c r="C9" s="349">
        <v>73.709999999999994</v>
      </c>
      <c r="D9" s="349">
        <v>37.53</v>
      </c>
      <c r="E9" s="349">
        <v>45.41</v>
      </c>
      <c r="F9" s="349">
        <v>28.84</v>
      </c>
      <c r="G9" s="349">
        <v>36.049999999999997</v>
      </c>
      <c r="H9" s="349">
        <v>21.12</v>
      </c>
      <c r="I9" s="349">
        <v>27.21</v>
      </c>
      <c r="J9" s="349">
        <v>14.72</v>
      </c>
      <c r="K9" s="349">
        <v>19.02</v>
      </c>
      <c r="L9" s="349">
        <v>9.4700000000000006</v>
      </c>
      <c r="M9" s="349">
        <v>11.81</v>
      </c>
    </row>
    <row r="10" spans="1:13" x14ac:dyDescent="0.2">
      <c r="A10" s="350">
        <v>2000</v>
      </c>
      <c r="B10" s="348">
        <v>67.11</v>
      </c>
      <c r="C10" s="348">
        <v>75.59</v>
      </c>
      <c r="D10" s="348">
        <v>38.61</v>
      </c>
      <c r="E10" s="348">
        <v>46.71</v>
      </c>
      <c r="F10" s="348">
        <v>29.57</v>
      </c>
      <c r="G10" s="348">
        <v>37.17</v>
      </c>
      <c r="H10" s="348">
        <v>21.84</v>
      </c>
      <c r="I10" s="348">
        <v>28.32</v>
      </c>
      <c r="J10" s="348">
        <v>15.29</v>
      </c>
      <c r="K10" s="348">
        <v>20.04</v>
      </c>
      <c r="L10" s="348">
        <v>9.94</v>
      </c>
      <c r="M10" s="348">
        <v>12.59</v>
      </c>
    </row>
    <row r="11" spans="1:13" x14ac:dyDescent="0.2">
      <c r="A11" s="350">
        <v>2001</v>
      </c>
      <c r="B11" s="349">
        <v>68.150000000000006</v>
      </c>
      <c r="C11" s="349">
        <v>76.459999999999994</v>
      </c>
      <c r="D11" s="349">
        <v>39.54</v>
      </c>
      <c r="E11" s="349">
        <v>47.45</v>
      </c>
      <c r="F11" s="349">
        <v>30.36</v>
      </c>
      <c r="G11" s="349">
        <v>37.86</v>
      </c>
      <c r="H11" s="349">
        <v>22.6</v>
      </c>
      <c r="I11" s="349">
        <v>28.96</v>
      </c>
      <c r="J11" s="349">
        <v>15.97</v>
      </c>
      <c r="K11" s="349">
        <v>20.65</v>
      </c>
      <c r="L11" s="351">
        <v>10.37</v>
      </c>
      <c r="M11" s="349">
        <v>13.09</v>
      </c>
    </row>
    <row r="12" spans="1:13" x14ac:dyDescent="0.2">
      <c r="A12" s="350">
        <v>2002</v>
      </c>
      <c r="B12" s="349">
        <v>68.260000000000005</v>
      </c>
      <c r="C12" s="349">
        <v>76.56</v>
      </c>
      <c r="D12" s="349">
        <v>39.590000000000003</v>
      </c>
      <c r="E12" s="349">
        <v>47.55</v>
      </c>
      <c r="F12" s="349">
        <v>30.41</v>
      </c>
      <c r="G12" s="349">
        <v>37.97</v>
      </c>
      <c r="H12" s="349">
        <v>22.63</v>
      </c>
      <c r="I12" s="349">
        <v>29.07</v>
      </c>
      <c r="J12" s="349">
        <v>15.98</v>
      </c>
      <c r="K12" s="349">
        <v>20.74</v>
      </c>
      <c r="L12" s="349">
        <v>10.39</v>
      </c>
      <c r="M12" s="349">
        <v>13.12</v>
      </c>
    </row>
    <row r="13" spans="1:13" x14ac:dyDescent="0.2">
      <c r="A13" s="350">
        <v>2003</v>
      </c>
      <c r="B13" s="349">
        <v>68.290000000000006</v>
      </c>
      <c r="C13" s="349">
        <v>76.53</v>
      </c>
      <c r="D13" s="349">
        <v>39.58</v>
      </c>
      <c r="E13" s="349">
        <v>47.46</v>
      </c>
      <c r="F13" s="349">
        <v>30.33</v>
      </c>
      <c r="G13" s="349">
        <v>37.840000000000003</v>
      </c>
      <c r="H13" s="349">
        <v>22.43</v>
      </c>
      <c r="I13" s="349">
        <v>28.91</v>
      </c>
      <c r="J13" s="349">
        <v>15.79</v>
      </c>
      <c r="K13" s="349">
        <v>20.61</v>
      </c>
      <c r="L13" s="349">
        <v>10.220000000000001</v>
      </c>
      <c r="M13" s="349">
        <v>13.01</v>
      </c>
    </row>
    <row r="14" spans="1:13" x14ac:dyDescent="0.2">
      <c r="A14" s="350">
        <v>2004</v>
      </c>
      <c r="B14" s="349">
        <v>68.59</v>
      </c>
      <c r="C14" s="349">
        <v>76.91</v>
      </c>
      <c r="D14" s="349">
        <v>39.880000000000003</v>
      </c>
      <c r="E14" s="349">
        <v>47.74</v>
      </c>
      <c r="F14" s="349">
        <v>30.63</v>
      </c>
      <c r="G14" s="349">
        <v>38.1</v>
      </c>
      <c r="H14" s="349">
        <v>22.68</v>
      </c>
      <c r="I14" s="349">
        <v>29.13</v>
      </c>
      <c r="J14" s="349">
        <v>16.059999999999999</v>
      </c>
      <c r="K14" s="349">
        <v>20.86</v>
      </c>
      <c r="L14" s="349">
        <v>10.46</v>
      </c>
      <c r="M14" s="349">
        <v>13.24</v>
      </c>
    </row>
    <row r="15" spans="1:13" x14ac:dyDescent="0.2">
      <c r="A15" s="350">
        <v>2005</v>
      </c>
      <c r="B15" s="349">
        <v>68.56</v>
      </c>
      <c r="C15" s="349">
        <v>76.930000000000007</v>
      </c>
      <c r="D15" s="349">
        <v>39.78</v>
      </c>
      <c r="E15" s="349">
        <v>47.76</v>
      </c>
      <c r="F15" s="349">
        <v>30.48</v>
      </c>
      <c r="G15" s="349">
        <v>38.119999999999997</v>
      </c>
      <c r="H15" s="349">
        <v>22.58</v>
      </c>
      <c r="I15" s="349">
        <v>29.14</v>
      </c>
      <c r="J15" s="349">
        <v>16.04</v>
      </c>
      <c r="K15" s="349">
        <v>20.85</v>
      </c>
      <c r="L15" s="349">
        <v>10.43</v>
      </c>
      <c r="M15" s="349">
        <v>13.19</v>
      </c>
    </row>
    <row r="16" spans="1:13" x14ac:dyDescent="0.2">
      <c r="A16" s="350">
        <v>2006</v>
      </c>
      <c r="B16" s="349">
        <v>69.03</v>
      </c>
      <c r="C16" s="349">
        <v>77.349999999999994</v>
      </c>
      <c r="D16" s="349">
        <v>40.21</v>
      </c>
      <c r="E16" s="349">
        <v>48.14</v>
      </c>
      <c r="F16" s="349">
        <v>30.9</v>
      </c>
      <c r="G16" s="349">
        <v>38.47</v>
      </c>
      <c r="H16" s="349">
        <v>22.83</v>
      </c>
      <c r="I16" s="349">
        <v>29.44</v>
      </c>
      <c r="J16" s="349">
        <v>16.3</v>
      </c>
      <c r="K16" s="349">
        <v>21.13</v>
      </c>
      <c r="L16" s="349">
        <v>10.73</v>
      </c>
      <c r="M16" s="349">
        <v>13.49</v>
      </c>
    </row>
    <row r="17" spans="1:13" x14ac:dyDescent="0.2">
      <c r="A17" s="350">
        <v>2007</v>
      </c>
      <c r="B17" s="349">
        <v>69.19</v>
      </c>
      <c r="C17" s="349">
        <v>77.34</v>
      </c>
      <c r="D17" s="349">
        <v>40.32</v>
      </c>
      <c r="E17" s="349">
        <v>48.18</v>
      </c>
      <c r="F17" s="349">
        <v>30.98</v>
      </c>
      <c r="G17" s="349">
        <v>38.51</v>
      </c>
      <c r="H17" s="349">
        <v>22.89</v>
      </c>
      <c r="I17" s="349">
        <v>29.5</v>
      </c>
      <c r="J17" s="349">
        <v>16.309999999999999</v>
      </c>
      <c r="K17" s="349">
        <v>21.23</v>
      </c>
      <c r="L17" s="349">
        <v>10.62</v>
      </c>
      <c r="M17" s="349">
        <v>13.59</v>
      </c>
    </row>
    <row r="18" spans="1:13" x14ac:dyDescent="0.2">
      <c r="A18" s="350">
        <v>2008</v>
      </c>
      <c r="B18" s="349">
        <v>69.790000000000006</v>
      </c>
      <c r="C18" s="349">
        <v>77.760000000000005</v>
      </c>
      <c r="D18" s="349">
        <v>40.909999999999997</v>
      </c>
      <c r="E18" s="349">
        <v>48.52</v>
      </c>
      <c r="F18" s="349">
        <v>31.48</v>
      </c>
      <c r="G18" s="349">
        <v>38.83</v>
      </c>
      <c r="H18" s="349">
        <v>23.23</v>
      </c>
      <c r="I18" s="349">
        <v>29.73</v>
      </c>
      <c r="J18" s="349">
        <v>16.579999999999998</v>
      </c>
      <c r="K18" s="349">
        <v>21.44</v>
      </c>
      <c r="L18" s="349">
        <v>10.9</v>
      </c>
      <c r="M18" s="349">
        <v>13.75</v>
      </c>
    </row>
    <row r="19" spans="1:13" x14ac:dyDescent="0.2">
      <c r="A19" s="350">
        <v>2009</v>
      </c>
      <c r="B19" s="349">
        <v>70.05</v>
      </c>
      <c r="C19" s="349">
        <v>77.89</v>
      </c>
      <c r="D19" s="349">
        <v>41.07</v>
      </c>
      <c r="E19" s="349">
        <v>48.63</v>
      </c>
      <c r="F19" s="349">
        <v>31.64</v>
      </c>
      <c r="G19" s="349">
        <v>38.93</v>
      </c>
      <c r="H19" s="349">
        <v>23.26</v>
      </c>
      <c r="I19" s="349">
        <v>29.82</v>
      </c>
      <c r="J19" s="349">
        <v>16.61</v>
      </c>
      <c r="K19" s="349">
        <v>21.51</v>
      </c>
      <c r="L19" s="349">
        <v>10.95</v>
      </c>
      <c r="M19" s="349">
        <v>13.83</v>
      </c>
    </row>
  </sheetData>
  <mergeCells count="8">
    <mergeCell ref="J2:K2"/>
    <mergeCell ref="L2:M2"/>
    <mergeCell ref="A2:A4"/>
    <mergeCell ref="B2:C3"/>
    <mergeCell ref="D3:M3"/>
    <mergeCell ref="D2:E2"/>
    <mergeCell ref="F2:G2"/>
    <mergeCell ref="H2:I2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933-25D8-4285-B958-A9DCFCDB9ED8}">
  <dimension ref="A1:J18"/>
  <sheetViews>
    <sheetView workbookViewId="0"/>
  </sheetViews>
  <sheetFormatPr defaultRowHeight="11.25" x14ac:dyDescent="0.2"/>
  <cols>
    <col min="1" max="1" width="9" style="348" customWidth="1"/>
    <col min="2" max="10" width="11.5703125" style="348" customWidth="1"/>
    <col min="11" max="16384" width="9.140625" style="348"/>
  </cols>
  <sheetData>
    <row r="1" spans="1:10" s="366" customFormat="1" ht="12" thickBot="1" x14ac:dyDescent="0.3">
      <c r="A1" s="357" t="s">
        <v>282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0" ht="16.5" customHeight="1" x14ac:dyDescent="0.2">
      <c r="A2" s="585" t="s">
        <v>8</v>
      </c>
      <c r="B2" s="627" t="s">
        <v>281</v>
      </c>
      <c r="C2" s="652"/>
      <c r="D2" s="653"/>
      <c r="E2" s="579" t="s">
        <v>280</v>
      </c>
      <c r="F2" s="612"/>
      <c r="G2" s="585"/>
      <c r="H2" s="579" t="s">
        <v>279</v>
      </c>
      <c r="I2" s="612"/>
      <c r="J2" s="612"/>
    </row>
    <row r="3" spans="1:10" ht="16.5" customHeight="1" x14ac:dyDescent="0.2">
      <c r="A3" s="586"/>
      <c r="B3" s="354" t="s">
        <v>275</v>
      </c>
      <c r="C3" s="354" t="s">
        <v>274</v>
      </c>
      <c r="D3" s="354" t="s">
        <v>85</v>
      </c>
      <c r="E3" s="355" t="s">
        <v>275</v>
      </c>
      <c r="F3" s="355" t="s">
        <v>274</v>
      </c>
      <c r="G3" s="355" t="s">
        <v>85</v>
      </c>
      <c r="H3" s="355" t="s">
        <v>275</v>
      </c>
      <c r="I3" s="355" t="s">
        <v>274</v>
      </c>
      <c r="J3" s="365" t="s">
        <v>85</v>
      </c>
    </row>
    <row r="4" spans="1:10" x14ac:dyDescent="0.2">
      <c r="A4" s="350">
        <v>1949</v>
      </c>
      <c r="B4" s="364">
        <v>54545</v>
      </c>
      <c r="C4" s="364">
        <v>51173</v>
      </c>
      <c r="D4" s="364">
        <v>105718</v>
      </c>
      <c r="E4" s="363">
        <v>12.3</v>
      </c>
      <c r="F4" s="363">
        <v>10.7</v>
      </c>
      <c r="G4" s="363">
        <v>11.4</v>
      </c>
      <c r="H4" s="362">
        <v>47.56</v>
      </c>
      <c r="I4" s="362">
        <v>52.02</v>
      </c>
      <c r="J4" s="362">
        <v>49.87</v>
      </c>
    </row>
    <row r="5" spans="1:10" x14ac:dyDescent="0.2">
      <c r="A5" s="350">
        <v>1960</v>
      </c>
      <c r="B5" s="364">
        <v>51667</v>
      </c>
      <c r="C5" s="364">
        <v>49858</v>
      </c>
      <c r="D5" s="364">
        <v>101525</v>
      </c>
      <c r="E5" s="363">
        <v>10.7</v>
      </c>
      <c r="F5" s="363">
        <v>9.6</v>
      </c>
      <c r="G5" s="363">
        <v>10.199999999999999</v>
      </c>
      <c r="H5" s="362">
        <v>60.04</v>
      </c>
      <c r="I5" s="362">
        <v>64.5</v>
      </c>
      <c r="J5" s="362">
        <v>62.24</v>
      </c>
    </row>
    <row r="6" spans="1:10" x14ac:dyDescent="0.2">
      <c r="A6" s="361">
        <v>1970</v>
      </c>
      <c r="B6" s="360">
        <v>62545</v>
      </c>
      <c r="C6" s="360">
        <v>57652</v>
      </c>
      <c r="D6" s="360">
        <v>120197</v>
      </c>
      <c r="E6" s="359">
        <v>12.5</v>
      </c>
      <c r="F6" s="359">
        <v>10.8</v>
      </c>
      <c r="G6" s="359">
        <v>11.6</v>
      </c>
      <c r="H6" s="358">
        <v>62.95</v>
      </c>
      <c r="I6" s="358">
        <v>68.45</v>
      </c>
      <c r="J6" s="358">
        <v>65.59</v>
      </c>
    </row>
    <row r="7" spans="1:10" x14ac:dyDescent="0.2">
      <c r="A7" s="361">
        <v>1980</v>
      </c>
      <c r="B7" s="360">
        <v>76729</v>
      </c>
      <c r="C7" s="360">
        <v>68626</v>
      </c>
      <c r="D7" s="360">
        <v>145355</v>
      </c>
      <c r="E7" s="359">
        <v>14.8</v>
      </c>
      <c r="F7" s="359">
        <v>12.4</v>
      </c>
      <c r="G7" s="359">
        <v>13.6</v>
      </c>
      <c r="H7" s="358">
        <v>64.87</v>
      </c>
      <c r="I7" s="358">
        <v>70.86</v>
      </c>
      <c r="J7" s="358">
        <v>67.69</v>
      </c>
    </row>
    <row r="8" spans="1:10" x14ac:dyDescent="0.2">
      <c r="A8" s="361">
        <v>1990</v>
      </c>
      <c r="B8" s="360">
        <v>76936</v>
      </c>
      <c r="C8" s="360">
        <v>68724</v>
      </c>
      <c r="D8" s="360">
        <v>145660</v>
      </c>
      <c r="E8" s="359">
        <v>15.441651474458432</v>
      </c>
      <c r="F8" s="359">
        <v>12.746449306200571</v>
      </c>
      <c r="G8" s="359">
        <v>14.040887958527703</v>
      </c>
      <c r="H8" s="358">
        <v>64.75</v>
      </c>
      <c r="I8" s="358">
        <v>72.41</v>
      </c>
      <c r="J8" s="358">
        <v>68.36</v>
      </c>
    </row>
    <row r="9" spans="1:10" x14ac:dyDescent="0.2">
      <c r="A9" s="361">
        <v>2000</v>
      </c>
      <c r="B9" s="360">
        <v>70475</v>
      </c>
      <c r="C9" s="360">
        <v>65126</v>
      </c>
      <c r="D9" s="360">
        <v>135601</v>
      </c>
      <c r="E9" s="359">
        <v>14.506691864637078</v>
      </c>
      <c r="F9" s="359">
        <v>12.166561981351757</v>
      </c>
      <c r="G9" s="359">
        <v>13.27993227272758</v>
      </c>
      <c r="H9" s="352">
        <v>65.989999999999995</v>
      </c>
      <c r="I9" s="352">
        <v>74.03</v>
      </c>
      <c r="J9" s="352">
        <v>69.849999999999994</v>
      </c>
    </row>
    <row r="10" spans="1:10" x14ac:dyDescent="0.2">
      <c r="A10" s="361">
        <v>2001</v>
      </c>
      <c r="B10" s="360">
        <v>68389</v>
      </c>
      <c r="C10" s="360">
        <v>63794</v>
      </c>
      <c r="D10" s="360">
        <v>132183</v>
      </c>
      <c r="E10" s="359">
        <v>14.118302327252128</v>
      </c>
      <c r="F10" s="359">
        <v>11.938439392545764</v>
      </c>
      <c r="G10" s="359">
        <v>12.974922247201997</v>
      </c>
      <c r="H10" s="352">
        <v>66.34</v>
      </c>
      <c r="I10" s="352">
        <v>74.319999999999993</v>
      </c>
      <c r="J10" s="352">
        <v>70.19</v>
      </c>
    </row>
    <row r="11" spans="1:10" x14ac:dyDescent="0.2">
      <c r="A11" s="361">
        <v>2002</v>
      </c>
      <c r="B11" s="360">
        <v>68837</v>
      </c>
      <c r="C11" s="360">
        <v>63996</v>
      </c>
      <c r="D11" s="360">
        <v>132833</v>
      </c>
      <c r="E11" s="359">
        <v>14.3</v>
      </c>
      <c r="F11" s="359">
        <v>12</v>
      </c>
      <c r="G11" s="359">
        <v>13.1</v>
      </c>
      <c r="H11" s="352">
        <v>66.58</v>
      </c>
      <c r="I11" s="352">
        <v>74.489999999999995</v>
      </c>
      <c r="J11" s="358">
        <v>70.400000000000006</v>
      </c>
    </row>
    <row r="12" spans="1:10" x14ac:dyDescent="0.2">
      <c r="A12" s="361">
        <v>2003</v>
      </c>
      <c r="B12" s="360">
        <v>70016</v>
      </c>
      <c r="C12" s="360">
        <v>65807</v>
      </c>
      <c r="D12" s="360">
        <v>135823</v>
      </c>
      <c r="E12" s="359">
        <v>14.6</v>
      </c>
      <c r="F12" s="359">
        <v>12.4</v>
      </c>
      <c r="G12" s="359">
        <v>13.4</v>
      </c>
      <c r="H12" s="352">
        <v>66.930000000000007</v>
      </c>
      <c r="I12" s="352">
        <v>74.790000000000006</v>
      </c>
      <c r="J12" s="358">
        <v>70.73</v>
      </c>
    </row>
    <row r="13" spans="1:10" x14ac:dyDescent="0.2">
      <c r="A13" s="361">
        <v>2004</v>
      </c>
      <c r="B13" s="360">
        <v>68381</v>
      </c>
      <c r="C13" s="360">
        <v>64111</v>
      </c>
      <c r="D13" s="360">
        <v>132492</v>
      </c>
      <c r="E13" s="359">
        <v>14.250156399326972</v>
      </c>
      <c r="F13" s="359">
        <v>12.076974583272229</v>
      </c>
      <c r="G13" s="359">
        <v>13.108745688879219</v>
      </c>
      <c r="H13" s="352">
        <v>66.87</v>
      </c>
      <c r="I13" s="352">
        <v>74.87</v>
      </c>
      <c r="J13" s="358">
        <v>70.739999999999995</v>
      </c>
    </row>
    <row r="14" spans="1:10" x14ac:dyDescent="0.2">
      <c r="A14" s="361">
        <v>2005</v>
      </c>
      <c r="B14" s="360">
        <v>69781</v>
      </c>
      <c r="C14" s="360">
        <v>65951</v>
      </c>
      <c r="D14" s="360">
        <v>135732</v>
      </c>
      <c r="E14" s="359">
        <v>14.6</v>
      </c>
      <c r="F14" s="359">
        <v>12.4</v>
      </c>
      <c r="G14" s="359">
        <v>13.5</v>
      </c>
      <c r="H14" s="352">
        <v>67.14</v>
      </c>
      <c r="I14" s="352">
        <v>75.150000000000006</v>
      </c>
      <c r="J14" s="358">
        <v>71.03</v>
      </c>
    </row>
    <row r="15" spans="1:10" x14ac:dyDescent="0.2">
      <c r="A15" s="361">
        <v>2006</v>
      </c>
      <c r="B15" s="360">
        <v>67851</v>
      </c>
      <c r="C15" s="360">
        <v>63752</v>
      </c>
      <c r="D15" s="360">
        <v>131603</v>
      </c>
      <c r="E15" s="359">
        <v>14.2</v>
      </c>
      <c r="F15" s="359">
        <v>12.1</v>
      </c>
      <c r="G15" s="359">
        <v>13.1</v>
      </c>
      <c r="H15" s="358">
        <v>67.155174955045254</v>
      </c>
      <c r="I15" s="358">
        <v>75.211350232149584</v>
      </c>
      <c r="J15" s="358">
        <v>71.05794920895454</v>
      </c>
    </row>
    <row r="16" spans="1:10" x14ac:dyDescent="0.2">
      <c r="A16" s="361">
        <v>2007</v>
      </c>
      <c r="B16" s="360">
        <v>68241</v>
      </c>
      <c r="C16" s="360">
        <v>64697</v>
      </c>
      <c r="D16" s="360">
        <v>132938</v>
      </c>
      <c r="E16" s="359">
        <v>14.293344392499874</v>
      </c>
      <c r="F16" s="359">
        <v>12.24983359239998</v>
      </c>
      <c r="G16" s="359">
        <v>13.220059170947414</v>
      </c>
      <c r="H16" s="358">
        <v>67.52</v>
      </c>
      <c r="I16" s="358">
        <v>75.34</v>
      </c>
      <c r="J16" s="358">
        <v>71.319999999999993</v>
      </c>
    </row>
    <row r="17" spans="1:10" x14ac:dyDescent="0.2">
      <c r="A17" s="361">
        <v>2008</v>
      </c>
      <c r="B17" s="360">
        <v>66269</v>
      </c>
      <c r="C17" s="360">
        <v>63758</v>
      </c>
      <c r="D17" s="360">
        <v>130027</v>
      </c>
      <c r="E17" s="359">
        <v>13.903639422227611</v>
      </c>
      <c r="F17" s="359">
        <v>12.093973271784156</v>
      </c>
      <c r="G17" s="359">
        <v>12.953234189277985</v>
      </c>
      <c r="H17" s="358">
        <v>67.795671662063654</v>
      </c>
      <c r="I17" s="358">
        <v>75.641394021142446</v>
      </c>
      <c r="J17" s="358">
        <v>71.643013713380356</v>
      </c>
    </row>
    <row r="18" spans="1:10" x14ac:dyDescent="0.2">
      <c r="A18" s="361">
        <v>2009</v>
      </c>
      <c r="B18" s="360">
        <v>66324</v>
      </c>
      <c r="C18" s="360">
        <v>64090</v>
      </c>
      <c r="D18" s="360">
        <v>130414</v>
      </c>
      <c r="E18" s="359">
        <v>13.933686626505391</v>
      </c>
      <c r="F18" s="359">
        <v>12.178218508478912</v>
      </c>
      <c r="G18" s="359">
        <v>13.011928632244398</v>
      </c>
      <c r="H18" s="358">
        <v>68.143734161940387</v>
      </c>
      <c r="I18" s="358">
        <v>75.857102733741101</v>
      </c>
      <c r="J18" s="358">
        <v>71.93510706835194</v>
      </c>
    </row>
  </sheetData>
  <mergeCells count="4">
    <mergeCell ref="A2:A3"/>
    <mergeCell ref="B2:D2"/>
    <mergeCell ref="E2:G2"/>
    <mergeCell ref="H2:J2"/>
  </mergeCells>
  <pageMargins left="0.74803149606299213" right="0.74803149606299213" top="0.62992125984251968" bottom="0.86614173228346458" header="0.51181102362204722" footer="0.62992125984251968"/>
  <pageSetup paperSize="9" orientation="portrait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E6B53-9C71-4332-A45A-A8FDEF67983F}">
  <dimension ref="A1:J51"/>
  <sheetViews>
    <sheetView workbookViewId="0"/>
  </sheetViews>
  <sheetFormatPr defaultRowHeight="11.25" x14ac:dyDescent="0.2"/>
  <cols>
    <col min="1" max="1" width="9.28515625" style="348" customWidth="1"/>
    <col min="2" max="4" width="8.7109375" style="348" customWidth="1"/>
    <col min="5" max="5" width="9" style="348" customWidth="1"/>
    <col min="6" max="10" width="8.7109375" style="348" customWidth="1"/>
    <col min="11" max="16384" width="9.140625" style="348"/>
  </cols>
  <sheetData>
    <row r="1" spans="1:10" ht="12" thickBot="1" x14ac:dyDescent="0.25">
      <c r="A1" s="357" t="s">
        <v>292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0" x14ac:dyDescent="0.2">
      <c r="A2" s="585" t="s">
        <v>8</v>
      </c>
      <c r="B2" s="583" t="s">
        <v>5</v>
      </c>
      <c r="C2" s="591" t="s">
        <v>215</v>
      </c>
      <c r="D2" s="592"/>
      <c r="E2" s="592"/>
      <c r="F2" s="592"/>
      <c r="G2" s="592"/>
      <c r="H2" s="592"/>
      <c r="I2" s="592"/>
      <c r="J2" s="592"/>
    </row>
    <row r="3" spans="1:10" ht="56.25" x14ac:dyDescent="0.2">
      <c r="A3" s="586"/>
      <c r="B3" s="655"/>
      <c r="C3" s="355" t="s">
        <v>291</v>
      </c>
      <c r="D3" s="355" t="s">
        <v>290</v>
      </c>
      <c r="E3" s="355" t="s">
        <v>289</v>
      </c>
      <c r="F3" s="355" t="s">
        <v>288</v>
      </c>
      <c r="G3" s="355" t="s">
        <v>287</v>
      </c>
      <c r="H3" s="355" t="s">
        <v>286</v>
      </c>
      <c r="I3" s="355" t="s">
        <v>285</v>
      </c>
      <c r="J3" s="365" t="s">
        <v>284</v>
      </c>
    </row>
    <row r="4" spans="1:10" s="352" customFormat="1" x14ac:dyDescent="0.25">
      <c r="A4" s="590" t="s">
        <v>7</v>
      </c>
      <c r="B4" s="590"/>
      <c r="C4" s="590"/>
      <c r="D4" s="590"/>
      <c r="E4" s="590"/>
      <c r="F4" s="590"/>
      <c r="G4" s="590"/>
      <c r="H4" s="590"/>
      <c r="I4" s="590"/>
      <c r="J4" s="590"/>
    </row>
    <row r="5" spans="1:10" s="352" customFormat="1" x14ac:dyDescent="0.2">
      <c r="A5" s="368">
        <v>1949</v>
      </c>
      <c r="B5" s="367">
        <v>54545</v>
      </c>
      <c r="C5" s="370" t="s">
        <v>283</v>
      </c>
      <c r="D5" s="369" t="s">
        <v>283</v>
      </c>
      <c r="E5" s="369" t="s">
        <v>283</v>
      </c>
      <c r="F5" s="367">
        <v>3666</v>
      </c>
      <c r="G5" s="367">
        <v>818</v>
      </c>
      <c r="H5" s="348">
        <v>474</v>
      </c>
      <c r="I5" s="348">
        <v>304</v>
      </c>
      <c r="J5" s="367">
        <v>1548</v>
      </c>
    </row>
    <row r="6" spans="1:10" x14ac:dyDescent="0.2">
      <c r="A6" s="368">
        <v>1960</v>
      </c>
      <c r="B6" s="367">
        <v>51667</v>
      </c>
      <c r="C6" s="367">
        <v>1578</v>
      </c>
      <c r="D6" s="654">
        <v>3995</v>
      </c>
      <c r="E6" s="654"/>
      <c r="F6" s="367">
        <v>6306</v>
      </c>
      <c r="G6" s="367">
        <v>2158</v>
      </c>
      <c r="H6" s="348">
        <v>644</v>
      </c>
      <c r="I6" s="348">
        <v>523</v>
      </c>
      <c r="J6" s="367">
        <v>1721</v>
      </c>
    </row>
    <row r="7" spans="1:10" x14ac:dyDescent="0.2">
      <c r="A7" s="368">
        <v>1970</v>
      </c>
      <c r="B7" s="367">
        <v>62545</v>
      </c>
      <c r="C7" s="367">
        <v>2744</v>
      </c>
      <c r="D7" s="367">
        <v>6324</v>
      </c>
      <c r="E7" s="367">
        <v>6211</v>
      </c>
      <c r="F7" s="367">
        <v>7807</v>
      </c>
      <c r="G7" s="367">
        <v>1505</v>
      </c>
      <c r="H7" s="348">
        <v>941</v>
      </c>
      <c r="I7" s="367">
        <v>1333</v>
      </c>
      <c r="J7" s="367">
        <v>2540</v>
      </c>
    </row>
    <row r="8" spans="1:10" x14ac:dyDescent="0.2">
      <c r="A8" s="368">
        <v>1980</v>
      </c>
      <c r="B8" s="367">
        <v>76729</v>
      </c>
      <c r="C8" s="367">
        <v>4167</v>
      </c>
      <c r="D8" s="367">
        <v>8131</v>
      </c>
      <c r="E8" s="367">
        <v>6437</v>
      </c>
      <c r="F8" s="367">
        <v>11298</v>
      </c>
      <c r="G8" s="367">
        <v>4434</v>
      </c>
      <c r="H8" s="367">
        <v>2063</v>
      </c>
      <c r="I8" s="367">
        <v>1323</v>
      </c>
      <c r="J8" s="367">
        <v>3344</v>
      </c>
    </row>
    <row r="9" spans="1:10" x14ac:dyDescent="0.2">
      <c r="A9" s="368">
        <v>1990</v>
      </c>
      <c r="B9" s="367">
        <v>76936</v>
      </c>
      <c r="C9" s="367">
        <v>5416</v>
      </c>
      <c r="D9" s="367">
        <v>8540</v>
      </c>
      <c r="E9" s="367">
        <v>6776</v>
      </c>
      <c r="F9" s="367">
        <v>9556</v>
      </c>
      <c r="G9" s="367">
        <v>3035</v>
      </c>
      <c r="H9" s="367">
        <v>3802</v>
      </c>
      <c r="I9" s="367">
        <v>1942</v>
      </c>
      <c r="J9" s="367">
        <v>2980</v>
      </c>
    </row>
    <row r="10" spans="1:10" x14ac:dyDescent="0.2">
      <c r="A10" s="368">
        <v>2000</v>
      </c>
      <c r="B10" s="367">
        <v>70475</v>
      </c>
      <c r="C10" s="367">
        <v>5727</v>
      </c>
      <c r="D10" s="367">
        <v>6530</v>
      </c>
      <c r="E10" s="367">
        <v>8126</v>
      </c>
      <c r="F10" s="367">
        <v>8559</v>
      </c>
      <c r="G10" s="367">
        <v>2263</v>
      </c>
      <c r="H10" s="367">
        <v>4982</v>
      </c>
      <c r="I10" s="348">
        <v>963</v>
      </c>
      <c r="J10" s="367">
        <v>2463</v>
      </c>
    </row>
    <row r="11" spans="1:10" x14ac:dyDescent="0.2">
      <c r="A11" s="368">
        <v>2001</v>
      </c>
      <c r="B11" s="367">
        <v>68389</v>
      </c>
      <c r="C11" s="367">
        <v>5741</v>
      </c>
      <c r="D11" s="367">
        <v>6240</v>
      </c>
      <c r="E11" s="367">
        <v>8330</v>
      </c>
      <c r="F11" s="367">
        <v>8360</v>
      </c>
      <c r="G11" s="367">
        <v>1940</v>
      </c>
      <c r="H11" s="367">
        <v>4565</v>
      </c>
      <c r="I11" s="367">
        <v>1000</v>
      </c>
      <c r="J11" s="367">
        <v>2282</v>
      </c>
    </row>
    <row r="12" spans="1:10" x14ac:dyDescent="0.2">
      <c r="A12" s="368">
        <v>2002</v>
      </c>
      <c r="B12" s="367">
        <v>68837</v>
      </c>
      <c r="C12" s="367">
        <v>5661</v>
      </c>
      <c r="D12" s="367">
        <v>5763</v>
      </c>
      <c r="E12" s="367">
        <v>8581</v>
      </c>
      <c r="F12" s="367">
        <v>8340</v>
      </c>
      <c r="G12" s="367">
        <v>2007</v>
      </c>
      <c r="H12" s="367">
        <v>4476</v>
      </c>
      <c r="I12" s="367">
        <v>1146</v>
      </c>
      <c r="J12" s="367">
        <v>2195</v>
      </c>
    </row>
    <row r="13" spans="1:10" x14ac:dyDescent="0.2">
      <c r="A13" s="368">
        <v>2003</v>
      </c>
      <c r="B13" s="367">
        <v>70016</v>
      </c>
      <c r="C13" s="367">
        <v>5849</v>
      </c>
      <c r="D13" s="367">
        <v>5787</v>
      </c>
      <c r="E13" s="367">
        <v>9441</v>
      </c>
      <c r="F13" s="367">
        <v>8322</v>
      </c>
      <c r="G13" s="367">
        <v>2364</v>
      </c>
      <c r="H13" s="367">
        <v>4390</v>
      </c>
      <c r="I13" s="367">
        <v>1110</v>
      </c>
      <c r="J13" s="367">
        <v>2161</v>
      </c>
    </row>
    <row r="14" spans="1:10" x14ac:dyDescent="0.2">
      <c r="A14" s="368">
        <v>2004</v>
      </c>
      <c r="B14" s="367">
        <v>68381</v>
      </c>
      <c r="C14" s="367">
        <v>5852</v>
      </c>
      <c r="D14" s="367">
        <v>5609</v>
      </c>
      <c r="E14" s="367">
        <v>9753</v>
      </c>
      <c r="F14" s="367">
        <v>7771</v>
      </c>
      <c r="G14" s="367">
        <v>2134</v>
      </c>
      <c r="H14" s="367">
        <v>4302</v>
      </c>
      <c r="I14" s="367">
        <v>1078</v>
      </c>
      <c r="J14" s="367">
        <v>2087</v>
      </c>
    </row>
    <row r="15" spans="1:10" x14ac:dyDescent="0.2">
      <c r="A15" s="368">
        <v>2005</v>
      </c>
      <c r="B15" s="367">
        <v>69781</v>
      </c>
      <c r="C15" s="367">
        <v>5336</v>
      </c>
      <c r="D15" s="367">
        <v>5895</v>
      </c>
      <c r="E15" s="367">
        <v>11664</v>
      </c>
      <c r="F15" s="367">
        <v>6837</v>
      </c>
      <c r="G15" s="367">
        <v>2843</v>
      </c>
      <c r="H15" s="367">
        <v>3912</v>
      </c>
      <c r="I15" s="367">
        <v>958</v>
      </c>
      <c r="J15" s="367">
        <v>2028</v>
      </c>
    </row>
    <row r="16" spans="1:10" x14ac:dyDescent="0.2">
      <c r="A16" s="368">
        <v>2006</v>
      </c>
      <c r="B16" s="367">
        <v>67851</v>
      </c>
      <c r="C16" s="367">
        <v>5400</v>
      </c>
      <c r="D16" s="367">
        <v>4929</v>
      </c>
      <c r="E16" s="367">
        <v>11536</v>
      </c>
      <c r="F16" s="367">
        <v>6416</v>
      </c>
      <c r="G16" s="367">
        <v>2887</v>
      </c>
      <c r="H16" s="367">
        <v>3867</v>
      </c>
      <c r="I16" s="367">
        <v>1069</v>
      </c>
      <c r="J16" s="367">
        <v>1861</v>
      </c>
    </row>
    <row r="17" spans="1:10" x14ac:dyDescent="0.2">
      <c r="A17" s="368">
        <v>2007</v>
      </c>
      <c r="B17" s="367">
        <v>68241</v>
      </c>
      <c r="C17" s="367">
        <v>5581</v>
      </c>
      <c r="D17" s="367">
        <v>4749</v>
      </c>
      <c r="E17" s="367">
        <v>11107</v>
      </c>
      <c r="F17" s="367">
        <v>6492</v>
      </c>
      <c r="G17" s="367">
        <v>2977</v>
      </c>
      <c r="H17" s="367">
        <v>3973</v>
      </c>
      <c r="I17" s="367">
        <v>999</v>
      </c>
      <c r="J17" s="367">
        <v>1879</v>
      </c>
    </row>
    <row r="18" spans="1:10" x14ac:dyDescent="0.2">
      <c r="A18" s="368">
        <v>2008</v>
      </c>
      <c r="B18" s="367">
        <v>66269</v>
      </c>
      <c r="C18" s="367">
        <v>5597</v>
      </c>
      <c r="D18" s="367">
        <v>4341</v>
      </c>
      <c r="E18" s="367">
        <v>10972</v>
      </c>
      <c r="F18" s="367">
        <v>6176</v>
      </c>
      <c r="G18" s="367">
        <v>2774</v>
      </c>
      <c r="H18" s="367">
        <v>3756</v>
      </c>
      <c r="I18" s="367">
        <v>818</v>
      </c>
      <c r="J18" s="367">
        <v>1911</v>
      </c>
    </row>
    <row r="19" spans="1:10" x14ac:dyDescent="0.2">
      <c r="A19" s="368">
        <v>2009</v>
      </c>
      <c r="B19" s="367">
        <v>66324</v>
      </c>
      <c r="C19" s="367">
        <v>5687</v>
      </c>
      <c r="D19" s="367">
        <v>4403</v>
      </c>
      <c r="E19" s="367">
        <v>11185</v>
      </c>
      <c r="F19" s="367">
        <v>6246</v>
      </c>
      <c r="G19" s="367">
        <v>2735</v>
      </c>
      <c r="H19" s="367">
        <v>3630</v>
      </c>
      <c r="I19" s="367">
        <v>690</v>
      </c>
      <c r="J19" s="367">
        <v>1902</v>
      </c>
    </row>
    <row r="20" spans="1:10" s="352" customFormat="1" x14ac:dyDescent="0.25">
      <c r="A20" s="587" t="s">
        <v>6</v>
      </c>
      <c r="B20" s="587"/>
      <c r="C20" s="587"/>
      <c r="D20" s="587"/>
      <c r="E20" s="587"/>
      <c r="F20" s="587"/>
      <c r="G20" s="587"/>
      <c r="H20" s="587"/>
      <c r="I20" s="587"/>
      <c r="J20" s="587"/>
    </row>
    <row r="21" spans="1:10" s="352" customFormat="1" x14ac:dyDescent="0.2">
      <c r="A21" s="368">
        <v>1949</v>
      </c>
      <c r="B21" s="367">
        <v>51173</v>
      </c>
      <c r="C21" s="370" t="s">
        <v>283</v>
      </c>
      <c r="D21" s="369" t="s">
        <v>283</v>
      </c>
      <c r="E21" s="369" t="s">
        <v>283</v>
      </c>
      <c r="F21" s="367">
        <v>4238</v>
      </c>
      <c r="G21" s="367">
        <v>416</v>
      </c>
      <c r="H21" s="348">
        <v>352</v>
      </c>
      <c r="I21" s="348">
        <v>88</v>
      </c>
      <c r="J21" s="348">
        <v>665</v>
      </c>
    </row>
    <row r="22" spans="1:10" x14ac:dyDescent="0.2">
      <c r="A22" s="368">
        <v>1960</v>
      </c>
      <c r="B22" s="367">
        <v>49858</v>
      </c>
      <c r="C22" s="348">
        <v>450</v>
      </c>
      <c r="D22" s="656">
        <v>2924</v>
      </c>
      <c r="E22" s="656"/>
      <c r="F22" s="367">
        <v>8104</v>
      </c>
      <c r="G22" s="367">
        <v>1103</v>
      </c>
      <c r="H22" s="348">
        <v>426</v>
      </c>
      <c r="I22" s="348">
        <v>119</v>
      </c>
      <c r="J22" s="348">
        <v>772</v>
      </c>
    </row>
    <row r="23" spans="1:10" x14ac:dyDescent="0.2">
      <c r="A23" s="368">
        <v>1970</v>
      </c>
      <c r="B23" s="367">
        <v>57652</v>
      </c>
      <c r="C23" s="348">
        <v>647</v>
      </c>
      <c r="D23" s="367">
        <v>4094</v>
      </c>
      <c r="E23" s="367">
        <v>6906</v>
      </c>
      <c r="F23" s="367">
        <v>9658</v>
      </c>
      <c r="G23" s="348">
        <v>746</v>
      </c>
      <c r="H23" s="348">
        <v>521</v>
      </c>
      <c r="I23" s="348">
        <v>384</v>
      </c>
      <c r="J23" s="367">
        <v>1055</v>
      </c>
    </row>
    <row r="24" spans="1:10" x14ac:dyDescent="0.2">
      <c r="A24" s="368">
        <v>1980</v>
      </c>
      <c r="B24" s="367">
        <v>68626</v>
      </c>
      <c r="C24" s="348">
        <v>992</v>
      </c>
      <c r="D24" s="367">
        <v>5041</v>
      </c>
      <c r="E24" s="367">
        <v>6115</v>
      </c>
      <c r="F24" s="367">
        <v>13531</v>
      </c>
      <c r="G24" s="367">
        <v>2615</v>
      </c>
      <c r="H24" s="348">
        <v>977</v>
      </c>
      <c r="I24" s="348">
        <v>432</v>
      </c>
      <c r="J24" s="367">
        <v>1465</v>
      </c>
    </row>
    <row r="25" spans="1:10" x14ac:dyDescent="0.2">
      <c r="A25" s="368">
        <v>1990</v>
      </c>
      <c r="B25" s="367">
        <v>68724</v>
      </c>
      <c r="C25" s="367">
        <v>1492</v>
      </c>
      <c r="D25" s="367">
        <v>5912</v>
      </c>
      <c r="E25" s="367">
        <v>6963</v>
      </c>
      <c r="F25" s="367">
        <v>11662</v>
      </c>
      <c r="G25" s="367">
        <v>1818</v>
      </c>
      <c r="H25" s="367">
        <v>1768</v>
      </c>
      <c r="I25" s="348">
        <v>681</v>
      </c>
      <c r="J25" s="367">
        <v>1153</v>
      </c>
    </row>
    <row r="26" spans="1:10" x14ac:dyDescent="0.2">
      <c r="A26" s="368">
        <v>2000</v>
      </c>
      <c r="B26" s="367">
        <v>65126</v>
      </c>
      <c r="C26" s="367">
        <v>2097</v>
      </c>
      <c r="D26" s="367">
        <v>4782</v>
      </c>
      <c r="E26" s="367">
        <v>10361</v>
      </c>
      <c r="F26" s="367">
        <v>10380</v>
      </c>
      <c r="G26" s="367">
        <v>1469</v>
      </c>
      <c r="H26" s="367">
        <v>1901</v>
      </c>
      <c r="I26" s="348">
        <v>329</v>
      </c>
      <c r="J26" s="348">
        <v>806</v>
      </c>
    </row>
    <row r="27" spans="1:10" x14ac:dyDescent="0.2">
      <c r="A27" s="368">
        <v>2001</v>
      </c>
      <c r="B27" s="367">
        <v>63794</v>
      </c>
      <c r="C27" s="367">
        <v>2161</v>
      </c>
      <c r="D27" s="367">
        <v>4708</v>
      </c>
      <c r="E27" s="367">
        <v>10684</v>
      </c>
      <c r="F27" s="367">
        <v>10461</v>
      </c>
      <c r="G27" s="367">
        <v>1226</v>
      </c>
      <c r="H27" s="367">
        <v>1892</v>
      </c>
      <c r="I27" s="348">
        <v>352</v>
      </c>
      <c r="J27" s="348">
        <v>697</v>
      </c>
    </row>
    <row r="28" spans="1:10" x14ac:dyDescent="0.2">
      <c r="A28" s="368">
        <v>2002</v>
      </c>
      <c r="B28" s="367">
        <v>63996</v>
      </c>
      <c r="C28" s="367">
        <v>2278</v>
      </c>
      <c r="D28" s="367">
        <v>4452</v>
      </c>
      <c r="E28" s="367">
        <v>10878</v>
      </c>
      <c r="F28" s="367">
        <v>10170</v>
      </c>
      <c r="G28" s="367">
        <v>1236</v>
      </c>
      <c r="H28" s="367">
        <v>1661</v>
      </c>
      <c r="I28" s="348">
        <v>401</v>
      </c>
      <c r="J28" s="348">
        <v>648</v>
      </c>
    </row>
    <row r="29" spans="1:10" x14ac:dyDescent="0.2">
      <c r="A29" s="368">
        <v>2003</v>
      </c>
      <c r="B29" s="367">
        <v>65807</v>
      </c>
      <c r="C29" s="367">
        <v>2352</v>
      </c>
      <c r="D29" s="367">
        <v>4373</v>
      </c>
      <c r="E29" s="367">
        <v>11846</v>
      </c>
      <c r="F29" s="367">
        <v>10304</v>
      </c>
      <c r="G29" s="367">
        <v>1565</v>
      </c>
      <c r="H29" s="367">
        <v>1865</v>
      </c>
      <c r="I29" s="348">
        <v>347</v>
      </c>
      <c r="J29" s="348">
        <v>640</v>
      </c>
    </row>
    <row r="30" spans="1:10" x14ac:dyDescent="0.2">
      <c r="A30" s="368">
        <v>2004</v>
      </c>
      <c r="B30" s="367">
        <v>64111</v>
      </c>
      <c r="C30" s="367">
        <v>2408</v>
      </c>
      <c r="D30" s="367">
        <v>4124</v>
      </c>
      <c r="E30" s="367">
        <v>12538</v>
      </c>
      <c r="F30" s="367">
        <v>9696</v>
      </c>
      <c r="G30" s="367">
        <v>1506</v>
      </c>
      <c r="H30" s="367">
        <v>1769</v>
      </c>
      <c r="I30" s="348">
        <v>348</v>
      </c>
      <c r="J30" s="348">
        <v>655</v>
      </c>
    </row>
    <row r="31" spans="1:10" x14ac:dyDescent="0.2">
      <c r="A31" s="368">
        <v>2005</v>
      </c>
      <c r="B31" s="367">
        <v>65951</v>
      </c>
      <c r="C31" s="367">
        <v>2235</v>
      </c>
      <c r="D31" s="367">
        <v>4352</v>
      </c>
      <c r="E31" s="367">
        <v>14982</v>
      </c>
      <c r="F31" s="367">
        <v>8720</v>
      </c>
      <c r="G31" s="367">
        <v>2006</v>
      </c>
      <c r="H31" s="367">
        <v>1613</v>
      </c>
      <c r="I31" s="348">
        <v>311</v>
      </c>
      <c r="J31" s="348">
        <v>593</v>
      </c>
    </row>
    <row r="32" spans="1:10" x14ac:dyDescent="0.2">
      <c r="A32" s="368">
        <v>2006</v>
      </c>
      <c r="B32" s="367">
        <v>63752</v>
      </c>
      <c r="C32" s="367">
        <v>2321</v>
      </c>
      <c r="D32" s="367">
        <v>3848</v>
      </c>
      <c r="E32" s="367">
        <v>14597</v>
      </c>
      <c r="F32" s="367">
        <v>8120</v>
      </c>
      <c r="G32" s="367">
        <v>1940</v>
      </c>
      <c r="H32" s="367">
        <v>1615</v>
      </c>
      <c r="I32" s="367">
        <v>311</v>
      </c>
      <c r="J32" s="367">
        <v>600</v>
      </c>
    </row>
    <row r="33" spans="1:10" x14ac:dyDescent="0.2">
      <c r="A33" s="368">
        <v>2007</v>
      </c>
      <c r="B33" s="367">
        <v>64697</v>
      </c>
      <c r="C33" s="367">
        <v>2574</v>
      </c>
      <c r="D33" s="367">
        <v>3627</v>
      </c>
      <c r="E33" s="367">
        <v>14031</v>
      </c>
      <c r="F33" s="367">
        <v>8032</v>
      </c>
      <c r="G33" s="367">
        <v>2150</v>
      </c>
      <c r="H33" s="367">
        <v>1630</v>
      </c>
      <c r="I33" s="367">
        <v>329</v>
      </c>
      <c r="J33" s="367">
        <v>571</v>
      </c>
    </row>
    <row r="34" spans="1:10" x14ac:dyDescent="0.2">
      <c r="A34" s="368">
        <v>2008</v>
      </c>
      <c r="B34" s="367">
        <v>63758</v>
      </c>
      <c r="C34" s="367">
        <v>2733</v>
      </c>
      <c r="D34" s="367">
        <v>3437</v>
      </c>
      <c r="E34" s="367">
        <v>14078</v>
      </c>
      <c r="F34" s="367">
        <v>7820</v>
      </c>
      <c r="G34" s="367">
        <v>1852</v>
      </c>
      <c r="H34" s="367">
        <v>1516</v>
      </c>
      <c r="I34" s="367">
        <v>263</v>
      </c>
      <c r="J34" s="367">
        <v>566</v>
      </c>
    </row>
    <row r="35" spans="1:10" x14ac:dyDescent="0.2">
      <c r="A35" s="368">
        <v>2009</v>
      </c>
      <c r="B35" s="367">
        <v>64090</v>
      </c>
      <c r="C35" s="367">
        <v>2766</v>
      </c>
      <c r="D35" s="367">
        <v>3306</v>
      </c>
      <c r="E35" s="367">
        <v>14292</v>
      </c>
      <c r="F35" s="367">
        <v>7899</v>
      </c>
      <c r="G35" s="367">
        <v>1999</v>
      </c>
      <c r="H35" s="367">
        <v>1450</v>
      </c>
      <c r="I35" s="367">
        <v>234</v>
      </c>
      <c r="J35" s="367">
        <v>559</v>
      </c>
    </row>
    <row r="36" spans="1:10" s="352" customFormat="1" x14ac:dyDescent="0.25">
      <c r="A36" s="587" t="s">
        <v>5</v>
      </c>
      <c r="B36" s="587"/>
      <c r="C36" s="587"/>
      <c r="D36" s="587"/>
      <c r="E36" s="587"/>
      <c r="F36" s="587"/>
      <c r="G36" s="587"/>
      <c r="H36" s="587"/>
      <c r="I36" s="587"/>
      <c r="J36" s="587"/>
    </row>
    <row r="37" spans="1:10" s="352" customFormat="1" x14ac:dyDescent="0.2">
      <c r="A37" s="368">
        <v>1949</v>
      </c>
      <c r="B37" s="367">
        <v>105718</v>
      </c>
      <c r="C37" s="370" t="s">
        <v>283</v>
      </c>
      <c r="D37" s="369" t="s">
        <v>283</v>
      </c>
      <c r="E37" s="369" t="s">
        <v>283</v>
      </c>
      <c r="F37" s="367">
        <v>7904</v>
      </c>
      <c r="G37" s="367">
        <v>1234</v>
      </c>
      <c r="H37" s="367">
        <v>826</v>
      </c>
      <c r="I37" s="348">
        <v>392</v>
      </c>
      <c r="J37" s="367">
        <v>2213</v>
      </c>
    </row>
    <row r="38" spans="1:10" x14ac:dyDescent="0.2">
      <c r="A38" s="368">
        <v>1960</v>
      </c>
      <c r="B38" s="367">
        <v>101525</v>
      </c>
      <c r="C38" s="367">
        <v>2028</v>
      </c>
      <c r="D38" s="654">
        <v>6919</v>
      </c>
      <c r="E38" s="654"/>
      <c r="F38" s="367">
        <v>14410</v>
      </c>
      <c r="G38" s="367">
        <v>3261</v>
      </c>
      <c r="H38" s="367">
        <v>1070</v>
      </c>
      <c r="I38" s="348">
        <v>642</v>
      </c>
      <c r="J38" s="367">
        <v>2493</v>
      </c>
    </row>
    <row r="39" spans="1:10" x14ac:dyDescent="0.2">
      <c r="A39" s="368">
        <v>1970</v>
      </c>
      <c r="B39" s="367">
        <v>120197</v>
      </c>
      <c r="C39" s="367">
        <v>3391</v>
      </c>
      <c r="D39" s="367">
        <v>10418</v>
      </c>
      <c r="E39" s="367">
        <v>13117</v>
      </c>
      <c r="F39" s="367">
        <v>17465</v>
      </c>
      <c r="G39" s="367">
        <v>2251</v>
      </c>
      <c r="H39" s="367">
        <v>1462</v>
      </c>
      <c r="I39" s="367">
        <v>1717</v>
      </c>
      <c r="J39" s="367">
        <v>3595</v>
      </c>
    </row>
    <row r="40" spans="1:10" x14ac:dyDescent="0.2">
      <c r="A40" s="368">
        <v>1980</v>
      </c>
      <c r="B40" s="367">
        <v>145355</v>
      </c>
      <c r="C40" s="367">
        <v>5159</v>
      </c>
      <c r="D40" s="367">
        <v>13172</v>
      </c>
      <c r="E40" s="367">
        <v>12552</v>
      </c>
      <c r="F40" s="367">
        <v>24829</v>
      </c>
      <c r="G40" s="367">
        <v>7049</v>
      </c>
      <c r="H40" s="367">
        <v>3040</v>
      </c>
      <c r="I40" s="367">
        <v>1755</v>
      </c>
      <c r="J40" s="367">
        <v>4809</v>
      </c>
    </row>
    <row r="41" spans="1:10" x14ac:dyDescent="0.2">
      <c r="A41" s="368">
        <v>1990</v>
      </c>
      <c r="B41" s="367">
        <v>145660</v>
      </c>
      <c r="C41" s="367">
        <v>6908</v>
      </c>
      <c r="D41" s="367">
        <v>14452</v>
      </c>
      <c r="E41" s="367">
        <v>13739</v>
      </c>
      <c r="F41" s="367">
        <v>21218</v>
      </c>
      <c r="G41" s="367">
        <v>4853</v>
      </c>
      <c r="H41" s="367">
        <v>5570</v>
      </c>
      <c r="I41" s="367">
        <v>2623</v>
      </c>
      <c r="J41" s="367">
        <v>4133</v>
      </c>
    </row>
    <row r="42" spans="1:10" x14ac:dyDescent="0.2">
      <c r="A42" s="368">
        <v>2000</v>
      </c>
      <c r="B42" s="367">
        <v>135601</v>
      </c>
      <c r="C42" s="367">
        <v>7824</v>
      </c>
      <c r="D42" s="367">
        <v>11312</v>
      </c>
      <c r="E42" s="367">
        <v>18487</v>
      </c>
      <c r="F42" s="367">
        <v>18939</v>
      </c>
      <c r="G42" s="367">
        <v>3732</v>
      </c>
      <c r="H42" s="367">
        <v>6883</v>
      </c>
      <c r="I42" s="367">
        <v>1292</v>
      </c>
      <c r="J42" s="367">
        <v>3269</v>
      </c>
    </row>
    <row r="43" spans="1:10" x14ac:dyDescent="0.2">
      <c r="A43" s="368">
        <v>2001</v>
      </c>
      <c r="B43" s="367">
        <v>132183</v>
      </c>
      <c r="C43" s="367">
        <v>7902</v>
      </c>
      <c r="D43" s="367">
        <v>10948</v>
      </c>
      <c r="E43" s="367">
        <v>19014</v>
      </c>
      <c r="F43" s="367">
        <v>18821</v>
      </c>
      <c r="G43" s="367">
        <v>3166</v>
      </c>
      <c r="H43" s="367">
        <v>6457</v>
      </c>
      <c r="I43" s="367">
        <v>1352</v>
      </c>
      <c r="J43" s="367">
        <v>2979</v>
      </c>
    </row>
    <row r="44" spans="1:10" x14ac:dyDescent="0.2">
      <c r="A44" s="368">
        <v>2002</v>
      </c>
      <c r="B44" s="367">
        <v>132833</v>
      </c>
      <c r="C44" s="367">
        <v>7939</v>
      </c>
      <c r="D44" s="367">
        <v>10215</v>
      </c>
      <c r="E44" s="367">
        <v>19459</v>
      </c>
      <c r="F44" s="367">
        <v>18510</v>
      </c>
      <c r="G44" s="367">
        <v>3243</v>
      </c>
      <c r="H44" s="367">
        <v>6137</v>
      </c>
      <c r="I44" s="367">
        <v>1547</v>
      </c>
      <c r="J44" s="367">
        <v>2843</v>
      </c>
    </row>
    <row r="45" spans="1:10" x14ac:dyDescent="0.2">
      <c r="A45" s="368">
        <v>2003</v>
      </c>
      <c r="B45" s="367">
        <v>135823</v>
      </c>
      <c r="C45" s="367">
        <v>8201</v>
      </c>
      <c r="D45" s="367">
        <v>10160</v>
      </c>
      <c r="E45" s="367">
        <v>21287</v>
      </c>
      <c r="F45" s="367">
        <v>18626</v>
      </c>
      <c r="G45" s="367">
        <v>3929</v>
      </c>
      <c r="H45" s="367">
        <v>6255</v>
      </c>
      <c r="I45" s="367">
        <v>1457</v>
      </c>
      <c r="J45" s="367">
        <v>2801</v>
      </c>
    </row>
    <row r="46" spans="1:10" x14ac:dyDescent="0.2">
      <c r="A46" s="368">
        <v>2004</v>
      </c>
      <c r="B46" s="367">
        <v>132492</v>
      </c>
      <c r="C46" s="367">
        <v>8260</v>
      </c>
      <c r="D46" s="367">
        <v>9733</v>
      </c>
      <c r="E46" s="367">
        <v>22291</v>
      </c>
      <c r="F46" s="367">
        <v>17467</v>
      </c>
      <c r="G46" s="367">
        <v>3640</v>
      </c>
      <c r="H46" s="367">
        <v>6071</v>
      </c>
      <c r="I46" s="367">
        <v>1426</v>
      </c>
      <c r="J46" s="367">
        <v>2742</v>
      </c>
    </row>
    <row r="47" spans="1:10" x14ac:dyDescent="0.2">
      <c r="A47" s="368">
        <v>2005</v>
      </c>
      <c r="B47" s="367">
        <v>135732</v>
      </c>
      <c r="C47" s="367">
        <v>7571</v>
      </c>
      <c r="D47" s="367">
        <v>10247</v>
      </c>
      <c r="E47" s="367">
        <v>26646</v>
      </c>
      <c r="F47" s="367">
        <v>15557</v>
      </c>
      <c r="G47" s="367">
        <v>4849</v>
      </c>
      <c r="H47" s="367">
        <v>5525</v>
      </c>
      <c r="I47" s="367">
        <v>1269</v>
      </c>
      <c r="J47" s="367">
        <v>2621</v>
      </c>
    </row>
    <row r="48" spans="1:10" x14ac:dyDescent="0.2">
      <c r="A48" s="368">
        <v>2006</v>
      </c>
      <c r="B48" s="367">
        <v>131603</v>
      </c>
      <c r="C48" s="367">
        <v>7721</v>
      </c>
      <c r="D48" s="367">
        <v>8777</v>
      </c>
      <c r="E48" s="367">
        <v>26133</v>
      </c>
      <c r="F48" s="367">
        <v>14536</v>
      </c>
      <c r="G48" s="367">
        <v>4827</v>
      </c>
      <c r="H48" s="367">
        <v>5482</v>
      </c>
      <c r="I48" s="367">
        <v>1380</v>
      </c>
      <c r="J48" s="367">
        <v>2461</v>
      </c>
    </row>
    <row r="49" spans="1:10" x14ac:dyDescent="0.2">
      <c r="A49" s="368">
        <v>2007</v>
      </c>
      <c r="B49" s="367">
        <v>132938</v>
      </c>
      <c r="C49" s="367">
        <v>8155</v>
      </c>
      <c r="D49" s="367">
        <v>8376</v>
      </c>
      <c r="E49" s="367">
        <v>25138</v>
      </c>
      <c r="F49" s="367">
        <v>14524</v>
      </c>
      <c r="G49" s="367">
        <v>5127</v>
      </c>
      <c r="H49" s="367">
        <v>5603</v>
      </c>
      <c r="I49" s="367">
        <v>1328</v>
      </c>
      <c r="J49" s="367">
        <v>2450</v>
      </c>
    </row>
    <row r="50" spans="1:10" x14ac:dyDescent="0.2">
      <c r="A50" s="368">
        <v>2008</v>
      </c>
      <c r="B50" s="367">
        <v>130027</v>
      </c>
      <c r="C50" s="367">
        <v>8330</v>
      </c>
      <c r="D50" s="367">
        <v>7778</v>
      </c>
      <c r="E50" s="367">
        <v>25050</v>
      </c>
      <c r="F50" s="367">
        <v>13996</v>
      </c>
      <c r="G50" s="367">
        <v>4626</v>
      </c>
      <c r="H50" s="367">
        <v>5272</v>
      </c>
      <c r="I50" s="367">
        <v>1081</v>
      </c>
      <c r="J50" s="367">
        <v>2477</v>
      </c>
    </row>
    <row r="51" spans="1:10" x14ac:dyDescent="0.2">
      <c r="A51" s="368">
        <v>2009</v>
      </c>
      <c r="B51" s="367">
        <v>130414</v>
      </c>
      <c r="C51" s="367">
        <v>8453</v>
      </c>
      <c r="D51" s="367">
        <v>7709</v>
      </c>
      <c r="E51" s="367">
        <v>25477</v>
      </c>
      <c r="F51" s="367">
        <v>14145</v>
      </c>
      <c r="G51" s="367">
        <v>4734</v>
      </c>
      <c r="H51" s="367">
        <v>5080</v>
      </c>
      <c r="I51" s="367">
        <v>924</v>
      </c>
      <c r="J51" s="367">
        <v>2461</v>
      </c>
    </row>
  </sheetData>
  <mergeCells count="9">
    <mergeCell ref="D38:E38"/>
    <mergeCell ref="A20:J20"/>
    <mergeCell ref="A36:J36"/>
    <mergeCell ref="A2:A3"/>
    <mergeCell ref="B2:B3"/>
    <mergeCell ref="C2:J2"/>
    <mergeCell ref="A4:J4"/>
    <mergeCell ref="D22:E22"/>
    <mergeCell ref="D6:E6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3DE2A-1E92-4871-AEC3-A616B4435764}">
  <dimension ref="A1:H57"/>
  <sheetViews>
    <sheetView workbookViewId="0"/>
  </sheetViews>
  <sheetFormatPr defaultRowHeight="11.25" x14ac:dyDescent="0.2"/>
  <cols>
    <col min="1" max="1" width="19.7109375" style="371" customWidth="1"/>
    <col min="2" max="3" width="11" style="348" customWidth="1"/>
    <col min="4" max="8" width="9.28515625" style="348" customWidth="1"/>
    <col min="9" max="16384" width="9.140625" style="348"/>
  </cols>
  <sheetData>
    <row r="1" spans="1:8" ht="12" thickBot="1" x14ac:dyDescent="0.25">
      <c r="A1" s="384" t="s">
        <v>307</v>
      </c>
      <c r="B1" s="383"/>
      <c r="C1" s="383"/>
      <c r="D1" s="383"/>
      <c r="E1" s="383"/>
      <c r="F1" s="383"/>
      <c r="G1" s="383"/>
      <c r="H1" s="383"/>
    </row>
    <row r="2" spans="1:8" ht="14.25" customHeight="1" x14ac:dyDescent="0.2">
      <c r="A2" s="657" t="s">
        <v>306</v>
      </c>
      <c r="B2" s="622" t="s">
        <v>305</v>
      </c>
      <c r="C2" s="659"/>
      <c r="D2" s="615" t="s">
        <v>304</v>
      </c>
      <c r="E2" s="660"/>
      <c r="F2" s="660"/>
      <c r="G2" s="660"/>
      <c r="H2" s="660"/>
    </row>
    <row r="3" spans="1:8" ht="14.25" customHeight="1" x14ac:dyDescent="0.2">
      <c r="A3" s="658"/>
      <c r="B3" s="382">
        <v>2000</v>
      </c>
      <c r="C3" s="382">
        <v>2009</v>
      </c>
      <c r="D3" s="381">
        <v>2000</v>
      </c>
      <c r="E3" s="381">
        <v>2006</v>
      </c>
      <c r="F3" s="381">
        <v>2007</v>
      </c>
      <c r="G3" s="381">
        <v>2008</v>
      </c>
      <c r="H3" s="381">
        <v>2009</v>
      </c>
    </row>
    <row r="4" spans="1:8" x14ac:dyDescent="0.2">
      <c r="A4" s="613" t="s">
        <v>7</v>
      </c>
      <c r="B4" s="613"/>
      <c r="C4" s="613"/>
      <c r="D4" s="613"/>
      <c r="E4" s="613"/>
      <c r="F4" s="613"/>
      <c r="G4" s="613"/>
      <c r="H4" s="613"/>
    </row>
    <row r="5" spans="1:8" x14ac:dyDescent="0.2">
      <c r="A5" s="379" t="s">
        <v>303</v>
      </c>
      <c r="B5" s="364">
        <v>492</v>
      </c>
      <c r="C5" s="364">
        <v>263</v>
      </c>
      <c r="D5" s="362">
        <v>9.7899999999999991</v>
      </c>
      <c r="E5" s="362">
        <v>6.3189607950543865</v>
      </c>
      <c r="F5" s="362">
        <v>6.1959106989387003</v>
      </c>
      <c r="G5" s="362">
        <v>6.1979812289711358</v>
      </c>
      <c r="H5" s="362">
        <v>5.3061636235246645</v>
      </c>
    </row>
    <row r="6" spans="1:8" x14ac:dyDescent="0.2">
      <c r="A6" s="379" t="s">
        <v>302</v>
      </c>
      <c r="B6" s="377">
        <v>29</v>
      </c>
      <c r="C6" s="377">
        <v>18</v>
      </c>
      <c r="D6" s="376">
        <v>0.60068561012742128</v>
      </c>
      <c r="E6" s="362">
        <v>0.58806233460746837</v>
      </c>
      <c r="F6" s="362">
        <v>0.4156810736448302</v>
      </c>
      <c r="G6" s="362">
        <v>0.49743819330448191</v>
      </c>
      <c r="H6" s="362">
        <v>0.35955774397491086</v>
      </c>
    </row>
    <row r="7" spans="1:8" x14ac:dyDescent="0.2">
      <c r="A7" s="379" t="s">
        <v>301</v>
      </c>
      <c r="B7" s="377">
        <v>20</v>
      </c>
      <c r="C7" s="377">
        <v>8</v>
      </c>
      <c r="D7" s="376">
        <v>0.40215454296392922</v>
      </c>
      <c r="E7" s="362">
        <v>0.28759244042728016</v>
      </c>
      <c r="F7" s="362">
        <v>0.383188125201678</v>
      </c>
      <c r="G7" s="362">
        <v>0.17718628184431232</v>
      </c>
      <c r="H7" s="362">
        <v>0.15804030027657054</v>
      </c>
    </row>
    <row r="8" spans="1:8" x14ac:dyDescent="0.2">
      <c r="A8" s="371" t="s">
        <v>300</v>
      </c>
      <c r="B8" s="377">
        <v>45</v>
      </c>
      <c r="C8" s="377">
        <v>18</v>
      </c>
      <c r="D8" s="376">
        <v>0.42093867453582939</v>
      </c>
      <c r="E8" s="362">
        <v>0.24299614243623882</v>
      </c>
      <c r="F8" s="362">
        <v>0.20411495754408884</v>
      </c>
      <c r="G8" s="362">
        <v>0.16233025074950921</v>
      </c>
      <c r="H8" s="362">
        <v>0.1788055787340565</v>
      </c>
    </row>
    <row r="9" spans="1:8" x14ac:dyDescent="0.2">
      <c r="A9" s="371" t="s">
        <v>299</v>
      </c>
      <c r="B9" s="377">
        <v>23</v>
      </c>
      <c r="C9" s="377">
        <v>13</v>
      </c>
      <c r="D9" s="376">
        <v>0.19948329490027461</v>
      </c>
      <c r="E9" s="362">
        <v>0.1313602352358674</v>
      </c>
      <c r="F9" s="362">
        <v>0.1504407915191511</v>
      </c>
      <c r="G9" s="362">
        <v>0.16159902232591491</v>
      </c>
      <c r="H9" s="362">
        <v>0.13245910325187096</v>
      </c>
    </row>
    <row r="10" spans="1:8" x14ac:dyDescent="0.2">
      <c r="A10" s="371" t="s">
        <v>298</v>
      </c>
      <c r="B10" s="377">
        <v>33</v>
      </c>
      <c r="C10" s="377">
        <v>22</v>
      </c>
      <c r="D10" s="376">
        <v>0.17724915127862681</v>
      </c>
      <c r="E10" s="362">
        <v>0.13261412274100132</v>
      </c>
      <c r="F10" s="362">
        <v>0.11500629152065377</v>
      </c>
      <c r="G10" s="362">
        <v>0.1216590235511593</v>
      </c>
      <c r="H10" s="362">
        <v>0.14763614401234776</v>
      </c>
    </row>
    <row r="11" spans="1:8" x14ac:dyDescent="0.2">
      <c r="A11" s="371" t="s">
        <v>38</v>
      </c>
      <c r="B11" s="377">
        <v>77</v>
      </c>
      <c r="C11" s="377">
        <v>48</v>
      </c>
      <c r="D11" s="376">
        <v>0.24043152775500964</v>
      </c>
      <c r="E11" s="362">
        <v>0.25859091767451914</v>
      </c>
      <c r="F11" s="362">
        <v>0.22563892835611465</v>
      </c>
      <c r="G11" s="362">
        <v>0.18997897444234776</v>
      </c>
      <c r="H11" s="362">
        <v>0.18180544166412582</v>
      </c>
    </row>
    <row r="12" spans="1:8" x14ac:dyDescent="0.2">
      <c r="A12" s="371" t="s">
        <v>297</v>
      </c>
      <c r="B12" s="377">
        <v>194</v>
      </c>
      <c r="C12" s="377">
        <v>139</v>
      </c>
      <c r="D12" s="376">
        <v>0.56240761058201283</v>
      </c>
      <c r="E12" s="362">
        <v>0.58841203865992286</v>
      </c>
      <c r="F12" s="362">
        <v>0.5535008931491685</v>
      </c>
      <c r="G12" s="362">
        <v>0.60039549862210817</v>
      </c>
      <c r="H12" s="362">
        <v>0.44754686363021684</v>
      </c>
    </row>
    <row r="13" spans="1:8" x14ac:dyDescent="0.2">
      <c r="A13" s="371" t="s">
        <v>37</v>
      </c>
      <c r="B13" s="377">
        <v>400</v>
      </c>
      <c r="C13" s="377">
        <v>261</v>
      </c>
      <c r="D13" s="376">
        <v>0.94336163918518423</v>
      </c>
      <c r="E13" s="362">
        <v>0.74955026983809714</v>
      </c>
      <c r="F13" s="362">
        <v>0.75082036847033062</v>
      </c>
      <c r="G13" s="362">
        <v>0.69764070597615335</v>
      </c>
      <c r="H13" s="362">
        <v>0.78869357894641412</v>
      </c>
    </row>
    <row r="14" spans="1:8" x14ac:dyDescent="0.2">
      <c r="A14" s="371" t="s">
        <v>296</v>
      </c>
      <c r="B14" s="377">
        <v>471</v>
      </c>
      <c r="C14" s="377">
        <v>305</v>
      </c>
      <c r="D14" s="376">
        <v>1.2044103596493472</v>
      </c>
      <c r="E14" s="362">
        <v>1.0115622787207514</v>
      </c>
      <c r="F14" s="362">
        <v>0.90376658012953981</v>
      </c>
      <c r="G14" s="362">
        <v>0.85676362155300934</v>
      </c>
      <c r="H14" s="362">
        <v>0.83726458796288028</v>
      </c>
    </row>
    <row r="15" spans="1:8" x14ac:dyDescent="0.2">
      <c r="A15" s="371" t="s">
        <v>295</v>
      </c>
      <c r="B15" s="377">
        <v>705</v>
      </c>
      <c r="C15" s="377">
        <v>511</v>
      </c>
      <c r="D15" s="376">
        <v>2.0159775645483262</v>
      </c>
      <c r="E15" s="362">
        <v>1.4104974687915233</v>
      </c>
      <c r="F15" s="362">
        <v>1.39044919037508</v>
      </c>
      <c r="G15" s="362">
        <v>1.2214167288260076</v>
      </c>
      <c r="H15" s="362">
        <v>1.1657763648537818</v>
      </c>
    </row>
    <row r="16" spans="1:8" x14ac:dyDescent="0.2">
      <c r="A16" s="371" t="s">
        <v>294</v>
      </c>
      <c r="B16" s="377">
        <v>1106</v>
      </c>
      <c r="C16" s="377">
        <v>752</v>
      </c>
      <c r="D16" s="376">
        <v>3.5987002557189189</v>
      </c>
      <c r="E16" s="362">
        <v>2.4548356221447909</v>
      </c>
      <c r="F16" s="362">
        <v>2.3659489771999831</v>
      </c>
      <c r="G16" s="362">
        <v>2.0810350697991145</v>
      </c>
      <c r="H16" s="362">
        <v>2.0041068199595182</v>
      </c>
    </row>
    <row r="17" spans="1:8" x14ac:dyDescent="0.2">
      <c r="A17" s="371" t="s">
        <v>56</v>
      </c>
      <c r="B17" s="377">
        <v>6937</v>
      </c>
      <c r="C17" s="377">
        <v>3775</v>
      </c>
      <c r="D17" s="376">
        <v>9.1512727317209315</v>
      </c>
      <c r="E17" s="362">
        <v>7.61633865931464</v>
      </c>
      <c r="F17" s="362">
        <v>7.4359075468828335</v>
      </c>
      <c r="G17" s="362">
        <v>6.4741251279685086</v>
      </c>
      <c r="H17" s="362">
        <v>5.9791561074505823</v>
      </c>
    </row>
    <row r="18" spans="1:8" x14ac:dyDescent="0.2">
      <c r="A18" s="371" t="s">
        <v>114</v>
      </c>
      <c r="B18" s="377">
        <v>11004</v>
      </c>
      <c r="C18" s="377">
        <v>11750</v>
      </c>
      <c r="D18" s="376">
        <v>18.088308045183112</v>
      </c>
      <c r="E18" s="362">
        <v>17.770542754665854</v>
      </c>
      <c r="F18" s="362">
        <v>17.511032352472352</v>
      </c>
      <c r="G18" s="362">
        <v>17.122604843626739</v>
      </c>
      <c r="H18" s="362">
        <v>17.186164187105405</v>
      </c>
    </row>
    <row r="19" spans="1:8" x14ac:dyDescent="0.2">
      <c r="A19" s="371" t="s">
        <v>54</v>
      </c>
      <c r="B19" s="377">
        <v>15601</v>
      </c>
      <c r="C19" s="377">
        <v>14996</v>
      </c>
      <c r="D19" s="376">
        <v>36.079881961593792</v>
      </c>
      <c r="E19" s="362">
        <v>32.849728511400059</v>
      </c>
      <c r="F19" s="362">
        <v>32.171043634390479</v>
      </c>
      <c r="G19" s="362">
        <v>31.631294152689254</v>
      </c>
      <c r="H19" s="362">
        <v>31.666325283014086</v>
      </c>
    </row>
    <row r="20" spans="1:8" x14ac:dyDescent="0.2">
      <c r="A20" s="378" t="s">
        <v>293</v>
      </c>
      <c r="B20" s="377">
        <v>33338</v>
      </c>
      <c r="C20" s="377">
        <v>33445</v>
      </c>
      <c r="D20" s="376">
        <v>90.859166656446448</v>
      </c>
      <c r="E20" s="362">
        <v>86.187713787446754</v>
      </c>
      <c r="F20" s="362">
        <v>88.211316464363918</v>
      </c>
      <c r="G20" s="362">
        <v>85.612736920347871</v>
      </c>
      <c r="H20" s="362">
        <v>85.695105296467403</v>
      </c>
    </row>
    <row r="21" spans="1:8" s="372" customFormat="1" x14ac:dyDescent="0.2">
      <c r="A21" s="380" t="s">
        <v>5</v>
      </c>
      <c r="B21" s="370">
        <v>70475</v>
      </c>
      <c r="C21" s="370">
        <v>66324</v>
      </c>
      <c r="D21" s="374">
        <v>14.506691864637077</v>
      </c>
      <c r="E21" s="373">
        <v>14.189342005887497</v>
      </c>
      <c r="F21" s="373">
        <v>14.293344392499874</v>
      </c>
      <c r="G21" s="373">
        <v>13.903639422227611</v>
      </c>
      <c r="H21" s="373">
        <v>13.933686626505391</v>
      </c>
    </row>
    <row r="22" spans="1:8" x14ac:dyDescent="0.2">
      <c r="A22" s="614" t="s">
        <v>6</v>
      </c>
      <c r="B22" s="614"/>
      <c r="C22" s="614"/>
      <c r="D22" s="614"/>
      <c r="E22" s="614"/>
      <c r="F22" s="614"/>
      <c r="G22" s="614"/>
      <c r="H22" s="614"/>
    </row>
    <row r="23" spans="1:8" x14ac:dyDescent="0.2">
      <c r="A23" s="379" t="s">
        <v>303</v>
      </c>
      <c r="B23" s="364">
        <v>408</v>
      </c>
      <c r="C23" s="364">
        <v>232</v>
      </c>
      <c r="D23" s="362">
        <v>8.6157744694330063</v>
      </c>
      <c r="E23" s="362">
        <v>5.0866577786893652</v>
      </c>
      <c r="F23" s="362">
        <v>5.6116015132408581</v>
      </c>
      <c r="G23" s="362">
        <v>4.924885154989032</v>
      </c>
      <c r="H23" s="362">
        <v>4.9491221707873798</v>
      </c>
    </row>
    <row r="24" spans="1:8" x14ac:dyDescent="0.2">
      <c r="A24" s="379" t="s">
        <v>302</v>
      </c>
      <c r="B24" s="377">
        <v>24</v>
      </c>
      <c r="C24" s="377">
        <v>18</v>
      </c>
      <c r="D24" s="376">
        <v>0.52142551943396354</v>
      </c>
      <c r="E24" s="362">
        <v>0.57976616098173739</v>
      </c>
      <c r="F24" s="362">
        <v>0.50183483361038805</v>
      </c>
      <c r="G24" s="362">
        <v>0.20868113522537562</v>
      </c>
      <c r="H24" s="362">
        <v>0.37787737879058242</v>
      </c>
    </row>
    <row r="25" spans="1:8" x14ac:dyDescent="0.2">
      <c r="A25" s="379" t="s">
        <v>301</v>
      </c>
      <c r="B25" s="377">
        <v>15</v>
      </c>
      <c r="C25" s="377">
        <v>8</v>
      </c>
      <c r="D25" s="376">
        <v>0.31835812105036959</v>
      </c>
      <c r="E25" s="362">
        <v>0.23898496567306857</v>
      </c>
      <c r="F25" s="362">
        <v>0.23491473662854639</v>
      </c>
      <c r="G25" s="362">
        <v>0.27033771419065045</v>
      </c>
      <c r="H25" s="362">
        <v>0.16565890830779426</v>
      </c>
    </row>
    <row r="26" spans="1:8" x14ac:dyDescent="0.2">
      <c r="A26" s="371" t="s">
        <v>300</v>
      </c>
      <c r="B26" s="377">
        <v>25</v>
      </c>
      <c r="C26" s="377">
        <v>14</v>
      </c>
      <c r="D26" s="376">
        <v>0.24726540941547118</v>
      </c>
      <c r="E26" s="362">
        <v>0.2145289748196616</v>
      </c>
      <c r="F26" s="362">
        <v>0.14047144377630463</v>
      </c>
      <c r="G26" s="362">
        <v>0.19324916258696212</v>
      </c>
      <c r="H26" s="362">
        <v>0.14706114066923323</v>
      </c>
    </row>
    <row r="27" spans="1:8" x14ac:dyDescent="0.2">
      <c r="A27" s="371" t="s">
        <v>299</v>
      </c>
      <c r="B27" s="377">
        <v>15</v>
      </c>
      <c r="C27" s="377">
        <v>10</v>
      </c>
      <c r="D27" s="376">
        <v>0.13642175956298264</v>
      </c>
      <c r="E27" s="362">
        <v>7.4151756866982332E-2</v>
      </c>
      <c r="F27" s="362">
        <v>0.10583914566641618</v>
      </c>
      <c r="G27" s="362">
        <v>0.12836764493509409</v>
      </c>
      <c r="H27" s="362">
        <v>0.10785450427373473</v>
      </c>
    </row>
    <row r="28" spans="1:8" x14ac:dyDescent="0.2">
      <c r="A28" s="371" t="s">
        <v>298</v>
      </c>
      <c r="B28" s="377">
        <v>25</v>
      </c>
      <c r="C28" s="377">
        <v>16</v>
      </c>
      <c r="D28" s="376">
        <v>0.14052609557813403</v>
      </c>
      <c r="E28" s="362">
        <v>6.2895718898066999E-2</v>
      </c>
      <c r="F28" s="362">
        <v>0.14190838394732361</v>
      </c>
      <c r="G28" s="362">
        <v>0.12042474515998781</v>
      </c>
      <c r="H28" s="362">
        <v>0.11290345343438192</v>
      </c>
    </row>
    <row r="29" spans="1:8" x14ac:dyDescent="0.2">
      <c r="A29" s="371" t="s">
        <v>38</v>
      </c>
      <c r="B29" s="377">
        <v>54</v>
      </c>
      <c r="C29" s="377">
        <v>36</v>
      </c>
      <c r="D29" s="376">
        <v>0.17601264683462442</v>
      </c>
      <c r="E29" s="362">
        <v>0.14994296812105395</v>
      </c>
      <c r="F29" s="362">
        <v>0.16308678811690358</v>
      </c>
      <c r="G29" s="362">
        <v>0.13463376730284327</v>
      </c>
      <c r="H29" s="362">
        <v>0.14359305727568072</v>
      </c>
    </row>
    <row r="30" spans="1:8" x14ac:dyDescent="0.2">
      <c r="A30" s="371" t="s">
        <v>297</v>
      </c>
      <c r="B30" s="377">
        <v>88</v>
      </c>
      <c r="C30" s="377">
        <v>70</v>
      </c>
      <c r="D30" s="376">
        <v>0.26636346725985738</v>
      </c>
      <c r="E30" s="362">
        <v>0.23208226826095199</v>
      </c>
      <c r="F30" s="362">
        <v>0.22385578420302404</v>
      </c>
      <c r="G30" s="362">
        <v>0.24935334366210296</v>
      </c>
      <c r="H30" s="362">
        <v>0.23572158586748068</v>
      </c>
    </row>
    <row r="31" spans="1:8" x14ac:dyDescent="0.2">
      <c r="A31" s="371" t="s">
        <v>37</v>
      </c>
      <c r="B31" s="377">
        <v>139</v>
      </c>
      <c r="C31" s="377">
        <v>78</v>
      </c>
      <c r="D31" s="376">
        <v>0.34406672239092395</v>
      </c>
      <c r="E31" s="362">
        <v>0.24339672296737114</v>
      </c>
      <c r="F31" s="362">
        <v>0.2812222350986982</v>
      </c>
      <c r="G31" s="362">
        <v>0.234447532205276</v>
      </c>
      <c r="H31" s="362">
        <v>0.24514194661562685</v>
      </c>
    </row>
    <row r="32" spans="1:8" x14ac:dyDescent="0.2">
      <c r="A32" s="371" t="s">
        <v>296</v>
      </c>
      <c r="B32" s="377">
        <v>129</v>
      </c>
      <c r="C32" s="377">
        <v>93</v>
      </c>
      <c r="D32" s="376">
        <v>0.34199561551498414</v>
      </c>
      <c r="E32" s="362">
        <v>0.34889747125734244</v>
      </c>
      <c r="F32" s="362">
        <v>0.32063044955833819</v>
      </c>
      <c r="G32" s="362">
        <v>0.3257432397925733</v>
      </c>
      <c r="H32" s="362">
        <v>0.26642602380645436</v>
      </c>
    </row>
    <row r="33" spans="1:8" x14ac:dyDescent="0.2">
      <c r="A33" s="371" t="s">
        <v>295</v>
      </c>
      <c r="B33" s="377">
        <v>237</v>
      </c>
      <c r="C33" s="377">
        <v>199</v>
      </c>
      <c r="D33" s="376">
        <v>0.69558841657181369</v>
      </c>
      <c r="E33" s="362">
        <v>0.57308326369656382</v>
      </c>
      <c r="F33" s="362">
        <v>0.50426002277696236</v>
      </c>
      <c r="G33" s="362">
        <v>0.50837935077106178</v>
      </c>
      <c r="H33" s="362">
        <v>0.47268071723954463</v>
      </c>
    </row>
    <row r="34" spans="1:8" x14ac:dyDescent="0.2">
      <c r="A34" s="371" t="s">
        <v>294</v>
      </c>
      <c r="B34" s="377">
        <v>479</v>
      </c>
      <c r="C34" s="377">
        <v>348</v>
      </c>
      <c r="D34" s="376">
        <v>1.5523880893620463</v>
      </c>
      <c r="E34" s="362">
        <v>0.99021908954063254</v>
      </c>
      <c r="F34" s="362">
        <v>1.030337238386537</v>
      </c>
      <c r="G34" s="362">
        <v>0.90285985063557683</v>
      </c>
      <c r="H34" s="362">
        <v>0.95666815573347996</v>
      </c>
    </row>
    <row r="35" spans="1:8" x14ac:dyDescent="0.2">
      <c r="A35" s="371" t="s">
        <v>56</v>
      </c>
      <c r="B35" s="377">
        <v>2847</v>
      </c>
      <c r="C35" s="377">
        <v>1636</v>
      </c>
      <c r="D35" s="376">
        <v>3.5770220791479383</v>
      </c>
      <c r="E35" s="362">
        <v>3.0036982747517618</v>
      </c>
      <c r="F35" s="362">
        <v>3.1164235835432827</v>
      </c>
      <c r="G35" s="362">
        <v>2.7522339383183176</v>
      </c>
      <c r="H35" s="362">
        <v>2.5524691550640615</v>
      </c>
    </row>
    <row r="36" spans="1:8" x14ac:dyDescent="0.2">
      <c r="A36" s="371" t="s">
        <v>114</v>
      </c>
      <c r="B36" s="377">
        <v>4820</v>
      </c>
      <c r="C36" s="377">
        <v>5247</v>
      </c>
      <c r="D36" s="376">
        <v>6.964294134900558</v>
      </c>
      <c r="E36" s="362">
        <v>6.7250674457986559</v>
      </c>
      <c r="F36" s="362">
        <v>6.9306453902147247</v>
      </c>
      <c r="G36" s="362">
        <v>6.7099593310690615</v>
      </c>
      <c r="H36" s="362">
        <v>6.7682004223191958</v>
      </c>
    </row>
    <row r="37" spans="1:8" x14ac:dyDescent="0.2">
      <c r="A37" s="371" t="s">
        <v>54</v>
      </c>
      <c r="B37" s="377">
        <v>9326</v>
      </c>
      <c r="C37" s="377">
        <v>8455</v>
      </c>
      <c r="D37" s="376">
        <v>15.690457523377537</v>
      </c>
      <c r="E37" s="362">
        <v>13.948357452954729</v>
      </c>
      <c r="F37" s="362">
        <v>13.743036151555057</v>
      </c>
      <c r="G37" s="362">
        <v>13.436972520150187</v>
      </c>
      <c r="H37" s="362">
        <v>13.503628651010656</v>
      </c>
    </row>
    <row r="38" spans="1:8" x14ac:dyDescent="0.2">
      <c r="A38" s="378" t="s">
        <v>43</v>
      </c>
      <c r="B38" s="377">
        <v>46495</v>
      </c>
      <c r="C38" s="377">
        <v>47630</v>
      </c>
      <c r="D38" s="376">
        <v>68.94799656557565</v>
      </c>
      <c r="E38" s="362">
        <v>64.469781079102319</v>
      </c>
      <c r="F38" s="362">
        <v>64.888160614474728</v>
      </c>
      <c r="G38" s="362">
        <v>63.829356619730476</v>
      </c>
      <c r="H38" s="362">
        <v>63.644265568826462</v>
      </c>
    </row>
    <row r="39" spans="1:8" s="372" customFormat="1" x14ac:dyDescent="0.2">
      <c r="A39" s="380" t="s">
        <v>5</v>
      </c>
      <c r="B39" s="370">
        <v>65126</v>
      </c>
      <c r="C39" s="370">
        <v>64090</v>
      </c>
      <c r="D39" s="374">
        <v>12.166561981351755</v>
      </c>
      <c r="E39" s="373">
        <v>12.052463531334761</v>
      </c>
      <c r="F39" s="373">
        <v>12.24983359239998</v>
      </c>
      <c r="G39" s="373">
        <v>12.093973271784156</v>
      </c>
      <c r="H39" s="373">
        <v>12.178218508478912</v>
      </c>
    </row>
    <row r="40" spans="1:8" s="352" customFormat="1" x14ac:dyDescent="0.25">
      <c r="A40" s="614" t="s">
        <v>5</v>
      </c>
      <c r="B40" s="614"/>
      <c r="C40" s="614"/>
      <c r="D40" s="614"/>
      <c r="E40" s="614"/>
      <c r="F40" s="614"/>
      <c r="G40" s="614"/>
      <c r="H40" s="614"/>
    </row>
    <row r="41" spans="1:8" x14ac:dyDescent="0.2">
      <c r="A41" s="379" t="s">
        <v>303</v>
      </c>
      <c r="B41" s="364">
        <v>900</v>
      </c>
      <c r="C41" s="364">
        <v>495</v>
      </c>
      <c r="D41" s="362">
        <v>9.2215949260735481</v>
      </c>
      <c r="E41" s="362">
        <v>5.7173754142844277</v>
      </c>
      <c r="F41" s="362">
        <v>5.9110979070410705</v>
      </c>
      <c r="G41" s="362">
        <v>5.5774642205165961</v>
      </c>
      <c r="H41" s="362">
        <v>5.1326185686733998</v>
      </c>
    </row>
    <row r="42" spans="1:8" x14ac:dyDescent="0.2">
      <c r="A42" s="379" t="s">
        <v>302</v>
      </c>
      <c r="B42" s="377">
        <v>53</v>
      </c>
      <c r="C42" s="377">
        <v>36</v>
      </c>
      <c r="D42" s="376">
        <v>0.56200129012874778</v>
      </c>
      <c r="E42" s="362">
        <v>0.58403295614538242</v>
      </c>
      <c r="F42" s="362">
        <v>0.45757748312047508</v>
      </c>
      <c r="G42" s="362">
        <v>0.3564971607547554</v>
      </c>
      <c r="H42" s="362">
        <v>0.36849000982640023</v>
      </c>
    </row>
    <row r="43" spans="1:8" x14ac:dyDescent="0.2">
      <c r="A43" s="379" t="s">
        <v>301</v>
      </c>
      <c r="B43" s="377">
        <v>35</v>
      </c>
      <c r="C43" s="377">
        <v>16</v>
      </c>
      <c r="D43" s="376">
        <v>0.36138778070473199</v>
      </c>
      <c r="E43" s="362">
        <v>0.2639692528614267</v>
      </c>
      <c r="F43" s="362">
        <v>0.31117265414715356</v>
      </c>
      <c r="G43" s="362">
        <v>0.22248740923525009</v>
      </c>
      <c r="H43" s="362">
        <v>0.16175994823681658</v>
      </c>
    </row>
    <row r="44" spans="1:8" x14ac:dyDescent="0.2">
      <c r="A44" s="371" t="s">
        <v>300</v>
      </c>
      <c r="B44" s="377">
        <v>70</v>
      </c>
      <c r="C44" s="377">
        <v>32</v>
      </c>
      <c r="D44" s="376">
        <v>0.33652249829174774</v>
      </c>
      <c r="E44" s="362">
        <v>0.22917323152486141</v>
      </c>
      <c r="F44" s="362">
        <v>0.17320152522312818</v>
      </c>
      <c r="G44" s="362">
        <v>0.17735259521617455</v>
      </c>
      <c r="H44" s="362">
        <v>0.16337658558252688</v>
      </c>
    </row>
    <row r="45" spans="1:8" x14ac:dyDescent="0.2">
      <c r="A45" s="371" t="s">
        <v>299</v>
      </c>
      <c r="B45" s="377">
        <v>38</v>
      </c>
      <c r="C45" s="377">
        <v>23</v>
      </c>
      <c r="D45" s="376">
        <v>0.16870068720557896</v>
      </c>
      <c r="E45" s="362">
        <v>0.10343106707246122</v>
      </c>
      <c r="F45" s="362">
        <v>0.12873989391832741</v>
      </c>
      <c r="G45" s="362">
        <v>0.14546059056999772</v>
      </c>
      <c r="H45" s="362">
        <v>0.12050654664913209</v>
      </c>
    </row>
    <row r="46" spans="1:8" x14ac:dyDescent="0.2">
      <c r="A46" s="371" t="s">
        <v>298</v>
      </c>
      <c r="B46" s="377">
        <v>58</v>
      </c>
      <c r="C46" s="377">
        <v>38</v>
      </c>
      <c r="D46" s="376">
        <v>0.15930498768435394</v>
      </c>
      <c r="E46" s="362">
        <v>9.8670500072301659E-2</v>
      </c>
      <c r="F46" s="362">
        <v>0.12813675308393996</v>
      </c>
      <c r="G46" s="362">
        <v>0.12105637249391692</v>
      </c>
      <c r="H46" s="362">
        <v>0.13070591513058552</v>
      </c>
    </row>
    <row r="47" spans="1:8" x14ac:dyDescent="0.2">
      <c r="A47" s="371" t="s">
        <v>38</v>
      </c>
      <c r="B47" s="377">
        <v>131</v>
      </c>
      <c r="C47" s="377">
        <v>84</v>
      </c>
      <c r="D47" s="376">
        <v>0.20891354806533877</v>
      </c>
      <c r="E47" s="362">
        <v>0.20557240591142617</v>
      </c>
      <c r="F47" s="362">
        <v>0.19514522056830624</v>
      </c>
      <c r="G47" s="362">
        <v>0.16301934308826094</v>
      </c>
      <c r="H47" s="362">
        <v>0.16319330441185326</v>
      </c>
    </row>
    <row r="48" spans="1:8" x14ac:dyDescent="0.2">
      <c r="A48" s="371" t="s">
        <v>297</v>
      </c>
      <c r="B48" s="377">
        <v>282</v>
      </c>
      <c r="C48" s="377">
        <v>209</v>
      </c>
      <c r="D48" s="376">
        <v>0.41757908324564214</v>
      </c>
      <c r="E48" s="362">
        <v>0.41411508881889264</v>
      </c>
      <c r="F48" s="362">
        <v>0.39244510995700799</v>
      </c>
      <c r="G48" s="362">
        <v>0.42887045431839244</v>
      </c>
      <c r="H48" s="362">
        <v>0.34400885534756831</v>
      </c>
    </row>
    <row r="49" spans="1:8" x14ac:dyDescent="0.2">
      <c r="A49" s="371" t="s">
        <v>37</v>
      </c>
      <c r="B49" s="377">
        <v>539</v>
      </c>
      <c r="C49" s="377">
        <v>339</v>
      </c>
      <c r="D49" s="376">
        <v>0.65096071601945804</v>
      </c>
      <c r="E49" s="362">
        <v>0.50083310222751132</v>
      </c>
      <c r="F49" s="362">
        <v>0.51984492812991867</v>
      </c>
      <c r="G49" s="362">
        <v>0.47003380864094174</v>
      </c>
      <c r="H49" s="362">
        <v>0.52225354716457928</v>
      </c>
    </row>
    <row r="50" spans="1:8" x14ac:dyDescent="0.2">
      <c r="A50" s="371" t="s">
        <v>296</v>
      </c>
      <c r="B50" s="377">
        <v>600</v>
      </c>
      <c r="C50" s="377">
        <v>398</v>
      </c>
      <c r="D50" s="376">
        <v>0.78098504934287216</v>
      </c>
      <c r="E50" s="362">
        <v>0.68748894662246152</v>
      </c>
      <c r="F50" s="362">
        <v>0.61885434266146211</v>
      </c>
      <c r="G50" s="362">
        <v>0.59737075957782204</v>
      </c>
      <c r="H50" s="362">
        <v>0.55793362692604509</v>
      </c>
    </row>
    <row r="51" spans="1:8" x14ac:dyDescent="0.2">
      <c r="A51" s="371" t="s">
        <v>295</v>
      </c>
      <c r="B51" s="377">
        <v>942</v>
      </c>
      <c r="C51" s="377">
        <v>710</v>
      </c>
      <c r="D51" s="376">
        <v>1.3643770141579463</v>
      </c>
      <c r="E51" s="362">
        <v>0.99889872966139814</v>
      </c>
      <c r="F51" s="362">
        <v>0.95506525680843035</v>
      </c>
      <c r="G51" s="362">
        <v>0.87131586191451538</v>
      </c>
      <c r="H51" s="362">
        <v>0.82621787132529423</v>
      </c>
    </row>
    <row r="52" spans="1:8" x14ac:dyDescent="0.2">
      <c r="A52" s="371" t="s">
        <v>294</v>
      </c>
      <c r="B52" s="377">
        <v>1585</v>
      </c>
      <c r="C52" s="377">
        <v>1100</v>
      </c>
      <c r="D52" s="376">
        <v>2.5735113137446834</v>
      </c>
      <c r="E52" s="362">
        <v>1.7312575160966064</v>
      </c>
      <c r="F52" s="362">
        <v>1.7069871191224226</v>
      </c>
      <c r="G52" s="362">
        <v>1.5004777073363826</v>
      </c>
      <c r="H52" s="362">
        <v>1.4885140840496243</v>
      </c>
    </row>
    <row r="53" spans="1:8" x14ac:dyDescent="0.2">
      <c r="A53" s="371" t="s">
        <v>56</v>
      </c>
      <c r="B53" s="377">
        <v>9784</v>
      </c>
      <c r="C53" s="377">
        <v>5411</v>
      </c>
      <c r="D53" s="376">
        <v>6.2962125085215392</v>
      </c>
      <c r="E53" s="362">
        <v>5.2688214835571729</v>
      </c>
      <c r="F53" s="362">
        <v>5.2444384886597151</v>
      </c>
      <c r="G53" s="362">
        <v>4.5922297223712789</v>
      </c>
      <c r="H53" s="362">
        <v>4.2529010271097887</v>
      </c>
    </row>
    <row r="54" spans="1:8" x14ac:dyDescent="0.2">
      <c r="A54" s="371" t="s">
        <v>114</v>
      </c>
      <c r="B54" s="377">
        <v>15824</v>
      </c>
      <c r="C54" s="377">
        <v>16997</v>
      </c>
      <c r="D54" s="376">
        <v>12.168090980779352</v>
      </c>
      <c r="E54" s="362">
        <v>11.906072055988295</v>
      </c>
      <c r="F54" s="362">
        <v>11.890552789867145</v>
      </c>
      <c r="G54" s="362">
        <v>11.590569481959447</v>
      </c>
      <c r="H54" s="362">
        <v>11.650299105681723</v>
      </c>
    </row>
    <row r="55" spans="1:8" x14ac:dyDescent="0.2">
      <c r="A55" s="371" t="s">
        <v>54</v>
      </c>
      <c r="B55" s="377">
        <v>24927</v>
      </c>
      <c r="C55" s="377">
        <v>23451</v>
      </c>
      <c r="D55" s="376">
        <v>24.276968713710318</v>
      </c>
      <c r="E55" s="362">
        <v>21.982501041604667</v>
      </c>
      <c r="F55" s="362">
        <v>21.615494103773031</v>
      </c>
      <c r="G55" s="362">
        <v>21.243993348401769</v>
      </c>
      <c r="H55" s="362">
        <v>21.325081318297595</v>
      </c>
    </row>
    <row r="56" spans="1:8" x14ac:dyDescent="0.2">
      <c r="A56" s="378" t="s">
        <v>293</v>
      </c>
      <c r="B56" s="377">
        <v>79833</v>
      </c>
      <c r="C56" s="377">
        <v>81075</v>
      </c>
      <c r="D56" s="376">
        <v>76.668999340533276</v>
      </c>
      <c r="E56" s="362">
        <v>72.005778418826736</v>
      </c>
      <c r="F56" s="362">
        <v>72.938872130422297</v>
      </c>
      <c r="G56" s="362">
        <v>71.31626847029456</v>
      </c>
      <c r="H56" s="362">
        <v>71.202271095566488</v>
      </c>
    </row>
    <row r="57" spans="1:8" s="372" customFormat="1" x14ac:dyDescent="0.2">
      <c r="A57" s="375" t="s">
        <v>5</v>
      </c>
      <c r="B57" s="370">
        <v>135601</v>
      </c>
      <c r="C57" s="370">
        <v>130414</v>
      </c>
      <c r="D57" s="374">
        <v>13.279932272727578</v>
      </c>
      <c r="E57" s="373">
        <v>13.067041180447207</v>
      </c>
      <c r="F57" s="373">
        <v>13.220059170947414</v>
      </c>
      <c r="G57" s="373">
        <v>12.953234189277985</v>
      </c>
      <c r="H57" s="373">
        <v>13.011928632244398</v>
      </c>
    </row>
  </sheetData>
  <mergeCells count="6">
    <mergeCell ref="A40:H40"/>
    <mergeCell ref="A2:A3"/>
    <mergeCell ref="B2:C2"/>
    <mergeCell ref="D2:H2"/>
    <mergeCell ref="A4:H4"/>
    <mergeCell ref="A22:H22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7EE26-06A7-42D6-8BE9-C4AFE7C786A1}">
  <dimension ref="A1:J39"/>
  <sheetViews>
    <sheetView workbookViewId="0"/>
  </sheetViews>
  <sheetFormatPr defaultRowHeight="11.25" x14ac:dyDescent="0.2"/>
  <cols>
    <col min="1" max="1" width="10.7109375" style="348" customWidth="1"/>
    <col min="2" max="10" width="10.28515625" style="348" customWidth="1"/>
    <col min="11" max="16384" width="9.140625" style="348"/>
  </cols>
  <sheetData>
    <row r="1" spans="1:10" ht="12" thickBot="1" x14ac:dyDescent="0.25">
      <c r="A1" s="357" t="s">
        <v>310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0" x14ac:dyDescent="0.2">
      <c r="A2" s="585" t="s">
        <v>309</v>
      </c>
      <c r="B2" s="583" t="s">
        <v>5</v>
      </c>
      <c r="C2" s="627" t="s">
        <v>215</v>
      </c>
      <c r="D2" s="628"/>
      <c r="E2" s="628"/>
      <c r="F2" s="628"/>
      <c r="G2" s="628"/>
      <c r="H2" s="628"/>
      <c r="I2" s="628"/>
      <c r="J2" s="628"/>
    </row>
    <row r="3" spans="1:10" ht="56.25" x14ac:dyDescent="0.2">
      <c r="A3" s="586"/>
      <c r="B3" s="584"/>
      <c r="C3" s="355" t="s">
        <v>291</v>
      </c>
      <c r="D3" s="355" t="s">
        <v>290</v>
      </c>
      <c r="E3" s="355" t="s">
        <v>308</v>
      </c>
      <c r="F3" s="355" t="s">
        <v>288</v>
      </c>
      <c r="G3" s="355" t="s">
        <v>287</v>
      </c>
      <c r="H3" s="355" t="s">
        <v>286</v>
      </c>
      <c r="I3" s="355" t="s">
        <v>285</v>
      </c>
      <c r="J3" s="365" t="s">
        <v>284</v>
      </c>
    </row>
    <row r="4" spans="1:10" x14ac:dyDescent="0.2">
      <c r="A4" s="608" t="s">
        <v>7</v>
      </c>
      <c r="B4" s="608"/>
      <c r="C4" s="608"/>
      <c r="D4" s="608"/>
      <c r="E4" s="608"/>
      <c r="F4" s="608"/>
      <c r="G4" s="608"/>
      <c r="H4" s="608"/>
      <c r="I4" s="608"/>
      <c r="J4" s="608"/>
    </row>
    <row r="5" spans="1:10" x14ac:dyDescent="0.2">
      <c r="A5" s="389" t="s">
        <v>5</v>
      </c>
      <c r="B5" s="388">
        <v>1393.3686626505391</v>
      </c>
      <c r="C5" s="388">
        <v>119.47541741290659</v>
      </c>
      <c r="D5" s="388">
        <v>92.500485821879309</v>
      </c>
      <c r="E5" s="388">
        <v>234.98022573647972</v>
      </c>
      <c r="F5" s="388">
        <v>131.21917657130552</v>
      </c>
      <c r="G5" s="388">
        <v>57.458284969984092</v>
      </c>
      <c r="H5" s="388">
        <v>76.260904731642498</v>
      </c>
      <c r="I5" s="388">
        <v>14.495874453122127</v>
      </c>
      <c r="J5" s="388">
        <v>39.958193057736651</v>
      </c>
    </row>
    <row r="6" spans="1:10" x14ac:dyDescent="0.2">
      <c r="A6" s="387" t="s">
        <v>22</v>
      </c>
      <c r="B6" s="385"/>
      <c r="C6" s="385"/>
      <c r="D6" s="385"/>
      <c r="E6" s="385"/>
      <c r="F6" s="385"/>
      <c r="G6" s="385"/>
      <c r="H6" s="385"/>
      <c r="I6" s="385"/>
      <c r="J6" s="385"/>
    </row>
    <row r="7" spans="1:10" x14ac:dyDescent="0.2">
      <c r="A7" s="386" t="s">
        <v>35</v>
      </c>
      <c r="B7" s="385">
        <v>116.57763648537818</v>
      </c>
      <c r="C7" s="385">
        <v>0.91254509968984876</v>
      </c>
      <c r="D7" s="385">
        <v>2.281362749224622</v>
      </c>
      <c r="E7" s="385">
        <v>2.0532264743021598</v>
      </c>
      <c r="F7" s="385">
        <v>2.5094990241470838</v>
      </c>
      <c r="G7" s="385">
        <v>0.45627254984492438</v>
      </c>
      <c r="H7" s="385">
        <v>6.6159519727514038</v>
      </c>
      <c r="I7" s="385">
        <v>17.794629443952051</v>
      </c>
      <c r="J7" s="385">
        <v>27.832625540540388</v>
      </c>
    </row>
    <row r="8" spans="1:10" x14ac:dyDescent="0.2">
      <c r="A8" s="386" t="s">
        <v>34</v>
      </c>
      <c r="B8" s="385">
        <v>200.41068199595182</v>
      </c>
      <c r="C8" s="385">
        <v>4.264057063743655</v>
      </c>
      <c r="D8" s="385">
        <v>10.127135526391182</v>
      </c>
      <c r="E8" s="385">
        <v>8.2616105610033337</v>
      </c>
      <c r="F8" s="385">
        <v>7.9951069945193538</v>
      </c>
      <c r="G8" s="385">
        <v>3.9975534972596769</v>
      </c>
      <c r="H8" s="385">
        <v>22.386299584654193</v>
      </c>
      <c r="I8" s="385">
        <v>19.188256786846452</v>
      </c>
      <c r="J8" s="385">
        <v>35.977981475337096</v>
      </c>
    </row>
    <row r="9" spans="1:10" x14ac:dyDescent="0.2">
      <c r="A9" s="386" t="s">
        <v>33</v>
      </c>
      <c r="B9" s="385">
        <v>399.30631020884141</v>
      </c>
      <c r="C9" s="385">
        <v>17.98677073012799</v>
      </c>
      <c r="D9" s="385">
        <v>26.980156095191987</v>
      </c>
      <c r="E9" s="385">
        <v>20.085227315309591</v>
      </c>
      <c r="F9" s="385">
        <v>16.188093657115193</v>
      </c>
      <c r="G9" s="385">
        <v>6.2953697555447965</v>
      </c>
      <c r="H9" s="385">
        <v>63.853036091954372</v>
      </c>
      <c r="I9" s="385">
        <v>18.586329754465591</v>
      </c>
      <c r="J9" s="385">
        <v>51.562076093033575</v>
      </c>
    </row>
    <row r="10" spans="1:10" x14ac:dyDescent="0.2">
      <c r="A10" s="386" t="s">
        <v>32</v>
      </c>
      <c r="B10" s="385">
        <v>820.40019275878456</v>
      </c>
      <c r="C10" s="385">
        <v>67.163339562733071</v>
      </c>
      <c r="D10" s="385">
        <v>51.379954765490808</v>
      </c>
      <c r="E10" s="385">
        <v>62.461905793341757</v>
      </c>
      <c r="F10" s="385">
        <v>34.924936572621199</v>
      </c>
      <c r="G10" s="385">
        <v>21.15645196226092</v>
      </c>
      <c r="H10" s="385">
        <v>121.56564460854688</v>
      </c>
      <c r="I10" s="385">
        <v>13.096851214732951</v>
      </c>
      <c r="J10" s="385">
        <v>76.230390403702046</v>
      </c>
    </row>
    <row r="11" spans="1:10" x14ac:dyDescent="0.2">
      <c r="A11" s="386" t="s">
        <v>31</v>
      </c>
      <c r="B11" s="385">
        <v>1439.9588583183338</v>
      </c>
      <c r="C11" s="385">
        <v>176.85208994028741</v>
      </c>
      <c r="D11" s="385">
        <v>100.28284906145538</v>
      </c>
      <c r="E11" s="385">
        <v>131.42481643381618</v>
      </c>
      <c r="F11" s="385">
        <v>73.426473529327737</v>
      </c>
      <c r="G11" s="385">
        <v>36.570383703322761</v>
      </c>
      <c r="H11" s="385">
        <v>181.42338790320278</v>
      </c>
      <c r="I11" s="385">
        <v>17.428073483614753</v>
      </c>
      <c r="J11" s="385">
        <v>68.283763321047971</v>
      </c>
    </row>
    <row r="12" spans="1:10" x14ac:dyDescent="0.2">
      <c r="A12" s="386" t="s">
        <v>30</v>
      </c>
      <c r="B12" s="385">
        <v>2010.9116682325405</v>
      </c>
      <c r="C12" s="385">
        <v>280.50869172364503</v>
      </c>
      <c r="D12" s="385">
        <v>145.34905500637589</v>
      </c>
      <c r="E12" s="385">
        <v>217.87373812295931</v>
      </c>
      <c r="F12" s="385">
        <v>111.78391240696537</v>
      </c>
      <c r="G12" s="385">
        <v>59.638065868595461</v>
      </c>
      <c r="H12" s="385">
        <v>209.18276369989766</v>
      </c>
      <c r="I12" s="385">
        <v>16.18319375328721</v>
      </c>
      <c r="J12" s="385">
        <v>71.325928023747338</v>
      </c>
    </row>
    <row r="13" spans="1:10" x14ac:dyDescent="0.2">
      <c r="A13" s="386" t="s">
        <v>29</v>
      </c>
      <c r="B13" s="385">
        <v>2734.9112653579191</v>
      </c>
      <c r="C13" s="385">
        <v>374.93510738526027</v>
      </c>
      <c r="D13" s="385">
        <v>211.11730662000807</v>
      </c>
      <c r="E13" s="385">
        <v>328.78924801476666</v>
      </c>
      <c r="F13" s="385">
        <v>187.2752792785864</v>
      </c>
      <c r="G13" s="385">
        <v>101.1363417869984</v>
      </c>
      <c r="H13" s="385">
        <v>221.50012497836914</v>
      </c>
      <c r="I13" s="385">
        <v>14.99740429541041</v>
      </c>
      <c r="J13" s="385">
        <v>51.529542963717816</v>
      </c>
    </row>
    <row r="14" spans="1:10" x14ac:dyDescent="0.2">
      <c r="A14" s="386" t="s">
        <v>28</v>
      </c>
      <c r="B14" s="385">
        <v>3692.4287413707511</v>
      </c>
      <c r="C14" s="385">
        <v>437.43384632677345</v>
      </c>
      <c r="D14" s="385">
        <v>271.63986174467726</v>
      </c>
      <c r="E14" s="385">
        <v>494.10354162178362</v>
      </c>
      <c r="F14" s="385">
        <v>343.7649284837812</v>
      </c>
      <c r="G14" s="385">
        <v>157.36378197622685</v>
      </c>
      <c r="H14" s="385">
        <v>214.97016644966698</v>
      </c>
      <c r="I14" s="385">
        <v>15.923716033308668</v>
      </c>
      <c r="J14" s="385">
        <v>65.099897900879554</v>
      </c>
    </row>
    <row r="15" spans="1:10" x14ac:dyDescent="0.2">
      <c r="A15" s="386" t="s">
        <v>43</v>
      </c>
      <c r="B15" s="385">
        <v>8569.5105296467391</v>
      </c>
      <c r="C15" s="385">
        <v>497.33652079666086</v>
      </c>
      <c r="D15" s="385">
        <v>549.86304669223807</v>
      </c>
      <c r="E15" s="385">
        <v>1996.0079840319361</v>
      </c>
      <c r="F15" s="385">
        <v>1072.3098091365409</v>
      </c>
      <c r="G15" s="385">
        <v>436.35450536667361</v>
      </c>
      <c r="H15" s="385">
        <v>142.71841426261724</v>
      </c>
      <c r="I15" s="385">
        <v>22.547972091759998</v>
      </c>
      <c r="J15" s="385">
        <v>80.967717965865447</v>
      </c>
    </row>
    <row r="16" spans="1:10" x14ac:dyDescent="0.2">
      <c r="A16" s="587" t="s">
        <v>6</v>
      </c>
      <c r="B16" s="587"/>
      <c r="C16" s="587"/>
      <c r="D16" s="587"/>
      <c r="E16" s="587"/>
      <c r="F16" s="587"/>
      <c r="G16" s="587"/>
      <c r="H16" s="587"/>
      <c r="I16" s="587"/>
      <c r="J16" s="587"/>
    </row>
    <row r="17" spans="1:10" x14ac:dyDescent="0.2">
      <c r="A17" s="389" t="s">
        <v>5</v>
      </c>
      <c r="B17" s="388">
        <v>1217.821850847891</v>
      </c>
      <c r="C17" s="388">
        <v>52.558827265490201</v>
      </c>
      <c r="D17" s="388">
        <v>62.819769681746422</v>
      </c>
      <c r="E17" s="388">
        <v>271.57294261691464</v>
      </c>
      <c r="F17" s="388">
        <v>150.09478545557016</v>
      </c>
      <c r="G17" s="388">
        <v>37.98448868536331</v>
      </c>
      <c r="H17" s="388">
        <v>27.552530562169483</v>
      </c>
      <c r="I17" s="388">
        <v>4.4464083803776964</v>
      </c>
      <c r="J17" s="388">
        <v>10.621975575346719</v>
      </c>
    </row>
    <row r="18" spans="1:10" x14ac:dyDescent="0.2">
      <c r="A18" s="387" t="s">
        <v>22</v>
      </c>
      <c r="B18" s="385"/>
      <c r="C18" s="385"/>
      <c r="D18" s="385"/>
      <c r="E18" s="385"/>
      <c r="F18" s="385"/>
      <c r="G18" s="385"/>
      <c r="H18" s="385"/>
      <c r="I18" s="385"/>
      <c r="J18" s="385"/>
    </row>
    <row r="19" spans="1:10" x14ac:dyDescent="0.2">
      <c r="A19" s="386" t="s">
        <v>35</v>
      </c>
      <c r="B19" s="385">
        <v>47.268071723954463</v>
      </c>
      <c r="C19" s="385">
        <v>0.71258399583850951</v>
      </c>
      <c r="D19" s="385">
        <v>0.71258399583850951</v>
      </c>
      <c r="E19" s="385">
        <v>0.71258399583850951</v>
      </c>
      <c r="F19" s="385">
        <v>0.71258399583850951</v>
      </c>
      <c r="G19" s="385">
        <v>0.95011199445134598</v>
      </c>
      <c r="H19" s="385">
        <v>2.1377519875155282</v>
      </c>
      <c r="I19" s="385">
        <v>3.0878639819668741</v>
      </c>
      <c r="J19" s="385">
        <v>6.6507839611594219</v>
      </c>
    </row>
    <row r="20" spans="1:10" x14ac:dyDescent="0.2">
      <c r="A20" s="386" t="s">
        <v>34</v>
      </c>
      <c r="B20" s="385">
        <v>95.666815573348003</v>
      </c>
      <c r="C20" s="385">
        <v>3.8486649943300919</v>
      </c>
      <c r="D20" s="385">
        <v>1.6494278547128964</v>
      </c>
      <c r="E20" s="385">
        <v>2.4741417820693448</v>
      </c>
      <c r="F20" s="385">
        <v>3.8486649943300919</v>
      </c>
      <c r="G20" s="385">
        <v>1.924332497165046</v>
      </c>
      <c r="H20" s="385">
        <v>4.9482835641386895</v>
      </c>
      <c r="I20" s="385">
        <v>3.8486649943300919</v>
      </c>
      <c r="J20" s="385">
        <v>8.796948558468781</v>
      </c>
    </row>
    <row r="21" spans="1:10" x14ac:dyDescent="0.2">
      <c r="A21" s="386" t="s">
        <v>33</v>
      </c>
      <c r="B21" s="385">
        <v>173.46342585725139</v>
      </c>
      <c r="C21" s="385">
        <v>14.228239119181181</v>
      </c>
      <c r="D21" s="385">
        <v>6.0545698379494386</v>
      </c>
      <c r="E21" s="385">
        <v>9.3845832488216292</v>
      </c>
      <c r="F21" s="385">
        <v>8.1736692812317422</v>
      </c>
      <c r="G21" s="385">
        <v>4.2381988865646063</v>
      </c>
      <c r="H21" s="385">
        <v>15.136424594873596</v>
      </c>
      <c r="I21" s="385">
        <v>3.3300134108721915</v>
      </c>
      <c r="J21" s="385">
        <v>10.292768724514044</v>
      </c>
    </row>
    <row r="22" spans="1:10" x14ac:dyDescent="0.2">
      <c r="A22" s="386" t="s">
        <v>32</v>
      </c>
      <c r="B22" s="385">
        <v>342.2198899616572</v>
      </c>
      <c r="C22" s="385">
        <v>41.52997723899697</v>
      </c>
      <c r="D22" s="385">
        <v>15.453014786603525</v>
      </c>
      <c r="E22" s="385">
        <v>13.521387938278083</v>
      </c>
      <c r="F22" s="385">
        <v>14.487201362440805</v>
      </c>
      <c r="G22" s="385">
        <v>11.267823281898403</v>
      </c>
      <c r="H22" s="385">
        <v>34.447345461803685</v>
      </c>
      <c r="I22" s="385">
        <v>6.4387561610848012</v>
      </c>
      <c r="J22" s="385">
        <v>17.706579442983205</v>
      </c>
    </row>
    <row r="23" spans="1:10" x14ac:dyDescent="0.2">
      <c r="A23" s="386" t="s">
        <v>31</v>
      </c>
      <c r="B23" s="385">
        <v>577.79804533253184</v>
      </c>
      <c r="C23" s="385">
        <v>75.657860644439154</v>
      </c>
      <c r="D23" s="385">
        <v>18.655362898628834</v>
      </c>
      <c r="E23" s="385">
        <v>33.424191860043322</v>
      </c>
      <c r="F23" s="385">
        <v>27.205737560500378</v>
      </c>
      <c r="G23" s="385">
        <v>20.728180998476478</v>
      </c>
      <c r="H23" s="385">
        <v>60.889031683024655</v>
      </c>
      <c r="I23" s="385">
        <v>5.7002497745810317</v>
      </c>
      <c r="J23" s="385">
        <v>18.137158373666917</v>
      </c>
    </row>
    <row r="24" spans="1:10" x14ac:dyDescent="0.2">
      <c r="A24" s="386" t="s">
        <v>30</v>
      </c>
      <c r="B24" s="385">
        <v>774.99068829550856</v>
      </c>
      <c r="C24" s="385">
        <v>105.318588730911</v>
      </c>
      <c r="D24" s="385">
        <v>35.191821112523918</v>
      </c>
      <c r="E24" s="385">
        <v>55.741789645384607</v>
      </c>
      <c r="F24" s="385">
        <v>40.586187852399846</v>
      </c>
      <c r="G24" s="385">
        <v>29.026830552665714</v>
      </c>
      <c r="H24" s="385">
        <v>64.989275485171916</v>
      </c>
      <c r="I24" s="385">
        <v>5.9081159531974468</v>
      </c>
      <c r="J24" s="385">
        <v>16.953724039610062</v>
      </c>
    </row>
    <row r="25" spans="1:10" x14ac:dyDescent="0.2">
      <c r="A25" s="386" t="s">
        <v>29</v>
      </c>
      <c r="B25" s="385">
        <v>1124.3080297650595</v>
      </c>
      <c r="C25" s="385">
        <v>130.81186068383661</v>
      </c>
      <c r="D25" s="385">
        <v>59.125735625246996</v>
      </c>
      <c r="E25" s="385">
        <v>97.419605848852569</v>
      </c>
      <c r="F25" s="385">
        <v>79.344899103310738</v>
      </c>
      <c r="G25" s="385">
        <v>41.357379841494009</v>
      </c>
      <c r="H25" s="385">
        <v>74.136932752900378</v>
      </c>
      <c r="I25" s="385">
        <v>3.0635096178884451</v>
      </c>
      <c r="J25" s="385">
        <v>16.236600974808763</v>
      </c>
    </row>
    <row r="26" spans="1:10" x14ac:dyDescent="0.2">
      <c r="A26" s="386" t="s">
        <v>28</v>
      </c>
      <c r="B26" s="385">
        <v>1596.5699604611202</v>
      </c>
      <c r="C26" s="385">
        <v>133.46457349727234</v>
      </c>
      <c r="D26" s="385">
        <v>96.094492918036067</v>
      </c>
      <c r="E26" s="385">
        <v>211.54134899317663</v>
      </c>
      <c r="F26" s="385">
        <v>147.14469228074273</v>
      </c>
      <c r="G26" s="385">
        <v>65.397641013663431</v>
      </c>
      <c r="H26" s="385">
        <v>62.061026676231627</v>
      </c>
      <c r="I26" s="385">
        <v>4.3375986386613503</v>
      </c>
      <c r="J26" s="385">
        <v>15.348425952186316</v>
      </c>
    </row>
    <row r="27" spans="1:10" x14ac:dyDescent="0.2">
      <c r="A27" s="386" t="s">
        <v>43</v>
      </c>
      <c r="B27" s="385">
        <v>6364.4265568826468</v>
      </c>
      <c r="C27" s="385">
        <v>139.5016024645283</v>
      </c>
      <c r="D27" s="385">
        <v>338.9995837667704</v>
      </c>
      <c r="E27" s="385">
        <v>1724.6620526912518</v>
      </c>
      <c r="F27" s="385">
        <v>913.84239392232666</v>
      </c>
      <c r="G27" s="385">
        <v>188.54095888644582</v>
      </c>
      <c r="H27" s="385">
        <v>46.233289705677002</v>
      </c>
      <c r="I27" s="385">
        <v>9.0863112716359442</v>
      </c>
      <c r="J27" s="385">
        <v>18.439866992437651</v>
      </c>
    </row>
    <row r="28" spans="1:10" x14ac:dyDescent="0.2">
      <c r="A28" s="587" t="s">
        <v>5</v>
      </c>
      <c r="B28" s="587"/>
      <c r="C28" s="587"/>
      <c r="D28" s="587"/>
      <c r="E28" s="587"/>
      <c r="F28" s="587"/>
      <c r="G28" s="587"/>
      <c r="H28" s="587"/>
      <c r="I28" s="587"/>
      <c r="J28" s="587"/>
    </row>
    <row r="29" spans="1:10" x14ac:dyDescent="0.2">
      <c r="A29" s="389" t="s">
        <v>5</v>
      </c>
      <c r="B29" s="388">
        <v>1301.1928632244399</v>
      </c>
      <c r="C29" s="388">
        <v>84.338976435322806</v>
      </c>
      <c r="D29" s="388">
        <v>76.915789582385386</v>
      </c>
      <c r="E29" s="388">
        <v>254.19426270468702</v>
      </c>
      <c r="F29" s="388">
        <v>141.13034682096784</v>
      </c>
      <c r="G29" s="388">
        <v>47.233019572319677</v>
      </c>
      <c r="H29" s="388">
        <v>50.685200555002943</v>
      </c>
      <c r="I29" s="388">
        <v>9.2191191560674657</v>
      </c>
      <c r="J29" s="388">
        <v>24.554385544461073</v>
      </c>
    </row>
    <row r="30" spans="1:10" x14ac:dyDescent="0.2">
      <c r="A30" s="387" t="s">
        <v>22</v>
      </c>
      <c r="B30" s="385"/>
      <c r="C30" s="385"/>
      <c r="D30" s="385"/>
      <c r="E30" s="385"/>
      <c r="F30" s="385"/>
      <c r="G30" s="385"/>
      <c r="H30" s="385"/>
      <c r="I30" s="385"/>
      <c r="J30" s="385"/>
    </row>
    <row r="31" spans="1:10" x14ac:dyDescent="0.2">
      <c r="A31" s="386" t="s">
        <v>35</v>
      </c>
      <c r="B31" s="385">
        <v>82.62178713252942</v>
      </c>
      <c r="C31" s="385">
        <v>0.81458099989817734</v>
      </c>
      <c r="D31" s="385">
        <v>1.5127932855251867</v>
      </c>
      <c r="E31" s="385">
        <v>1.3964245712540184</v>
      </c>
      <c r="F31" s="385">
        <v>1.6291619997963547</v>
      </c>
      <c r="G31" s="385">
        <v>0.69821228562700921</v>
      </c>
      <c r="H31" s="385">
        <v>4.4220111423043917</v>
      </c>
      <c r="I31" s="385">
        <v>10.589552998676306</v>
      </c>
      <c r="J31" s="385">
        <v>17.455307140675227</v>
      </c>
    </row>
    <row r="32" spans="1:10" x14ac:dyDescent="0.2">
      <c r="A32" s="386" t="s">
        <v>34</v>
      </c>
      <c r="B32" s="385">
        <v>148.85140840496243</v>
      </c>
      <c r="C32" s="385">
        <v>4.0595838655898842</v>
      </c>
      <c r="D32" s="385">
        <v>5.9540563361984971</v>
      </c>
      <c r="E32" s="385">
        <v>5.4127784874531795</v>
      </c>
      <c r="F32" s="385">
        <v>5.9540563361984971</v>
      </c>
      <c r="G32" s="385">
        <v>2.9770281680992485</v>
      </c>
      <c r="H32" s="385">
        <v>13.802585143005608</v>
      </c>
      <c r="I32" s="385">
        <v>11.637473748024336</v>
      </c>
      <c r="J32" s="385">
        <v>22.598350185117024</v>
      </c>
    </row>
    <row r="33" spans="1:10" x14ac:dyDescent="0.2">
      <c r="A33" s="386" t="s">
        <v>33</v>
      </c>
      <c r="B33" s="385">
        <v>286.93756283819658</v>
      </c>
      <c r="C33" s="385">
        <v>16.116703004560126</v>
      </c>
      <c r="D33" s="385">
        <v>16.568573182258071</v>
      </c>
      <c r="E33" s="385">
        <v>14.761092471466281</v>
      </c>
      <c r="F33" s="385">
        <v>12.200494797844579</v>
      </c>
      <c r="G33" s="385">
        <v>5.2718187398093859</v>
      </c>
      <c r="H33" s="385">
        <v>39.613952244853387</v>
      </c>
      <c r="I33" s="385">
        <v>10.99550765731672</v>
      </c>
      <c r="J33" s="385">
        <v>31.028418868592386</v>
      </c>
    </row>
    <row r="34" spans="1:10" x14ac:dyDescent="0.2">
      <c r="A34" s="386" t="s">
        <v>32</v>
      </c>
      <c r="B34" s="385">
        <v>576.26514113647181</v>
      </c>
      <c r="C34" s="385">
        <v>54.076221173388255</v>
      </c>
      <c r="D34" s="385">
        <v>33.037448194076106</v>
      </c>
      <c r="E34" s="385">
        <v>37.475314369399761</v>
      </c>
      <c r="F34" s="385">
        <v>24.490446671230547</v>
      </c>
      <c r="G34" s="385">
        <v>16.107810562285863</v>
      </c>
      <c r="H34" s="385">
        <v>77.087379119510913</v>
      </c>
      <c r="I34" s="385">
        <v>9.697559420151693</v>
      </c>
      <c r="J34" s="385">
        <v>46.351046720047073</v>
      </c>
    </row>
    <row r="35" spans="1:10" x14ac:dyDescent="0.2">
      <c r="A35" s="386" t="s">
        <v>31</v>
      </c>
      <c r="B35" s="385">
        <v>987.8281097562633</v>
      </c>
      <c r="C35" s="385">
        <v>123.78423768747673</v>
      </c>
      <c r="D35" s="385">
        <v>57.476105973438706</v>
      </c>
      <c r="E35" s="385">
        <v>80.031740941738519</v>
      </c>
      <c r="F35" s="385">
        <v>49.187589509183951</v>
      </c>
      <c r="G35" s="385">
        <v>28.262482369917851</v>
      </c>
      <c r="H35" s="385">
        <v>118.21326760494485</v>
      </c>
      <c r="I35" s="385">
        <v>11.27781748414991</v>
      </c>
      <c r="J35" s="385">
        <v>41.986091597618348</v>
      </c>
    </row>
    <row r="36" spans="1:10" x14ac:dyDescent="0.2">
      <c r="A36" s="386" t="s">
        <v>30</v>
      </c>
      <c r="B36" s="385">
        <v>1345.4139807143958</v>
      </c>
      <c r="C36" s="385">
        <v>186.17530770449025</v>
      </c>
      <c r="D36" s="385">
        <v>86.033463144274108</v>
      </c>
      <c r="E36" s="385">
        <v>130.5716868298951</v>
      </c>
      <c r="F36" s="385">
        <v>73.44657384181599</v>
      </c>
      <c r="G36" s="385">
        <v>43.15504903699923</v>
      </c>
      <c r="H36" s="385">
        <v>131.53990908393033</v>
      </c>
      <c r="I36" s="385">
        <v>10.650444794387631</v>
      </c>
      <c r="J36" s="385">
        <v>42.048509318101814</v>
      </c>
    </row>
    <row r="37" spans="1:10" x14ac:dyDescent="0.2">
      <c r="A37" s="386" t="s">
        <v>29</v>
      </c>
      <c r="B37" s="385">
        <v>1838.4634796783455</v>
      </c>
      <c r="C37" s="385">
        <v>239.05822653580415</v>
      </c>
      <c r="D37" s="385">
        <v>126.52011703963389</v>
      </c>
      <c r="E37" s="385">
        <v>200.01091278637537</v>
      </c>
      <c r="F37" s="385">
        <v>127.20216618809552</v>
      </c>
      <c r="G37" s="385">
        <v>67.863890271932988</v>
      </c>
      <c r="H37" s="385">
        <v>139.47905086040501</v>
      </c>
      <c r="I37" s="385">
        <v>8.3551020686550679</v>
      </c>
      <c r="J37" s="385">
        <v>31.885797690581583</v>
      </c>
    </row>
    <row r="38" spans="1:10" x14ac:dyDescent="0.2">
      <c r="A38" s="386" t="s">
        <v>28</v>
      </c>
      <c r="B38" s="385">
        <v>2468.5175839742178</v>
      </c>
      <c r="C38" s="385">
        <v>259.92599708119081</v>
      </c>
      <c r="D38" s="385">
        <v>169.12726046962041</v>
      </c>
      <c r="E38" s="385">
        <v>329.09670844837433</v>
      </c>
      <c r="F38" s="385">
        <v>228.94531227166357</v>
      </c>
      <c r="G38" s="385">
        <v>103.65864351363832</v>
      </c>
      <c r="H38" s="385">
        <v>125.67636290657278</v>
      </c>
      <c r="I38" s="385">
        <v>9.1578124908665437</v>
      </c>
      <c r="J38" s="385">
        <v>36.046708740644902</v>
      </c>
    </row>
    <row r="39" spans="1:10" x14ac:dyDescent="0.2">
      <c r="A39" s="386" t="s">
        <v>43</v>
      </c>
      <c r="B39" s="385">
        <v>7120.2271095566484</v>
      </c>
      <c r="C39" s="385">
        <v>262.15082235000432</v>
      </c>
      <c r="D39" s="385">
        <v>411.27380270186603</v>
      </c>
      <c r="E39" s="385">
        <v>1817.6668576810848</v>
      </c>
      <c r="F39" s="385">
        <v>968.15767691338272</v>
      </c>
      <c r="G39" s="385">
        <v>273.47995336613513</v>
      </c>
      <c r="H39" s="385">
        <v>79.303917112915869</v>
      </c>
      <c r="I39" s="385">
        <v>13.70034448462334</v>
      </c>
      <c r="J39" s="385">
        <v>39.871515359096129</v>
      </c>
    </row>
  </sheetData>
  <mergeCells count="6">
    <mergeCell ref="A4:J4"/>
    <mergeCell ref="A16:J16"/>
    <mergeCell ref="A28:J28"/>
    <mergeCell ref="C2:J2"/>
    <mergeCell ref="A2:A3"/>
    <mergeCell ref="B2:B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EF703-D90B-4862-967A-2ED8A5A7C8A0}">
  <dimension ref="A1:J35"/>
  <sheetViews>
    <sheetView workbookViewId="0"/>
  </sheetViews>
  <sheetFormatPr defaultRowHeight="11.25" x14ac:dyDescent="0.2"/>
  <cols>
    <col min="1" max="1" width="9" style="348" customWidth="1"/>
    <col min="2" max="10" width="10.42578125" style="348" customWidth="1"/>
    <col min="11" max="16384" width="9.140625" style="348"/>
  </cols>
  <sheetData>
    <row r="1" spans="1:10" ht="12" thickBot="1" x14ac:dyDescent="0.25">
      <c r="A1" s="357" t="s">
        <v>321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0" ht="15.75" customHeight="1" x14ac:dyDescent="0.2">
      <c r="A2" s="585" t="s">
        <v>8</v>
      </c>
      <c r="B2" s="583" t="s">
        <v>320</v>
      </c>
      <c r="C2" s="583" t="s">
        <v>319</v>
      </c>
      <c r="D2" s="583" t="s">
        <v>318</v>
      </c>
      <c r="E2" s="583" t="s">
        <v>317</v>
      </c>
      <c r="F2" s="394" t="s">
        <v>316</v>
      </c>
      <c r="G2" s="394" t="s">
        <v>315</v>
      </c>
      <c r="H2" s="583" t="s">
        <v>314</v>
      </c>
      <c r="I2" s="627" t="s">
        <v>215</v>
      </c>
      <c r="J2" s="628"/>
    </row>
    <row r="3" spans="1:10" ht="15.75" customHeight="1" x14ac:dyDescent="0.2">
      <c r="A3" s="586"/>
      <c r="B3" s="584"/>
      <c r="C3" s="584"/>
      <c r="D3" s="584"/>
      <c r="E3" s="584"/>
      <c r="F3" s="581" t="s">
        <v>313</v>
      </c>
      <c r="G3" s="589"/>
      <c r="H3" s="584"/>
      <c r="I3" s="355" t="s">
        <v>191</v>
      </c>
      <c r="J3" s="365" t="s">
        <v>190</v>
      </c>
    </row>
    <row r="4" spans="1:10" x14ac:dyDescent="0.2">
      <c r="A4" s="590" t="s">
        <v>312</v>
      </c>
      <c r="B4" s="590"/>
      <c r="C4" s="590"/>
      <c r="D4" s="590"/>
      <c r="E4" s="590"/>
      <c r="F4" s="590"/>
      <c r="G4" s="590"/>
      <c r="H4" s="590"/>
      <c r="I4" s="590"/>
      <c r="J4" s="590"/>
    </row>
    <row r="5" spans="1:10" x14ac:dyDescent="0.2">
      <c r="A5" s="350">
        <v>1949</v>
      </c>
      <c r="B5" s="364">
        <v>4972</v>
      </c>
      <c r="C5" s="364">
        <v>2264</v>
      </c>
      <c r="D5" s="654">
        <v>6544</v>
      </c>
      <c r="E5" s="654"/>
      <c r="F5" s="364">
        <v>3183</v>
      </c>
      <c r="G5" s="364">
        <v>2628</v>
      </c>
      <c r="H5" s="364">
        <v>17327</v>
      </c>
      <c r="I5" s="364">
        <v>9805</v>
      </c>
      <c r="J5" s="364">
        <v>7522</v>
      </c>
    </row>
    <row r="6" spans="1:10" x14ac:dyDescent="0.2">
      <c r="A6" s="350">
        <v>1960</v>
      </c>
      <c r="B6" s="364">
        <v>3237</v>
      </c>
      <c r="C6" s="364">
        <v>1852</v>
      </c>
      <c r="D6" s="372">
        <v>721</v>
      </c>
      <c r="E6" s="364">
        <v>1122</v>
      </c>
      <c r="F6" s="364">
        <v>1100</v>
      </c>
      <c r="G6" s="372">
        <v>796</v>
      </c>
      <c r="H6" s="364">
        <v>6976</v>
      </c>
      <c r="I6" s="364">
        <v>3988</v>
      </c>
      <c r="J6" s="364">
        <v>2988</v>
      </c>
    </row>
    <row r="7" spans="1:10" x14ac:dyDescent="0.2">
      <c r="A7" s="361">
        <v>1970</v>
      </c>
      <c r="B7" s="377">
        <v>3712</v>
      </c>
      <c r="C7" s="377">
        <v>2059</v>
      </c>
      <c r="D7" s="391">
        <v>600</v>
      </c>
      <c r="E7" s="391">
        <v>434</v>
      </c>
      <c r="F7" s="391">
        <v>389</v>
      </c>
      <c r="G7" s="391">
        <v>314</v>
      </c>
      <c r="H7" s="377">
        <v>5449</v>
      </c>
      <c r="I7" s="377">
        <v>3147</v>
      </c>
      <c r="J7" s="377">
        <v>2302</v>
      </c>
    </row>
    <row r="8" spans="1:10" x14ac:dyDescent="0.2">
      <c r="A8" s="361">
        <v>1980</v>
      </c>
      <c r="B8" s="377">
        <v>2282</v>
      </c>
      <c r="C8" s="377">
        <v>1162</v>
      </c>
      <c r="D8" s="391">
        <v>371</v>
      </c>
      <c r="E8" s="391">
        <v>307</v>
      </c>
      <c r="F8" s="391">
        <v>271</v>
      </c>
      <c r="G8" s="391">
        <v>212</v>
      </c>
      <c r="H8" s="377">
        <v>3443</v>
      </c>
      <c r="I8" s="377">
        <v>1968</v>
      </c>
      <c r="J8" s="377">
        <v>1475</v>
      </c>
    </row>
    <row r="9" spans="1:10" x14ac:dyDescent="0.2">
      <c r="A9" s="361">
        <v>1990</v>
      </c>
      <c r="B9" s="377">
        <v>1097</v>
      </c>
      <c r="C9" s="391">
        <v>537</v>
      </c>
      <c r="D9" s="391">
        <v>264</v>
      </c>
      <c r="E9" s="391">
        <v>211</v>
      </c>
      <c r="F9" s="391">
        <v>150</v>
      </c>
      <c r="G9" s="391">
        <v>141</v>
      </c>
      <c r="H9" s="377">
        <v>1863</v>
      </c>
      <c r="I9" s="377">
        <v>1055</v>
      </c>
      <c r="J9" s="391">
        <v>808</v>
      </c>
    </row>
    <row r="10" spans="1:10" x14ac:dyDescent="0.2">
      <c r="A10" s="361">
        <v>2000</v>
      </c>
      <c r="B10" s="391">
        <v>447</v>
      </c>
      <c r="C10" s="391">
        <v>225</v>
      </c>
      <c r="D10" s="391">
        <v>155</v>
      </c>
      <c r="E10" s="391">
        <v>155</v>
      </c>
      <c r="F10" s="391">
        <v>72</v>
      </c>
      <c r="G10" s="391">
        <v>71</v>
      </c>
      <c r="H10" s="391">
        <v>900</v>
      </c>
      <c r="I10" s="391">
        <v>492</v>
      </c>
      <c r="J10" s="391">
        <v>408</v>
      </c>
    </row>
    <row r="11" spans="1:10" x14ac:dyDescent="0.2">
      <c r="A11" s="361">
        <v>2001</v>
      </c>
      <c r="B11" s="391">
        <v>381</v>
      </c>
      <c r="C11" s="391">
        <v>171</v>
      </c>
      <c r="D11" s="391">
        <v>134</v>
      </c>
      <c r="E11" s="391">
        <v>129</v>
      </c>
      <c r="F11" s="391">
        <v>72</v>
      </c>
      <c r="G11" s="391">
        <v>73</v>
      </c>
      <c r="H11" s="391">
        <v>789</v>
      </c>
      <c r="I11" s="391">
        <v>435</v>
      </c>
      <c r="J11" s="391">
        <v>354</v>
      </c>
    </row>
    <row r="12" spans="1:10" x14ac:dyDescent="0.2">
      <c r="A12" s="361">
        <v>2002</v>
      </c>
      <c r="B12" s="391">
        <v>363</v>
      </c>
      <c r="C12" s="391">
        <v>175</v>
      </c>
      <c r="D12" s="391">
        <v>144</v>
      </c>
      <c r="E12" s="391">
        <v>82</v>
      </c>
      <c r="F12" s="391">
        <v>58</v>
      </c>
      <c r="G12" s="391">
        <v>46</v>
      </c>
      <c r="H12" s="391">
        <v>693</v>
      </c>
      <c r="I12" s="391">
        <v>362</v>
      </c>
      <c r="J12" s="391">
        <v>331</v>
      </c>
    </row>
    <row r="13" spans="1:10" x14ac:dyDescent="0.2">
      <c r="A13" s="361">
        <v>2003</v>
      </c>
      <c r="B13" s="391">
        <v>336</v>
      </c>
      <c r="C13" s="391">
        <v>158</v>
      </c>
      <c r="D13" s="391">
        <v>113</v>
      </c>
      <c r="E13" s="391">
        <v>99</v>
      </c>
      <c r="F13" s="391">
        <v>82</v>
      </c>
      <c r="G13" s="391">
        <v>60</v>
      </c>
      <c r="H13" s="391">
        <v>690</v>
      </c>
      <c r="I13" s="391">
        <v>389</v>
      </c>
      <c r="J13" s="391">
        <v>301</v>
      </c>
    </row>
    <row r="14" spans="1:10" x14ac:dyDescent="0.2">
      <c r="A14" s="361">
        <v>2004</v>
      </c>
      <c r="B14" s="391">
        <v>322</v>
      </c>
      <c r="C14" s="391">
        <v>132</v>
      </c>
      <c r="D14" s="391">
        <v>101</v>
      </c>
      <c r="E14" s="391">
        <v>95</v>
      </c>
      <c r="F14" s="391">
        <v>62</v>
      </c>
      <c r="G14" s="391">
        <v>48</v>
      </c>
      <c r="H14" s="391">
        <v>628</v>
      </c>
      <c r="I14" s="391">
        <v>354</v>
      </c>
      <c r="J14" s="391">
        <v>274</v>
      </c>
    </row>
    <row r="15" spans="1:10" x14ac:dyDescent="0.2">
      <c r="A15" s="361">
        <v>2005</v>
      </c>
      <c r="B15" s="391">
        <v>262</v>
      </c>
      <c r="C15" s="391">
        <v>116</v>
      </c>
      <c r="D15" s="391">
        <v>133</v>
      </c>
      <c r="E15" s="391">
        <v>96</v>
      </c>
      <c r="F15" s="391">
        <v>72</v>
      </c>
      <c r="G15" s="391">
        <v>44</v>
      </c>
      <c r="H15" s="391">
        <v>607</v>
      </c>
      <c r="I15" s="391">
        <v>354</v>
      </c>
      <c r="J15" s="391">
        <v>253</v>
      </c>
    </row>
    <row r="16" spans="1:10" x14ac:dyDescent="0.2">
      <c r="A16" s="361">
        <v>2006</v>
      </c>
      <c r="B16" s="391">
        <v>278</v>
      </c>
      <c r="C16" s="391">
        <v>114</v>
      </c>
      <c r="D16" s="391">
        <v>94</v>
      </c>
      <c r="E16" s="391">
        <v>100</v>
      </c>
      <c r="F16" s="391">
        <v>63</v>
      </c>
      <c r="G16" s="391">
        <v>36</v>
      </c>
      <c r="H16" s="391">
        <v>571</v>
      </c>
      <c r="I16" s="391">
        <v>323</v>
      </c>
      <c r="J16" s="391">
        <v>248</v>
      </c>
    </row>
    <row r="17" spans="1:10" x14ac:dyDescent="0.2">
      <c r="A17" s="361">
        <v>2007</v>
      </c>
      <c r="B17" s="391">
        <v>277</v>
      </c>
      <c r="C17" s="391">
        <v>132</v>
      </c>
      <c r="D17" s="391">
        <v>107</v>
      </c>
      <c r="E17" s="391">
        <v>85</v>
      </c>
      <c r="F17" s="391">
        <v>58</v>
      </c>
      <c r="G17" s="391">
        <v>50</v>
      </c>
      <c r="H17" s="391">
        <v>577</v>
      </c>
      <c r="I17" s="391">
        <v>310</v>
      </c>
      <c r="J17" s="391">
        <v>267</v>
      </c>
    </row>
    <row r="18" spans="1:10" x14ac:dyDescent="0.2">
      <c r="A18" s="361">
        <v>2008</v>
      </c>
      <c r="B18" s="391">
        <v>270</v>
      </c>
      <c r="C18" s="391">
        <v>121</v>
      </c>
      <c r="D18" s="391">
        <v>103</v>
      </c>
      <c r="E18" s="391">
        <v>97</v>
      </c>
      <c r="F18" s="391">
        <v>42</v>
      </c>
      <c r="G18" s="391">
        <v>41</v>
      </c>
      <c r="H18" s="391">
        <v>553</v>
      </c>
      <c r="I18" s="391">
        <v>315</v>
      </c>
      <c r="J18" s="391">
        <v>238</v>
      </c>
    </row>
    <row r="19" spans="1:10" x14ac:dyDescent="0.2">
      <c r="A19" s="361">
        <v>2009</v>
      </c>
      <c r="B19" s="391">
        <v>225</v>
      </c>
      <c r="C19" s="391">
        <v>99</v>
      </c>
      <c r="D19" s="391">
        <v>102</v>
      </c>
      <c r="E19" s="391">
        <v>80</v>
      </c>
      <c r="F19" s="391">
        <v>53</v>
      </c>
      <c r="G19" s="391">
        <v>35</v>
      </c>
      <c r="H19" s="391">
        <v>495</v>
      </c>
      <c r="I19" s="391">
        <v>263</v>
      </c>
      <c r="J19" s="391">
        <v>232</v>
      </c>
    </row>
    <row r="20" spans="1:10" x14ac:dyDescent="0.2">
      <c r="A20" s="587" t="s">
        <v>311</v>
      </c>
      <c r="B20" s="587"/>
      <c r="C20" s="587"/>
      <c r="D20" s="587"/>
      <c r="E20" s="587"/>
      <c r="F20" s="587"/>
      <c r="G20" s="587"/>
      <c r="H20" s="587"/>
      <c r="I20" s="587"/>
      <c r="J20" s="587"/>
    </row>
    <row r="21" spans="1:10" x14ac:dyDescent="0.2">
      <c r="A21" s="350">
        <v>1949</v>
      </c>
      <c r="B21" s="393">
        <v>26.113719681929435</v>
      </c>
      <c r="C21" s="393">
        <v>11.890881206735365</v>
      </c>
      <c r="D21" s="638">
        <v>34.370108929715649</v>
      </c>
      <c r="E21" s="638"/>
      <c r="F21" s="393">
        <v>16.717612579964076</v>
      </c>
      <c r="G21" s="393">
        <v>13.802665994390697</v>
      </c>
      <c r="H21" s="393">
        <v>91.004107185999857</v>
      </c>
      <c r="I21" s="393">
        <v>99.18567599008648</v>
      </c>
      <c r="J21" s="393">
        <v>82.169035316736398</v>
      </c>
    </row>
    <row r="22" spans="1:10" x14ac:dyDescent="0.2">
      <c r="A22" s="350">
        <v>1960</v>
      </c>
      <c r="B22" s="392">
        <v>22.1</v>
      </c>
      <c r="C22" s="392">
        <v>12.6</v>
      </c>
      <c r="D22" s="392">
        <v>4.9000000000000004</v>
      </c>
      <c r="E22" s="392">
        <v>7.7</v>
      </c>
      <c r="F22" s="392">
        <v>7.5</v>
      </c>
      <c r="G22" s="392">
        <v>5.4</v>
      </c>
      <c r="H22" s="392">
        <v>47.6</v>
      </c>
      <c r="I22" s="392">
        <v>52.6</v>
      </c>
      <c r="J22" s="392">
        <v>42.3</v>
      </c>
    </row>
    <row r="23" spans="1:10" x14ac:dyDescent="0.2">
      <c r="A23" s="361">
        <v>1970</v>
      </c>
      <c r="B23" s="390">
        <v>24.450167633827125</v>
      </c>
      <c r="C23" s="390">
        <v>13.562202359388483</v>
      </c>
      <c r="D23" s="390">
        <v>3.9520745097780909</v>
      </c>
      <c r="E23" s="390">
        <v>2.8586672287394856</v>
      </c>
      <c r="F23" s="390">
        <v>2.5622616405061294</v>
      </c>
      <c r="G23" s="390">
        <v>2.0682523267838677</v>
      </c>
      <c r="H23" s="390">
        <v>35.891423339634692</v>
      </c>
      <c r="I23" s="391">
        <v>40.200000000000003</v>
      </c>
      <c r="J23" s="391">
        <v>31.3</v>
      </c>
    </row>
    <row r="24" spans="1:10" x14ac:dyDescent="0.2">
      <c r="A24" s="361">
        <v>1980</v>
      </c>
      <c r="B24" s="390">
        <v>15.349121898394463</v>
      </c>
      <c r="C24" s="390">
        <v>7.8158105372192663</v>
      </c>
      <c r="D24" s="390">
        <v>2.4954093883892838</v>
      </c>
      <c r="E24" s="390">
        <v>2.0649344534649869</v>
      </c>
      <c r="F24" s="390">
        <v>1.8227923025700699</v>
      </c>
      <c r="G24" s="390">
        <v>1.4259482219367337</v>
      </c>
      <c r="H24" s="390">
        <v>23.158206264755538</v>
      </c>
      <c r="I24" s="391">
        <v>25.9</v>
      </c>
      <c r="J24" s="391">
        <v>20.3</v>
      </c>
    </row>
    <row r="25" spans="1:10" x14ac:dyDescent="0.2">
      <c r="A25" s="361">
        <v>1990</v>
      </c>
      <c r="B25" s="390">
        <v>8.7285863191145694</v>
      </c>
      <c r="C25" s="390">
        <v>4.2727902036139689</v>
      </c>
      <c r="D25" s="390">
        <v>2.100589597307426</v>
      </c>
      <c r="E25" s="390">
        <v>1.6788803220904049</v>
      </c>
      <c r="F25" s="390">
        <v>1.1935168166519465</v>
      </c>
      <c r="G25" s="390">
        <v>1.1219058076528299</v>
      </c>
      <c r="H25" s="390">
        <v>14.823478862817176</v>
      </c>
      <c r="I25" s="391">
        <v>16.399999999999999</v>
      </c>
      <c r="J25" s="391">
        <v>13.1</v>
      </c>
    </row>
    <row r="26" spans="1:10" x14ac:dyDescent="0.2">
      <c r="A26" s="361">
        <v>2000</v>
      </c>
      <c r="B26" s="390">
        <v>4.5800588132831948</v>
      </c>
      <c r="C26" s="390">
        <v>2.305398731518387</v>
      </c>
      <c r="D26" s="390">
        <v>1.5881635706015556</v>
      </c>
      <c r="E26" s="390">
        <v>1.5881635706015556</v>
      </c>
      <c r="F26" s="390">
        <v>0.73772759408588373</v>
      </c>
      <c r="G26" s="390">
        <v>0.72748137750135766</v>
      </c>
      <c r="H26" s="390">
        <v>9.2215949260735481</v>
      </c>
      <c r="I26" s="391">
        <v>9.8000000000000007</v>
      </c>
      <c r="J26" s="391">
        <v>8.6</v>
      </c>
    </row>
    <row r="27" spans="1:10" x14ac:dyDescent="0.2">
      <c r="A27" s="361">
        <v>2001</v>
      </c>
      <c r="B27" s="390">
        <v>3.925932795449627</v>
      </c>
      <c r="C27" s="390">
        <v>1.7620328294537697</v>
      </c>
      <c r="D27" s="390">
        <v>1.3807742640164045</v>
      </c>
      <c r="E27" s="390">
        <v>1.3292528362545983</v>
      </c>
      <c r="F27" s="390">
        <v>0.74190855977000836</v>
      </c>
      <c r="G27" s="390">
        <v>0.75221284532236954</v>
      </c>
      <c r="H27" s="390">
        <v>8.1300813008130088</v>
      </c>
      <c r="I27" s="391">
        <v>8.6999999999999993</v>
      </c>
      <c r="J27" s="391">
        <v>7.5</v>
      </c>
    </row>
    <row r="28" spans="1:10" x14ac:dyDescent="0.2">
      <c r="A28" s="361">
        <v>2002</v>
      </c>
      <c r="B28" s="390">
        <v>3.7498450477253007</v>
      </c>
      <c r="C28" s="390">
        <v>1.8077765381595801</v>
      </c>
      <c r="D28" s="390">
        <v>1.4875418371141689</v>
      </c>
      <c r="E28" s="390">
        <v>0.84707243502334617</v>
      </c>
      <c r="F28" s="390">
        <v>0.59914879550431799</v>
      </c>
      <c r="G28" s="390">
        <v>0.4751869757448039</v>
      </c>
      <c r="H28" s="390">
        <v>7.1587950911119371</v>
      </c>
      <c r="I28" s="391">
        <v>7.3</v>
      </c>
      <c r="J28" s="390">
        <v>7</v>
      </c>
    </row>
    <row r="29" spans="1:10" x14ac:dyDescent="0.2">
      <c r="A29" s="361">
        <v>2003</v>
      </c>
      <c r="B29" s="390">
        <v>3.5500332815620146</v>
      </c>
      <c r="C29" s="390">
        <v>1.6693608883535664</v>
      </c>
      <c r="D29" s="390">
        <v>1.1939100024300822</v>
      </c>
      <c r="E29" s="390">
        <v>1.0459919490316651</v>
      </c>
      <c r="F29" s="390">
        <v>0.86637716990501545</v>
      </c>
      <c r="G29" s="390">
        <v>0.63393451456464556</v>
      </c>
      <c r="H29" s="390">
        <v>7.2902469174934224</v>
      </c>
      <c r="I29" s="390">
        <v>8</v>
      </c>
      <c r="J29" s="390">
        <v>6.6</v>
      </c>
    </row>
    <row r="30" spans="1:10" x14ac:dyDescent="0.2">
      <c r="A30" s="361">
        <v>2004</v>
      </c>
      <c r="B30" s="390">
        <v>3.3845927451990288</v>
      </c>
      <c r="C30" s="390">
        <v>1.387472802379726</v>
      </c>
      <c r="D30" s="390">
        <v>1.061626916972366</v>
      </c>
      <c r="E30" s="390">
        <v>0.99855997140965125</v>
      </c>
      <c r="F30" s="390">
        <v>0.65169177081471985</v>
      </c>
      <c r="G30" s="390">
        <v>0.50453556450171855</v>
      </c>
      <c r="H30" s="390">
        <v>6.601006968897484</v>
      </c>
      <c r="I30" s="390">
        <v>7.3</v>
      </c>
      <c r="J30" s="390">
        <v>5.9</v>
      </c>
    </row>
    <row r="31" spans="1:10" x14ac:dyDescent="0.2">
      <c r="A31" s="361">
        <v>2005</v>
      </c>
      <c r="B31" s="390">
        <v>2.6872897349634859</v>
      </c>
      <c r="C31" s="390">
        <v>1.1897924017395585</v>
      </c>
      <c r="D31" s="390">
        <v>1.3641585295807008</v>
      </c>
      <c r="E31" s="390">
        <v>0.9846557807499795</v>
      </c>
      <c r="F31" s="390">
        <v>0.73849183556248466</v>
      </c>
      <c r="G31" s="390">
        <v>0.45130056617707393</v>
      </c>
      <c r="H31" s="390">
        <v>6.2258964470337244</v>
      </c>
      <c r="I31" s="390">
        <v>7</v>
      </c>
      <c r="J31" s="390">
        <v>5.4</v>
      </c>
    </row>
    <row r="32" spans="1:10" x14ac:dyDescent="0.2">
      <c r="A32" s="361">
        <v>2006</v>
      </c>
      <c r="B32" s="390">
        <v>2.8</v>
      </c>
      <c r="C32" s="390">
        <v>1.1000000000000001</v>
      </c>
      <c r="D32" s="390">
        <v>0.9</v>
      </c>
      <c r="E32" s="390">
        <v>1</v>
      </c>
      <c r="F32" s="390">
        <v>0.6</v>
      </c>
      <c r="G32" s="390">
        <v>0.4</v>
      </c>
      <c r="H32" s="390">
        <v>5.7</v>
      </c>
      <c r="I32" s="390">
        <v>6.3</v>
      </c>
      <c r="J32" s="390">
        <v>5.0999999999999996</v>
      </c>
    </row>
    <row r="33" spans="1:10" x14ac:dyDescent="0.2">
      <c r="A33" s="361">
        <v>2007</v>
      </c>
      <c r="B33" s="390">
        <v>2.8</v>
      </c>
      <c r="C33" s="390">
        <v>1.4</v>
      </c>
      <c r="D33" s="390">
        <v>1.1000000000000001</v>
      </c>
      <c r="E33" s="390">
        <v>0.9</v>
      </c>
      <c r="F33" s="390">
        <v>0.6</v>
      </c>
      <c r="G33" s="390">
        <v>0.5</v>
      </c>
      <c r="H33" s="390">
        <v>5.9</v>
      </c>
      <c r="I33" s="390">
        <v>6.2</v>
      </c>
      <c r="J33" s="390">
        <v>5.6</v>
      </c>
    </row>
    <row r="34" spans="1:10" x14ac:dyDescent="0.2">
      <c r="A34" s="361">
        <v>2008</v>
      </c>
      <c r="B34" s="390">
        <v>2.7231742125487903</v>
      </c>
      <c r="C34" s="390">
        <v>1.2203854804385319</v>
      </c>
      <c r="D34" s="390">
        <v>1.0388405329352792</v>
      </c>
      <c r="E34" s="390">
        <v>0.97832555043419489</v>
      </c>
      <c r="F34" s="390">
        <v>0.42360487750758963</v>
      </c>
      <c r="G34" s="390">
        <v>0.41351904709074222</v>
      </c>
      <c r="H34" s="390">
        <v>5.5774642205165961</v>
      </c>
      <c r="I34" s="390">
        <v>6.1979812289711358</v>
      </c>
      <c r="J34" s="390">
        <v>4.924885154989032</v>
      </c>
    </row>
    <row r="35" spans="1:10" x14ac:dyDescent="0.2">
      <c r="A35" s="361">
        <v>2009</v>
      </c>
      <c r="B35" s="390">
        <v>2.3330084403060907</v>
      </c>
      <c r="C35" s="390">
        <v>1.0265237137346799</v>
      </c>
      <c r="D35" s="390">
        <v>1.0576304929387612</v>
      </c>
      <c r="E35" s="390">
        <v>0.8295141121088323</v>
      </c>
      <c r="F35" s="390">
        <v>0.54955309927210128</v>
      </c>
      <c r="G35" s="390">
        <v>0.36291242404761409</v>
      </c>
      <c r="H35" s="390">
        <v>5.1326185686733998</v>
      </c>
      <c r="I35" s="390">
        <v>5.3061636235246645</v>
      </c>
      <c r="J35" s="390">
        <v>4.9491221707873798</v>
      </c>
    </row>
  </sheetData>
  <mergeCells count="12">
    <mergeCell ref="D21:E21"/>
    <mergeCell ref="A4:J4"/>
    <mergeCell ref="A20:J20"/>
    <mergeCell ref="A2:A3"/>
    <mergeCell ref="B2:B3"/>
    <mergeCell ref="C2:C3"/>
    <mergeCell ref="D2:D3"/>
    <mergeCell ref="E2:E3"/>
    <mergeCell ref="F3:G3"/>
    <mergeCell ref="H2:H3"/>
    <mergeCell ref="I2:J2"/>
    <mergeCell ref="D5:E5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0C907-8E6E-4CCD-AE23-C5A5DB7FEB7A}">
  <dimension ref="A1:I23"/>
  <sheetViews>
    <sheetView zoomScaleNormal="100" workbookViewId="0"/>
  </sheetViews>
  <sheetFormatPr defaultRowHeight="11.25" x14ac:dyDescent="0.2"/>
  <cols>
    <col min="1" max="1" width="16" style="348" customWidth="1"/>
    <col min="2" max="2" width="12.7109375" style="348" customWidth="1"/>
    <col min="3" max="3" width="15" style="348" customWidth="1"/>
    <col min="4" max="6" width="12.7109375" style="348" customWidth="1"/>
    <col min="7" max="7" width="14.28515625" style="348" customWidth="1"/>
    <col min="8" max="9" width="12.7109375" style="348" customWidth="1"/>
    <col min="10" max="16384" width="9.140625" style="348"/>
  </cols>
  <sheetData>
    <row r="1" spans="1:9" ht="12" thickBot="1" x14ac:dyDescent="0.25">
      <c r="A1" s="357" t="s">
        <v>334</v>
      </c>
      <c r="B1" s="356"/>
      <c r="C1" s="356"/>
      <c r="D1" s="356"/>
      <c r="E1" s="356"/>
      <c r="F1" s="356"/>
      <c r="G1" s="356"/>
      <c r="H1" s="356"/>
      <c r="I1" s="356"/>
    </row>
    <row r="2" spans="1:9" ht="60" customHeight="1" x14ac:dyDescent="0.2">
      <c r="A2" s="401" t="s">
        <v>64</v>
      </c>
      <c r="B2" s="400" t="s">
        <v>333</v>
      </c>
      <c r="C2" s="400" t="s">
        <v>332</v>
      </c>
      <c r="D2" s="400" t="s">
        <v>331</v>
      </c>
      <c r="E2" s="400" t="s">
        <v>330</v>
      </c>
      <c r="F2" s="400" t="s">
        <v>329</v>
      </c>
      <c r="G2" s="400" t="s">
        <v>328</v>
      </c>
      <c r="H2" s="400" t="s">
        <v>327</v>
      </c>
      <c r="I2" s="399" t="s">
        <v>326</v>
      </c>
    </row>
    <row r="3" spans="1:9" x14ac:dyDescent="0.2">
      <c r="A3" s="396">
        <v>1949</v>
      </c>
      <c r="B3" s="398">
        <v>981</v>
      </c>
      <c r="C3" s="392">
        <v>711</v>
      </c>
      <c r="D3" s="398">
        <v>4831</v>
      </c>
      <c r="E3" s="398">
        <v>2521</v>
      </c>
      <c r="F3" s="398">
        <v>2716</v>
      </c>
      <c r="G3" s="398">
        <v>4156</v>
      </c>
      <c r="H3" s="392">
        <v>81</v>
      </c>
      <c r="I3" s="398">
        <v>1330</v>
      </c>
    </row>
    <row r="4" spans="1:9" s="372" customFormat="1" x14ac:dyDescent="0.2">
      <c r="A4" s="396">
        <v>1960</v>
      </c>
      <c r="B4" s="398">
        <v>173</v>
      </c>
      <c r="C4" s="392">
        <v>259</v>
      </c>
      <c r="D4" s="398">
        <v>1536</v>
      </c>
      <c r="E4" s="392">
        <v>447</v>
      </c>
      <c r="F4" s="398">
        <v>3395</v>
      </c>
      <c r="G4" s="398">
        <v>916</v>
      </c>
      <c r="H4" s="392">
        <v>85</v>
      </c>
      <c r="I4" s="392">
        <v>165</v>
      </c>
    </row>
    <row r="5" spans="1:9" x14ac:dyDescent="0.2">
      <c r="A5" s="396">
        <v>1970</v>
      </c>
      <c r="B5" s="391">
        <v>41</v>
      </c>
      <c r="C5" s="391">
        <v>187</v>
      </c>
      <c r="D5" s="391">
        <v>597</v>
      </c>
      <c r="E5" s="391">
        <v>276</v>
      </c>
      <c r="F5" s="377">
        <v>3307</v>
      </c>
      <c r="G5" s="391">
        <v>930</v>
      </c>
      <c r="H5" s="391">
        <v>53</v>
      </c>
      <c r="I5" s="391">
        <v>58</v>
      </c>
    </row>
    <row r="6" spans="1:9" x14ac:dyDescent="0.2">
      <c r="A6" s="396">
        <v>1980</v>
      </c>
      <c r="B6" s="391">
        <v>35</v>
      </c>
      <c r="C6" s="391">
        <v>123</v>
      </c>
      <c r="D6" s="391">
        <v>256</v>
      </c>
      <c r="E6" s="391">
        <v>33</v>
      </c>
      <c r="F6" s="377">
        <v>2094</v>
      </c>
      <c r="G6" s="391">
        <v>719</v>
      </c>
      <c r="H6" s="391">
        <v>96</v>
      </c>
      <c r="I6" s="391">
        <v>137</v>
      </c>
    </row>
    <row r="7" spans="1:9" x14ac:dyDescent="0.2">
      <c r="A7" s="396">
        <v>1990</v>
      </c>
      <c r="B7" s="391">
        <v>25</v>
      </c>
      <c r="C7" s="391">
        <v>63</v>
      </c>
      <c r="D7" s="391">
        <v>111</v>
      </c>
      <c r="E7" s="391">
        <v>15</v>
      </c>
      <c r="F7" s="377">
        <v>1100</v>
      </c>
      <c r="G7" s="391">
        <v>419</v>
      </c>
      <c r="H7" s="391">
        <v>55</v>
      </c>
      <c r="I7" s="391">
        <v>84</v>
      </c>
    </row>
    <row r="8" spans="1:9" x14ac:dyDescent="0.2">
      <c r="A8" s="396">
        <v>2000</v>
      </c>
      <c r="B8" s="391">
        <v>6</v>
      </c>
      <c r="C8" s="391">
        <v>19</v>
      </c>
      <c r="D8" s="391">
        <v>45</v>
      </c>
      <c r="E8" s="391">
        <v>3</v>
      </c>
      <c r="F8" s="391">
        <v>534</v>
      </c>
      <c r="G8" s="391">
        <v>204</v>
      </c>
      <c r="H8" s="391">
        <v>36</v>
      </c>
      <c r="I8" s="391">
        <v>60</v>
      </c>
    </row>
    <row r="9" spans="1:9" x14ac:dyDescent="0.2">
      <c r="A9" s="396">
        <v>2001</v>
      </c>
      <c r="B9" s="391">
        <v>14</v>
      </c>
      <c r="C9" s="391">
        <v>17</v>
      </c>
      <c r="D9" s="391">
        <v>29</v>
      </c>
      <c r="E9" s="391">
        <v>4</v>
      </c>
      <c r="F9" s="391">
        <v>472</v>
      </c>
      <c r="G9" s="391">
        <v>189</v>
      </c>
      <c r="H9" s="391">
        <v>26</v>
      </c>
      <c r="I9" s="391">
        <v>40</v>
      </c>
    </row>
    <row r="10" spans="1:9" x14ac:dyDescent="0.2">
      <c r="A10" s="396">
        <v>2002</v>
      </c>
      <c r="B10" s="391">
        <v>10</v>
      </c>
      <c r="C10" s="391">
        <v>15</v>
      </c>
      <c r="D10" s="391">
        <v>20</v>
      </c>
      <c r="E10" s="391">
        <v>7</v>
      </c>
      <c r="F10" s="391">
        <v>428</v>
      </c>
      <c r="G10" s="391">
        <v>147</v>
      </c>
      <c r="H10" s="391">
        <v>24</v>
      </c>
      <c r="I10" s="391">
        <v>45</v>
      </c>
    </row>
    <row r="11" spans="1:9" x14ac:dyDescent="0.2">
      <c r="A11" s="396">
        <v>2003</v>
      </c>
      <c r="B11" s="391">
        <v>5</v>
      </c>
      <c r="C11" s="391">
        <v>25</v>
      </c>
      <c r="D11" s="391">
        <v>29</v>
      </c>
      <c r="E11" s="391">
        <v>7</v>
      </c>
      <c r="F11" s="391">
        <v>416</v>
      </c>
      <c r="G11" s="391">
        <v>155</v>
      </c>
      <c r="H11" s="391">
        <v>20</v>
      </c>
      <c r="I11" s="391">
        <v>36</v>
      </c>
    </row>
    <row r="12" spans="1:9" x14ac:dyDescent="0.2">
      <c r="A12" s="396">
        <v>2004</v>
      </c>
      <c r="B12" s="391">
        <v>6</v>
      </c>
      <c r="C12" s="391">
        <v>20</v>
      </c>
      <c r="D12" s="391">
        <v>25</v>
      </c>
      <c r="E12" s="391">
        <v>5</v>
      </c>
      <c r="F12" s="391">
        <v>396</v>
      </c>
      <c r="G12" s="391">
        <v>126</v>
      </c>
      <c r="H12" s="391">
        <v>15</v>
      </c>
      <c r="I12" s="391">
        <v>36</v>
      </c>
    </row>
    <row r="13" spans="1:9" x14ac:dyDescent="0.2">
      <c r="A13" s="396">
        <v>2005</v>
      </c>
      <c r="B13" s="391">
        <v>5</v>
      </c>
      <c r="C13" s="391">
        <v>21</v>
      </c>
      <c r="D13" s="391">
        <v>27</v>
      </c>
      <c r="E13" s="391">
        <v>8</v>
      </c>
      <c r="F13" s="391">
        <v>336</v>
      </c>
      <c r="G13" s="391">
        <v>154</v>
      </c>
      <c r="H13" s="391">
        <v>15</v>
      </c>
      <c r="I13" s="391">
        <v>41</v>
      </c>
    </row>
    <row r="14" spans="1:9" x14ac:dyDescent="0.2">
      <c r="A14" s="396">
        <v>2006</v>
      </c>
      <c r="B14" s="391">
        <v>3</v>
      </c>
      <c r="C14" s="391">
        <v>16</v>
      </c>
      <c r="D14" s="391">
        <v>13</v>
      </c>
      <c r="E14" s="391">
        <v>5</v>
      </c>
      <c r="F14" s="391">
        <v>307</v>
      </c>
      <c r="G14" s="391">
        <v>161</v>
      </c>
      <c r="H14" s="391">
        <v>24</v>
      </c>
      <c r="I14" s="391">
        <v>42</v>
      </c>
    </row>
    <row r="15" spans="1:9" x14ac:dyDescent="0.2">
      <c r="A15" s="396">
        <v>2007</v>
      </c>
      <c r="B15" s="391">
        <v>7</v>
      </c>
      <c r="C15" s="391">
        <v>17</v>
      </c>
      <c r="D15" s="391">
        <v>6</v>
      </c>
      <c r="E15" s="391">
        <v>2</v>
      </c>
      <c r="F15" s="391">
        <v>339</v>
      </c>
      <c r="G15" s="391">
        <v>147</v>
      </c>
      <c r="H15" s="391">
        <v>11</v>
      </c>
      <c r="I15" s="391">
        <v>48</v>
      </c>
    </row>
    <row r="16" spans="1:9" x14ac:dyDescent="0.2">
      <c r="A16" s="396">
        <v>2008</v>
      </c>
      <c r="B16" s="391">
        <v>3</v>
      </c>
      <c r="C16" s="391">
        <v>8</v>
      </c>
      <c r="D16" s="391">
        <v>6</v>
      </c>
      <c r="E16" s="395" t="s">
        <v>83</v>
      </c>
      <c r="F16" s="391">
        <v>352</v>
      </c>
      <c r="G16" s="391">
        <v>133</v>
      </c>
      <c r="H16" s="391">
        <v>15</v>
      </c>
      <c r="I16" s="391">
        <v>36</v>
      </c>
    </row>
    <row r="17" spans="1:9" x14ac:dyDescent="0.2">
      <c r="A17" s="396">
        <v>2009</v>
      </c>
      <c r="B17" s="391">
        <v>4</v>
      </c>
      <c r="C17" s="391">
        <v>6</v>
      </c>
      <c r="D17" s="391">
        <v>3</v>
      </c>
      <c r="E17" s="395" t="s">
        <v>83</v>
      </c>
      <c r="F17" s="391">
        <v>306</v>
      </c>
      <c r="G17" s="391">
        <v>132</v>
      </c>
      <c r="H17" s="391">
        <v>8</v>
      </c>
      <c r="I17" s="397">
        <v>36</v>
      </c>
    </row>
    <row r="18" spans="1:9" x14ac:dyDescent="0.2">
      <c r="A18" s="387" t="s">
        <v>22</v>
      </c>
      <c r="D18" s="396"/>
      <c r="E18" s="391"/>
      <c r="F18" s="391"/>
      <c r="G18" s="391"/>
      <c r="H18" s="391"/>
      <c r="I18" s="391"/>
    </row>
    <row r="19" spans="1:9" x14ac:dyDescent="0.2">
      <c r="A19" s="387" t="s">
        <v>325</v>
      </c>
      <c r="B19" s="395" t="s">
        <v>83</v>
      </c>
      <c r="C19" s="395" t="s">
        <v>83</v>
      </c>
      <c r="D19" s="395">
        <v>1</v>
      </c>
      <c r="E19" s="395" t="s">
        <v>83</v>
      </c>
      <c r="F19" s="391">
        <v>175</v>
      </c>
      <c r="G19" s="391">
        <v>43</v>
      </c>
      <c r="H19" s="391">
        <v>2</v>
      </c>
      <c r="I19" s="395">
        <v>4</v>
      </c>
    </row>
    <row r="20" spans="1:9" x14ac:dyDescent="0.2">
      <c r="A20" s="387" t="s">
        <v>318</v>
      </c>
      <c r="B20" s="395" t="s">
        <v>83</v>
      </c>
      <c r="C20" s="391">
        <v>1</v>
      </c>
      <c r="D20" s="395" t="s">
        <v>83</v>
      </c>
      <c r="E20" s="395" t="s">
        <v>83</v>
      </c>
      <c r="F20" s="391">
        <v>69</v>
      </c>
      <c r="G20" s="391">
        <v>26</v>
      </c>
      <c r="H20" s="395">
        <v>1</v>
      </c>
      <c r="I20" s="395">
        <v>5</v>
      </c>
    </row>
    <row r="21" spans="1:9" x14ac:dyDescent="0.2">
      <c r="A21" s="387" t="s">
        <v>324</v>
      </c>
      <c r="B21" s="395">
        <v>1</v>
      </c>
      <c r="C21" s="391">
        <v>1</v>
      </c>
      <c r="D21" s="395" t="s">
        <v>83</v>
      </c>
      <c r="E21" s="395" t="s">
        <v>83</v>
      </c>
      <c r="F21" s="391">
        <v>37</v>
      </c>
      <c r="G21" s="391">
        <v>26</v>
      </c>
      <c r="H21" s="391">
        <v>2</v>
      </c>
      <c r="I21" s="395">
        <v>13</v>
      </c>
    </row>
    <row r="22" spans="1:9" x14ac:dyDescent="0.2">
      <c r="A22" s="387" t="s">
        <v>323</v>
      </c>
      <c r="B22" s="395" t="s">
        <v>83</v>
      </c>
      <c r="C22" s="391">
        <v>2</v>
      </c>
      <c r="D22" s="391">
        <v>1</v>
      </c>
      <c r="E22" s="395" t="s">
        <v>83</v>
      </c>
      <c r="F22" s="391">
        <v>18</v>
      </c>
      <c r="G22" s="391">
        <v>24</v>
      </c>
      <c r="H22" s="391">
        <v>1</v>
      </c>
      <c r="I22" s="395">
        <v>7</v>
      </c>
    </row>
    <row r="23" spans="1:9" x14ac:dyDescent="0.2">
      <c r="A23" s="387" t="s">
        <v>322</v>
      </c>
      <c r="B23" s="391">
        <v>3</v>
      </c>
      <c r="C23" s="391">
        <v>2</v>
      </c>
      <c r="D23" s="395">
        <v>1</v>
      </c>
      <c r="E23" s="395" t="s">
        <v>83</v>
      </c>
      <c r="F23" s="391">
        <v>7</v>
      </c>
      <c r="G23" s="391">
        <v>13</v>
      </c>
      <c r="H23" s="391">
        <v>2</v>
      </c>
      <c r="I23" s="395">
        <v>7</v>
      </c>
    </row>
  </sheetData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410E9-33FE-41A2-AA99-DEDE99366786}">
  <dimension ref="A1:H28"/>
  <sheetViews>
    <sheetView workbookViewId="0"/>
  </sheetViews>
  <sheetFormatPr defaultRowHeight="11.25" x14ac:dyDescent="0.2"/>
  <cols>
    <col min="1" max="1" width="20.140625" style="402" customWidth="1"/>
    <col min="2" max="8" width="11.28515625" style="402" customWidth="1"/>
    <col min="9" max="16384" width="9.140625" style="402"/>
  </cols>
  <sheetData>
    <row r="1" spans="1:8" ht="12" thickBot="1" x14ac:dyDescent="0.25">
      <c r="A1" s="416" t="s">
        <v>349</v>
      </c>
      <c r="B1" s="416"/>
      <c r="C1" s="416"/>
      <c r="D1" s="416"/>
      <c r="E1" s="416"/>
      <c r="F1" s="416"/>
      <c r="G1" s="415"/>
      <c r="H1" s="415"/>
    </row>
    <row r="2" spans="1:8" x14ac:dyDescent="0.2">
      <c r="A2" s="612" t="s">
        <v>348</v>
      </c>
      <c r="B2" s="640">
        <v>2000</v>
      </c>
      <c r="C2" s="640">
        <v>2006</v>
      </c>
      <c r="D2" s="640">
        <v>2007</v>
      </c>
      <c r="E2" s="640">
        <v>2008</v>
      </c>
      <c r="F2" s="647">
        <v>2009</v>
      </c>
      <c r="G2" s="647"/>
      <c r="H2" s="591"/>
    </row>
    <row r="3" spans="1:8" x14ac:dyDescent="0.2">
      <c r="A3" s="630"/>
      <c r="B3" s="644"/>
      <c r="C3" s="644"/>
      <c r="D3" s="644"/>
      <c r="E3" s="644"/>
      <c r="F3" s="414" t="s">
        <v>85</v>
      </c>
      <c r="G3" s="414" t="s">
        <v>275</v>
      </c>
      <c r="H3" s="413" t="s">
        <v>274</v>
      </c>
    </row>
    <row r="4" spans="1:8" s="404" customFormat="1" x14ac:dyDescent="0.2">
      <c r="A4" s="412" t="s">
        <v>5</v>
      </c>
      <c r="B4" s="411">
        <v>3269</v>
      </c>
      <c r="C4" s="411">
        <v>2461</v>
      </c>
      <c r="D4" s="411">
        <v>2450</v>
      </c>
      <c r="E4" s="411">
        <v>2477</v>
      </c>
      <c r="F4" s="411">
        <v>2461</v>
      </c>
      <c r="G4" s="411">
        <v>1902</v>
      </c>
      <c r="H4" s="411">
        <v>559</v>
      </c>
    </row>
    <row r="5" spans="1:8" s="410" customFormat="1" x14ac:dyDescent="0.25">
      <c r="A5" s="587" t="s">
        <v>347</v>
      </c>
      <c r="B5" s="587"/>
      <c r="C5" s="587"/>
      <c r="D5" s="587"/>
      <c r="E5" s="587"/>
      <c r="F5" s="587"/>
      <c r="G5" s="587"/>
      <c r="H5" s="587"/>
    </row>
    <row r="6" spans="1:8" s="404" customFormat="1" x14ac:dyDescent="0.2">
      <c r="A6" s="409" t="s">
        <v>346</v>
      </c>
      <c r="B6" s="395" t="s">
        <v>83</v>
      </c>
      <c r="C6" s="395" t="s">
        <v>83</v>
      </c>
      <c r="D6" s="395" t="s">
        <v>83</v>
      </c>
      <c r="E6" s="395" t="s">
        <v>83</v>
      </c>
      <c r="F6" s="395" t="s">
        <v>83</v>
      </c>
      <c r="G6" s="395" t="s">
        <v>83</v>
      </c>
      <c r="H6" s="395" t="s">
        <v>83</v>
      </c>
    </row>
    <row r="7" spans="1:8" x14ac:dyDescent="0.2">
      <c r="A7" s="405" t="s">
        <v>38</v>
      </c>
      <c r="B7" s="395">
        <v>11</v>
      </c>
      <c r="C7" s="402">
        <v>3</v>
      </c>
      <c r="D7" s="402">
        <v>2</v>
      </c>
      <c r="E7" s="402">
        <v>4</v>
      </c>
      <c r="F7" s="402">
        <v>7</v>
      </c>
      <c r="G7" s="395">
        <v>3</v>
      </c>
      <c r="H7" s="395">
        <v>4</v>
      </c>
    </row>
    <row r="8" spans="1:8" x14ac:dyDescent="0.2">
      <c r="A8" s="405" t="s">
        <v>297</v>
      </c>
      <c r="B8" s="395">
        <v>46</v>
      </c>
      <c r="C8" s="402">
        <v>40</v>
      </c>
      <c r="D8" s="402">
        <v>37</v>
      </c>
      <c r="E8" s="402">
        <v>41</v>
      </c>
      <c r="F8" s="402">
        <v>43</v>
      </c>
      <c r="G8" s="395">
        <v>35</v>
      </c>
      <c r="H8" s="395">
        <v>8</v>
      </c>
    </row>
    <row r="9" spans="1:8" x14ac:dyDescent="0.2">
      <c r="A9" s="405" t="s">
        <v>345</v>
      </c>
      <c r="B9" s="395">
        <v>115</v>
      </c>
      <c r="C9" s="402">
        <v>59</v>
      </c>
      <c r="D9" s="402">
        <v>52</v>
      </c>
      <c r="E9" s="402">
        <v>53</v>
      </c>
      <c r="F9" s="402">
        <v>87</v>
      </c>
      <c r="G9" s="395">
        <v>76</v>
      </c>
      <c r="H9" s="395">
        <v>11</v>
      </c>
    </row>
    <row r="10" spans="1:8" x14ac:dyDescent="0.2">
      <c r="A10" s="405" t="s">
        <v>296</v>
      </c>
      <c r="B10" s="395">
        <v>146</v>
      </c>
      <c r="C10" s="402">
        <v>87</v>
      </c>
      <c r="D10" s="402">
        <v>78</v>
      </c>
      <c r="E10" s="402">
        <v>89</v>
      </c>
      <c r="F10" s="402">
        <v>80</v>
      </c>
      <c r="G10" s="395">
        <v>66</v>
      </c>
      <c r="H10" s="395">
        <v>14</v>
      </c>
    </row>
    <row r="11" spans="1:8" x14ac:dyDescent="0.2">
      <c r="A11" s="405" t="s">
        <v>295</v>
      </c>
      <c r="B11" s="395">
        <v>203</v>
      </c>
      <c r="C11" s="402">
        <v>161</v>
      </c>
      <c r="D11" s="402">
        <v>144</v>
      </c>
      <c r="E11" s="402">
        <v>134</v>
      </c>
      <c r="F11" s="402">
        <v>150</v>
      </c>
      <c r="G11" s="395">
        <v>122</v>
      </c>
      <c r="H11" s="395">
        <v>28</v>
      </c>
    </row>
    <row r="12" spans="1:8" x14ac:dyDescent="0.2">
      <c r="A12" s="405" t="s">
        <v>294</v>
      </c>
      <c r="B12" s="395">
        <v>237</v>
      </c>
      <c r="C12" s="402">
        <v>152</v>
      </c>
      <c r="D12" s="402">
        <v>165</v>
      </c>
      <c r="E12" s="402">
        <v>166</v>
      </c>
      <c r="F12" s="402">
        <v>167</v>
      </c>
      <c r="G12" s="395">
        <v>135</v>
      </c>
      <c r="H12" s="395">
        <v>32</v>
      </c>
    </row>
    <row r="13" spans="1:8" x14ac:dyDescent="0.2">
      <c r="A13" s="405" t="s">
        <v>344</v>
      </c>
      <c r="B13" s="395">
        <v>334</v>
      </c>
      <c r="C13" s="402">
        <v>211</v>
      </c>
      <c r="D13" s="402">
        <v>211</v>
      </c>
      <c r="E13" s="402">
        <v>215</v>
      </c>
      <c r="F13" s="402">
        <v>206</v>
      </c>
      <c r="G13" s="395">
        <v>172</v>
      </c>
      <c r="H13" s="395">
        <v>34</v>
      </c>
    </row>
    <row r="14" spans="1:8" x14ac:dyDescent="0.2">
      <c r="A14" s="405" t="s">
        <v>343</v>
      </c>
      <c r="B14" s="395">
        <v>462</v>
      </c>
      <c r="C14" s="402">
        <v>294</v>
      </c>
      <c r="D14" s="402">
        <v>280</v>
      </c>
      <c r="E14" s="402">
        <v>251</v>
      </c>
      <c r="F14" s="402">
        <v>282</v>
      </c>
      <c r="G14" s="395">
        <v>227</v>
      </c>
      <c r="H14" s="395">
        <v>55</v>
      </c>
    </row>
    <row r="15" spans="1:8" x14ac:dyDescent="0.2">
      <c r="A15" s="405" t="s">
        <v>342</v>
      </c>
      <c r="B15" s="395">
        <v>313</v>
      </c>
      <c r="C15" s="402">
        <v>395</v>
      </c>
      <c r="D15" s="402">
        <v>331</v>
      </c>
      <c r="E15" s="402">
        <v>355</v>
      </c>
      <c r="F15" s="402">
        <v>309</v>
      </c>
      <c r="G15" s="395">
        <v>239</v>
      </c>
      <c r="H15" s="395">
        <v>70</v>
      </c>
    </row>
    <row r="16" spans="1:8" x14ac:dyDescent="0.2">
      <c r="A16" s="405" t="s">
        <v>341</v>
      </c>
      <c r="B16" s="395">
        <v>276</v>
      </c>
      <c r="C16" s="402">
        <v>220</v>
      </c>
      <c r="D16" s="402">
        <v>267</v>
      </c>
      <c r="E16" s="402">
        <v>267</v>
      </c>
      <c r="F16" s="402">
        <v>304</v>
      </c>
      <c r="G16" s="395">
        <v>238</v>
      </c>
      <c r="H16" s="395">
        <v>66</v>
      </c>
    </row>
    <row r="17" spans="1:8" x14ac:dyDescent="0.2">
      <c r="A17" s="405" t="s">
        <v>340</v>
      </c>
      <c r="B17" s="395">
        <v>210</v>
      </c>
      <c r="C17" s="402">
        <v>198</v>
      </c>
      <c r="D17" s="402">
        <v>175</v>
      </c>
      <c r="E17" s="402">
        <v>180</v>
      </c>
      <c r="F17" s="402">
        <v>187</v>
      </c>
      <c r="G17" s="395">
        <v>134</v>
      </c>
      <c r="H17" s="395">
        <v>53</v>
      </c>
    </row>
    <row r="18" spans="1:8" x14ac:dyDescent="0.2">
      <c r="A18" s="405" t="s">
        <v>339</v>
      </c>
      <c r="B18" s="395">
        <v>212</v>
      </c>
      <c r="C18" s="402">
        <v>186</v>
      </c>
      <c r="D18" s="402">
        <v>171</v>
      </c>
      <c r="E18" s="402">
        <v>168</v>
      </c>
      <c r="F18" s="402">
        <v>185</v>
      </c>
      <c r="G18" s="395">
        <v>139</v>
      </c>
      <c r="H18" s="395">
        <v>46</v>
      </c>
    </row>
    <row r="19" spans="1:8" x14ac:dyDescent="0.2">
      <c r="A19" s="405" t="s">
        <v>338</v>
      </c>
      <c r="B19" s="395">
        <v>233</v>
      </c>
      <c r="C19" s="402">
        <v>133</v>
      </c>
      <c r="D19" s="402">
        <v>153</v>
      </c>
      <c r="E19" s="402">
        <v>162</v>
      </c>
      <c r="F19" s="402">
        <v>148</v>
      </c>
      <c r="G19" s="395">
        <v>101</v>
      </c>
      <c r="H19" s="395">
        <v>47</v>
      </c>
    </row>
    <row r="20" spans="1:8" x14ac:dyDescent="0.2">
      <c r="A20" s="405" t="s">
        <v>337</v>
      </c>
      <c r="B20" s="395">
        <v>208</v>
      </c>
      <c r="C20" s="402">
        <v>126</v>
      </c>
      <c r="D20" s="402">
        <v>151</v>
      </c>
      <c r="E20" s="402">
        <v>160</v>
      </c>
      <c r="F20" s="402">
        <v>118</v>
      </c>
      <c r="G20" s="395">
        <v>89</v>
      </c>
      <c r="H20" s="395">
        <v>29</v>
      </c>
    </row>
    <row r="21" spans="1:8" x14ac:dyDescent="0.2">
      <c r="A21" s="405" t="s">
        <v>336</v>
      </c>
      <c r="B21" s="395">
        <v>263</v>
      </c>
      <c r="C21" s="402">
        <v>196</v>
      </c>
      <c r="D21" s="402">
        <v>233</v>
      </c>
      <c r="E21" s="402">
        <v>231</v>
      </c>
      <c r="F21" s="402">
        <v>187</v>
      </c>
      <c r="G21" s="395">
        <v>125</v>
      </c>
      <c r="H21" s="395">
        <v>62</v>
      </c>
    </row>
    <row r="22" spans="1:8" x14ac:dyDescent="0.2">
      <c r="A22" s="403" t="s">
        <v>229</v>
      </c>
      <c r="B22" s="395" t="s">
        <v>83</v>
      </c>
      <c r="C22" s="395" t="s">
        <v>83</v>
      </c>
      <c r="D22" s="395" t="s">
        <v>83</v>
      </c>
      <c r="E22" s="395">
        <v>1</v>
      </c>
      <c r="F22" s="407">
        <v>1</v>
      </c>
      <c r="G22" s="407">
        <v>1</v>
      </c>
      <c r="H22" s="407" t="s">
        <v>83</v>
      </c>
    </row>
    <row r="23" spans="1:8" x14ac:dyDescent="0.2">
      <c r="A23" s="587" t="s">
        <v>335</v>
      </c>
      <c r="B23" s="587"/>
      <c r="C23" s="587"/>
      <c r="D23" s="587"/>
      <c r="E23" s="587"/>
      <c r="F23" s="587"/>
      <c r="G23" s="587"/>
      <c r="H23" s="587"/>
    </row>
    <row r="24" spans="1:8" s="404" customFormat="1" x14ac:dyDescent="0.2">
      <c r="A24" s="408" t="s">
        <v>63</v>
      </c>
      <c r="B24" s="407">
        <v>632</v>
      </c>
      <c r="C24" s="404">
        <v>537</v>
      </c>
      <c r="D24" s="404">
        <v>528</v>
      </c>
      <c r="E24" s="404">
        <v>524</v>
      </c>
      <c r="F24" s="404">
        <v>583</v>
      </c>
      <c r="G24" s="407">
        <v>501</v>
      </c>
      <c r="H24" s="407">
        <v>82</v>
      </c>
    </row>
    <row r="25" spans="1:8" x14ac:dyDescent="0.2">
      <c r="A25" s="405" t="s">
        <v>62</v>
      </c>
      <c r="B25" s="406">
        <v>1439</v>
      </c>
      <c r="C25" s="402">
        <v>964</v>
      </c>
      <c r="D25" s="404">
        <v>971</v>
      </c>
      <c r="E25" s="406">
        <v>1029</v>
      </c>
      <c r="F25" s="402">
        <v>937</v>
      </c>
      <c r="G25" s="406">
        <v>761</v>
      </c>
      <c r="H25" s="406">
        <v>176</v>
      </c>
    </row>
    <row r="26" spans="1:8" x14ac:dyDescent="0.2">
      <c r="A26" s="405" t="s">
        <v>60</v>
      </c>
      <c r="B26" s="395">
        <v>549</v>
      </c>
      <c r="C26" s="402">
        <v>562</v>
      </c>
      <c r="D26" s="404">
        <v>528</v>
      </c>
      <c r="E26" s="402">
        <v>523</v>
      </c>
      <c r="F26" s="402">
        <v>563</v>
      </c>
      <c r="G26" s="395">
        <v>432</v>
      </c>
      <c r="H26" s="395">
        <v>131</v>
      </c>
    </row>
    <row r="27" spans="1:8" x14ac:dyDescent="0.2">
      <c r="A27" s="405" t="s">
        <v>61</v>
      </c>
      <c r="B27" s="395">
        <v>647</v>
      </c>
      <c r="C27" s="402">
        <v>398</v>
      </c>
      <c r="D27" s="404">
        <v>423</v>
      </c>
      <c r="E27" s="402">
        <v>401</v>
      </c>
      <c r="F27" s="402">
        <v>377</v>
      </c>
      <c r="G27" s="395">
        <v>207</v>
      </c>
      <c r="H27" s="395">
        <v>170</v>
      </c>
    </row>
    <row r="28" spans="1:8" x14ac:dyDescent="0.2">
      <c r="A28" s="403" t="s">
        <v>229</v>
      </c>
      <c r="B28" s="395">
        <v>2</v>
      </c>
      <c r="C28" s="395" t="s">
        <v>83</v>
      </c>
      <c r="D28" s="395" t="s">
        <v>83</v>
      </c>
      <c r="E28" s="395" t="s">
        <v>83</v>
      </c>
      <c r="F28" s="402">
        <v>1</v>
      </c>
      <c r="G28" s="395">
        <v>1</v>
      </c>
      <c r="H28" s="395" t="s">
        <v>83</v>
      </c>
    </row>
  </sheetData>
  <mergeCells count="8">
    <mergeCell ref="A2:A3"/>
    <mergeCell ref="A5:H5"/>
    <mergeCell ref="A23:H23"/>
    <mergeCell ref="F2:H2"/>
    <mergeCell ref="B2:B3"/>
    <mergeCell ref="C2:C3"/>
    <mergeCell ref="D2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horizontalDpi="2438" r:id="rId1"/>
  <headerFooter alignWithMargins="0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B5B52-F38F-42C7-812A-C0DA8959D600}">
  <dimension ref="A1:G47"/>
  <sheetViews>
    <sheetView workbookViewId="0">
      <selection sqref="A1:G1"/>
    </sheetView>
  </sheetViews>
  <sheetFormatPr defaultRowHeight="12.75" x14ac:dyDescent="0.2"/>
  <cols>
    <col min="1" max="1" width="23" style="417" customWidth="1"/>
    <col min="2" max="7" width="10.85546875" style="417" customWidth="1"/>
    <col min="8" max="16384" width="9.140625" style="417"/>
  </cols>
  <sheetData>
    <row r="1" spans="1:7" ht="15" customHeight="1" thickBot="1" x14ac:dyDescent="0.25">
      <c r="A1" s="663" t="s">
        <v>366</v>
      </c>
      <c r="B1" s="663"/>
      <c r="C1" s="663"/>
      <c r="D1" s="663"/>
      <c r="E1" s="663"/>
      <c r="F1" s="663"/>
      <c r="G1" s="663"/>
    </row>
    <row r="2" spans="1:7" ht="12.75" customHeight="1" x14ac:dyDescent="0.2">
      <c r="A2" s="585" t="s">
        <v>365</v>
      </c>
      <c r="B2" s="435" t="s">
        <v>364</v>
      </c>
      <c r="C2" s="435" t="s">
        <v>94</v>
      </c>
      <c r="D2" s="435" t="s">
        <v>13</v>
      </c>
      <c r="E2" s="435" t="s">
        <v>93</v>
      </c>
      <c r="F2" s="640" t="s">
        <v>5</v>
      </c>
      <c r="G2" s="641" t="s">
        <v>363</v>
      </c>
    </row>
    <row r="3" spans="1:7" ht="12.75" customHeight="1" x14ac:dyDescent="0.2">
      <c r="A3" s="664"/>
      <c r="B3" s="594" t="s">
        <v>362</v>
      </c>
      <c r="C3" s="595"/>
      <c r="D3" s="595"/>
      <c r="E3" s="582"/>
      <c r="F3" s="661"/>
      <c r="G3" s="662"/>
    </row>
    <row r="4" spans="1:7" s="433" customFormat="1" x14ac:dyDescent="0.25">
      <c r="A4" s="608" t="s">
        <v>361</v>
      </c>
      <c r="B4" s="608"/>
      <c r="C4" s="608"/>
      <c r="D4" s="608"/>
      <c r="E4" s="608"/>
      <c r="F4" s="608"/>
      <c r="G4" s="608"/>
    </row>
    <row r="5" spans="1:7" s="426" customFormat="1" x14ac:dyDescent="0.25">
      <c r="A5" s="429" t="s">
        <v>70</v>
      </c>
      <c r="B5" s="428">
        <v>2341173</v>
      </c>
      <c r="C5" s="428">
        <v>3832516</v>
      </c>
      <c r="D5" s="428">
        <v>2705642</v>
      </c>
      <c r="E5" s="428">
        <v>1830132</v>
      </c>
      <c r="F5" s="428">
        <v>10709463</v>
      </c>
      <c r="G5" s="427">
        <v>100</v>
      </c>
    </row>
    <row r="6" spans="1:7" x14ac:dyDescent="0.2">
      <c r="A6" s="423" t="s">
        <v>357</v>
      </c>
      <c r="B6" s="425">
        <v>2305988</v>
      </c>
      <c r="C6" s="425">
        <v>3542889</v>
      </c>
      <c r="D6" s="425">
        <v>2483061</v>
      </c>
      <c r="E6" s="425">
        <v>1627746</v>
      </c>
      <c r="F6" s="425">
        <v>9959684</v>
      </c>
      <c r="G6" s="424">
        <v>92.998911336637519</v>
      </c>
    </row>
    <row r="7" spans="1:7" x14ac:dyDescent="0.2">
      <c r="A7" s="423" t="s">
        <v>356</v>
      </c>
      <c r="B7" s="10">
        <v>35185</v>
      </c>
      <c r="C7" s="10">
        <v>289627</v>
      </c>
      <c r="D7" s="10">
        <v>222581</v>
      </c>
      <c r="E7" s="10">
        <v>202386</v>
      </c>
      <c r="F7" s="10">
        <v>749779</v>
      </c>
      <c r="G7" s="424">
        <v>7.001088663362486</v>
      </c>
    </row>
    <row r="8" spans="1:7" x14ac:dyDescent="0.2">
      <c r="A8" s="431" t="s">
        <v>22</v>
      </c>
      <c r="B8" s="42"/>
      <c r="C8" s="42"/>
      <c r="D8" s="42"/>
      <c r="E8" s="42"/>
      <c r="F8" s="42"/>
      <c r="G8" s="418"/>
    </row>
    <row r="9" spans="1:7" x14ac:dyDescent="0.2">
      <c r="A9" s="419" t="s">
        <v>355</v>
      </c>
      <c r="B9" s="42">
        <v>2338308</v>
      </c>
      <c r="C9" s="42">
        <v>3829453</v>
      </c>
      <c r="D9" s="42">
        <v>2704270</v>
      </c>
      <c r="E9" s="42">
        <v>1828637</v>
      </c>
      <c r="F9" s="42">
        <v>10700668</v>
      </c>
      <c r="G9" s="418">
        <v>99.91787636784403</v>
      </c>
    </row>
    <row r="10" spans="1:7" x14ac:dyDescent="0.2">
      <c r="A10" s="419" t="s">
        <v>354</v>
      </c>
      <c r="B10" s="42" t="s">
        <v>283</v>
      </c>
      <c r="C10" s="42" t="s">
        <v>283</v>
      </c>
      <c r="D10" s="42" t="s">
        <v>283</v>
      </c>
      <c r="E10" s="42" t="s">
        <v>283</v>
      </c>
      <c r="F10" s="42" t="s">
        <v>283</v>
      </c>
      <c r="G10" s="42" t="s">
        <v>283</v>
      </c>
    </row>
    <row r="11" spans="1:7" x14ac:dyDescent="0.2">
      <c r="A11" s="419" t="s">
        <v>353</v>
      </c>
      <c r="B11" s="42" t="s">
        <v>283</v>
      </c>
      <c r="C11" s="42" t="s">
        <v>283</v>
      </c>
      <c r="D11" s="42" t="s">
        <v>283</v>
      </c>
      <c r="E11" s="42" t="s">
        <v>283</v>
      </c>
      <c r="F11" s="42" t="s">
        <v>283</v>
      </c>
      <c r="G11" s="42" t="s">
        <v>283</v>
      </c>
    </row>
    <row r="12" spans="1:7" x14ac:dyDescent="0.2">
      <c r="A12" s="419" t="s">
        <v>352</v>
      </c>
      <c r="B12" s="42">
        <v>5915</v>
      </c>
      <c r="C12" s="42">
        <v>116833</v>
      </c>
      <c r="D12" s="42">
        <v>121139</v>
      </c>
      <c r="E12" s="42">
        <v>128145</v>
      </c>
      <c r="F12" s="42">
        <v>372032</v>
      </c>
      <c r="G12" s="418">
        <v>3.4738623215748539</v>
      </c>
    </row>
    <row r="13" spans="1:7" x14ac:dyDescent="0.2">
      <c r="A13" s="419" t="s">
        <v>351</v>
      </c>
      <c r="B13" s="42" t="s">
        <v>283</v>
      </c>
      <c r="C13" s="42" t="s">
        <v>283</v>
      </c>
      <c r="D13" s="42" t="s">
        <v>283</v>
      </c>
      <c r="E13" s="42" t="s">
        <v>283</v>
      </c>
      <c r="F13" s="42" t="s">
        <v>283</v>
      </c>
      <c r="G13" s="42" t="s">
        <v>283</v>
      </c>
    </row>
    <row r="14" spans="1:7" x14ac:dyDescent="0.2">
      <c r="A14" s="434" t="s">
        <v>350</v>
      </c>
      <c r="B14" s="425" t="s">
        <v>283</v>
      </c>
      <c r="C14" s="425" t="s">
        <v>283</v>
      </c>
      <c r="D14" s="425" t="s">
        <v>283</v>
      </c>
      <c r="E14" s="425" t="s">
        <v>283</v>
      </c>
      <c r="F14" s="425" t="s">
        <v>283</v>
      </c>
      <c r="G14" s="425" t="s">
        <v>283</v>
      </c>
    </row>
    <row r="15" spans="1:7" s="433" customFormat="1" x14ac:dyDescent="0.25">
      <c r="A15" s="590" t="s">
        <v>360</v>
      </c>
      <c r="B15" s="590"/>
      <c r="C15" s="590"/>
      <c r="D15" s="590"/>
      <c r="E15" s="590"/>
      <c r="F15" s="590"/>
      <c r="G15" s="590"/>
    </row>
    <row r="16" spans="1:7" s="426" customFormat="1" x14ac:dyDescent="0.25">
      <c r="A16" s="429" t="s">
        <v>70</v>
      </c>
      <c r="B16" s="428">
        <v>2130549</v>
      </c>
      <c r="C16" s="428">
        <v>3687555</v>
      </c>
      <c r="D16" s="428">
        <v>2596873</v>
      </c>
      <c r="E16" s="428">
        <v>1959846</v>
      </c>
      <c r="F16" s="428">
        <v>10374823</v>
      </c>
      <c r="G16" s="427">
        <v>100</v>
      </c>
    </row>
    <row r="17" spans="1:7" x14ac:dyDescent="0.2">
      <c r="A17" s="423" t="s">
        <v>357</v>
      </c>
      <c r="B17" s="425">
        <v>2060510</v>
      </c>
      <c r="C17" s="425">
        <v>3274862</v>
      </c>
      <c r="D17" s="425">
        <v>2361113</v>
      </c>
      <c r="E17" s="425">
        <v>1736998</v>
      </c>
      <c r="F17" s="425">
        <v>9433483</v>
      </c>
      <c r="G17" s="432">
        <v>90.926688580614822</v>
      </c>
    </row>
    <row r="18" spans="1:7" x14ac:dyDescent="0.2">
      <c r="A18" s="423" t="s">
        <v>356</v>
      </c>
      <c r="B18" s="422">
        <v>70039</v>
      </c>
      <c r="C18" s="422">
        <v>412693</v>
      </c>
      <c r="D18" s="422">
        <v>235760</v>
      </c>
      <c r="E18" s="422">
        <v>222848</v>
      </c>
      <c r="F18" s="422">
        <v>941340</v>
      </c>
      <c r="G18" s="421">
        <v>9.0733114193851794</v>
      </c>
    </row>
    <row r="19" spans="1:7" x14ac:dyDescent="0.2">
      <c r="A19" s="431" t="s">
        <v>22</v>
      </c>
      <c r="B19" s="42"/>
      <c r="C19" s="42"/>
      <c r="D19" s="42"/>
      <c r="E19" s="42"/>
      <c r="F19" s="42"/>
      <c r="G19" s="430"/>
    </row>
    <row r="20" spans="1:7" x14ac:dyDescent="0.2">
      <c r="A20" s="419" t="s">
        <v>355</v>
      </c>
      <c r="B20" s="42">
        <v>2125282</v>
      </c>
      <c r="C20" s="42">
        <v>3678873</v>
      </c>
      <c r="D20" s="42">
        <v>2592977</v>
      </c>
      <c r="E20" s="42">
        <v>1957074</v>
      </c>
      <c r="F20" s="42">
        <v>10354206</v>
      </c>
      <c r="G20" s="430">
        <v>99.801278537474815</v>
      </c>
    </row>
    <row r="21" spans="1:7" x14ac:dyDescent="0.2">
      <c r="A21" s="419" t="s">
        <v>354</v>
      </c>
      <c r="B21" s="42">
        <v>13795</v>
      </c>
      <c r="C21" s="42">
        <v>146321</v>
      </c>
      <c r="D21" s="42">
        <v>49635</v>
      </c>
      <c r="E21" s="42">
        <v>19615</v>
      </c>
      <c r="F21" s="42">
        <v>229366</v>
      </c>
      <c r="G21" s="430">
        <v>2.2107943431902406</v>
      </c>
    </row>
    <row r="22" spans="1:7" x14ac:dyDescent="0.2">
      <c r="A22" s="419" t="s">
        <v>353</v>
      </c>
      <c r="B22" s="42">
        <v>1632</v>
      </c>
      <c r="C22" s="42">
        <v>23358</v>
      </c>
      <c r="D22" s="42">
        <v>12443</v>
      </c>
      <c r="E22" s="42">
        <v>15771</v>
      </c>
      <c r="F22" s="42">
        <v>53204</v>
      </c>
      <c r="G22" s="430">
        <v>0.51281838735947594</v>
      </c>
    </row>
    <row r="23" spans="1:7" x14ac:dyDescent="0.2">
      <c r="A23" s="419" t="s">
        <v>352</v>
      </c>
      <c r="B23" s="42">
        <v>19973</v>
      </c>
      <c r="C23" s="42">
        <v>166627</v>
      </c>
      <c r="D23" s="42">
        <v>124108</v>
      </c>
      <c r="E23" s="42">
        <v>143018</v>
      </c>
      <c r="F23" s="42">
        <v>453726</v>
      </c>
      <c r="G23" s="430">
        <v>4.3733372607898948</v>
      </c>
    </row>
    <row r="24" spans="1:7" x14ac:dyDescent="0.2">
      <c r="A24" s="419" t="s">
        <v>351</v>
      </c>
      <c r="B24" s="42">
        <v>12299</v>
      </c>
      <c r="C24" s="42">
        <v>91283</v>
      </c>
      <c r="D24" s="42">
        <v>39881</v>
      </c>
      <c r="E24" s="42">
        <v>13324</v>
      </c>
      <c r="F24" s="42">
        <v>156787</v>
      </c>
      <c r="G24" s="430">
        <v>1.5112257818759895</v>
      </c>
    </row>
    <row r="25" spans="1:7" x14ac:dyDescent="0.2">
      <c r="A25" s="419" t="s">
        <v>350</v>
      </c>
      <c r="B25" s="42">
        <v>318</v>
      </c>
      <c r="C25" s="42">
        <v>5183</v>
      </c>
      <c r="D25" s="42">
        <v>1925</v>
      </c>
      <c r="E25" s="42">
        <v>779</v>
      </c>
      <c r="F25" s="42">
        <v>8205</v>
      </c>
      <c r="G25" s="430">
        <v>7.9085686570267266E-2</v>
      </c>
    </row>
    <row r="26" spans="1:7" x14ac:dyDescent="0.2">
      <c r="A26" s="590" t="s">
        <v>359</v>
      </c>
      <c r="B26" s="590"/>
      <c r="C26" s="590"/>
      <c r="D26" s="590"/>
      <c r="E26" s="590"/>
      <c r="F26" s="590"/>
      <c r="G26" s="590"/>
    </row>
    <row r="27" spans="1:7" s="426" customFormat="1" x14ac:dyDescent="0.25">
      <c r="A27" s="429" t="s">
        <v>70</v>
      </c>
      <c r="B27" s="428">
        <v>1694936</v>
      </c>
      <c r="C27" s="428">
        <v>3574493</v>
      </c>
      <c r="D27" s="428">
        <v>2847327</v>
      </c>
      <c r="E27" s="428">
        <v>2081559</v>
      </c>
      <c r="F27" s="428">
        <v>10198315</v>
      </c>
      <c r="G27" s="427">
        <v>100</v>
      </c>
    </row>
    <row r="28" spans="1:7" x14ac:dyDescent="0.2">
      <c r="A28" s="423" t="s">
        <v>357</v>
      </c>
      <c r="B28" s="425">
        <v>1391688</v>
      </c>
      <c r="C28" s="425">
        <v>2278913</v>
      </c>
      <c r="D28" s="425">
        <v>2255018</v>
      </c>
      <c r="E28" s="425">
        <v>1772954</v>
      </c>
      <c r="F28" s="425">
        <v>7698573</v>
      </c>
      <c r="G28" s="424">
        <v>75.488676315646259</v>
      </c>
    </row>
    <row r="29" spans="1:7" x14ac:dyDescent="0.2">
      <c r="A29" s="423" t="s">
        <v>356</v>
      </c>
      <c r="B29" s="422">
        <v>181764</v>
      </c>
      <c r="C29" s="422">
        <v>1084662</v>
      </c>
      <c r="D29" s="422">
        <v>449073</v>
      </c>
      <c r="E29" s="422">
        <v>243137</v>
      </c>
      <c r="F29" s="422">
        <v>1958636</v>
      </c>
      <c r="G29" s="421">
        <v>19.20548639652727</v>
      </c>
    </row>
    <row r="30" spans="1:7" x14ac:dyDescent="0.2">
      <c r="A30" s="420" t="s">
        <v>22</v>
      </c>
      <c r="B30" s="42"/>
      <c r="C30" s="42"/>
      <c r="D30" s="42"/>
      <c r="E30" s="42"/>
      <c r="F30" s="42"/>
      <c r="G30" s="418"/>
    </row>
    <row r="31" spans="1:7" x14ac:dyDescent="0.2">
      <c r="A31" s="419" t="s">
        <v>355</v>
      </c>
      <c r="B31" s="42">
        <v>1690679</v>
      </c>
      <c r="C31" s="42">
        <v>3564984</v>
      </c>
      <c r="D31" s="42">
        <v>2842430</v>
      </c>
      <c r="E31" s="42">
        <v>2079130</v>
      </c>
      <c r="F31" s="42">
        <v>10177223</v>
      </c>
      <c r="G31" s="418">
        <v>99.793181520672775</v>
      </c>
    </row>
    <row r="32" spans="1:7" x14ac:dyDescent="0.2">
      <c r="A32" s="419" t="s">
        <v>354</v>
      </c>
      <c r="B32" s="42">
        <v>93607</v>
      </c>
      <c r="C32" s="42">
        <v>697232</v>
      </c>
      <c r="D32" s="42">
        <v>167159</v>
      </c>
      <c r="E32" s="42">
        <v>41643</v>
      </c>
      <c r="F32" s="42">
        <v>999641</v>
      </c>
      <c r="G32" s="418">
        <v>9.8020212162499387</v>
      </c>
    </row>
    <row r="33" spans="1:7" x14ac:dyDescent="0.2">
      <c r="A33" s="419" t="s">
        <v>353</v>
      </c>
      <c r="B33" s="42">
        <v>3429</v>
      </c>
      <c r="C33" s="42">
        <v>66575</v>
      </c>
      <c r="D33" s="42">
        <v>28402</v>
      </c>
      <c r="E33" s="42">
        <v>18177</v>
      </c>
      <c r="F33" s="42">
        <v>116583</v>
      </c>
      <c r="G33" s="418">
        <v>1.1431594336907616</v>
      </c>
    </row>
    <row r="34" spans="1:7" x14ac:dyDescent="0.2">
      <c r="A34" s="419" t="s">
        <v>352</v>
      </c>
      <c r="B34" s="42">
        <v>86105</v>
      </c>
      <c r="C34" s="42">
        <v>544196</v>
      </c>
      <c r="D34" s="42">
        <v>251833</v>
      </c>
      <c r="E34" s="42">
        <v>158652</v>
      </c>
      <c r="F34" s="42">
        <v>1040786</v>
      </c>
      <c r="G34" s="418">
        <v>10.205470217383951</v>
      </c>
    </row>
    <row r="35" spans="1:7" x14ac:dyDescent="0.2">
      <c r="A35" s="419" t="s">
        <v>351</v>
      </c>
      <c r="B35" s="42">
        <v>2421</v>
      </c>
      <c r="C35" s="42">
        <v>80107</v>
      </c>
      <c r="D35" s="42">
        <v>85271</v>
      </c>
      <c r="E35" s="42">
        <v>29907</v>
      </c>
      <c r="F35" s="42">
        <v>197706</v>
      </c>
      <c r="G35" s="418">
        <v>1.9386143691384312</v>
      </c>
    </row>
    <row r="36" spans="1:7" x14ac:dyDescent="0.2">
      <c r="A36" s="419" t="s">
        <v>350</v>
      </c>
      <c r="B36" s="42">
        <v>809</v>
      </c>
      <c r="C36" s="42">
        <v>17592</v>
      </c>
      <c r="D36" s="42">
        <v>4606</v>
      </c>
      <c r="E36" s="42">
        <v>1706</v>
      </c>
      <c r="F36" s="42">
        <v>24713</v>
      </c>
      <c r="G36" s="418">
        <v>0.2423243447569525</v>
      </c>
    </row>
    <row r="37" spans="1:7" x14ac:dyDescent="0.2">
      <c r="A37" s="590" t="s">
        <v>358</v>
      </c>
      <c r="B37" s="590"/>
      <c r="C37" s="590"/>
      <c r="D37" s="590"/>
      <c r="E37" s="590"/>
      <c r="F37" s="590"/>
      <c r="G37" s="590"/>
    </row>
    <row r="38" spans="1:7" s="426" customFormat="1" x14ac:dyDescent="0.25">
      <c r="A38" s="429" t="s">
        <v>70</v>
      </c>
      <c r="B38" s="428">
        <v>1575057</v>
      </c>
      <c r="C38" s="428">
        <v>3599049</v>
      </c>
      <c r="D38" s="428">
        <v>2760607</v>
      </c>
      <c r="E38" s="428">
        <v>2155617</v>
      </c>
      <c r="F38" s="428">
        <v>10090330</v>
      </c>
      <c r="G38" s="427">
        <v>100</v>
      </c>
    </row>
    <row r="39" spans="1:7" x14ac:dyDescent="0.2">
      <c r="A39" s="423" t="s">
        <v>357</v>
      </c>
      <c r="B39" s="425">
        <v>1411235</v>
      </c>
      <c r="C39" s="425">
        <v>2251698</v>
      </c>
      <c r="D39" s="425">
        <v>2256775</v>
      </c>
      <c r="E39" s="425">
        <v>1884882</v>
      </c>
      <c r="F39" s="425">
        <v>7804590</v>
      </c>
      <c r="G39" s="424">
        <v>77.34722253880696</v>
      </c>
    </row>
    <row r="40" spans="1:7" x14ac:dyDescent="0.2">
      <c r="A40" s="423" t="s">
        <v>356</v>
      </c>
      <c r="B40" s="422">
        <v>163565</v>
      </c>
      <c r="C40" s="422">
        <v>1347180</v>
      </c>
      <c r="D40" s="422">
        <v>503681</v>
      </c>
      <c r="E40" s="422">
        <v>270602</v>
      </c>
      <c r="F40" s="422">
        <v>2285028</v>
      </c>
      <c r="G40" s="421">
        <v>22.645721200396814</v>
      </c>
    </row>
    <row r="41" spans="1:7" x14ac:dyDescent="0.2">
      <c r="A41" s="420" t="s">
        <v>22</v>
      </c>
      <c r="B41" s="42"/>
      <c r="C41" s="42"/>
      <c r="D41" s="42"/>
      <c r="E41" s="42"/>
      <c r="F41" s="42"/>
      <c r="G41" s="418"/>
    </row>
    <row r="42" spans="1:7" x14ac:dyDescent="0.2">
      <c r="A42" s="419" t="s">
        <v>355</v>
      </c>
      <c r="B42" s="42">
        <v>1573521</v>
      </c>
      <c r="C42" s="42">
        <v>3593678</v>
      </c>
      <c r="D42" s="42">
        <v>2755668</v>
      </c>
      <c r="E42" s="42">
        <v>2152080</v>
      </c>
      <c r="F42" s="42">
        <v>10074947</v>
      </c>
      <c r="G42" s="418">
        <v>99.847547106982631</v>
      </c>
    </row>
    <row r="43" spans="1:7" x14ac:dyDescent="0.2">
      <c r="A43" s="419" t="s">
        <v>354</v>
      </c>
      <c r="B43" s="42">
        <v>84688</v>
      </c>
      <c r="C43" s="42">
        <v>884545</v>
      </c>
      <c r="D43" s="42">
        <v>208787</v>
      </c>
      <c r="E43" s="42">
        <v>57528</v>
      </c>
      <c r="F43" s="42">
        <v>1235548</v>
      </c>
      <c r="G43" s="418">
        <v>12.244872070586393</v>
      </c>
    </row>
    <row r="44" spans="1:7" x14ac:dyDescent="0.2">
      <c r="A44" s="419" t="s">
        <v>353</v>
      </c>
      <c r="B44" s="42">
        <v>2289</v>
      </c>
      <c r="C44" s="42">
        <v>64286</v>
      </c>
      <c r="D44" s="42">
        <v>24992</v>
      </c>
      <c r="E44" s="42">
        <v>18453</v>
      </c>
      <c r="F44" s="42">
        <v>110020</v>
      </c>
      <c r="G44" s="418">
        <v>1.0903508606755181</v>
      </c>
    </row>
    <row r="45" spans="1:7" x14ac:dyDescent="0.2">
      <c r="A45" s="419" t="s">
        <v>352</v>
      </c>
      <c r="B45" s="42">
        <v>65542</v>
      </c>
      <c r="C45" s="42">
        <v>608170</v>
      </c>
      <c r="D45" s="42">
        <v>245887</v>
      </c>
      <c r="E45" s="42">
        <v>167618</v>
      </c>
      <c r="F45" s="42">
        <v>1087217</v>
      </c>
      <c r="G45" s="418">
        <v>10.774840862489135</v>
      </c>
    </row>
    <row r="46" spans="1:7" x14ac:dyDescent="0.2">
      <c r="A46" s="419" t="s">
        <v>351</v>
      </c>
      <c r="B46" s="42">
        <v>1526</v>
      </c>
      <c r="C46" s="42">
        <v>55155</v>
      </c>
      <c r="D46" s="42">
        <v>82811</v>
      </c>
      <c r="E46" s="42">
        <v>39288</v>
      </c>
      <c r="F46" s="42">
        <v>178780</v>
      </c>
      <c r="G46" s="418">
        <v>1.7717953724011009</v>
      </c>
    </row>
    <row r="47" spans="1:7" x14ac:dyDescent="0.2">
      <c r="A47" s="419" t="s">
        <v>350</v>
      </c>
      <c r="B47" s="42">
        <v>712</v>
      </c>
      <c r="C47" s="42">
        <v>23262</v>
      </c>
      <c r="D47" s="42">
        <v>3941</v>
      </c>
      <c r="E47" s="42">
        <v>2385</v>
      </c>
      <c r="F47" s="42">
        <v>30300</v>
      </c>
      <c r="G47" s="418">
        <v>0.3002875029855317</v>
      </c>
    </row>
  </sheetData>
  <mergeCells count="9">
    <mergeCell ref="A37:G37"/>
    <mergeCell ref="B3:E3"/>
    <mergeCell ref="F2:F3"/>
    <mergeCell ref="G2:G3"/>
    <mergeCell ref="A1:G1"/>
    <mergeCell ref="A2:A3"/>
    <mergeCell ref="A4:G4"/>
    <mergeCell ref="A15:G15"/>
    <mergeCell ref="A26:G26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26FE8-8217-4C75-B7C5-1A203FC69724}">
  <dimension ref="A1:H18"/>
  <sheetViews>
    <sheetView workbookViewId="0">
      <selection sqref="A1:H1"/>
    </sheetView>
  </sheetViews>
  <sheetFormatPr defaultRowHeight="12.75" x14ac:dyDescent="0.2"/>
  <cols>
    <col min="1" max="1" width="40.140625" style="417" customWidth="1"/>
    <col min="2" max="8" width="8.42578125" style="417" customWidth="1"/>
    <col min="9" max="16384" width="9.140625" style="417"/>
  </cols>
  <sheetData>
    <row r="1" spans="1:8" ht="15" customHeight="1" thickBot="1" x14ac:dyDescent="0.25">
      <c r="A1" s="665" t="s">
        <v>374</v>
      </c>
      <c r="B1" s="666"/>
      <c r="C1" s="666"/>
      <c r="D1" s="666"/>
      <c r="E1" s="666"/>
      <c r="F1" s="666"/>
      <c r="G1" s="666"/>
      <c r="H1" s="666"/>
    </row>
    <row r="2" spans="1:8" ht="12.95" customHeight="1" x14ac:dyDescent="0.2">
      <c r="A2" s="620" t="s">
        <v>373</v>
      </c>
      <c r="B2" s="650" t="s">
        <v>372</v>
      </c>
      <c r="C2" s="651"/>
      <c r="D2" s="651"/>
      <c r="E2" s="651"/>
      <c r="F2" s="651"/>
      <c r="G2" s="668"/>
      <c r="H2" s="441" t="s">
        <v>371</v>
      </c>
    </row>
    <row r="3" spans="1:8" ht="11.45" customHeight="1" x14ac:dyDescent="0.2">
      <c r="A3" s="664"/>
      <c r="B3" s="440">
        <v>1960</v>
      </c>
      <c r="C3" s="440">
        <v>1970</v>
      </c>
      <c r="D3" s="440">
        <v>1980</v>
      </c>
      <c r="E3" s="440">
        <v>1990</v>
      </c>
      <c r="F3" s="440">
        <v>2001</v>
      </c>
      <c r="G3" s="669">
        <v>2005</v>
      </c>
      <c r="H3" s="618"/>
    </row>
    <row r="4" spans="1:8" ht="18.95" customHeight="1" x14ac:dyDescent="0.2">
      <c r="A4" s="667" t="s">
        <v>7</v>
      </c>
      <c r="B4" s="667"/>
      <c r="C4" s="667"/>
      <c r="D4" s="667"/>
      <c r="E4" s="667"/>
      <c r="F4" s="667"/>
      <c r="G4" s="667"/>
      <c r="H4" s="667"/>
    </row>
    <row r="5" spans="1:8" ht="21.95" customHeight="1" x14ac:dyDescent="0.2">
      <c r="A5" s="437" t="s">
        <v>370</v>
      </c>
      <c r="B5" s="439">
        <v>2.6</v>
      </c>
      <c r="C5" s="439">
        <v>1.5</v>
      </c>
      <c r="D5" s="438">
        <v>0.7</v>
      </c>
      <c r="E5" s="439">
        <v>1</v>
      </c>
      <c r="F5" s="439">
        <v>0.6</v>
      </c>
      <c r="G5" s="439">
        <v>0.4</v>
      </c>
      <c r="H5" s="47">
        <v>18512</v>
      </c>
    </row>
    <row r="6" spans="1:8" ht="21.95" customHeight="1" x14ac:dyDescent="0.2">
      <c r="A6" s="437" t="s">
        <v>369</v>
      </c>
      <c r="B6" s="439">
        <v>34.5</v>
      </c>
      <c r="C6" s="439">
        <v>55.1</v>
      </c>
      <c r="D6" s="438">
        <v>71.099999999999994</v>
      </c>
      <c r="E6" s="439">
        <v>82.8</v>
      </c>
      <c r="F6" s="439">
        <v>92.3</v>
      </c>
      <c r="G6" s="439">
        <v>94.3</v>
      </c>
      <c r="H6" s="47">
        <v>3756213</v>
      </c>
    </row>
    <row r="7" spans="1:8" ht="21.95" customHeight="1" x14ac:dyDescent="0.2">
      <c r="A7" s="437" t="s">
        <v>368</v>
      </c>
      <c r="B7" s="439">
        <v>11.6</v>
      </c>
      <c r="C7" s="439">
        <v>17.8</v>
      </c>
      <c r="D7" s="438">
        <v>24.4</v>
      </c>
      <c r="E7" s="439">
        <v>28.5</v>
      </c>
      <c r="F7" s="439">
        <v>35.9</v>
      </c>
      <c r="G7" s="439">
        <v>39.799999999999997</v>
      </c>
      <c r="H7" s="47">
        <v>1507325</v>
      </c>
    </row>
    <row r="8" spans="1:8" ht="21.95" customHeight="1" x14ac:dyDescent="0.2">
      <c r="A8" s="437" t="s">
        <v>367</v>
      </c>
      <c r="B8" s="439">
        <v>4.5</v>
      </c>
      <c r="C8" s="439">
        <v>6.4</v>
      </c>
      <c r="D8" s="439">
        <v>8.6</v>
      </c>
      <c r="E8" s="439">
        <v>11.8</v>
      </c>
      <c r="F8" s="439">
        <v>13.8</v>
      </c>
      <c r="G8" s="439">
        <v>15.2</v>
      </c>
      <c r="H8" s="47">
        <v>502522</v>
      </c>
    </row>
    <row r="9" spans="1:8" ht="18.95" customHeight="1" x14ac:dyDescent="0.2">
      <c r="A9" s="614" t="s">
        <v>6</v>
      </c>
      <c r="B9" s="614"/>
      <c r="C9" s="614"/>
      <c r="D9" s="614"/>
      <c r="E9" s="614"/>
      <c r="F9" s="614"/>
      <c r="G9" s="614"/>
      <c r="H9" s="614"/>
    </row>
    <row r="10" spans="1:8" ht="21.95" customHeight="1" x14ac:dyDescent="0.2">
      <c r="A10" s="437" t="s">
        <v>370</v>
      </c>
      <c r="B10" s="439">
        <v>3.7</v>
      </c>
      <c r="C10" s="439">
        <v>2.2999999999999998</v>
      </c>
      <c r="D10" s="438">
        <v>1.5</v>
      </c>
      <c r="E10" s="439">
        <v>1.4</v>
      </c>
      <c r="F10" s="439">
        <v>0.7</v>
      </c>
      <c r="G10" s="439">
        <v>0.6</v>
      </c>
      <c r="H10" s="47">
        <v>28227</v>
      </c>
    </row>
    <row r="11" spans="1:8" ht="21.95" customHeight="1" x14ac:dyDescent="0.2">
      <c r="A11" s="437" t="s">
        <v>369</v>
      </c>
      <c r="B11" s="439">
        <v>31.3</v>
      </c>
      <c r="C11" s="439">
        <v>47.9</v>
      </c>
      <c r="D11" s="438">
        <v>61.6</v>
      </c>
      <c r="E11" s="439">
        <v>73.900000000000006</v>
      </c>
      <c r="F11" s="439">
        <v>85.8</v>
      </c>
      <c r="G11" s="439">
        <v>89.3</v>
      </c>
      <c r="H11" s="47">
        <v>4046129</v>
      </c>
    </row>
    <row r="12" spans="1:8" ht="21.95" customHeight="1" x14ac:dyDescent="0.2">
      <c r="A12" s="437" t="s">
        <v>368</v>
      </c>
      <c r="B12" s="439">
        <v>6.3</v>
      </c>
      <c r="C12" s="439">
        <v>13.5</v>
      </c>
      <c r="D12" s="438">
        <v>22.4</v>
      </c>
      <c r="E12" s="439">
        <v>29.8</v>
      </c>
      <c r="F12" s="439">
        <v>40.200000000000003</v>
      </c>
      <c r="G12" s="439">
        <v>45.2</v>
      </c>
      <c r="H12" s="47">
        <v>1964018</v>
      </c>
    </row>
    <row r="13" spans="1:8" ht="21.95" customHeight="1" x14ac:dyDescent="0.2">
      <c r="A13" s="437" t="s">
        <v>367</v>
      </c>
      <c r="B13" s="439">
        <v>1.1000000000000001</v>
      </c>
      <c r="C13" s="439">
        <v>2.2999999999999998</v>
      </c>
      <c r="D13" s="439">
        <v>4.5999999999999996</v>
      </c>
      <c r="E13" s="439">
        <v>8.6999999999999993</v>
      </c>
      <c r="F13" s="439">
        <v>11.6</v>
      </c>
      <c r="G13" s="439">
        <v>14.3</v>
      </c>
      <c r="H13" s="47">
        <v>554956</v>
      </c>
    </row>
    <row r="14" spans="1:8" ht="18.95" customHeight="1" x14ac:dyDescent="0.2">
      <c r="A14" s="614" t="s">
        <v>5</v>
      </c>
      <c r="B14" s="614"/>
      <c r="C14" s="614"/>
      <c r="D14" s="614"/>
      <c r="E14" s="614"/>
      <c r="F14" s="614"/>
      <c r="G14" s="614"/>
      <c r="H14" s="614"/>
    </row>
    <row r="15" spans="1:8" ht="21.95" customHeight="1" x14ac:dyDescent="0.2">
      <c r="A15" s="437" t="s">
        <v>370</v>
      </c>
      <c r="B15" s="436">
        <v>3.2</v>
      </c>
      <c r="C15" s="436">
        <v>1.9</v>
      </c>
      <c r="D15" s="438">
        <v>1.1000000000000001</v>
      </c>
      <c r="E15" s="436">
        <v>1.2</v>
      </c>
      <c r="F15" s="436">
        <v>0.7</v>
      </c>
      <c r="G15" s="436">
        <v>0.5</v>
      </c>
      <c r="H15" s="47">
        <v>46739</v>
      </c>
    </row>
    <row r="16" spans="1:8" ht="21.95" customHeight="1" x14ac:dyDescent="0.2">
      <c r="A16" s="437" t="s">
        <v>369</v>
      </c>
      <c r="B16" s="436">
        <v>32.799999999999997</v>
      </c>
      <c r="C16" s="436">
        <v>51.3</v>
      </c>
      <c r="D16" s="438">
        <v>66.099999999999994</v>
      </c>
      <c r="E16" s="436">
        <v>78.099999999999994</v>
      </c>
      <c r="F16" s="436">
        <v>88.8</v>
      </c>
      <c r="G16" s="436">
        <v>91.6</v>
      </c>
      <c r="H16" s="47">
        <v>7802342</v>
      </c>
    </row>
    <row r="17" spans="1:8" ht="21.95" customHeight="1" x14ac:dyDescent="0.2">
      <c r="A17" s="437" t="s">
        <v>368</v>
      </c>
      <c r="B17" s="436">
        <v>8.8000000000000007</v>
      </c>
      <c r="C17" s="436">
        <v>15.5</v>
      </c>
      <c r="D17" s="438">
        <v>23.4</v>
      </c>
      <c r="E17" s="436">
        <v>29.2</v>
      </c>
      <c r="F17" s="436">
        <v>38.200000000000003</v>
      </c>
      <c r="G17" s="436">
        <v>42.6</v>
      </c>
      <c r="H17" s="47">
        <v>3471343</v>
      </c>
    </row>
    <row r="18" spans="1:8" ht="21.95" customHeight="1" x14ac:dyDescent="0.2">
      <c r="A18" s="437" t="s">
        <v>367</v>
      </c>
      <c r="B18" s="436">
        <v>2.7</v>
      </c>
      <c r="C18" s="436">
        <v>4.2</v>
      </c>
      <c r="D18" s="436">
        <v>6.5</v>
      </c>
      <c r="E18" s="436">
        <v>10.1</v>
      </c>
      <c r="F18" s="436">
        <v>12.6</v>
      </c>
      <c r="G18" s="436">
        <v>14.7</v>
      </c>
      <c r="H18" s="47">
        <v>1057478</v>
      </c>
    </row>
  </sheetData>
  <mergeCells count="7">
    <mergeCell ref="A1:H1"/>
    <mergeCell ref="A9:H9"/>
    <mergeCell ref="A14:H14"/>
    <mergeCell ref="A4:H4"/>
    <mergeCell ref="B2:G2"/>
    <mergeCell ref="G3:H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D769E-CE9E-4E1B-9496-D573D21D590C}">
  <dimension ref="A1:I19"/>
  <sheetViews>
    <sheetView workbookViewId="0"/>
  </sheetViews>
  <sheetFormatPr defaultRowHeight="11.25" x14ac:dyDescent="0.2"/>
  <cols>
    <col min="1" max="4" width="9.7109375" style="1" customWidth="1"/>
    <col min="5" max="9" width="9.85546875" style="1" customWidth="1"/>
    <col min="10" max="16384" width="9.140625" style="1"/>
  </cols>
  <sheetData>
    <row r="1" spans="1:9" ht="12" thickBot="1" x14ac:dyDescent="0.25">
      <c r="A1" s="14" t="s">
        <v>46</v>
      </c>
      <c r="B1" s="13"/>
      <c r="C1" s="13"/>
      <c r="D1" s="13"/>
      <c r="E1" s="13"/>
      <c r="F1" s="13"/>
      <c r="G1" s="13"/>
      <c r="H1" s="13"/>
      <c r="I1" s="13"/>
    </row>
    <row r="2" spans="1:9" x14ac:dyDescent="0.2">
      <c r="A2" s="585" t="s">
        <v>8</v>
      </c>
      <c r="B2" s="30" t="s">
        <v>40</v>
      </c>
      <c r="C2" s="30" t="s">
        <v>45</v>
      </c>
      <c r="D2" s="30" t="s">
        <v>16</v>
      </c>
      <c r="E2" s="30" t="s">
        <v>44</v>
      </c>
      <c r="F2" s="30" t="s">
        <v>13</v>
      </c>
      <c r="G2" s="30" t="s">
        <v>12</v>
      </c>
      <c r="H2" s="30" t="s">
        <v>43</v>
      </c>
      <c r="I2" s="596" t="s">
        <v>5</v>
      </c>
    </row>
    <row r="3" spans="1:9" x14ac:dyDescent="0.2">
      <c r="A3" s="586"/>
      <c r="B3" s="594" t="s">
        <v>10</v>
      </c>
      <c r="C3" s="595"/>
      <c r="D3" s="595"/>
      <c r="E3" s="595"/>
      <c r="F3" s="595"/>
      <c r="G3" s="595"/>
      <c r="H3" s="582"/>
      <c r="I3" s="597"/>
    </row>
    <row r="4" spans="1:9" x14ac:dyDescent="0.2">
      <c r="A4" s="11">
        <v>1949</v>
      </c>
      <c r="B4" s="29">
        <v>962</v>
      </c>
      <c r="C4" s="29">
        <v>978</v>
      </c>
      <c r="D4" s="29">
        <v>994</v>
      </c>
      <c r="E4" s="28">
        <v>1094</v>
      </c>
      <c r="F4" s="28">
        <v>1131</v>
      </c>
      <c r="G4" s="28">
        <v>1268</v>
      </c>
      <c r="H4" s="28">
        <v>1275</v>
      </c>
      <c r="I4" s="10">
        <v>1081</v>
      </c>
    </row>
    <row r="5" spans="1:9" s="8" customFormat="1" x14ac:dyDescent="0.2">
      <c r="A5" s="11">
        <v>1960</v>
      </c>
      <c r="B5" s="8">
        <v>952</v>
      </c>
      <c r="C5" s="8">
        <v>963</v>
      </c>
      <c r="D5" s="8">
        <v>991</v>
      </c>
      <c r="E5" s="10">
        <v>1064</v>
      </c>
      <c r="F5" s="10">
        <v>1112</v>
      </c>
      <c r="G5" s="10">
        <v>1274</v>
      </c>
      <c r="H5" s="10">
        <v>1410</v>
      </c>
      <c r="I5" s="10">
        <v>1073</v>
      </c>
    </row>
    <row r="6" spans="1:9" x14ac:dyDescent="0.2">
      <c r="A6" s="4">
        <v>1970</v>
      </c>
      <c r="B6" s="27">
        <v>939</v>
      </c>
      <c r="C6" s="27">
        <v>947</v>
      </c>
      <c r="D6" s="27">
        <v>953</v>
      </c>
      <c r="E6" s="3">
        <v>1012</v>
      </c>
      <c r="F6" s="3">
        <v>1111</v>
      </c>
      <c r="G6" s="3">
        <v>1200</v>
      </c>
      <c r="H6" s="3">
        <v>1539</v>
      </c>
      <c r="I6" s="3">
        <v>1063</v>
      </c>
    </row>
    <row r="7" spans="1:9" x14ac:dyDescent="0.2">
      <c r="A7" s="4">
        <v>1980</v>
      </c>
      <c r="B7" s="27">
        <v>944</v>
      </c>
      <c r="C7" s="27">
        <v>941</v>
      </c>
      <c r="D7" s="27">
        <v>943</v>
      </c>
      <c r="E7" s="27">
        <v>980</v>
      </c>
      <c r="F7" s="3">
        <v>1108</v>
      </c>
      <c r="G7" s="3">
        <v>1271</v>
      </c>
      <c r="H7" s="3">
        <v>1583</v>
      </c>
      <c r="I7" s="3">
        <v>1064</v>
      </c>
    </row>
    <row r="8" spans="1:9" x14ac:dyDescent="0.2">
      <c r="A8" s="4">
        <v>1990</v>
      </c>
      <c r="B8" s="27">
        <v>954</v>
      </c>
      <c r="C8" s="27">
        <v>954</v>
      </c>
      <c r="D8" s="27">
        <v>949</v>
      </c>
      <c r="E8" s="27">
        <v>983</v>
      </c>
      <c r="F8" s="3">
        <v>1092</v>
      </c>
      <c r="G8" s="3">
        <v>1319</v>
      </c>
      <c r="H8" s="3">
        <v>1756</v>
      </c>
      <c r="I8" s="3">
        <v>1081</v>
      </c>
    </row>
    <row r="9" spans="1:9" x14ac:dyDescent="0.2">
      <c r="A9" s="4">
        <v>2000</v>
      </c>
      <c r="B9" s="27">
        <v>947</v>
      </c>
      <c r="C9" s="27">
        <v>957</v>
      </c>
      <c r="D9" s="27">
        <v>956</v>
      </c>
      <c r="E9" s="27">
        <v>972</v>
      </c>
      <c r="F9" s="3">
        <v>1089</v>
      </c>
      <c r="G9" s="3">
        <v>1374</v>
      </c>
      <c r="H9" s="3">
        <v>1838</v>
      </c>
      <c r="I9" s="3">
        <v>1101</v>
      </c>
    </row>
    <row r="10" spans="1:9" x14ac:dyDescent="0.2">
      <c r="A10" s="4">
        <v>2001</v>
      </c>
      <c r="B10" s="27">
        <v>951</v>
      </c>
      <c r="C10" s="27">
        <v>956</v>
      </c>
      <c r="D10" s="27">
        <v>959</v>
      </c>
      <c r="E10" s="27">
        <v>971</v>
      </c>
      <c r="F10" s="3">
        <v>1089</v>
      </c>
      <c r="G10" s="3">
        <v>1375</v>
      </c>
      <c r="H10" s="3">
        <v>1838</v>
      </c>
      <c r="I10" s="3">
        <v>1103</v>
      </c>
    </row>
    <row r="11" spans="1:9" x14ac:dyDescent="0.2">
      <c r="A11" s="4">
        <v>2002</v>
      </c>
      <c r="B11" s="27">
        <v>950</v>
      </c>
      <c r="C11" s="27">
        <v>954</v>
      </c>
      <c r="D11" s="27">
        <v>964</v>
      </c>
      <c r="E11" s="27">
        <v>969</v>
      </c>
      <c r="F11" s="3">
        <v>1089</v>
      </c>
      <c r="G11" s="3">
        <v>1375</v>
      </c>
      <c r="H11" s="3">
        <v>1842</v>
      </c>
      <c r="I11" s="3">
        <v>1104</v>
      </c>
    </row>
    <row r="12" spans="1:9" x14ac:dyDescent="0.2">
      <c r="A12" s="4">
        <v>2003</v>
      </c>
      <c r="B12" s="27">
        <v>952</v>
      </c>
      <c r="C12" s="27">
        <v>953</v>
      </c>
      <c r="D12" s="27">
        <v>966</v>
      </c>
      <c r="E12" s="27">
        <v>968</v>
      </c>
      <c r="F12" s="3">
        <v>1089</v>
      </c>
      <c r="G12" s="3">
        <v>1371</v>
      </c>
      <c r="H12" s="3">
        <v>1850</v>
      </c>
      <c r="I12" s="3">
        <v>1105</v>
      </c>
    </row>
    <row r="13" spans="1:9" x14ac:dyDescent="0.2">
      <c r="A13" s="4">
        <v>2004</v>
      </c>
      <c r="B13" s="27">
        <v>948</v>
      </c>
      <c r="C13" s="27">
        <v>953</v>
      </c>
      <c r="D13" s="27">
        <v>963</v>
      </c>
      <c r="E13" s="27">
        <v>968</v>
      </c>
      <c r="F13" s="3">
        <v>1090</v>
      </c>
      <c r="G13" s="3">
        <v>1368</v>
      </c>
      <c r="H13" s="3">
        <v>1857</v>
      </c>
      <c r="I13" s="3">
        <v>1106</v>
      </c>
    </row>
    <row r="14" spans="1:9" x14ac:dyDescent="0.2">
      <c r="A14" s="4">
        <v>2005</v>
      </c>
      <c r="B14" s="3">
        <v>948</v>
      </c>
      <c r="C14" s="3">
        <v>953</v>
      </c>
      <c r="D14" s="3">
        <v>959</v>
      </c>
      <c r="E14" s="3">
        <v>968</v>
      </c>
      <c r="F14" s="3">
        <v>1089</v>
      </c>
      <c r="G14" s="3">
        <v>1364</v>
      </c>
      <c r="H14" s="3">
        <v>1863</v>
      </c>
      <c r="I14" s="3">
        <v>1107</v>
      </c>
    </row>
    <row r="15" spans="1:9" x14ac:dyDescent="0.2">
      <c r="A15" s="4">
        <v>2006</v>
      </c>
      <c r="B15" s="3">
        <v>943.62689332379898</v>
      </c>
      <c r="C15" s="3">
        <v>952.68774236906393</v>
      </c>
      <c r="D15" s="3">
        <v>959.11680555729083</v>
      </c>
      <c r="E15" s="3">
        <v>966.21161556871937</v>
      </c>
      <c r="F15" s="3">
        <v>1086.9256692794122</v>
      </c>
      <c r="G15" s="3">
        <v>1358.7923766977699</v>
      </c>
      <c r="H15" s="3">
        <v>1874.4026172165393</v>
      </c>
      <c r="I15" s="3">
        <v>1106.0538450718445</v>
      </c>
    </row>
    <row r="16" spans="1:9" x14ac:dyDescent="0.2">
      <c r="A16" s="4">
        <v>2007</v>
      </c>
      <c r="B16" s="3">
        <v>946.33565445554541</v>
      </c>
      <c r="C16" s="3">
        <v>951.3675433400025</v>
      </c>
      <c r="D16" s="3">
        <v>955.88235294117646</v>
      </c>
      <c r="E16" s="3">
        <v>966.31403593888263</v>
      </c>
      <c r="F16" s="3">
        <v>1085.7942971593445</v>
      </c>
      <c r="G16" s="3">
        <v>1346.5296649939028</v>
      </c>
      <c r="H16" s="3">
        <v>1889.3656065442422</v>
      </c>
      <c r="I16" s="3">
        <v>1106.2970723641674</v>
      </c>
    </row>
    <row r="17" spans="1:9" x14ac:dyDescent="0.2">
      <c r="A17" s="4">
        <v>2008</v>
      </c>
      <c r="B17" s="3">
        <v>947.08909487722576</v>
      </c>
      <c r="C17" s="3">
        <v>950.91774717140538</v>
      </c>
      <c r="D17" s="3">
        <v>954.7429832860297</v>
      </c>
      <c r="E17" s="3">
        <v>962.95318976792521</v>
      </c>
      <c r="F17" s="3">
        <v>1083.090977052887</v>
      </c>
      <c r="G17" s="3">
        <v>1335.2300630569871</v>
      </c>
      <c r="H17" s="3">
        <v>1904.6912942392146</v>
      </c>
      <c r="I17" s="3">
        <v>1106.1474827248287</v>
      </c>
    </row>
    <row r="18" spans="1:9" x14ac:dyDescent="0.2">
      <c r="A18" s="4">
        <v>2009</v>
      </c>
      <c r="B18" s="3">
        <v>949.16476008399411</v>
      </c>
      <c r="C18" s="3">
        <v>956.22829895835002</v>
      </c>
      <c r="D18" s="3">
        <v>960.42996774244125</v>
      </c>
      <c r="E18" s="3">
        <v>966.55150171635319</v>
      </c>
      <c r="F18" s="3">
        <v>1078.8673632329101</v>
      </c>
      <c r="G18" s="3">
        <v>1325.8890357065857</v>
      </c>
      <c r="H18" s="3">
        <v>1914.3392357444054</v>
      </c>
      <c r="I18" s="3">
        <v>1105.9982574190908</v>
      </c>
    </row>
    <row r="19" spans="1:9" x14ac:dyDescent="0.2">
      <c r="A19" s="4">
        <v>2010</v>
      </c>
      <c r="B19" s="3">
        <v>949.08209213716668</v>
      </c>
      <c r="C19" s="3">
        <v>949.19262972315062</v>
      </c>
      <c r="D19" s="3">
        <v>956.05467168158509</v>
      </c>
      <c r="E19" s="3">
        <v>961.04876122463884</v>
      </c>
      <c r="F19" s="3">
        <v>1074.9503134950146</v>
      </c>
      <c r="G19" s="3">
        <v>1318.518642318596</v>
      </c>
      <c r="H19" s="3">
        <v>1920.7373625110183</v>
      </c>
      <c r="I19" s="3">
        <v>1105.2206268788495</v>
      </c>
    </row>
  </sheetData>
  <mergeCells count="3">
    <mergeCell ref="B3:H3"/>
    <mergeCell ref="A2:A3"/>
    <mergeCell ref="I2:I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E27C4-EF8C-4AF0-AB32-E945955FB63B}">
  <dimension ref="A1:I17"/>
  <sheetViews>
    <sheetView workbookViewId="0">
      <selection sqref="A1:I1"/>
    </sheetView>
  </sheetViews>
  <sheetFormatPr defaultRowHeight="12.75" x14ac:dyDescent="0.2"/>
  <cols>
    <col min="1" max="1" width="26.85546875" style="442" customWidth="1"/>
    <col min="2" max="9" width="11.42578125" style="442" customWidth="1"/>
    <col min="10" max="16384" width="9.140625" style="442"/>
  </cols>
  <sheetData>
    <row r="1" spans="1:9" ht="15" customHeight="1" thickBot="1" x14ac:dyDescent="0.25">
      <c r="A1" s="665" t="s">
        <v>390</v>
      </c>
      <c r="B1" s="666"/>
      <c r="C1" s="666"/>
      <c r="D1" s="666"/>
      <c r="E1" s="666"/>
      <c r="F1" s="666"/>
      <c r="G1" s="666"/>
      <c r="H1" s="666"/>
      <c r="I1" s="666"/>
    </row>
    <row r="2" spans="1:9" ht="11.45" customHeight="1" x14ac:dyDescent="0.2">
      <c r="A2" s="620" t="s">
        <v>389</v>
      </c>
      <c r="B2" s="670">
        <v>1980</v>
      </c>
      <c r="C2" s="670">
        <v>1990</v>
      </c>
      <c r="D2" s="670">
        <v>2001</v>
      </c>
      <c r="E2" s="672">
        <v>2005</v>
      </c>
      <c r="F2" s="674" t="s">
        <v>363</v>
      </c>
      <c r="G2" s="674"/>
      <c r="H2" s="674"/>
      <c r="I2" s="669"/>
    </row>
    <row r="3" spans="1:9" ht="11.45" customHeight="1" x14ac:dyDescent="0.2">
      <c r="A3" s="675"/>
      <c r="B3" s="671"/>
      <c r="C3" s="671"/>
      <c r="D3" s="671"/>
      <c r="E3" s="673"/>
      <c r="F3" s="465">
        <v>1980</v>
      </c>
      <c r="G3" s="464">
        <v>1990</v>
      </c>
      <c r="H3" s="463">
        <v>2001</v>
      </c>
      <c r="I3" s="463">
        <v>2005</v>
      </c>
    </row>
    <row r="4" spans="1:9" s="443" customFormat="1" ht="15" customHeight="1" x14ac:dyDescent="0.2">
      <c r="A4" s="454" t="s">
        <v>388</v>
      </c>
      <c r="B4" s="454"/>
      <c r="C4" s="454"/>
      <c r="D4" s="454"/>
      <c r="E4" s="454"/>
      <c r="F4" s="454"/>
      <c r="G4" s="454"/>
      <c r="H4" s="454"/>
      <c r="I4" s="454"/>
    </row>
    <row r="5" spans="1:9" ht="11.1" customHeight="1" x14ac:dyDescent="0.2">
      <c r="A5" s="461" t="s">
        <v>387</v>
      </c>
      <c r="B5" s="452">
        <v>2404977</v>
      </c>
      <c r="C5" s="452">
        <v>2282163</v>
      </c>
      <c r="D5" s="452">
        <v>2202339</v>
      </c>
      <c r="E5" s="452">
        <v>2196644</v>
      </c>
      <c r="F5" s="451">
        <v>64.7</v>
      </c>
      <c r="G5" s="451">
        <v>58.7</v>
      </c>
      <c r="H5" s="451">
        <v>56.950652677840537</v>
      </c>
      <c r="I5" s="451">
        <v>54.888984841488309</v>
      </c>
    </row>
    <row r="6" spans="1:9" ht="21.95" customHeight="1" x14ac:dyDescent="0.2">
      <c r="A6" s="462" t="s">
        <v>386</v>
      </c>
      <c r="B6" s="446">
        <v>299958</v>
      </c>
      <c r="C6" s="446">
        <v>410601</v>
      </c>
      <c r="D6" s="446">
        <v>412635</v>
      </c>
      <c r="E6" s="446">
        <v>426608</v>
      </c>
      <c r="F6" s="444">
        <v>8.1</v>
      </c>
      <c r="G6" s="444">
        <v>10.6</v>
      </c>
      <c r="H6" s="444">
        <v>10.7</v>
      </c>
      <c r="I6" s="444">
        <v>10.659933992607652</v>
      </c>
    </row>
    <row r="7" spans="1:9" ht="11.1" customHeight="1" x14ac:dyDescent="0.2">
      <c r="A7" s="461" t="s">
        <v>385</v>
      </c>
      <c r="B7" s="452">
        <v>2704935</v>
      </c>
      <c r="C7" s="452">
        <v>2692764</v>
      </c>
      <c r="D7" s="452">
        <v>2614974</v>
      </c>
      <c r="E7" s="452">
        <v>2623252</v>
      </c>
      <c r="F7" s="451">
        <v>72.7</v>
      </c>
      <c r="G7" s="451">
        <v>69.2</v>
      </c>
      <c r="H7" s="451">
        <v>67.7</v>
      </c>
      <c r="I7" s="451">
        <v>65.548918834095957</v>
      </c>
    </row>
    <row r="8" spans="1:9" ht="11.1" customHeight="1" x14ac:dyDescent="0.2">
      <c r="A8" s="460" t="s">
        <v>384</v>
      </c>
      <c r="B8" s="459"/>
      <c r="C8" s="459"/>
      <c r="D8" s="459"/>
      <c r="E8" s="452"/>
      <c r="F8" s="451"/>
      <c r="G8" s="451"/>
      <c r="H8" s="458"/>
      <c r="I8" s="458"/>
    </row>
    <row r="9" spans="1:9" ht="21.95" customHeight="1" x14ac:dyDescent="0.2">
      <c r="A9" s="457" t="s">
        <v>383</v>
      </c>
      <c r="B9" s="446">
        <v>2351089</v>
      </c>
      <c r="C9" s="446">
        <v>2336679</v>
      </c>
      <c r="D9" s="446">
        <v>2370021</v>
      </c>
      <c r="E9" s="446">
        <v>2409924</v>
      </c>
      <c r="F9" s="444">
        <v>63.2</v>
      </c>
      <c r="G9" s="444">
        <v>60.1</v>
      </c>
      <c r="H9" s="444">
        <v>61.356558181293821</v>
      </c>
      <c r="I9" s="444">
        <v>60.21835213404578</v>
      </c>
    </row>
    <row r="10" spans="1:9" ht="21.95" customHeight="1" x14ac:dyDescent="0.2">
      <c r="A10" s="457" t="s">
        <v>382</v>
      </c>
      <c r="B10" s="446">
        <v>353846</v>
      </c>
      <c r="C10" s="446">
        <v>356085</v>
      </c>
      <c r="D10" s="446">
        <v>244953</v>
      </c>
      <c r="E10" s="446">
        <v>213328</v>
      </c>
      <c r="F10" s="444">
        <v>9.5</v>
      </c>
      <c r="G10" s="444">
        <v>9.1999999999999993</v>
      </c>
      <c r="H10" s="444">
        <v>6.3</v>
      </c>
      <c r="I10" s="444">
        <v>5.3305667000501753</v>
      </c>
    </row>
    <row r="11" spans="1:9" s="443" customFormat="1" ht="11.1" customHeight="1" x14ac:dyDescent="0.2">
      <c r="A11" s="454" t="s">
        <v>381</v>
      </c>
      <c r="B11" s="446">
        <v>153718</v>
      </c>
      <c r="C11" s="446">
        <v>97100</v>
      </c>
      <c r="D11" s="446">
        <v>117740</v>
      </c>
      <c r="E11" s="446">
        <v>103551</v>
      </c>
      <c r="F11" s="444">
        <v>4.0999999999999996</v>
      </c>
      <c r="G11" s="444">
        <v>2.5</v>
      </c>
      <c r="H11" s="444">
        <v>3</v>
      </c>
      <c r="I11" s="444">
        <v>2.5874967765923631</v>
      </c>
    </row>
    <row r="12" spans="1:9" ht="11.1" customHeight="1" x14ac:dyDescent="0.2">
      <c r="A12" s="456" t="s">
        <v>380</v>
      </c>
      <c r="B12" s="452">
        <v>5038</v>
      </c>
      <c r="C12" s="452">
        <v>3004</v>
      </c>
      <c r="D12" s="452">
        <v>5917</v>
      </c>
      <c r="E12" s="452">
        <v>5851</v>
      </c>
      <c r="F12" s="451">
        <v>0.1</v>
      </c>
      <c r="G12" s="451">
        <v>0.1</v>
      </c>
      <c r="H12" s="451">
        <v>0.15716977390438092</v>
      </c>
      <c r="I12" s="451">
        <v>0.14620277582874061</v>
      </c>
    </row>
    <row r="13" spans="1:9" ht="11.1" customHeight="1" x14ac:dyDescent="0.2">
      <c r="A13" s="455" t="s">
        <v>379</v>
      </c>
      <c r="B13" s="446">
        <v>2863691</v>
      </c>
      <c r="C13" s="446">
        <v>2792868</v>
      </c>
      <c r="D13" s="446">
        <v>2738631</v>
      </c>
      <c r="E13" s="446">
        <v>2732654</v>
      </c>
      <c r="F13" s="444">
        <v>77</v>
      </c>
      <c r="G13" s="444">
        <v>71.8</v>
      </c>
      <c r="H13" s="444">
        <v>70.89936008524603</v>
      </c>
      <c r="I13" s="444">
        <v>68.282618386517058</v>
      </c>
    </row>
    <row r="14" spans="1:9" s="443" customFormat="1" ht="11.1" customHeight="1" x14ac:dyDescent="0.2">
      <c r="A14" s="454" t="s">
        <v>378</v>
      </c>
      <c r="B14" s="446">
        <v>730741</v>
      </c>
      <c r="C14" s="446">
        <v>945973</v>
      </c>
      <c r="D14" s="446">
        <v>1013889</v>
      </c>
      <c r="E14" s="446">
        <v>1162727</v>
      </c>
      <c r="F14" s="444">
        <v>19.600000000000001</v>
      </c>
      <c r="G14" s="444">
        <v>24.3</v>
      </c>
      <c r="H14" s="444">
        <v>26.248180677670707</v>
      </c>
      <c r="I14" s="444">
        <v>29.053822411728607</v>
      </c>
    </row>
    <row r="15" spans="1:9" ht="11.1" customHeight="1" x14ac:dyDescent="0.2">
      <c r="A15" s="453" t="s">
        <v>377</v>
      </c>
      <c r="B15" s="452">
        <v>124917</v>
      </c>
      <c r="C15" s="452">
        <v>150691</v>
      </c>
      <c r="D15" s="452">
        <v>110182</v>
      </c>
      <c r="E15" s="452">
        <v>106595</v>
      </c>
      <c r="F15" s="451">
        <v>3.4</v>
      </c>
      <c r="G15" s="451">
        <v>3.9</v>
      </c>
      <c r="H15" s="451">
        <v>2.8524592370832642</v>
      </c>
      <c r="I15" s="451">
        <v>2.6635592017543335</v>
      </c>
    </row>
    <row r="16" spans="1:9" s="443" customFormat="1" ht="11.25" customHeight="1" x14ac:dyDescent="0.2">
      <c r="A16" s="450" t="s">
        <v>376</v>
      </c>
      <c r="B16" s="449">
        <v>3719349</v>
      </c>
      <c r="C16" s="449">
        <v>3889532</v>
      </c>
      <c r="D16" s="449">
        <v>3862702</v>
      </c>
      <c r="E16" s="449">
        <v>4001976</v>
      </c>
      <c r="F16" s="448">
        <v>100</v>
      </c>
      <c r="G16" s="448">
        <v>100</v>
      </c>
      <c r="H16" s="448">
        <v>100</v>
      </c>
      <c r="I16" s="448">
        <v>100</v>
      </c>
    </row>
    <row r="17" spans="1:9" s="443" customFormat="1" ht="21.95" customHeight="1" x14ac:dyDescent="0.2">
      <c r="A17" s="447" t="s">
        <v>375</v>
      </c>
      <c r="B17" s="445">
        <v>279</v>
      </c>
      <c r="C17" s="445">
        <v>260</v>
      </c>
      <c r="D17" s="446">
        <v>257.45791417510333</v>
      </c>
      <c r="E17" s="446">
        <v>247</v>
      </c>
      <c r="F17" s="445" t="s">
        <v>147</v>
      </c>
      <c r="G17" s="445" t="s">
        <v>147</v>
      </c>
      <c r="H17" s="444" t="s">
        <v>147</v>
      </c>
      <c r="I17" s="444" t="s">
        <v>147</v>
      </c>
    </row>
  </sheetData>
  <mergeCells count="7">
    <mergeCell ref="A1:I1"/>
    <mergeCell ref="D2:D3"/>
    <mergeCell ref="E2:E3"/>
    <mergeCell ref="B2:B3"/>
    <mergeCell ref="C2:C3"/>
    <mergeCell ref="F2:I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8F0A6-477F-4009-8716-FAE5106FE7B8}">
  <dimension ref="A1:I18"/>
  <sheetViews>
    <sheetView workbookViewId="0">
      <selection sqref="A1:I1"/>
    </sheetView>
  </sheetViews>
  <sheetFormatPr defaultRowHeight="12.75" x14ac:dyDescent="0.2"/>
  <cols>
    <col min="1" max="1" width="23.5703125" style="442" customWidth="1"/>
    <col min="2" max="9" width="9.85546875" style="442" customWidth="1"/>
    <col min="10" max="16384" width="9.140625" style="442"/>
  </cols>
  <sheetData>
    <row r="1" spans="1:9" ht="15" customHeight="1" thickBot="1" x14ac:dyDescent="0.25">
      <c r="A1" s="676" t="s">
        <v>402</v>
      </c>
      <c r="B1" s="677"/>
      <c r="C1" s="677"/>
      <c r="D1" s="677"/>
      <c r="E1" s="677"/>
      <c r="F1" s="677"/>
      <c r="G1" s="677"/>
      <c r="H1" s="677"/>
      <c r="I1" s="677"/>
    </row>
    <row r="2" spans="1:9" ht="15" customHeight="1" x14ac:dyDescent="0.2">
      <c r="A2" s="585" t="s">
        <v>401</v>
      </c>
      <c r="B2" s="648">
        <v>1980</v>
      </c>
      <c r="C2" s="648">
        <v>1990</v>
      </c>
      <c r="D2" s="648">
        <v>2001</v>
      </c>
      <c r="E2" s="648">
        <v>2005</v>
      </c>
      <c r="F2" s="580" t="s">
        <v>363</v>
      </c>
      <c r="G2" s="680"/>
      <c r="H2" s="680"/>
      <c r="I2" s="680"/>
    </row>
    <row r="3" spans="1:9" ht="12.75" customHeight="1" x14ac:dyDescent="0.2">
      <c r="A3" s="664"/>
      <c r="B3" s="679"/>
      <c r="C3" s="679"/>
      <c r="D3" s="679"/>
      <c r="E3" s="678"/>
      <c r="F3" s="483">
        <v>1980</v>
      </c>
      <c r="G3" s="483">
        <v>1990</v>
      </c>
      <c r="H3" s="483">
        <v>2001</v>
      </c>
      <c r="I3" s="482">
        <v>2005</v>
      </c>
    </row>
    <row r="4" spans="1:9" s="443" customFormat="1" ht="15" customHeight="1" x14ac:dyDescent="0.2">
      <c r="A4" s="481" t="s">
        <v>400</v>
      </c>
      <c r="B4" s="467">
        <v>1065713</v>
      </c>
      <c r="C4" s="467">
        <v>992494</v>
      </c>
      <c r="D4" s="467">
        <v>972436</v>
      </c>
      <c r="E4" s="467">
        <v>1009150</v>
      </c>
      <c r="F4" s="466">
        <v>35.200000000000003</v>
      </c>
      <c r="G4" s="466">
        <v>34.299999999999997</v>
      </c>
      <c r="H4" s="444">
        <f t="shared" ref="H4:H9" si="0">D4/D$10*100</f>
        <v>33.898212915005921</v>
      </c>
      <c r="I4" s="444">
        <v>35.427057263591138</v>
      </c>
    </row>
    <row r="5" spans="1:9" ht="11.1" customHeight="1" x14ac:dyDescent="0.2">
      <c r="A5" s="474" t="s">
        <v>399</v>
      </c>
      <c r="B5" s="472">
        <v>1620728</v>
      </c>
      <c r="C5" s="472">
        <v>1453847</v>
      </c>
      <c r="D5" s="472">
        <v>1424357</v>
      </c>
      <c r="E5" s="472">
        <v>1362030</v>
      </c>
      <c r="F5" s="471">
        <v>53.5</v>
      </c>
      <c r="G5" s="471">
        <v>50.2</v>
      </c>
      <c r="H5" s="451">
        <f t="shared" si="0"/>
        <v>49.651757907953929</v>
      </c>
      <c r="I5" s="451">
        <v>47.815205672822707</v>
      </c>
    </row>
    <row r="6" spans="1:9" ht="15" customHeight="1" x14ac:dyDescent="0.2">
      <c r="A6" s="480" t="s">
        <v>398</v>
      </c>
      <c r="B6" s="472">
        <v>2686441</v>
      </c>
      <c r="C6" s="472">
        <v>2446341</v>
      </c>
      <c r="D6" s="472">
        <f>SUM(D4:D5)</f>
        <v>2396793</v>
      </c>
      <c r="E6" s="472">
        <v>2371180</v>
      </c>
      <c r="F6" s="471">
        <v>88.7</v>
      </c>
      <c r="G6" s="471">
        <v>84.5</v>
      </c>
      <c r="H6" s="451">
        <f t="shared" si="0"/>
        <v>83.54997082295985</v>
      </c>
      <c r="I6" s="451">
        <v>83.242262936413852</v>
      </c>
    </row>
    <row r="7" spans="1:9" ht="10.5" customHeight="1" x14ac:dyDescent="0.2">
      <c r="A7" s="479" t="s">
        <v>397</v>
      </c>
      <c r="B7" s="471" t="s">
        <v>283</v>
      </c>
      <c r="C7" s="472">
        <v>125393</v>
      </c>
      <c r="D7" s="472">
        <v>271641</v>
      </c>
      <c r="E7" s="472">
        <v>348890</v>
      </c>
      <c r="F7" s="471" t="s">
        <v>283</v>
      </c>
      <c r="G7" s="471">
        <v>4.3</v>
      </c>
      <c r="H7" s="451">
        <f t="shared" si="0"/>
        <v>9.4691521647132806</v>
      </c>
      <c r="I7" s="451">
        <v>12.248076112267068</v>
      </c>
    </row>
    <row r="8" spans="1:9" ht="11.1" customHeight="1" x14ac:dyDescent="0.2">
      <c r="A8" s="474" t="s">
        <v>396</v>
      </c>
      <c r="B8" s="472">
        <v>56045</v>
      </c>
      <c r="C8" s="472">
        <v>89125</v>
      </c>
      <c r="D8" s="472">
        <v>58428</v>
      </c>
      <c r="E8" s="472">
        <v>62145</v>
      </c>
      <c r="F8" s="471">
        <v>1.9</v>
      </c>
      <c r="G8" s="471">
        <v>3.1</v>
      </c>
      <c r="H8" s="451">
        <f t="shared" si="0"/>
        <v>2.036745641047808</v>
      </c>
      <c r="I8" s="451">
        <v>2.1816523546012698</v>
      </c>
    </row>
    <row r="9" spans="1:9" ht="11.1" customHeight="1" x14ac:dyDescent="0.2">
      <c r="A9" s="474" t="s">
        <v>395</v>
      </c>
      <c r="B9" s="472">
        <v>285182</v>
      </c>
      <c r="C9" s="472">
        <v>360737</v>
      </c>
      <c r="D9" s="472">
        <v>413473</v>
      </c>
      <c r="E9" s="472">
        <v>415204</v>
      </c>
      <c r="F9" s="471">
        <v>9.4</v>
      </c>
      <c r="G9" s="471">
        <v>12.5</v>
      </c>
      <c r="H9" s="451">
        <f t="shared" si="0"/>
        <v>14.413283535992335</v>
      </c>
      <c r="I9" s="451">
        <v>14.576084708984883</v>
      </c>
    </row>
    <row r="10" spans="1:9" ht="15" customHeight="1" x14ac:dyDescent="0.2">
      <c r="A10" s="478" t="s">
        <v>394</v>
      </c>
      <c r="B10" s="477">
        <v>3027668</v>
      </c>
      <c r="C10" s="477">
        <v>2896203</v>
      </c>
      <c r="D10" s="477">
        <f>D6+D8+D9</f>
        <v>2868694</v>
      </c>
      <c r="E10" s="477">
        <v>2848529</v>
      </c>
      <c r="F10" s="476">
        <v>100</v>
      </c>
      <c r="G10" s="476">
        <v>100</v>
      </c>
      <c r="H10" s="476">
        <v>100</v>
      </c>
      <c r="I10" s="476">
        <v>100</v>
      </c>
    </row>
    <row r="11" spans="1:9" ht="21.95" customHeight="1" x14ac:dyDescent="0.2">
      <c r="A11" s="475" t="s">
        <v>393</v>
      </c>
      <c r="B11" s="474"/>
      <c r="C11" s="474"/>
      <c r="D11" s="474"/>
      <c r="E11" s="474"/>
      <c r="F11" s="474"/>
      <c r="G11" s="474"/>
      <c r="H11" s="474"/>
      <c r="I11" s="474"/>
    </row>
    <row r="12" spans="1:9" ht="11.1" customHeight="1" x14ac:dyDescent="0.2">
      <c r="A12" s="473">
        <v>0</v>
      </c>
      <c r="B12" s="472">
        <v>1065713</v>
      </c>
      <c r="C12" s="472">
        <v>992494</v>
      </c>
      <c r="D12" s="472">
        <v>972436</v>
      </c>
      <c r="E12" s="472">
        <v>1009150</v>
      </c>
      <c r="F12" s="471">
        <v>35.200000000000003</v>
      </c>
      <c r="G12" s="471">
        <v>34.299999999999997</v>
      </c>
      <c r="H12" s="470">
        <f>D12/D$10*100</f>
        <v>33.898212915005921</v>
      </c>
      <c r="I12" s="451">
        <v>35.427057263591138</v>
      </c>
    </row>
    <row r="13" spans="1:9" ht="11.1" customHeight="1" x14ac:dyDescent="0.2">
      <c r="A13" s="473">
        <v>1</v>
      </c>
      <c r="B13" s="472">
        <v>1019512</v>
      </c>
      <c r="C13" s="472">
        <v>954166</v>
      </c>
      <c r="D13" s="472">
        <v>984815</v>
      </c>
      <c r="E13" s="472">
        <v>979498</v>
      </c>
      <c r="F13" s="471">
        <v>33.700000000000003</v>
      </c>
      <c r="G13" s="471">
        <v>32.9</v>
      </c>
      <c r="H13" s="470">
        <f>D13/D$10*100</f>
        <v>34.329733321155899</v>
      </c>
      <c r="I13" s="451">
        <v>34.386098930360198</v>
      </c>
    </row>
    <row r="14" spans="1:9" ht="11.1" customHeight="1" x14ac:dyDescent="0.2">
      <c r="A14" s="473">
        <v>2</v>
      </c>
      <c r="B14" s="472">
        <v>749976</v>
      </c>
      <c r="C14" s="472">
        <v>761208</v>
      </c>
      <c r="D14" s="472">
        <v>697994</v>
      </c>
      <c r="E14" s="472">
        <v>643827</v>
      </c>
      <c r="F14" s="471">
        <v>24.8</v>
      </c>
      <c r="G14" s="471">
        <v>26.3</v>
      </c>
      <c r="H14" s="470">
        <f>D14/D$10*100</f>
        <v>24.331420500060304</v>
      </c>
      <c r="I14" s="451">
        <v>22.602086901695575</v>
      </c>
    </row>
    <row r="15" spans="1:9" ht="11.1" customHeight="1" x14ac:dyDescent="0.2">
      <c r="A15" s="473">
        <v>3</v>
      </c>
      <c r="B15" s="472">
        <v>141969</v>
      </c>
      <c r="C15" s="472">
        <v>148012</v>
      </c>
      <c r="D15" s="472">
        <v>165406</v>
      </c>
      <c r="E15" s="472">
        <v>165303</v>
      </c>
      <c r="F15" s="471">
        <v>4.7</v>
      </c>
      <c r="G15" s="471">
        <v>5.0999999999999996</v>
      </c>
      <c r="H15" s="470">
        <f>D15/D$10*100</f>
        <v>5.7658990467439191</v>
      </c>
      <c r="I15" s="451">
        <v>5.8031004774745139</v>
      </c>
    </row>
    <row r="16" spans="1:9" ht="11.1" customHeight="1" x14ac:dyDescent="0.2">
      <c r="A16" s="473" t="s">
        <v>173</v>
      </c>
      <c r="B16" s="472">
        <v>50498</v>
      </c>
      <c r="C16" s="472">
        <v>40323</v>
      </c>
      <c r="D16" s="472">
        <v>48043</v>
      </c>
      <c r="E16" s="472">
        <v>50751</v>
      </c>
      <c r="F16" s="471">
        <v>1.7</v>
      </c>
      <c r="G16" s="471">
        <v>1.4</v>
      </c>
      <c r="H16" s="470">
        <f>D16/D$10*100</f>
        <v>1.6747342170339536</v>
      </c>
      <c r="I16" s="451">
        <v>1.7816564268785746</v>
      </c>
    </row>
    <row r="17" spans="1:9" ht="11.1" customHeight="1" x14ac:dyDescent="0.2">
      <c r="A17" s="469" t="s">
        <v>392</v>
      </c>
      <c r="B17" s="467">
        <v>294</v>
      </c>
      <c r="C17" s="467">
        <v>292</v>
      </c>
      <c r="D17" s="468">
        <v>291.41846429071904</v>
      </c>
      <c r="E17" s="467">
        <v>288.28883258692468</v>
      </c>
      <c r="F17" s="466" t="s">
        <v>147</v>
      </c>
      <c r="G17" s="466" t="s">
        <v>147</v>
      </c>
      <c r="H17" s="466" t="s">
        <v>147</v>
      </c>
      <c r="I17" s="466" t="s">
        <v>147</v>
      </c>
    </row>
    <row r="18" spans="1:9" ht="11.1" customHeight="1" x14ac:dyDescent="0.2">
      <c r="A18" s="469" t="s">
        <v>391</v>
      </c>
      <c r="B18" s="467">
        <v>105</v>
      </c>
      <c r="C18" s="467">
        <v>107</v>
      </c>
      <c r="D18" s="468">
        <v>107.86849346775919</v>
      </c>
      <c r="E18" s="467">
        <v>105.04656965051085</v>
      </c>
      <c r="F18" s="466" t="s">
        <v>147</v>
      </c>
      <c r="G18" s="466" t="s">
        <v>147</v>
      </c>
      <c r="H18" s="466" t="s">
        <v>147</v>
      </c>
      <c r="I18" s="466" t="s">
        <v>147</v>
      </c>
    </row>
  </sheetData>
  <mergeCells count="7">
    <mergeCell ref="A1:I1"/>
    <mergeCell ref="E2:E3"/>
    <mergeCell ref="B2:B3"/>
    <mergeCell ref="C2:C3"/>
    <mergeCell ref="D2:D3"/>
    <mergeCell ref="F2:I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DAB1B-18D3-4EF7-AE32-96926845F672}">
  <dimension ref="A1:G53"/>
  <sheetViews>
    <sheetView workbookViewId="0">
      <selection sqref="A1:G1"/>
    </sheetView>
  </sheetViews>
  <sheetFormatPr defaultRowHeight="11.25" x14ac:dyDescent="0.2"/>
  <cols>
    <col min="1" max="1" width="21.5703125" style="484" customWidth="1"/>
    <col min="2" max="7" width="10.42578125" style="484" customWidth="1"/>
    <col min="8" max="16384" width="9.140625" style="484"/>
  </cols>
  <sheetData>
    <row r="1" spans="1:7" s="493" customFormat="1" ht="14.1" customHeight="1" x14ac:dyDescent="0.2">
      <c r="A1" s="681" t="s">
        <v>419</v>
      </c>
      <c r="B1" s="682"/>
      <c r="C1" s="682"/>
      <c r="D1" s="682"/>
      <c r="E1" s="682"/>
      <c r="F1" s="682"/>
      <c r="G1" s="682"/>
    </row>
    <row r="2" spans="1:7" ht="15" customHeight="1" x14ac:dyDescent="0.2">
      <c r="A2" s="492" t="s">
        <v>418</v>
      </c>
      <c r="B2" s="492">
        <v>1941</v>
      </c>
      <c r="C2" s="492">
        <v>1949</v>
      </c>
      <c r="D2" s="492">
        <v>1960</v>
      </c>
      <c r="E2" s="492">
        <v>1980</v>
      </c>
      <c r="F2" s="492">
        <v>1990</v>
      </c>
      <c r="G2" s="491">
        <v>2001</v>
      </c>
    </row>
    <row r="3" spans="1:7" ht="11.45" customHeight="1" x14ac:dyDescent="0.2">
      <c r="A3" s="683" t="s">
        <v>7</v>
      </c>
      <c r="B3" s="683"/>
      <c r="C3" s="683"/>
      <c r="D3" s="683"/>
      <c r="E3" s="683"/>
      <c r="F3" s="683"/>
      <c r="G3" s="683"/>
    </row>
    <row r="4" spans="1:7" ht="11.1" customHeight="1" x14ac:dyDescent="0.2">
      <c r="A4" s="489" t="s">
        <v>70</v>
      </c>
      <c r="B4" s="488">
        <v>4560875</v>
      </c>
      <c r="C4" s="488">
        <v>4423420</v>
      </c>
      <c r="D4" s="488">
        <v>4804043</v>
      </c>
      <c r="E4" s="488">
        <v>5188709</v>
      </c>
      <c r="F4" s="488">
        <v>4984904</v>
      </c>
      <c r="G4" s="488">
        <v>4850650</v>
      </c>
    </row>
    <row r="5" spans="1:7" ht="11.1" customHeight="1" x14ac:dyDescent="0.2">
      <c r="A5" s="487" t="s">
        <v>22</v>
      </c>
      <c r="B5" s="485"/>
      <c r="C5" s="485"/>
      <c r="D5" s="485"/>
      <c r="E5" s="485"/>
      <c r="F5" s="485"/>
      <c r="G5" s="485"/>
    </row>
    <row r="6" spans="1:7" ht="11.1" customHeight="1" x14ac:dyDescent="0.2">
      <c r="A6" s="486" t="s">
        <v>416</v>
      </c>
      <c r="B6" s="485">
        <v>4361222</v>
      </c>
      <c r="C6" s="485">
        <v>4375577</v>
      </c>
      <c r="D6" s="485">
        <v>4745287</v>
      </c>
      <c r="E6" s="485">
        <v>5157492</v>
      </c>
      <c r="F6" s="485">
        <v>4872782</v>
      </c>
      <c r="G6" s="485">
        <v>4457641</v>
      </c>
    </row>
    <row r="7" spans="1:7" ht="11.1" customHeight="1" x14ac:dyDescent="0.2">
      <c r="A7" s="486" t="s">
        <v>415</v>
      </c>
      <c r="B7" s="485" t="s">
        <v>283</v>
      </c>
      <c r="C7" s="485" t="s">
        <v>283</v>
      </c>
      <c r="D7" s="485" t="s">
        <v>283</v>
      </c>
      <c r="E7" s="485" t="s">
        <v>283</v>
      </c>
      <c r="F7" s="485" t="s">
        <v>283</v>
      </c>
      <c r="G7" s="485">
        <v>686</v>
      </c>
    </row>
    <row r="8" spans="1:7" ht="11.1" customHeight="1" x14ac:dyDescent="0.2">
      <c r="A8" s="486" t="s">
        <v>414</v>
      </c>
      <c r="B8" s="485">
        <v>13196</v>
      </c>
      <c r="C8" s="485">
        <v>18135</v>
      </c>
      <c r="D8" s="485">
        <v>27306</v>
      </c>
      <c r="E8" s="485">
        <v>2998</v>
      </c>
      <c r="F8" s="485">
        <v>71432</v>
      </c>
      <c r="G8" s="485">
        <v>96273</v>
      </c>
    </row>
    <row r="9" spans="1:7" ht="11.1" customHeight="1" x14ac:dyDescent="0.2">
      <c r="A9" s="486" t="s">
        <v>413</v>
      </c>
      <c r="B9" s="485" t="s">
        <v>283</v>
      </c>
      <c r="C9" s="485" t="s">
        <v>283</v>
      </c>
      <c r="D9" s="485" t="s">
        <v>283</v>
      </c>
      <c r="E9" s="485" t="s">
        <v>283</v>
      </c>
      <c r="F9" s="485" t="s">
        <v>283</v>
      </c>
      <c r="G9" s="485">
        <v>1241</v>
      </c>
    </row>
    <row r="10" spans="1:7" ht="11.1" customHeight="1" x14ac:dyDescent="0.2">
      <c r="A10" s="486" t="s">
        <v>412</v>
      </c>
      <c r="B10" s="485">
        <v>1997</v>
      </c>
      <c r="C10" s="485">
        <v>1858</v>
      </c>
      <c r="D10" s="485">
        <v>6928</v>
      </c>
      <c r="E10" s="485">
        <v>6387</v>
      </c>
      <c r="F10" s="485">
        <v>6102</v>
      </c>
      <c r="G10" s="485">
        <v>7231</v>
      </c>
    </row>
    <row r="11" spans="1:7" ht="11.1" customHeight="1" x14ac:dyDescent="0.2">
      <c r="A11" s="486" t="s">
        <v>411</v>
      </c>
      <c r="B11" s="485" t="s">
        <v>283</v>
      </c>
      <c r="C11" s="485" t="s">
        <v>283</v>
      </c>
      <c r="D11" s="485" t="s">
        <v>283</v>
      </c>
      <c r="E11" s="485" t="s">
        <v>283</v>
      </c>
      <c r="F11" s="485" t="s">
        <v>283</v>
      </c>
      <c r="G11" s="485">
        <v>1123</v>
      </c>
    </row>
    <row r="12" spans="1:7" ht="11.1" customHeight="1" x14ac:dyDescent="0.2">
      <c r="A12" s="486" t="s">
        <v>410</v>
      </c>
      <c r="B12" s="485">
        <v>146945</v>
      </c>
      <c r="C12" s="485">
        <v>1028</v>
      </c>
      <c r="D12" s="485">
        <v>3282</v>
      </c>
      <c r="E12" s="485">
        <v>4095</v>
      </c>
      <c r="F12" s="485">
        <v>13267</v>
      </c>
      <c r="G12" s="485">
        <v>29896</v>
      </c>
    </row>
    <row r="13" spans="1:7" ht="11.1" customHeight="1" x14ac:dyDescent="0.2">
      <c r="A13" s="486" t="s">
        <v>409</v>
      </c>
      <c r="B13" s="485" t="s">
        <v>283</v>
      </c>
      <c r="C13" s="485" t="s">
        <v>283</v>
      </c>
      <c r="D13" s="485" t="s">
        <v>283</v>
      </c>
      <c r="E13" s="485" t="s">
        <v>283</v>
      </c>
      <c r="F13" s="485" t="s">
        <v>283</v>
      </c>
      <c r="G13" s="485">
        <v>334</v>
      </c>
    </row>
    <row r="14" spans="1:7" ht="11.1" customHeight="1" x14ac:dyDescent="0.2">
      <c r="A14" s="486" t="s">
        <v>408</v>
      </c>
      <c r="B14" s="485">
        <v>4347</v>
      </c>
      <c r="C14" s="485">
        <v>4193</v>
      </c>
      <c r="D14" s="485">
        <v>5966</v>
      </c>
      <c r="E14" s="485">
        <v>4197</v>
      </c>
      <c r="F14" s="485">
        <v>5340</v>
      </c>
      <c r="G14" s="485">
        <v>3963</v>
      </c>
    </row>
    <row r="15" spans="1:7" ht="11.1" customHeight="1" x14ac:dyDescent="0.2">
      <c r="A15" s="486" t="s">
        <v>407</v>
      </c>
      <c r="B15" s="485" t="s">
        <v>283</v>
      </c>
      <c r="C15" s="485" t="s">
        <v>283</v>
      </c>
      <c r="D15" s="485" t="s">
        <v>283</v>
      </c>
      <c r="E15" s="485" t="s">
        <v>283</v>
      </c>
      <c r="F15" s="485" t="s">
        <v>283</v>
      </c>
      <c r="G15" s="485">
        <v>396</v>
      </c>
    </row>
    <row r="16" spans="1:7" ht="11.1" customHeight="1" x14ac:dyDescent="0.2">
      <c r="A16" s="486" t="s">
        <v>406</v>
      </c>
      <c r="B16" s="485">
        <v>1825</v>
      </c>
      <c r="C16" s="485">
        <v>2142</v>
      </c>
      <c r="D16" s="485">
        <v>1985</v>
      </c>
      <c r="E16" s="485">
        <v>1376</v>
      </c>
      <c r="F16" s="485">
        <v>1442</v>
      </c>
      <c r="G16" s="485">
        <v>1994</v>
      </c>
    </row>
    <row r="17" spans="1:7" ht="11.1" customHeight="1" x14ac:dyDescent="0.2">
      <c r="A17" s="486" t="s">
        <v>405</v>
      </c>
      <c r="B17" s="485">
        <v>7798</v>
      </c>
      <c r="C17" s="485">
        <v>3491</v>
      </c>
      <c r="D17" s="485">
        <v>6479</v>
      </c>
      <c r="E17" s="485">
        <v>3834</v>
      </c>
      <c r="F17" s="485">
        <v>4314</v>
      </c>
      <c r="G17" s="485">
        <v>7739</v>
      </c>
    </row>
    <row r="18" spans="1:7" ht="11.1" customHeight="1" x14ac:dyDescent="0.2">
      <c r="A18" s="486" t="s">
        <v>404</v>
      </c>
      <c r="B18" s="485">
        <v>986</v>
      </c>
      <c r="C18" s="485">
        <v>305</v>
      </c>
      <c r="D18" s="485" t="s">
        <v>283</v>
      </c>
      <c r="E18" s="485">
        <v>782</v>
      </c>
      <c r="F18" s="485">
        <v>854</v>
      </c>
      <c r="G18" s="485">
        <v>1377</v>
      </c>
    </row>
    <row r="19" spans="1:7" ht="11.1" customHeight="1" x14ac:dyDescent="0.2">
      <c r="A19" s="486" t="s">
        <v>403</v>
      </c>
      <c r="B19" s="485" t="s">
        <v>283</v>
      </c>
      <c r="C19" s="485" t="s">
        <v>283</v>
      </c>
      <c r="D19" s="485" t="s">
        <v>283</v>
      </c>
      <c r="E19" s="485" t="s">
        <v>283</v>
      </c>
      <c r="F19" s="485" t="s">
        <v>283</v>
      </c>
      <c r="G19" s="485">
        <v>2054</v>
      </c>
    </row>
    <row r="20" spans="1:7" ht="11.45" customHeight="1" x14ac:dyDescent="0.2">
      <c r="A20" s="684" t="s">
        <v>6</v>
      </c>
      <c r="B20" s="684"/>
      <c r="C20" s="684"/>
      <c r="D20" s="684"/>
      <c r="E20" s="684"/>
      <c r="F20" s="684"/>
      <c r="G20" s="684"/>
    </row>
    <row r="21" spans="1:7" ht="11.1" customHeight="1" x14ac:dyDescent="0.2">
      <c r="A21" s="489" t="s">
        <v>70</v>
      </c>
      <c r="B21" s="488">
        <v>4755199</v>
      </c>
      <c r="C21" s="490">
        <v>4781379</v>
      </c>
      <c r="D21" s="488">
        <v>5157001</v>
      </c>
      <c r="E21" s="488">
        <v>5520754</v>
      </c>
      <c r="F21" s="488">
        <v>5389919</v>
      </c>
      <c r="G21" s="488">
        <v>5347665</v>
      </c>
    </row>
    <row r="22" spans="1:7" ht="11.1" customHeight="1" x14ac:dyDescent="0.2">
      <c r="A22" s="487" t="s">
        <v>22</v>
      </c>
      <c r="B22" s="485"/>
      <c r="C22" s="485"/>
      <c r="D22" s="485" t="s">
        <v>417</v>
      </c>
      <c r="E22" s="485"/>
      <c r="F22" s="485"/>
      <c r="G22" s="485"/>
    </row>
    <row r="23" spans="1:7" ht="11.1" customHeight="1" x14ac:dyDescent="0.2">
      <c r="A23" s="486" t="s">
        <v>416</v>
      </c>
      <c r="B23" s="485">
        <v>4557646</v>
      </c>
      <c r="C23" s="485">
        <v>4729063</v>
      </c>
      <c r="D23" s="485">
        <v>5091988</v>
      </c>
      <c r="E23" s="485">
        <v>5481482</v>
      </c>
      <c r="F23" s="485">
        <v>5269290</v>
      </c>
      <c r="G23" s="485">
        <v>4958404</v>
      </c>
    </row>
    <row r="24" spans="1:7" ht="11.1" customHeight="1" x14ac:dyDescent="0.2">
      <c r="A24" s="486" t="s">
        <v>415</v>
      </c>
      <c r="B24" s="485" t="s">
        <v>283</v>
      </c>
      <c r="C24" s="485" t="s">
        <v>283</v>
      </c>
      <c r="D24" s="485" t="s">
        <v>283</v>
      </c>
      <c r="E24" s="485" t="s">
        <v>283</v>
      </c>
      <c r="F24" s="485" t="s">
        <v>283</v>
      </c>
      <c r="G24" s="485">
        <v>672</v>
      </c>
    </row>
    <row r="25" spans="1:7" ht="11.1" customHeight="1" x14ac:dyDescent="0.2">
      <c r="A25" s="486" t="s">
        <v>414</v>
      </c>
      <c r="B25" s="485">
        <v>13837</v>
      </c>
      <c r="C25" s="485">
        <v>19463</v>
      </c>
      <c r="D25" s="485">
        <v>28815</v>
      </c>
      <c r="E25" s="485">
        <v>3406</v>
      </c>
      <c r="F25" s="485">
        <v>71251</v>
      </c>
      <c r="G25" s="485">
        <v>93711</v>
      </c>
    </row>
    <row r="26" spans="1:7" ht="11.1" customHeight="1" x14ac:dyDescent="0.2">
      <c r="A26" s="486" t="s">
        <v>413</v>
      </c>
      <c r="B26" s="485" t="s">
        <v>283</v>
      </c>
      <c r="C26" s="485" t="s">
        <v>283</v>
      </c>
      <c r="D26" s="485" t="s">
        <v>283</v>
      </c>
      <c r="E26" s="485" t="s">
        <v>283</v>
      </c>
      <c r="F26" s="485" t="s">
        <v>283</v>
      </c>
      <c r="G26" s="485">
        <v>1268</v>
      </c>
    </row>
    <row r="27" spans="1:7" ht="11.1" customHeight="1" x14ac:dyDescent="0.2">
      <c r="A27" s="486" t="s">
        <v>412</v>
      </c>
      <c r="B27" s="485">
        <v>2180</v>
      </c>
      <c r="C27" s="485">
        <v>2248</v>
      </c>
      <c r="D27" s="485">
        <v>7782</v>
      </c>
      <c r="E27" s="485">
        <v>7508</v>
      </c>
      <c r="F27" s="485">
        <v>7468</v>
      </c>
      <c r="G27" s="485">
        <v>8366</v>
      </c>
    </row>
    <row r="28" spans="1:7" ht="11.1" customHeight="1" x14ac:dyDescent="0.2">
      <c r="A28" s="486" t="s">
        <v>411</v>
      </c>
      <c r="B28" s="485" t="s">
        <v>283</v>
      </c>
      <c r="C28" s="485" t="s">
        <v>283</v>
      </c>
      <c r="D28" s="485" t="s">
        <v>283</v>
      </c>
      <c r="E28" s="485" t="s">
        <v>283</v>
      </c>
      <c r="F28" s="485" t="s">
        <v>283</v>
      </c>
      <c r="G28" s="485">
        <v>1839</v>
      </c>
    </row>
    <row r="29" spans="1:7" ht="11.1" customHeight="1" x14ac:dyDescent="0.2">
      <c r="A29" s="486" t="s">
        <v>410</v>
      </c>
      <c r="B29" s="485">
        <v>155253</v>
      </c>
      <c r="C29" s="485">
        <v>1589</v>
      </c>
      <c r="D29" s="485">
        <v>5358</v>
      </c>
      <c r="E29" s="485">
        <v>7215</v>
      </c>
      <c r="F29" s="485">
        <v>17557</v>
      </c>
      <c r="G29" s="485">
        <v>32209</v>
      </c>
    </row>
    <row r="30" spans="1:7" ht="11.1" customHeight="1" x14ac:dyDescent="0.2">
      <c r="A30" s="486" t="s">
        <v>409</v>
      </c>
      <c r="B30" s="485" t="s">
        <v>283</v>
      </c>
      <c r="C30" s="485" t="s">
        <v>283</v>
      </c>
      <c r="D30" s="485" t="s">
        <v>283</v>
      </c>
      <c r="E30" s="485" t="s">
        <v>283</v>
      </c>
      <c r="F30" s="485" t="s">
        <v>283</v>
      </c>
      <c r="G30" s="485">
        <v>286</v>
      </c>
    </row>
    <row r="31" spans="1:7" ht="11.1" customHeight="1" x14ac:dyDescent="0.2">
      <c r="A31" s="486" t="s">
        <v>408</v>
      </c>
      <c r="B31" s="485">
        <v>3218</v>
      </c>
      <c r="C31" s="485">
        <v>4307</v>
      </c>
      <c r="D31" s="485">
        <v>6360</v>
      </c>
      <c r="E31" s="485">
        <v>4677</v>
      </c>
      <c r="F31" s="485">
        <v>5400</v>
      </c>
      <c r="G31" s="485">
        <v>4032</v>
      </c>
    </row>
    <row r="32" spans="1:7" ht="11.1" customHeight="1" x14ac:dyDescent="0.2">
      <c r="A32" s="486" t="s">
        <v>407</v>
      </c>
      <c r="B32" s="485" t="s">
        <v>283</v>
      </c>
      <c r="C32" s="485" t="s">
        <v>283</v>
      </c>
      <c r="D32" s="485" t="s">
        <v>283</v>
      </c>
      <c r="E32" s="485" t="s">
        <v>283</v>
      </c>
      <c r="F32" s="485" t="s">
        <v>283</v>
      </c>
      <c r="G32" s="485">
        <v>702</v>
      </c>
    </row>
    <row r="33" spans="1:7" ht="11.1" customHeight="1" x14ac:dyDescent="0.2">
      <c r="A33" s="486" t="s">
        <v>406</v>
      </c>
      <c r="B33" s="485">
        <v>1804</v>
      </c>
      <c r="C33" s="485">
        <v>2048</v>
      </c>
      <c r="D33" s="485">
        <v>1903</v>
      </c>
      <c r="E33" s="485">
        <v>1429</v>
      </c>
      <c r="F33" s="485">
        <v>1463</v>
      </c>
      <c r="G33" s="485">
        <v>1822</v>
      </c>
    </row>
    <row r="34" spans="1:7" ht="11.1" customHeight="1" x14ac:dyDescent="0.2">
      <c r="A34" s="486" t="s">
        <v>405</v>
      </c>
      <c r="B34" s="485">
        <v>8879</v>
      </c>
      <c r="C34" s="485">
        <v>4317</v>
      </c>
      <c r="D34" s="485">
        <v>7861</v>
      </c>
      <c r="E34" s="485">
        <v>5267</v>
      </c>
      <c r="F34" s="485">
        <v>6145</v>
      </c>
      <c r="G34" s="485">
        <v>9954</v>
      </c>
    </row>
    <row r="35" spans="1:7" ht="11.1" customHeight="1" x14ac:dyDescent="0.2">
      <c r="A35" s="486" t="s">
        <v>404</v>
      </c>
      <c r="B35" s="485">
        <v>1072</v>
      </c>
      <c r="C35" s="485">
        <v>361</v>
      </c>
      <c r="D35" s="485" t="s">
        <v>283</v>
      </c>
      <c r="E35" s="485">
        <v>949</v>
      </c>
      <c r="F35" s="485">
        <v>1076</v>
      </c>
      <c r="G35" s="485">
        <v>1648</v>
      </c>
    </row>
    <row r="36" spans="1:7" ht="11.1" customHeight="1" x14ac:dyDescent="0.2">
      <c r="A36" s="486" t="s">
        <v>403</v>
      </c>
      <c r="B36" s="485" t="s">
        <v>283</v>
      </c>
      <c r="C36" s="485" t="s">
        <v>283</v>
      </c>
      <c r="D36" s="485" t="s">
        <v>283</v>
      </c>
      <c r="E36" s="485" t="s">
        <v>283</v>
      </c>
      <c r="F36" s="485" t="s">
        <v>283</v>
      </c>
      <c r="G36" s="485">
        <v>3016</v>
      </c>
    </row>
    <row r="37" spans="1:7" ht="11.45" customHeight="1" x14ac:dyDescent="0.2">
      <c r="A37" s="684" t="s">
        <v>5</v>
      </c>
      <c r="B37" s="684"/>
      <c r="C37" s="684"/>
      <c r="D37" s="684"/>
      <c r="E37" s="684"/>
      <c r="F37" s="684"/>
      <c r="G37" s="684"/>
    </row>
    <row r="38" spans="1:7" ht="11.1" customHeight="1" x14ac:dyDescent="0.2">
      <c r="A38" s="489" t="s">
        <v>70</v>
      </c>
      <c r="B38" s="488">
        <v>9316074</v>
      </c>
      <c r="C38" s="488">
        <v>9204799</v>
      </c>
      <c r="D38" s="488">
        <v>9961044</v>
      </c>
      <c r="E38" s="488">
        <v>10709463</v>
      </c>
      <c r="F38" s="488">
        <v>10374823</v>
      </c>
      <c r="G38" s="488">
        <v>10198315</v>
      </c>
    </row>
    <row r="39" spans="1:7" ht="11.1" customHeight="1" x14ac:dyDescent="0.2">
      <c r="A39" s="487" t="s">
        <v>22</v>
      </c>
      <c r="B39" s="485"/>
      <c r="C39" s="485"/>
      <c r="D39" s="485"/>
      <c r="E39" s="485"/>
      <c r="F39" s="485"/>
      <c r="G39" s="485"/>
    </row>
    <row r="40" spans="1:7" ht="11.1" customHeight="1" x14ac:dyDescent="0.2">
      <c r="A40" s="486" t="s">
        <v>416</v>
      </c>
      <c r="B40" s="485">
        <v>8918868</v>
      </c>
      <c r="C40" s="485">
        <v>9104640</v>
      </c>
      <c r="D40" s="485">
        <v>9837275</v>
      </c>
      <c r="E40" s="485">
        <v>10638974</v>
      </c>
      <c r="F40" s="485">
        <v>10142072</v>
      </c>
      <c r="G40" s="485">
        <v>9416045</v>
      </c>
    </row>
    <row r="41" spans="1:7" ht="11.1" customHeight="1" x14ac:dyDescent="0.2">
      <c r="A41" s="486" t="s">
        <v>415</v>
      </c>
      <c r="B41" s="485" t="s">
        <v>283</v>
      </c>
      <c r="C41" s="485" t="s">
        <v>283</v>
      </c>
      <c r="D41" s="485" t="s">
        <v>283</v>
      </c>
      <c r="E41" s="485" t="s">
        <v>283</v>
      </c>
      <c r="F41" s="485" t="s">
        <v>283</v>
      </c>
      <c r="G41" s="485">
        <v>1358</v>
      </c>
    </row>
    <row r="42" spans="1:7" ht="11.1" customHeight="1" x14ac:dyDescent="0.2">
      <c r="A42" s="486" t="s">
        <v>414</v>
      </c>
      <c r="B42" s="485">
        <v>27033</v>
      </c>
      <c r="C42" s="485">
        <v>37598</v>
      </c>
      <c r="D42" s="485">
        <v>56121</v>
      </c>
      <c r="E42" s="485">
        <v>6404</v>
      </c>
      <c r="F42" s="485">
        <v>142683</v>
      </c>
      <c r="G42" s="485">
        <v>189984</v>
      </c>
    </row>
    <row r="43" spans="1:7" ht="11.1" customHeight="1" x14ac:dyDescent="0.2">
      <c r="A43" s="486" t="s">
        <v>413</v>
      </c>
      <c r="B43" s="485" t="s">
        <v>283</v>
      </c>
      <c r="C43" s="485" t="s">
        <v>283</v>
      </c>
      <c r="D43" s="485" t="s">
        <v>283</v>
      </c>
      <c r="E43" s="485" t="s">
        <v>283</v>
      </c>
      <c r="F43" s="485" t="s">
        <v>283</v>
      </c>
      <c r="G43" s="485">
        <v>2509</v>
      </c>
    </row>
    <row r="44" spans="1:7" ht="11.1" customHeight="1" x14ac:dyDescent="0.2">
      <c r="A44" s="486" t="s">
        <v>412</v>
      </c>
      <c r="B44" s="485">
        <v>4177</v>
      </c>
      <c r="C44" s="485">
        <v>4106</v>
      </c>
      <c r="D44" s="485">
        <v>14710</v>
      </c>
      <c r="E44" s="485">
        <v>13895</v>
      </c>
      <c r="F44" s="485">
        <v>13570</v>
      </c>
      <c r="G44" s="485">
        <v>15597</v>
      </c>
    </row>
    <row r="45" spans="1:7" ht="11.1" customHeight="1" x14ac:dyDescent="0.2">
      <c r="A45" s="486" t="s">
        <v>411</v>
      </c>
      <c r="B45" s="485" t="s">
        <v>283</v>
      </c>
      <c r="C45" s="485" t="s">
        <v>283</v>
      </c>
      <c r="D45" s="485" t="s">
        <v>283</v>
      </c>
      <c r="E45" s="485" t="s">
        <v>283</v>
      </c>
      <c r="F45" s="485" t="s">
        <v>283</v>
      </c>
      <c r="G45" s="485">
        <v>2962</v>
      </c>
    </row>
    <row r="46" spans="1:7" ht="11.1" customHeight="1" x14ac:dyDescent="0.2">
      <c r="A46" s="486" t="s">
        <v>410</v>
      </c>
      <c r="B46" s="485">
        <v>302198</v>
      </c>
      <c r="C46" s="485">
        <v>2617</v>
      </c>
      <c r="D46" s="485">
        <v>8640</v>
      </c>
      <c r="E46" s="485">
        <v>11310</v>
      </c>
      <c r="F46" s="485">
        <v>30824</v>
      </c>
      <c r="G46" s="485">
        <v>62105</v>
      </c>
    </row>
    <row r="47" spans="1:7" ht="11.1" customHeight="1" x14ac:dyDescent="0.2">
      <c r="A47" s="486" t="s">
        <v>409</v>
      </c>
      <c r="B47" s="485" t="s">
        <v>283</v>
      </c>
      <c r="C47" s="485" t="s">
        <v>283</v>
      </c>
      <c r="D47" s="485" t="s">
        <v>283</v>
      </c>
      <c r="E47" s="485" t="s">
        <v>283</v>
      </c>
      <c r="F47" s="485" t="s">
        <v>283</v>
      </c>
      <c r="G47" s="485">
        <v>620</v>
      </c>
    </row>
    <row r="48" spans="1:7" ht="11.1" customHeight="1" x14ac:dyDescent="0.2">
      <c r="A48" s="486" t="s">
        <v>408</v>
      </c>
      <c r="B48" s="485">
        <v>7565</v>
      </c>
      <c r="C48" s="485">
        <v>8500</v>
      </c>
      <c r="D48" s="485">
        <v>12326</v>
      </c>
      <c r="E48" s="485">
        <v>8874</v>
      </c>
      <c r="F48" s="485">
        <v>10740</v>
      </c>
      <c r="G48" s="485">
        <v>7995</v>
      </c>
    </row>
    <row r="49" spans="1:7" ht="11.1" customHeight="1" x14ac:dyDescent="0.2">
      <c r="A49" s="486" t="s">
        <v>407</v>
      </c>
      <c r="B49" s="485" t="s">
        <v>283</v>
      </c>
      <c r="C49" s="485" t="s">
        <v>283</v>
      </c>
      <c r="D49" s="485" t="s">
        <v>283</v>
      </c>
      <c r="E49" s="485" t="s">
        <v>283</v>
      </c>
      <c r="F49" s="485" t="s">
        <v>283</v>
      </c>
      <c r="G49" s="485">
        <v>1098</v>
      </c>
    </row>
    <row r="50" spans="1:7" ht="11.1" customHeight="1" x14ac:dyDescent="0.2">
      <c r="A50" s="486" t="s">
        <v>406</v>
      </c>
      <c r="B50" s="485">
        <v>3629</v>
      </c>
      <c r="C50" s="485">
        <v>4190</v>
      </c>
      <c r="D50" s="485">
        <v>3888</v>
      </c>
      <c r="E50" s="485">
        <v>2805</v>
      </c>
      <c r="F50" s="485">
        <v>2905</v>
      </c>
      <c r="G50" s="485">
        <v>3816</v>
      </c>
    </row>
    <row r="51" spans="1:7" ht="11.1" customHeight="1" x14ac:dyDescent="0.2">
      <c r="A51" s="486" t="s">
        <v>405</v>
      </c>
      <c r="B51" s="485">
        <v>16677</v>
      </c>
      <c r="C51" s="485">
        <v>7808</v>
      </c>
      <c r="D51" s="485">
        <v>14340</v>
      </c>
      <c r="E51" s="485">
        <v>9101</v>
      </c>
      <c r="F51" s="485">
        <v>10459</v>
      </c>
      <c r="G51" s="485">
        <v>17693</v>
      </c>
    </row>
    <row r="52" spans="1:7" ht="11.1" customHeight="1" x14ac:dyDescent="0.2">
      <c r="A52" s="486" t="s">
        <v>404</v>
      </c>
      <c r="B52" s="485">
        <v>2058</v>
      </c>
      <c r="C52" s="485">
        <v>666</v>
      </c>
      <c r="D52" s="485" t="s">
        <v>283</v>
      </c>
      <c r="E52" s="485">
        <v>1731</v>
      </c>
      <c r="F52" s="485">
        <v>1930</v>
      </c>
      <c r="G52" s="485">
        <v>3025</v>
      </c>
    </row>
    <row r="53" spans="1:7" ht="11.1" customHeight="1" x14ac:dyDescent="0.2">
      <c r="A53" s="486" t="s">
        <v>403</v>
      </c>
      <c r="B53" s="485" t="s">
        <v>283</v>
      </c>
      <c r="C53" s="485" t="s">
        <v>283</v>
      </c>
      <c r="D53" s="485" t="s">
        <v>283</v>
      </c>
      <c r="E53" s="485" t="s">
        <v>283</v>
      </c>
      <c r="F53" s="485" t="s">
        <v>283</v>
      </c>
      <c r="G53" s="485">
        <v>5070</v>
      </c>
    </row>
  </sheetData>
  <mergeCells count="4">
    <mergeCell ref="A1:G1"/>
    <mergeCell ref="A3:G3"/>
    <mergeCell ref="A20:G20"/>
    <mergeCell ref="A37:G37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7239C-2F14-43A9-92F8-F1223E208EDB}">
  <dimension ref="A1:Q40"/>
  <sheetViews>
    <sheetView workbookViewId="0"/>
  </sheetViews>
  <sheetFormatPr defaultRowHeight="12.75" x14ac:dyDescent="0.2"/>
  <cols>
    <col min="1" max="1" width="13.42578125" style="494" customWidth="1"/>
    <col min="2" max="8" width="9.140625" style="494"/>
    <col min="9" max="17" width="8.7109375" style="494" customWidth="1"/>
    <col min="18" max="16384" width="9.140625" style="494"/>
  </cols>
  <sheetData>
    <row r="1" spans="1:17" x14ac:dyDescent="0.2">
      <c r="A1" s="509" t="s">
        <v>431</v>
      </c>
      <c r="B1" s="508"/>
      <c r="C1" s="508"/>
      <c r="D1" s="508"/>
      <c r="E1" s="508"/>
      <c r="F1" s="508"/>
      <c r="G1" s="508"/>
      <c r="H1" s="508"/>
      <c r="I1" s="507"/>
      <c r="J1" s="507"/>
      <c r="K1" s="507"/>
      <c r="L1" s="507"/>
      <c r="M1" s="507"/>
      <c r="N1" s="507"/>
      <c r="O1" s="507"/>
      <c r="P1" s="507"/>
      <c r="Q1" s="507"/>
    </row>
    <row r="2" spans="1:17" s="504" customFormat="1" ht="33.75" x14ac:dyDescent="0.25">
      <c r="A2" s="506" t="s">
        <v>64</v>
      </c>
      <c r="B2" s="505" t="s">
        <v>5</v>
      </c>
      <c r="C2" s="505" t="s">
        <v>416</v>
      </c>
      <c r="D2" s="505" t="s">
        <v>415</v>
      </c>
      <c r="E2" s="506" t="s">
        <v>430</v>
      </c>
      <c r="F2" s="505" t="s">
        <v>413</v>
      </c>
      <c r="G2" s="505" t="s">
        <v>412</v>
      </c>
      <c r="H2" s="505" t="s">
        <v>411</v>
      </c>
      <c r="I2" s="505" t="s">
        <v>410</v>
      </c>
      <c r="J2" s="505" t="s">
        <v>409</v>
      </c>
      <c r="K2" s="505" t="s">
        <v>408</v>
      </c>
      <c r="L2" s="505" t="s">
        <v>407</v>
      </c>
      <c r="M2" s="505" t="s">
        <v>406</v>
      </c>
      <c r="N2" s="505" t="s">
        <v>405</v>
      </c>
      <c r="O2" s="506" t="s">
        <v>429</v>
      </c>
      <c r="P2" s="505" t="s">
        <v>403</v>
      </c>
      <c r="Q2" s="505" t="s">
        <v>428</v>
      </c>
    </row>
    <row r="3" spans="1:17" x14ac:dyDescent="0.2">
      <c r="A3" s="683" t="s">
        <v>7</v>
      </c>
      <c r="B3" s="683"/>
      <c r="C3" s="683"/>
      <c r="D3" s="683"/>
      <c r="E3" s="683"/>
      <c r="F3" s="683"/>
      <c r="G3" s="683"/>
      <c r="H3" s="683"/>
      <c r="I3" s="683"/>
      <c r="J3" s="683"/>
      <c r="K3" s="683"/>
      <c r="L3" s="683"/>
      <c r="M3" s="683"/>
      <c r="N3" s="683"/>
      <c r="O3" s="683"/>
      <c r="P3" s="683"/>
      <c r="Q3" s="683"/>
    </row>
    <row r="4" spans="1:17" ht="12.75" customHeight="1" x14ac:dyDescent="0.2">
      <c r="A4" s="498">
        <v>1910</v>
      </c>
      <c r="B4" s="497">
        <v>3792344</v>
      </c>
      <c r="C4" s="497">
        <v>3357539</v>
      </c>
      <c r="D4" s="495" t="s">
        <v>283</v>
      </c>
      <c r="E4" s="497">
        <v>5117</v>
      </c>
      <c r="F4" s="495" t="s">
        <v>283</v>
      </c>
      <c r="G4" s="497">
        <v>32297</v>
      </c>
      <c r="H4" s="495" t="s">
        <v>283</v>
      </c>
      <c r="I4" s="497">
        <v>264010</v>
      </c>
      <c r="J4" s="495" t="s">
        <v>283</v>
      </c>
      <c r="K4" s="497">
        <v>15669</v>
      </c>
      <c r="L4" s="495" t="s">
        <v>283</v>
      </c>
      <c r="M4" s="497">
        <v>15443</v>
      </c>
      <c r="N4" s="497">
        <v>80872</v>
      </c>
      <c r="O4" s="497">
        <v>3525</v>
      </c>
      <c r="P4" s="502" t="s">
        <v>283</v>
      </c>
      <c r="Q4" s="497">
        <v>17872</v>
      </c>
    </row>
    <row r="5" spans="1:17" ht="12.75" customHeight="1" x14ac:dyDescent="0.2">
      <c r="A5" s="498">
        <v>1920</v>
      </c>
      <c r="B5" s="497">
        <v>3874111</v>
      </c>
      <c r="C5" s="497">
        <v>3481506</v>
      </c>
      <c r="D5" s="495" t="s">
        <v>283</v>
      </c>
      <c r="E5" s="497">
        <v>3416</v>
      </c>
      <c r="F5" s="495" t="s">
        <v>283</v>
      </c>
      <c r="G5" s="497">
        <v>28620</v>
      </c>
      <c r="H5" s="495" t="s">
        <v>283</v>
      </c>
      <c r="I5" s="497">
        <v>256102</v>
      </c>
      <c r="J5" s="495" t="s">
        <v>283</v>
      </c>
      <c r="K5" s="497">
        <v>12020</v>
      </c>
      <c r="L5" s="495" t="s">
        <v>283</v>
      </c>
      <c r="M5" s="497">
        <v>9021</v>
      </c>
      <c r="N5" s="497">
        <v>65680</v>
      </c>
      <c r="O5" s="497">
        <v>2979</v>
      </c>
      <c r="P5" s="502" t="s">
        <v>283</v>
      </c>
      <c r="Q5" s="497">
        <v>14767</v>
      </c>
    </row>
    <row r="6" spans="1:17" ht="12.75" customHeight="1" x14ac:dyDescent="0.2">
      <c r="A6" s="498">
        <v>1930</v>
      </c>
      <c r="B6" s="497">
        <v>4248452</v>
      </c>
      <c r="C6" s="497">
        <v>3925780</v>
      </c>
      <c r="D6" s="497">
        <v>2429</v>
      </c>
      <c r="E6" s="497">
        <v>3852</v>
      </c>
      <c r="F6" s="495">
        <v>58</v>
      </c>
      <c r="G6" s="497">
        <v>22779</v>
      </c>
      <c r="H6" s="497">
        <v>2619</v>
      </c>
      <c r="I6" s="497">
        <v>222476</v>
      </c>
      <c r="J6" s="495">
        <v>79</v>
      </c>
      <c r="K6" s="497">
        <v>8086</v>
      </c>
      <c r="L6" s="495">
        <v>482</v>
      </c>
      <c r="M6" s="497">
        <v>3694</v>
      </c>
      <c r="N6" s="497">
        <v>48696</v>
      </c>
      <c r="O6" s="497">
        <v>2612</v>
      </c>
      <c r="P6" s="502" t="s">
        <v>283</v>
      </c>
      <c r="Q6" s="497">
        <v>10477</v>
      </c>
    </row>
    <row r="7" spans="1:17" ht="12.75" customHeight="1" x14ac:dyDescent="0.2">
      <c r="A7" s="498">
        <v>1941</v>
      </c>
      <c r="B7" s="497">
        <v>4560875</v>
      </c>
      <c r="C7" s="497">
        <v>4239115</v>
      </c>
      <c r="D7" s="497">
        <v>3181</v>
      </c>
      <c r="E7" s="497">
        <v>9119</v>
      </c>
      <c r="F7" s="495">
        <v>42</v>
      </c>
      <c r="G7" s="497">
        <v>17958</v>
      </c>
      <c r="H7" s="497">
        <v>8202</v>
      </c>
      <c r="I7" s="497">
        <v>226031</v>
      </c>
      <c r="J7" s="495" t="s">
        <v>283</v>
      </c>
      <c r="K7" s="497">
        <v>7854</v>
      </c>
      <c r="L7" s="495" t="s">
        <v>283</v>
      </c>
      <c r="M7" s="497">
        <v>2708</v>
      </c>
      <c r="N7" s="497">
        <v>36025</v>
      </c>
      <c r="O7" s="497">
        <v>2287</v>
      </c>
      <c r="P7" s="502" t="s">
        <v>283</v>
      </c>
      <c r="Q7" s="497">
        <v>8353</v>
      </c>
    </row>
    <row r="8" spans="1:17" ht="12.75" customHeight="1" x14ac:dyDescent="0.2">
      <c r="A8" s="498">
        <v>1949</v>
      </c>
      <c r="B8" s="497">
        <v>4423420</v>
      </c>
      <c r="C8" s="497">
        <v>4364526</v>
      </c>
      <c r="D8" s="495" t="s">
        <v>283</v>
      </c>
      <c r="E8" s="497">
        <v>10243</v>
      </c>
      <c r="F8" s="495" t="s">
        <v>283</v>
      </c>
      <c r="G8" s="497">
        <v>9598</v>
      </c>
      <c r="H8" s="495" t="s">
        <v>283</v>
      </c>
      <c r="I8" s="497">
        <v>8511</v>
      </c>
      <c r="J8" s="495" t="s">
        <v>283</v>
      </c>
      <c r="K8" s="497">
        <v>7235</v>
      </c>
      <c r="L8" s="495" t="s">
        <v>283</v>
      </c>
      <c r="M8" s="497">
        <v>2556</v>
      </c>
      <c r="N8" s="497">
        <v>11734</v>
      </c>
      <c r="O8" s="497">
        <v>2053</v>
      </c>
      <c r="P8" s="502" t="s">
        <v>283</v>
      </c>
      <c r="Q8" s="497">
        <v>6964</v>
      </c>
    </row>
    <row r="9" spans="1:17" ht="12.75" customHeight="1" x14ac:dyDescent="0.2">
      <c r="A9" s="498">
        <v>1960</v>
      </c>
      <c r="B9" s="497">
        <v>4804043</v>
      </c>
      <c r="C9" s="497">
        <v>4724782</v>
      </c>
      <c r="D9" s="497">
        <v>1399</v>
      </c>
      <c r="E9" s="497">
        <v>12351</v>
      </c>
      <c r="F9" s="497">
        <v>1824</v>
      </c>
      <c r="G9" s="497">
        <v>15447</v>
      </c>
      <c r="H9" s="495" t="s">
        <v>283</v>
      </c>
      <c r="I9" s="497">
        <v>20695</v>
      </c>
      <c r="J9" s="495" t="s">
        <v>283</v>
      </c>
      <c r="K9" s="497">
        <v>7542</v>
      </c>
      <c r="L9" s="495" t="s">
        <v>283</v>
      </c>
      <c r="M9" s="497">
        <v>2289</v>
      </c>
      <c r="N9" s="497">
        <v>13865</v>
      </c>
      <c r="O9" s="495" t="s">
        <v>283</v>
      </c>
      <c r="P9" s="502" t="s">
        <v>283</v>
      </c>
      <c r="Q9" s="497">
        <v>3849</v>
      </c>
    </row>
    <row r="10" spans="1:17" ht="12.75" customHeight="1" x14ac:dyDescent="0.2">
      <c r="A10" s="498">
        <v>1970</v>
      </c>
      <c r="B10" s="497">
        <v>4992103</v>
      </c>
      <c r="C10" s="497">
        <v>4923857</v>
      </c>
      <c r="D10" s="495" t="s">
        <v>283</v>
      </c>
      <c r="E10" s="497">
        <v>16996</v>
      </c>
      <c r="F10" s="495" t="s">
        <v>283</v>
      </c>
      <c r="G10" s="497">
        <v>7702</v>
      </c>
      <c r="H10" s="495" t="s">
        <v>283</v>
      </c>
      <c r="I10" s="497">
        <v>13415</v>
      </c>
      <c r="J10" s="495" t="s">
        <v>283</v>
      </c>
      <c r="K10" s="497">
        <v>5934</v>
      </c>
      <c r="L10" s="495" t="s">
        <v>283</v>
      </c>
      <c r="M10" s="497">
        <v>5369</v>
      </c>
      <c r="N10" s="497">
        <v>9368</v>
      </c>
      <c r="O10" s="497">
        <v>1818</v>
      </c>
      <c r="P10" s="502" t="s">
        <v>283</v>
      </c>
      <c r="Q10" s="497">
        <v>7644</v>
      </c>
    </row>
    <row r="11" spans="1:17" ht="12.75" customHeight="1" x14ac:dyDescent="0.2">
      <c r="A11" s="498">
        <v>1980</v>
      </c>
      <c r="B11" s="497">
        <v>5188709</v>
      </c>
      <c r="C11" s="497">
        <v>5130958</v>
      </c>
      <c r="D11" s="495" t="s">
        <v>283</v>
      </c>
      <c r="E11" s="497">
        <v>13826</v>
      </c>
      <c r="F11" s="495" t="s">
        <v>283</v>
      </c>
      <c r="G11" s="497">
        <v>9316</v>
      </c>
      <c r="H11" s="495" t="s">
        <v>283</v>
      </c>
      <c r="I11" s="497">
        <v>11953</v>
      </c>
      <c r="J11" s="495" t="s">
        <v>283</v>
      </c>
      <c r="K11" s="497">
        <v>4831</v>
      </c>
      <c r="L11" s="495" t="s">
        <v>283</v>
      </c>
      <c r="M11" s="497">
        <v>1659</v>
      </c>
      <c r="N11" s="497">
        <v>6841</v>
      </c>
      <c r="O11" s="497">
        <v>1414</v>
      </c>
      <c r="P11" s="502" t="s">
        <v>283</v>
      </c>
      <c r="Q11" s="497">
        <v>7911</v>
      </c>
    </row>
    <row r="12" spans="1:17" ht="12.75" customHeight="1" x14ac:dyDescent="0.2">
      <c r="A12" s="498">
        <v>1990</v>
      </c>
      <c r="B12" s="497">
        <v>4984904</v>
      </c>
      <c r="C12" s="497">
        <v>4915661</v>
      </c>
      <c r="D12" s="495">
        <v>751</v>
      </c>
      <c r="E12" s="497">
        <v>23945</v>
      </c>
      <c r="F12" s="495">
        <v>833</v>
      </c>
      <c r="G12" s="497">
        <v>7829</v>
      </c>
      <c r="H12" s="497">
        <v>2198</v>
      </c>
      <c r="I12" s="497">
        <v>14934</v>
      </c>
      <c r="J12" s="495">
        <v>20</v>
      </c>
      <c r="K12" s="497">
        <v>4236</v>
      </c>
      <c r="L12" s="495" t="s">
        <v>283</v>
      </c>
      <c r="M12" s="497">
        <v>1391</v>
      </c>
      <c r="N12" s="497">
        <v>5323</v>
      </c>
      <c r="O12" s="497">
        <v>1158</v>
      </c>
      <c r="P12" s="495">
        <v>142</v>
      </c>
      <c r="Q12" s="497">
        <v>6483</v>
      </c>
    </row>
    <row r="13" spans="1:17" ht="12.75" customHeight="1" x14ac:dyDescent="0.2">
      <c r="A13" s="498">
        <v>2001</v>
      </c>
      <c r="B13" s="497">
        <v>4850650</v>
      </c>
      <c r="C13" s="497">
        <v>4528028</v>
      </c>
      <c r="D13" s="495">
        <v>651</v>
      </c>
      <c r="E13" s="497">
        <v>24191</v>
      </c>
      <c r="F13" s="495">
        <v>984</v>
      </c>
      <c r="G13" s="497">
        <v>6525</v>
      </c>
      <c r="H13" s="495">
        <v>882</v>
      </c>
      <c r="I13" s="497">
        <v>14355</v>
      </c>
      <c r="J13" s="495">
        <v>157</v>
      </c>
      <c r="K13" s="497">
        <v>4086</v>
      </c>
      <c r="L13" s="495">
        <v>328</v>
      </c>
      <c r="M13" s="497">
        <v>1719</v>
      </c>
      <c r="N13" s="497">
        <v>4946</v>
      </c>
      <c r="O13" s="497">
        <v>1400</v>
      </c>
      <c r="P13" s="497" t="s">
        <v>427</v>
      </c>
      <c r="Q13" s="495" t="s">
        <v>283</v>
      </c>
    </row>
    <row r="14" spans="1:17" x14ac:dyDescent="0.2">
      <c r="A14" s="685" t="s">
        <v>6</v>
      </c>
      <c r="B14" s="685"/>
      <c r="C14" s="685"/>
      <c r="D14" s="685"/>
      <c r="E14" s="685"/>
      <c r="F14" s="685"/>
      <c r="G14" s="685"/>
      <c r="H14" s="685"/>
      <c r="I14" s="685"/>
      <c r="J14" s="685"/>
      <c r="K14" s="685"/>
      <c r="L14" s="685"/>
      <c r="M14" s="685"/>
      <c r="N14" s="685"/>
      <c r="O14" s="685"/>
      <c r="P14" s="685"/>
      <c r="Q14" s="685"/>
    </row>
    <row r="15" spans="1:17" x14ac:dyDescent="0.2">
      <c r="A15" s="498">
        <v>1910</v>
      </c>
      <c r="B15" s="497">
        <v>3819770</v>
      </c>
      <c r="C15" s="497">
        <v>3372760</v>
      </c>
      <c r="D15" s="495" t="s">
        <v>283</v>
      </c>
      <c r="E15" s="497">
        <v>4682</v>
      </c>
      <c r="F15" s="495" t="s">
        <v>426</v>
      </c>
      <c r="G15" s="497">
        <v>29721</v>
      </c>
      <c r="H15" s="495" t="s">
        <v>283</v>
      </c>
      <c r="I15" s="497">
        <v>289169</v>
      </c>
      <c r="J15" s="495" t="s">
        <v>283</v>
      </c>
      <c r="K15" s="497">
        <v>12822</v>
      </c>
      <c r="L15" s="495" t="s">
        <v>283</v>
      </c>
      <c r="M15" s="497">
        <v>10805</v>
      </c>
      <c r="N15" s="497">
        <v>84445</v>
      </c>
      <c r="O15" s="497">
        <v>3390</v>
      </c>
      <c r="P15" s="502" t="s">
        <v>283</v>
      </c>
      <c r="Q15" s="497">
        <v>11976</v>
      </c>
    </row>
    <row r="16" spans="1:17" x14ac:dyDescent="0.2">
      <c r="A16" s="498">
        <v>1920</v>
      </c>
      <c r="B16" s="497">
        <v>4112764</v>
      </c>
      <c r="C16" s="497">
        <v>3674473</v>
      </c>
      <c r="D16" s="495" t="s">
        <v>283</v>
      </c>
      <c r="E16" s="497">
        <v>3573</v>
      </c>
      <c r="F16" s="495" t="s">
        <v>283</v>
      </c>
      <c r="G16" s="497">
        <v>30311</v>
      </c>
      <c r="H16" s="495" t="s">
        <v>283</v>
      </c>
      <c r="I16" s="497">
        <v>293960</v>
      </c>
      <c r="J16" s="495" t="s">
        <v>283</v>
      </c>
      <c r="K16" s="497">
        <v>11675</v>
      </c>
      <c r="L16" s="495" t="s">
        <v>283</v>
      </c>
      <c r="M16" s="497">
        <v>8111</v>
      </c>
      <c r="N16" s="497">
        <v>76197</v>
      </c>
      <c r="O16" s="497">
        <v>3108</v>
      </c>
      <c r="P16" s="502" t="s">
        <v>283</v>
      </c>
      <c r="Q16" s="497">
        <v>11356</v>
      </c>
    </row>
    <row r="17" spans="1:17" x14ac:dyDescent="0.2">
      <c r="A17" s="498">
        <v>1930</v>
      </c>
      <c r="B17" s="497">
        <v>4436657</v>
      </c>
      <c r="C17" s="497">
        <v>4074555</v>
      </c>
      <c r="D17" s="495">
        <v>387</v>
      </c>
      <c r="E17" s="497">
        <v>3989</v>
      </c>
      <c r="F17" s="495">
        <v>24</v>
      </c>
      <c r="G17" s="497">
        <v>24553</v>
      </c>
      <c r="H17" s="497">
        <v>2541</v>
      </c>
      <c r="I17" s="497">
        <v>254677</v>
      </c>
      <c r="J17" s="495">
        <v>43</v>
      </c>
      <c r="K17" s="497">
        <v>8135</v>
      </c>
      <c r="L17" s="495">
        <v>514</v>
      </c>
      <c r="M17" s="497">
        <v>3337</v>
      </c>
      <c r="N17" s="497">
        <v>56090</v>
      </c>
      <c r="O17" s="497">
        <v>2852</v>
      </c>
      <c r="P17" s="502" t="s">
        <v>283</v>
      </c>
      <c r="Q17" s="497">
        <v>8469</v>
      </c>
    </row>
    <row r="18" spans="1:17" x14ac:dyDescent="0.2">
      <c r="A18" s="498">
        <v>1941</v>
      </c>
      <c r="B18" s="497">
        <v>4755199</v>
      </c>
      <c r="C18" s="497">
        <v>4416683</v>
      </c>
      <c r="D18" s="495">
        <v>936</v>
      </c>
      <c r="E18" s="497">
        <v>9521</v>
      </c>
      <c r="F18" s="495">
        <v>18</v>
      </c>
      <c r="G18" s="497">
        <v>19927</v>
      </c>
      <c r="H18" s="497">
        <v>2279</v>
      </c>
      <c r="I18" s="497">
        <v>249460</v>
      </c>
      <c r="J18" s="495" t="s">
        <v>283</v>
      </c>
      <c r="K18" s="497">
        <v>6288</v>
      </c>
      <c r="L18" s="495" t="s">
        <v>283</v>
      </c>
      <c r="M18" s="497">
        <v>2734</v>
      </c>
      <c r="N18" s="497">
        <v>39852</v>
      </c>
      <c r="O18" s="497">
        <v>2529</v>
      </c>
      <c r="P18" s="502" t="s">
        <v>283</v>
      </c>
      <c r="Q18" s="497">
        <v>4972</v>
      </c>
    </row>
    <row r="19" spans="1:17" x14ac:dyDescent="0.2">
      <c r="A19" s="498">
        <v>1949</v>
      </c>
      <c r="B19" s="497">
        <v>4781379</v>
      </c>
      <c r="C19" s="497">
        <v>4711515</v>
      </c>
      <c r="D19" s="495" t="s">
        <v>283</v>
      </c>
      <c r="E19" s="497">
        <v>11144</v>
      </c>
      <c r="F19" s="495" t="s">
        <v>283</v>
      </c>
      <c r="G19" s="497">
        <v>10825</v>
      </c>
      <c r="H19" s="495" t="s">
        <v>283</v>
      </c>
      <c r="I19" s="497">
        <v>13944</v>
      </c>
      <c r="J19" s="495" t="s">
        <v>283</v>
      </c>
      <c r="K19" s="497">
        <v>7478</v>
      </c>
      <c r="L19" s="495" t="s">
        <v>283</v>
      </c>
      <c r="M19" s="497">
        <v>2602</v>
      </c>
      <c r="N19" s="497">
        <v>14254</v>
      </c>
      <c r="O19" s="497">
        <v>2420</v>
      </c>
      <c r="P19" s="502" t="s">
        <v>283</v>
      </c>
      <c r="Q19" s="497">
        <v>7197</v>
      </c>
    </row>
    <row r="20" spans="1:17" x14ac:dyDescent="0.2">
      <c r="A20" s="498">
        <v>1960</v>
      </c>
      <c r="B20" s="497">
        <v>5157001</v>
      </c>
      <c r="C20" s="497">
        <v>5061256</v>
      </c>
      <c r="D20" s="495">
        <v>727</v>
      </c>
      <c r="E20" s="497">
        <v>13282</v>
      </c>
      <c r="F20" s="497">
        <v>1347</v>
      </c>
      <c r="G20" s="497">
        <v>17567</v>
      </c>
      <c r="H20" s="495" t="s">
        <v>283</v>
      </c>
      <c r="I20" s="497">
        <v>30070</v>
      </c>
      <c r="J20" s="495" t="s">
        <v>283</v>
      </c>
      <c r="K20" s="497">
        <v>8245</v>
      </c>
      <c r="L20" s="495" t="s">
        <v>283</v>
      </c>
      <c r="M20" s="497">
        <v>2294</v>
      </c>
      <c r="N20" s="497">
        <v>16825</v>
      </c>
      <c r="O20" s="495" t="s">
        <v>283</v>
      </c>
      <c r="P20" s="502" t="s">
        <v>283</v>
      </c>
      <c r="Q20" s="497">
        <v>5388</v>
      </c>
    </row>
    <row r="21" spans="1:17" x14ac:dyDescent="0.2">
      <c r="A21" s="498">
        <v>1970</v>
      </c>
      <c r="B21" s="497">
        <v>5308893</v>
      </c>
      <c r="C21" s="497">
        <v>5228509</v>
      </c>
      <c r="D21" s="495" t="s">
        <v>283</v>
      </c>
      <c r="E21" s="497">
        <v>17696</v>
      </c>
      <c r="F21" s="495" t="s">
        <v>283</v>
      </c>
      <c r="G21" s="497">
        <v>9090</v>
      </c>
      <c r="H21" s="495" t="s">
        <v>283</v>
      </c>
      <c r="I21" s="497">
        <v>20238</v>
      </c>
      <c r="J21" s="495" t="s">
        <v>283</v>
      </c>
      <c r="K21" s="497">
        <v>6422</v>
      </c>
      <c r="L21" s="495" t="s">
        <v>283</v>
      </c>
      <c r="M21" s="497">
        <v>5808</v>
      </c>
      <c r="N21" s="497">
        <v>11718</v>
      </c>
      <c r="O21" s="497">
        <v>1973</v>
      </c>
      <c r="P21" s="502" t="s">
        <v>283</v>
      </c>
      <c r="Q21" s="497">
        <v>7439</v>
      </c>
    </row>
    <row r="22" spans="1:17" x14ac:dyDescent="0.2">
      <c r="A22" s="498">
        <v>1980</v>
      </c>
      <c r="B22" s="497">
        <v>5520754</v>
      </c>
      <c r="C22" s="497">
        <v>5448940</v>
      </c>
      <c r="D22" s="495" t="s">
        <v>283</v>
      </c>
      <c r="E22" s="497">
        <v>14089</v>
      </c>
      <c r="F22" s="495" t="s">
        <v>283</v>
      </c>
      <c r="G22" s="497">
        <v>11168</v>
      </c>
      <c r="H22" s="495" t="s">
        <v>283</v>
      </c>
      <c r="I22" s="497">
        <v>19278</v>
      </c>
      <c r="J22" s="495" t="s">
        <v>283</v>
      </c>
      <c r="K22" s="497">
        <v>5310</v>
      </c>
      <c r="L22" s="495" t="s">
        <v>283</v>
      </c>
      <c r="M22" s="497">
        <v>1767</v>
      </c>
      <c r="N22" s="497">
        <v>9213</v>
      </c>
      <c r="O22" s="497">
        <v>1728</v>
      </c>
      <c r="P22" s="502" t="s">
        <v>283</v>
      </c>
      <c r="Q22" s="497">
        <v>9261</v>
      </c>
    </row>
    <row r="23" spans="1:17" x14ac:dyDescent="0.2">
      <c r="A23" s="498">
        <v>1990</v>
      </c>
      <c r="B23" s="497">
        <v>5389919</v>
      </c>
      <c r="C23" s="497">
        <v>5306868</v>
      </c>
      <c r="D23" s="495">
        <v>619</v>
      </c>
      <c r="E23" s="497">
        <v>24127</v>
      </c>
      <c r="F23" s="495">
        <v>807</v>
      </c>
      <c r="G23" s="497">
        <v>9748</v>
      </c>
      <c r="H23" s="497">
        <v>1590</v>
      </c>
      <c r="I23" s="497">
        <v>22577</v>
      </c>
      <c r="J23" s="495">
        <v>17</v>
      </c>
      <c r="K23" s="497">
        <v>4494</v>
      </c>
      <c r="L23" s="495" t="s">
        <v>283</v>
      </c>
      <c r="M23" s="497">
        <v>1562</v>
      </c>
      <c r="N23" s="497">
        <v>7422</v>
      </c>
      <c r="O23" s="497">
        <v>1469</v>
      </c>
      <c r="P23" s="495">
        <v>532</v>
      </c>
      <c r="Q23" s="497">
        <v>8087</v>
      </c>
    </row>
    <row r="24" spans="1:17" x14ac:dyDescent="0.2">
      <c r="A24" s="498">
        <v>2001</v>
      </c>
      <c r="B24" s="497">
        <v>5347665</v>
      </c>
      <c r="C24" s="497">
        <v>5018346</v>
      </c>
      <c r="D24" s="495">
        <v>648</v>
      </c>
      <c r="E24" s="497">
        <v>24247</v>
      </c>
      <c r="F24" s="495">
        <v>937</v>
      </c>
      <c r="G24" s="497">
        <v>7801</v>
      </c>
      <c r="H24" s="497">
        <v>1698</v>
      </c>
      <c r="I24" s="497">
        <v>19419</v>
      </c>
      <c r="J24" s="495">
        <v>137</v>
      </c>
      <c r="K24" s="497">
        <v>4396</v>
      </c>
      <c r="L24" s="495">
        <v>785</v>
      </c>
      <c r="M24" s="497">
        <v>1669</v>
      </c>
      <c r="N24" s="497">
        <v>6871</v>
      </c>
      <c r="O24" s="497">
        <v>1780</v>
      </c>
      <c r="P24" s="497" t="s">
        <v>425</v>
      </c>
      <c r="Q24" s="495" t="s">
        <v>283</v>
      </c>
    </row>
    <row r="25" spans="1:17" x14ac:dyDescent="0.2">
      <c r="A25" s="685" t="s">
        <v>5</v>
      </c>
      <c r="B25" s="685"/>
      <c r="C25" s="685"/>
      <c r="D25" s="685"/>
      <c r="E25" s="685"/>
      <c r="F25" s="685"/>
      <c r="G25" s="685"/>
      <c r="H25" s="685"/>
      <c r="I25" s="685"/>
      <c r="J25" s="685"/>
      <c r="K25" s="685"/>
      <c r="L25" s="685"/>
      <c r="M25" s="685"/>
      <c r="N25" s="685"/>
      <c r="O25" s="685"/>
      <c r="P25" s="685"/>
      <c r="Q25" s="685"/>
    </row>
    <row r="26" spans="1:17" x14ac:dyDescent="0.2">
      <c r="A26" s="498">
        <v>1910</v>
      </c>
      <c r="B26" s="497">
        <v>7612114</v>
      </c>
      <c r="C26" s="497">
        <v>6730299</v>
      </c>
      <c r="D26" s="495" t="s">
        <v>283</v>
      </c>
      <c r="E26" s="497">
        <v>9799</v>
      </c>
      <c r="F26" s="495" t="s">
        <v>283</v>
      </c>
      <c r="G26" s="497">
        <v>62018</v>
      </c>
      <c r="H26" s="495" t="s">
        <v>283</v>
      </c>
      <c r="I26" s="497">
        <v>553179</v>
      </c>
      <c r="J26" s="495" t="s">
        <v>283</v>
      </c>
      <c r="K26" s="497">
        <v>28491</v>
      </c>
      <c r="L26" s="497">
        <v>1143</v>
      </c>
      <c r="M26" s="497">
        <v>26248</v>
      </c>
      <c r="N26" s="497">
        <v>165317</v>
      </c>
      <c r="O26" s="497">
        <v>6915</v>
      </c>
      <c r="P26" s="502" t="s">
        <v>283</v>
      </c>
      <c r="Q26" s="497">
        <v>28705</v>
      </c>
    </row>
    <row r="27" spans="1:17" x14ac:dyDescent="0.2">
      <c r="A27" s="498">
        <v>1920</v>
      </c>
      <c r="B27" s="497">
        <v>7986875</v>
      </c>
      <c r="C27" s="497">
        <v>7155979</v>
      </c>
      <c r="D27" s="495" t="s">
        <v>283</v>
      </c>
      <c r="E27" s="497">
        <v>6989</v>
      </c>
      <c r="F27" s="495" t="s">
        <v>283</v>
      </c>
      <c r="G27" s="497">
        <v>58931</v>
      </c>
      <c r="H27" s="495" t="s">
        <v>283</v>
      </c>
      <c r="I27" s="497">
        <v>550062</v>
      </c>
      <c r="J27" s="495" t="s">
        <v>283</v>
      </c>
      <c r="K27" s="497">
        <v>23695</v>
      </c>
      <c r="L27" s="495" t="s">
        <v>283</v>
      </c>
      <c r="M27" s="497">
        <v>17132</v>
      </c>
      <c r="N27" s="497">
        <v>141877</v>
      </c>
      <c r="O27" s="497">
        <v>6087</v>
      </c>
      <c r="P27" s="502" t="s">
        <v>283</v>
      </c>
      <c r="Q27" s="497">
        <v>26123</v>
      </c>
    </row>
    <row r="28" spans="1:17" x14ac:dyDescent="0.2">
      <c r="A28" s="498">
        <v>1930</v>
      </c>
      <c r="B28" s="497">
        <v>8685109</v>
      </c>
      <c r="C28" s="497">
        <v>8000335</v>
      </c>
      <c r="D28" s="497">
        <v>2816</v>
      </c>
      <c r="E28" s="497">
        <v>7841</v>
      </c>
      <c r="F28" s="495">
        <v>82</v>
      </c>
      <c r="G28" s="497">
        <v>47332</v>
      </c>
      <c r="H28" s="497">
        <v>5160</v>
      </c>
      <c r="I28" s="497">
        <v>477153</v>
      </c>
      <c r="J28" s="495">
        <v>122</v>
      </c>
      <c r="K28" s="497">
        <v>16221</v>
      </c>
      <c r="L28" s="503">
        <v>996</v>
      </c>
      <c r="M28" s="497">
        <v>7031</v>
      </c>
      <c r="N28" s="497">
        <v>104786</v>
      </c>
      <c r="O28" s="497">
        <v>5464</v>
      </c>
      <c r="P28" s="502" t="s">
        <v>283</v>
      </c>
      <c r="Q28" s="497">
        <v>18946</v>
      </c>
    </row>
    <row r="29" spans="1:17" x14ac:dyDescent="0.2">
      <c r="A29" s="498">
        <v>1941</v>
      </c>
      <c r="B29" s="497">
        <v>9316074</v>
      </c>
      <c r="C29" s="497">
        <v>8655798</v>
      </c>
      <c r="D29" s="497">
        <v>4117</v>
      </c>
      <c r="E29" s="497">
        <v>18640</v>
      </c>
      <c r="F29" s="495">
        <v>60</v>
      </c>
      <c r="G29" s="497">
        <v>37885</v>
      </c>
      <c r="H29" s="497">
        <v>10481</v>
      </c>
      <c r="I29" s="497">
        <v>475491</v>
      </c>
      <c r="J29" s="495" t="s">
        <v>283</v>
      </c>
      <c r="K29" s="497">
        <v>14142</v>
      </c>
      <c r="L29" s="495" t="s">
        <v>283</v>
      </c>
      <c r="M29" s="497">
        <v>5442</v>
      </c>
      <c r="N29" s="497">
        <v>75877</v>
      </c>
      <c r="O29" s="497">
        <v>4816</v>
      </c>
      <c r="P29" s="502" t="s">
        <v>283</v>
      </c>
      <c r="Q29" s="497">
        <v>13325</v>
      </c>
    </row>
    <row r="30" spans="1:17" x14ac:dyDescent="0.2">
      <c r="A30" s="498">
        <v>1949</v>
      </c>
      <c r="B30" s="497">
        <v>9204799</v>
      </c>
      <c r="C30" s="497">
        <v>9076041</v>
      </c>
      <c r="D30" s="495" t="s">
        <v>283</v>
      </c>
      <c r="E30" s="497">
        <v>21387</v>
      </c>
      <c r="F30" s="495" t="s">
        <v>283</v>
      </c>
      <c r="G30" s="497">
        <v>20423</v>
      </c>
      <c r="H30" s="495" t="s">
        <v>283</v>
      </c>
      <c r="I30" s="497">
        <v>22455</v>
      </c>
      <c r="J30" s="495" t="s">
        <v>283</v>
      </c>
      <c r="K30" s="497">
        <v>14713</v>
      </c>
      <c r="L30" s="495" t="s">
        <v>283</v>
      </c>
      <c r="M30" s="497">
        <v>5158</v>
      </c>
      <c r="N30" s="497">
        <v>25988</v>
      </c>
      <c r="O30" s="497">
        <v>4473</v>
      </c>
      <c r="P30" s="502" t="s">
        <v>283</v>
      </c>
      <c r="Q30" s="497">
        <v>14161</v>
      </c>
    </row>
    <row r="31" spans="1:17" x14ac:dyDescent="0.2">
      <c r="A31" s="498">
        <v>1960</v>
      </c>
      <c r="B31" s="497">
        <v>9961044</v>
      </c>
      <c r="C31" s="497">
        <v>9786038</v>
      </c>
      <c r="D31" s="497">
        <v>2126</v>
      </c>
      <c r="E31" s="497">
        <v>25633</v>
      </c>
      <c r="F31" s="497">
        <v>3171</v>
      </c>
      <c r="G31" s="497">
        <v>33014</v>
      </c>
      <c r="H31" s="495" t="s">
        <v>283</v>
      </c>
      <c r="I31" s="497">
        <v>50765</v>
      </c>
      <c r="J31" s="495" t="s">
        <v>283</v>
      </c>
      <c r="K31" s="497">
        <v>15787</v>
      </c>
      <c r="L31" s="495" t="s">
        <v>283</v>
      </c>
      <c r="M31" s="497">
        <v>4583</v>
      </c>
      <c r="N31" s="497">
        <v>30690</v>
      </c>
      <c r="O31" s="495" t="s">
        <v>283</v>
      </c>
      <c r="P31" s="502" t="s">
        <v>283</v>
      </c>
      <c r="Q31" s="497">
        <v>9237</v>
      </c>
    </row>
    <row r="32" spans="1:17" x14ac:dyDescent="0.2">
      <c r="A32" s="498">
        <v>1970</v>
      </c>
      <c r="B32" s="497">
        <v>10300996</v>
      </c>
      <c r="C32" s="497">
        <v>10152366</v>
      </c>
      <c r="D32" s="495" t="s">
        <v>283</v>
      </c>
      <c r="E32" s="497">
        <v>34692</v>
      </c>
      <c r="F32" s="495" t="s">
        <v>283</v>
      </c>
      <c r="G32" s="497">
        <v>16792</v>
      </c>
      <c r="H32" s="495" t="s">
        <v>283</v>
      </c>
      <c r="I32" s="497">
        <v>33653</v>
      </c>
      <c r="J32" s="495" t="s">
        <v>283</v>
      </c>
      <c r="K32" s="497">
        <v>12356</v>
      </c>
      <c r="L32" s="495" t="s">
        <v>283</v>
      </c>
      <c r="M32" s="497">
        <v>11177</v>
      </c>
      <c r="N32" s="497">
        <v>21086</v>
      </c>
      <c r="O32" s="497">
        <v>3791</v>
      </c>
      <c r="P32" s="502" t="s">
        <v>283</v>
      </c>
      <c r="Q32" s="497">
        <v>15083</v>
      </c>
    </row>
    <row r="33" spans="1:17" x14ac:dyDescent="0.2">
      <c r="A33" s="498">
        <v>1980</v>
      </c>
      <c r="B33" s="497">
        <v>10709463</v>
      </c>
      <c r="C33" s="497">
        <v>10579898</v>
      </c>
      <c r="D33" s="495" t="s">
        <v>283</v>
      </c>
      <c r="E33" s="497">
        <v>27915</v>
      </c>
      <c r="F33" s="495" t="s">
        <v>283</v>
      </c>
      <c r="G33" s="497">
        <v>20484</v>
      </c>
      <c r="H33" s="495" t="s">
        <v>283</v>
      </c>
      <c r="I33" s="497">
        <v>31231</v>
      </c>
      <c r="J33" s="495" t="s">
        <v>283</v>
      </c>
      <c r="K33" s="497">
        <v>10141</v>
      </c>
      <c r="L33" s="495" t="s">
        <v>283</v>
      </c>
      <c r="M33" s="497">
        <v>3426</v>
      </c>
      <c r="N33" s="497">
        <v>16054</v>
      </c>
      <c r="O33" s="497">
        <v>3142</v>
      </c>
      <c r="P33" s="502" t="s">
        <v>283</v>
      </c>
      <c r="Q33" s="497">
        <v>17172</v>
      </c>
    </row>
    <row r="34" spans="1:17" x14ac:dyDescent="0.2">
      <c r="A34" s="498">
        <v>1990</v>
      </c>
      <c r="B34" s="497">
        <v>10374823</v>
      </c>
      <c r="C34" s="497">
        <v>10222529</v>
      </c>
      <c r="D34" s="497">
        <v>1370</v>
      </c>
      <c r="E34" s="497">
        <v>48072</v>
      </c>
      <c r="F34" s="497">
        <v>1640</v>
      </c>
      <c r="G34" s="497">
        <v>17577</v>
      </c>
      <c r="H34" s="497">
        <v>3788</v>
      </c>
      <c r="I34" s="497">
        <v>37511</v>
      </c>
      <c r="J34" s="495">
        <v>37</v>
      </c>
      <c r="K34" s="497">
        <v>8730</v>
      </c>
      <c r="L34" s="495" t="s">
        <v>283</v>
      </c>
      <c r="M34" s="497">
        <v>2953</v>
      </c>
      <c r="N34" s="497">
        <v>12745</v>
      </c>
      <c r="O34" s="497">
        <v>2627</v>
      </c>
      <c r="P34" s="495">
        <v>674</v>
      </c>
      <c r="Q34" s="497">
        <v>14570</v>
      </c>
    </row>
    <row r="35" spans="1:17" x14ac:dyDescent="0.2">
      <c r="A35" s="498">
        <v>2001</v>
      </c>
      <c r="B35" s="497">
        <v>10198315</v>
      </c>
      <c r="C35" s="497">
        <v>9546374</v>
      </c>
      <c r="D35" s="497">
        <v>1299</v>
      </c>
      <c r="E35" s="497">
        <v>48438</v>
      </c>
      <c r="F35" s="497">
        <v>1921</v>
      </c>
      <c r="G35" s="497">
        <v>14326</v>
      </c>
      <c r="H35" s="497">
        <v>2580</v>
      </c>
      <c r="I35" s="497">
        <v>33774</v>
      </c>
      <c r="J35" s="495">
        <v>294</v>
      </c>
      <c r="K35" s="497">
        <v>8482</v>
      </c>
      <c r="L35" s="497">
        <v>1113</v>
      </c>
      <c r="M35" s="497">
        <v>3388</v>
      </c>
      <c r="N35" s="497">
        <v>11817</v>
      </c>
      <c r="O35" s="497">
        <v>3180</v>
      </c>
      <c r="P35" s="496" t="s">
        <v>424</v>
      </c>
      <c r="Q35" s="495" t="s">
        <v>283</v>
      </c>
    </row>
    <row r="36" spans="1:17" x14ac:dyDescent="0.2">
      <c r="A36" s="500" t="s">
        <v>22</v>
      </c>
      <c r="B36" s="500"/>
      <c r="C36" s="500"/>
      <c r="D36" s="500"/>
      <c r="E36" s="500"/>
      <c r="F36" s="500"/>
      <c r="G36" s="500"/>
      <c r="H36" s="500"/>
      <c r="I36" s="500"/>
      <c r="J36" s="500"/>
      <c r="K36" s="500"/>
      <c r="L36" s="500"/>
      <c r="M36" s="500"/>
      <c r="N36" s="500"/>
      <c r="O36" s="500"/>
      <c r="P36" s="501"/>
      <c r="Q36" s="500"/>
    </row>
    <row r="37" spans="1:17" x14ac:dyDescent="0.2">
      <c r="A37" s="499" t="s">
        <v>364</v>
      </c>
      <c r="B37" s="497">
        <v>1694936</v>
      </c>
      <c r="C37" s="497">
        <v>1559433</v>
      </c>
      <c r="D37" s="495">
        <v>84</v>
      </c>
      <c r="E37" s="497">
        <v>14233</v>
      </c>
      <c r="F37" s="495">
        <v>130</v>
      </c>
      <c r="G37" s="497">
        <v>1075</v>
      </c>
      <c r="H37" s="495">
        <v>242</v>
      </c>
      <c r="I37" s="497">
        <v>1736</v>
      </c>
      <c r="J37" s="495">
        <v>42</v>
      </c>
      <c r="K37" s="495">
        <v>706</v>
      </c>
      <c r="L37" s="495">
        <v>85</v>
      </c>
      <c r="M37" s="495">
        <v>388</v>
      </c>
      <c r="N37" s="495">
        <v>734</v>
      </c>
      <c r="O37" s="495">
        <v>225</v>
      </c>
      <c r="P37" s="496">
        <v>510</v>
      </c>
      <c r="Q37" s="495" t="s">
        <v>283</v>
      </c>
    </row>
    <row r="38" spans="1:17" x14ac:dyDescent="0.2">
      <c r="A38" s="498" t="s">
        <v>94</v>
      </c>
      <c r="B38" s="497">
        <v>3574493</v>
      </c>
      <c r="C38" s="497">
        <v>3326925</v>
      </c>
      <c r="D38" s="495">
        <v>400</v>
      </c>
      <c r="E38" s="497">
        <v>21366</v>
      </c>
      <c r="F38" s="495">
        <v>634</v>
      </c>
      <c r="G38" s="497">
        <v>3402</v>
      </c>
      <c r="H38" s="495">
        <v>786</v>
      </c>
      <c r="I38" s="497">
        <v>5751</v>
      </c>
      <c r="J38" s="495">
        <v>128</v>
      </c>
      <c r="K38" s="497">
        <v>3601</v>
      </c>
      <c r="L38" s="495">
        <v>391</v>
      </c>
      <c r="M38" s="497">
        <v>1176</v>
      </c>
      <c r="N38" s="497">
        <v>2252</v>
      </c>
      <c r="O38" s="495">
        <v>832</v>
      </c>
      <c r="P38" s="496" t="s">
        <v>423</v>
      </c>
      <c r="Q38" s="495" t="s">
        <v>283</v>
      </c>
    </row>
    <row r="39" spans="1:17" x14ac:dyDescent="0.2">
      <c r="A39" s="498" t="s">
        <v>13</v>
      </c>
      <c r="B39" s="497">
        <v>2847327</v>
      </c>
      <c r="C39" s="497">
        <v>2673068</v>
      </c>
      <c r="D39" s="495">
        <v>462</v>
      </c>
      <c r="E39" s="497">
        <v>9836</v>
      </c>
      <c r="F39" s="495">
        <v>549</v>
      </c>
      <c r="G39" s="497">
        <v>4921</v>
      </c>
      <c r="H39" s="497">
        <v>1246</v>
      </c>
      <c r="I39" s="497">
        <v>9546</v>
      </c>
      <c r="J39" s="495">
        <v>77</v>
      </c>
      <c r="K39" s="497">
        <v>2263</v>
      </c>
      <c r="L39" s="495">
        <v>395</v>
      </c>
      <c r="M39" s="495">
        <v>881</v>
      </c>
      <c r="N39" s="497">
        <v>3518</v>
      </c>
      <c r="O39" s="497">
        <v>1121</v>
      </c>
      <c r="P39" s="496" t="s">
        <v>422</v>
      </c>
      <c r="Q39" s="495" t="s">
        <v>283</v>
      </c>
    </row>
    <row r="40" spans="1:17" x14ac:dyDescent="0.2">
      <c r="A40" s="498" t="s">
        <v>421</v>
      </c>
      <c r="B40" s="497">
        <v>2081559</v>
      </c>
      <c r="C40" s="497">
        <v>1986948</v>
      </c>
      <c r="D40" s="495">
        <v>353</v>
      </c>
      <c r="E40" s="497">
        <v>3003</v>
      </c>
      <c r="F40" s="495">
        <v>608</v>
      </c>
      <c r="G40" s="497">
        <v>4928</v>
      </c>
      <c r="H40" s="495">
        <v>306</v>
      </c>
      <c r="I40" s="497">
        <v>16741</v>
      </c>
      <c r="J40" s="495">
        <v>47</v>
      </c>
      <c r="K40" s="497">
        <v>1912</v>
      </c>
      <c r="L40" s="495">
        <v>242</v>
      </c>
      <c r="M40" s="495">
        <v>943</v>
      </c>
      <c r="N40" s="497">
        <v>5313</v>
      </c>
      <c r="O40" s="497">
        <v>1002</v>
      </c>
      <c r="P40" s="496" t="s">
        <v>420</v>
      </c>
      <c r="Q40" s="495" t="s">
        <v>283</v>
      </c>
    </row>
  </sheetData>
  <mergeCells count="3">
    <mergeCell ref="A3:Q3"/>
    <mergeCell ref="A14:Q14"/>
    <mergeCell ref="A25:Q25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494D4-98E2-46C2-ABA5-BDF403C42340}">
  <dimension ref="A1:F75"/>
  <sheetViews>
    <sheetView workbookViewId="0"/>
  </sheetViews>
  <sheetFormatPr defaultRowHeight="11.25" x14ac:dyDescent="0.2"/>
  <cols>
    <col min="1" max="1" width="30.28515625" style="510" customWidth="1"/>
    <col min="2" max="6" width="11.28515625" style="510" customWidth="1"/>
    <col min="7" max="16384" width="9.140625" style="510"/>
  </cols>
  <sheetData>
    <row r="1" spans="1:6" s="519" customFormat="1" ht="14.1" customHeight="1" x14ac:dyDescent="0.2">
      <c r="A1" s="522" t="s">
        <v>461</v>
      </c>
      <c r="B1" s="521"/>
      <c r="C1" s="521"/>
      <c r="D1" s="521"/>
      <c r="E1" s="521"/>
      <c r="F1" s="520"/>
    </row>
    <row r="2" spans="1:6" ht="12.75" customHeight="1" x14ac:dyDescent="0.2">
      <c r="A2" s="607" t="s">
        <v>460</v>
      </c>
      <c r="B2" s="517" t="s">
        <v>364</v>
      </c>
      <c r="C2" s="518" t="s">
        <v>94</v>
      </c>
      <c r="D2" s="518" t="s">
        <v>13</v>
      </c>
      <c r="E2" s="517" t="s">
        <v>93</v>
      </c>
      <c r="F2" s="607" t="s">
        <v>394</v>
      </c>
    </row>
    <row r="3" spans="1:6" ht="12.75" customHeight="1" x14ac:dyDescent="0.2">
      <c r="A3" s="686"/>
      <c r="B3" s="687" t="s">
        <v>362</v>
      </c>
      <c r="C3" s="687"/>
      <c r="D3" s="687"/>
      <c r="E3" s="687"/>
      <c r="F3" s="686"/>
    </row>
    <row r="4" spans="1:6" ht="11.45" customHeight="1" x14ac:dyDescent="0.2">
      <c r="A4" s="683" t="s">
        <v>7</v>
      </c>
      <c r="B4" s="683"/>
      <c r="C4" s="683"/>
      <c r="D4" s="683"/>
      <c r="E4" s="683"/>
      <c r="F4" s="683"/>
    </row>
    <row r="5" spans="1:6" ht="11.1" customHeight="1" x14ac:dyDescent="0.2">
      <c r="A5" s="516" t="s">
        <v>394</v>
      </c>
      <c r="B5" s="515">
        <v>867382</v>
      </c>
      <c r="C5" s="515">
        <v>1815654</v>
      </c>
      <c r="D5" s="515">
        <v>1362929</v>
      </c>
      <c r="E5" s="515">
        <v>804685</v>
      </c>
      <c r="F5" s="515">
        <v>4850650</v>
      </c>
    </row>
    <row r="6" spans="1:6" ht="11.1" customHeight="1" x14ac:dyDescent="0.2">
      <c r="A6" s="512" t="s">
        <v>459</v>
      </c>
      <c r="B6" s="511">
        <v>409750</v>
      </c>
      <c r="C6" s="511">
        <v>897085</v>
      </c>
      <c r="D6" s="511">
        <v>761877</v>
      </c>
      <c r="E6" s="511">
        <v>495046</v>
      </c>
      <c r="F6" s="511">
        <v>2563758</v>
      </c>
    </row>
    <row r="7" spans="1:6" ht="11.1" customHeight="1" x14ac:dyDescent="0.2">
      <c r="A7" s="512" t="s">
        <v>452</v>
      </c>
      <c r="B7" s="511">
        <v>386581</v>
      </c>
      <c r="C7" s="511">
        <v>850672</v>
      </c>
      <c r="D7" s="511">
        <v>726009</v>
      </c>
      <c r="E7" s="511">
        <v>473842</v>
      </c>
      <c r="F7" s="511">
        <v>2437104</v>
      </c>
    </row>
    <row r="8" spans="1:6" ht="11.1" customHeight="1" x14ac:dyDescent="0.2">
      <c r="A8" s="514" t="s">
        <v>451</v>
      </c>
      <c r="B8" s="511">
        <v>23124</v>
      </c>
      <c r="C8" s="511">
        <v>46312</v>
      </c>
      <c r="D8" s="511">
        <v>35804</v>
      </c>
      <c r="E8" s="511">
        <v>21155</v>
      </c>
      <c r="F8" s="511">
        <v>126395</v>
      </c>
    </row>
    <row r="9" spans="1:6" ht="11.1" customHeight="1" x14ac:dyDescent="0.2">
      <c r="A9" s="513" t="s">
        <v>458</v>
      </c>
      <c r="B9" s="511">
        <v>261</v>
      </c>
      <c r="C9" s="511">
        <v>693</v>
      </c>
      <c r="D9" s="511">
        <v>289</v>
      </c>
      <c r="E9" s="511">
        <v>77</v>
      </c>
      <c r="F9" s="511">
        <v>1320</v>
      </c>
    </row>
    <row r="10" spans="1:6" ht="11.1" customHeight="1" x14ac:dyDescent="0.2">
      <c r="A10" s="513" t="s">
        <v>449</v>
      </c>
      <c r="B10" s="511">
        <v>123</v>
      </c>
      <c r="C10" s="511">
        <v>294</v>
      </c>
      <c r="D10" s="511">
        <v>240</v>
      </c>
      <c r="E10" s="511">
        <v>245</v>
      </c>
      <c r="F10" s="511">
        <v>902</v>
      </c>
    </row>
    <row r="11" spans="1:6" ht="11.1" customHeight="1" x14ac:dyDescent="0.2">
      <c r="A11" s="513" t="s">
        <v>448</v>
      </c>
      <c r="B11" s="511">
        <v>27</v>
      </c>
      <c r="C11" s="511">
        <v>66</v>
      </c>
      <c r="D11" s="511">
        <v>78</v>
      </c>
      <c r="E11" s="511">
        <v>75</v>
      </c>
      <c r="F11" s="511">
        <v>246</v>
      </c>
    </row>
    <row r="12" spans="1:6" ht="11.1" customHeight="1" x14ac:dyDescent="0.2">
      <c r="A12" s="513" t="s">
        <v>447</v>
      </c>
      <c r="B12" s="511">
        <v>353</v>
      </c>
      <c r="C12" s="511">
        <v>938</v>
      </c>
      <c r="D12" s="511">
        <v>721</v>
      </c>
      <c r="E12" s="511">
        <v>687</v>
      </c>
      <c r="F12" s="511">
        <v>2699</v>
      </c>
    </row>
    <row r="13" spans="1:6" ht="11.1" customHeight="1" x14ac:dyDescent="0.2">
      <c r="A13" s="513" t="s">
        <v>457</v>
      </c>
      <c r="B13" s="511">
        <v>154</v>
      </c>
      <c r="C13" s="511">
        <v>390</v>
      </c>
      <c r="D13" s="511">
        <v>273</v>
      </c>
      <c r="E13" s="511">
        <v>326</v>
      </c>
      <c r="F13" s="511">
        <v>1143</v>
      </c>
    </row>
    <row r="14" spans="1:6" ht="11.1" customHeight="1" x14ac:dyDescent="0.2">
      <c r="A14" s="513" t="s">
        <v>445</v>
      </c>
      <c r="B14" s="511">
        <v>97</v>
      </c>
      <c r="C14" s="511">
        <v>264</v>
      </c>
      <c r="D14" s="511">
        <v>178</v>
      </c>
      <c r="E14" s="511">
        <v>119</v>
      </c>
      <c r="F14" s="511">
        <v>658</v>
      </c>
    </row>
    <row r="15" spans="1:6" ht="11.1" customHeight="1" x14ac:dyDescent="0.2">
      <c r="A15" s="513" t="s">
        <v>444</v>
      </c>
      <c r="B15" s="511">
        <v>118738</v>
      </c>
      <c r="C15" s="511">
        <v>245961</v>
      </c>
      <c r="D15" s="511">
        <v>221644</v>
      </c>
      <c r="E15" s="511">
        <v>161033</v>
      </c>
      <c r="F15" s="511">
        <v>747376</v>
      </c>
    </row>
    <row r="16" spans="1:6" ht="11.1" customHeight="1" x14ac:dyDescent="0.2">
      <c r="A16" s="513" t="s">
        <v>443</v>
      </c>
      <c r="B16" s="511">
        <v>19535</v>
      </c>
      <c r="C16" s="511">
        <v>42832</v>
      </c>
      <c r="D16" s="511">
        <v>40928</v>
      </c>
      <c r="E16" s="511">
        <v>34470</v>
      </c>
      <c r="F16" s="511">
        <v>137765</v>
      </c>
    </row>
    <row r="17" spans="1:6" ht="11.1" customHeight="1" x14ac:dyDescent="0.2">
      <c r="A17" s="513" t="s">
        <v>442</v>
      </c>
      <c r="B17" s="511">
        <v>1355</v>
      </c>
      <c r="C17" s="511">
        <v>2610</v>
      </c>
      <c r="D17" s="511">
        <v>1722</v>
      </c>
      <c r="E17" s="511">
        <v>1796</v>
      </c>
      <c r="F17" s="511">
        <v>7483</v>
      </c>
    </row>
    <row r="18" spans="1:6" ht="11.1" customHeight="1" x14ac:dyDescent="0.2">
      <c r="A18" s="513" t="s">
        <v>441</v>
      </c>
      <c r="B18" s="511">
        <v>319</v>
      </c>
      <c r="C18" s="511">
        <v>865</v>
      </c>
      <c r="D18" s="511">
        <v>565</v>
      </c>
      <c r="E18" s="511">
        <v>508</v>
      </c>
      <c r="F18" s="511">
        <v>2257</v>
      </c>
    </row>
    <row r="19" spans="1:6" ht="11.1" customHeight="1" x14ac:dyDescent="0.2">
      <c r="A19" s="513" t="s">
        <v>456</v>
      </c>
      <c r="B19" s="511">
        <v>3489</v>
      </c>
      <c r="C19" s="511">
        <v>6201</v>
      </c>
      <c r="D19" s="511">
        <v>3380</v>
      </c>
      <c r="E19" s="511">
        <v>2110</v>
      </c>
      <c r="F19" s="511">
        <v>15180</v>
      </c>
    </row>
    <row r="20" spans="1:6" ht="11.1" customHeight="1" x14ac:dyDescent="0.2">
      <c r="A20" s="513" t="s">
        <v>439</v>
      </c>
      <c r="B20" s="511">
        <v>1637</v>
      </c>
      <c r="C20" s="511">
        <v>4118</v>
      </c>
      <c r="D20" s="511">
        <v>2145</v>
      </c>
      <c r="E20" s="511">
        <v>1274</v>
      </c>
      <c r="F20" s="511">
        <v>9174</v>
      </c>
    </row>
    <row r="21" spans="1:6" ht="11.1" customHeight="1" x14ac:dyDescent="0.2">
      <c r="A21" s="513" t="s">
        <v>438</v>
      </c>
      <c r="B21" s="511">
        <v>413</v>
      </c>
      <c r="C21" s="511">
        <v>1740</v>
      </c>
      <c r="D21" s="511">
        <v>1768</v>
      </c>
      <c r="E21" s="511">
        <v>1947</v>
      </c>
      <c r="F21" s="511">
        <v>5868</v>
      </c>
    </row>
    <row r="22" spans="1:6" ht="11.1" customHeight="1" x14ac:dyDescent="0.2">
      <c r="A22" s="512" t="s">
        <v>437</v>
      </c>
      <c r="B22" s="511">
        <v>506</v>
      </c>
      <c r="C22" s="511">
        <v>1472</v>
      </c>
      <c r="D22" s="511">
        <v>644</v>
      </c>
      <c r="E22" s="511">
        <v>117</v>
      </c>
      <c r="F22" s="511">
        <v>2739</v>
      </c>
    </row>
    <row r="23" spans="1:6" ht="11.1" customHeight="1" x14ac:dyDescent="0.2">
      <c r="A23" s="512" t="s">
        <v>436</v>
      </c>
      <c r="B23" s="511">
        <v>412</v>
      </c>
      <c r="C23" s="511">
        <v>2359</v>
      </c>
      <c r="D23" s="511">
        <v>1005</v>
      </c>
      <c r="E23" s="511">
        <v>289</v>
      </c>
      <c r="F23" s="511">
        <v>4065</v>
      </c>
    </row>
    <row r="24" spans="1:6" ht="11.1" customHeight="1" x14ac:dyDescent="0.2">
      <c r="A24" s="512" t="s">
        <v>435</v>
      </c>
      <c r="B24" s="511">
        <v>111</v>
      </c>
      <c r="C24" s="511">
        <v>409</v>
      </c>
      <c r="D24" s="511">
        <v>218</v>
      </c>
      <c r="E24" s="511">
        <v>63</v>
      </c>
      <c r="F24" s="511">
        <v>801</v>
      </c>
    </row>
    <row r="25" spans="1:6" ht="11.1" customHeight="1" x14ac:dyDescent="0.2">
      <c r="A25" s="512" t="s">
        <v>454</v>
      </c>
      <c r="B25" s="511">
        <v>201152</v>
      </c>
      <c r="C25" s="511">
        <v>368972</v>
      </c>
      <c r="D25" s="511">
        <v>170740</v>
      </c>
      <c r="E25" s="511">
        <v>45569</v>
      </c>
      <c r="F25" s="511">
        <v>786433</v>
      </c>
    </row>
    <row r="26" spans="1:6" ht="11.1" customHeight="1" x14ac:dyDescent="0.2">
      <c r="A26" s="512" t="s">
        <v>433</v>
      </c>
      <c r="B26" s="511">
        <v>101788</v>
      </c>
      <c r="C26" s="511">
        <v>225201</v>
      </c>
      <c r="D26" s="511">
        <v>145927</v>
      </c>
      <c r="E26" s="511">
        <v>54407</v>
      </c>
      <c r="F26" s="511">
        <v>527323</v>
      </c>
    </row>
    <row r="27" spans="1:6" ht="11.1" customHeight="1" x14ac:dyDescent="0.2">
      <c r="A27" s="512" t="s">
        <v>432</v>
      </c>
      <c r="B27" s="511">
        <v>7162</v>
      </c>
      <c r="C27" s="511">
        <v>13184</v>
      </c>
      <c r="D27" s="511">
        <v>8587</v>
      </c>
      <c r="E27" s="511">
        <v>4527</v>
      </c>
      <c r="F27" s="511">
        <v>33460</v>
      </c>
    </row>
    <row r="28" spans="1:6" ht="11.45" customHeight="1" x14ac:dyDescent="0.2">
      <c r="A28" s="685" t="s">
        <v>6</v>
      </c>
      <c r="B28" s="685"/>
      <c r="C28" s="685"/>
      <c r="D28" s="685"/>
      <c r="E28" s="685"/>
      <c r="F28" s="685"/>
    </row>
    <row r="29" spans="1:6" ht="11.1" customHeight="1" x14ac:dyDescent="0.2">
      <c r="A29" s="516" t="s">
        <v>394</v>
      </c>
      <c r="B29" s="515">
        <v>827554</v>
      </c>
      <c r="C29" s="515">
        <v>1758839</v>
      </c>
      <c r="D29" s="515">
        <v>1484398</v>
      </c>
      <c r="E29" s="515">
        <v>1276874</v>
      </c>
      <c r="F29" s="515">
        <v>5347665</v>
      </c>
    </row>
    <row r="30" spans="1:6" ht="11.1" customHeight="1" x14ac:dyDescent="0.2">
      <c r="A30" s="512" t="s">
        <v>453</v>
      </c>
      <c r="B30" s="511">
        <v>400012</v>
      </c>
      <c r="C30" s="511">
        <v>906291</v>
      </c>
      <c r="D30" s="511">
        <v>861018</v>
      </c>
      <c r="E30" s="511">
        <v>827882</v>
      </c>
      <c r="F30" s="511">
        <v>2995203</v>
      </c>
    </row>
    <row r="31" spans="1:6" ht="11.1" customHeight="1" x14ac:dyDescent="0.2">
      <c r="A31" s="512" t="s">
        <v>452</v>
      </c>
      <c r="B31" s="511">
        <v>377751</v>
      </c>
      <c r="C31" s="511">
        <v>859905</v>
      </c>
      <c r="D31" s="511">
        <v>821748</v>
      </c>
      <c r="E31" s="511">
        <v>793013</v>
      </c>
      <c r="F31" s="511">
        <v>2852417</v>
      </c>
    </row>
    <row r="32" spans="1:6" ht="11.1" customHeight="1" x14ac:dyDescent="0.2">
      <c r="A32" s="514" t="s">
        <v>451</v>
      </c>
      <c r="B32" s="511">
        <v>22227</v>
      </c>
      <c r="C32" s="511">
        <v>46299</v>
      </c>
      <c r="D32" s="511">
        <v>39203</v>
      </c>
      <c r="E32" s="511">
        <v>34811</v>
      </c>
      <c r="F32" s="511">
        <v>142540</v>
      </c>
    </row>
    <row r="33" spans="1:6" ht="11.1" customHeight="1" x14ac:dyDescent="0.2">
      <c r="A33" s="513" t="s">
        <v>450</v>
      </c>
      <c r="B33" s="511">
        <v>214</v>
      </c>
      <c r="C33" s="511">
        <v>1021</v>
      </c>
      <c r="D33" s="511">
        <v>701</v>
      </c>
      <c r="E33" s="511">
        <v>246</v>
      </c>
      <c r="F33" s="511">
        <v>2182</v>
      </c>
    </row>
    <row r="34" spans="1:6" ht="11.1" customHeight="1" x14ac:dyDescent="0.2">
      <c r="A34" s="513" t="s">
        <v>449</v>
      </c>
      <c r="B34" s="511">
        <v>116</v>
      </c>
      <c r="C34" s="511">
        <v>284</v>
      </c>
      <c r="D34" s="511">
        <v>242</v>
      </c>
      <c r="E34" s="511">
        <v>370</v>
      </c>
      <c r="F34" s="511">
        <v>1012</v>
      </c>
    </row>
    <row r="35" spans="1:6" ht="11.1" customHeight="1" x14ac:dyDescent="0.2">
      <c r="A35" s="513" t="s">
        <v>448</v>
      </c>
      <c r="B35" s="511">
        <v>26</v>
      </c>
      <c r="C35" s="511">
        <v>67</v>
      </c>
      <c r="D35" s="511">
        <v>85</v>
      </c>
      <c r="E35" s="511">
        <v>84</v>
      </c>
      <c r="F35" s="511">
        <v>262</v>
      </c>
    </row>
    <row r="36" spans="1:6" ht="11.1" customHeight="1" x14ac:dyDescent="0.2">
      <c r="A36" s="513" t="s">
        <v>447</v>
      </c>
      <c r="B36" s="511">
        <v>332</v>
      </c>
      <c r="C36" s="511">
        <v>837</v>
      </c>
      <c r="D36" s="511">
        <v>752</v>
      </c>
      <c r="E36" s="511">
        <v>978</v>
      </c>
      <c r="F36" s="511">
        <v>2899</v>
      </c>
    </row>
    <row r="37" spans="1:6" ht="11.1" customHeight="1" x14ac:dyDescent="0.2">
      <c r="A37" s="513" t="s">
        <v>446</v>
      </c>
      <c r="B37" s="511">
        <v>150</v>
      </c>
      <c r="C37" s="511">
        <v>416</v>
      </c>
      <c r="D37" s="511">
        <v>343</v>
      </c>
      <c r="E37" s="511">
        <v>421</v>
      </c>
      <c r="F37" s="511">
        <v>1330</v>
      </c>
    </row>
    <row r="38" spans="1:6" ht="11.1" customHeight="1" x14ac:dyDescent="0.2">
      <c r="A38" s="513" t="s">
        <v>445</v>
      </c>
      <c r="B38" s="511">
        <v>88</v>
      </c>
      <c r="C38" s="511">
        <v>231</v>
      </c>
      <c r="D38" s="511">
        <v>176</v>
      </c>
      <c r="E38" s="511">
        <v>150</v>
      </c>
      <c r="F38" s="511">
        <v>645</v>
      </c>
    </row>
    <row r="39" spans="1:6" ht="11.1" customHeight="1" x14ac:dyDescent="0.2">
      <c r="A39" s="513" t="s">
        <v>444</v>
      </c>
      <c r="B39" s="511">
        <v>114509</v>
      </c>
      <c r="C39" s="511">
        <v>251590</v>
      </c>
      <c r="D39" s="511">
        <v>254838</v>
      </c>
      <c r="E39" s="511">
        <v>254483</v>
      </c>
      <c r="F39" s="511">
        <v>875420</v>
      </c>
    </row>
    <row r="40" spans="1:6" ht="11.1" customHeight="1" x14ac:dyDescent="0.2">
      <c r="A40" s="513" t="s">
        <v>455</v>
      </c>
      <c r="B40" s="511">
        <v>19097</v>
      </c>
      <c r="C40" s="511">
        <v>44107</v>
      </c>
      <c r="D40" s="511">
        <v>47960</v>
      </c>
      <c r="E40" s="511">
        <v>55776</v>
      </c>
      <c r="F40" s="511">
        <v>166940</v>
      </c>
    </row>
    <row r="41" spans="1:6" ht="11.1" customHeight="1" x14ac:dyDescent="0.2">
      <c r="A41" s="513" t="s">
        <v>442</v>
      </c>
      <c r="B41" s="511">
        <v>1351</v>
      </c>
      <c r="C41" s="511">
        <v>3031</v>
      </c>
      <c r="D41" s="511">
        <v>2512</v>
      </c>
      <c r="E41" s="511">
        <v>3328</v>
      </c>
      <c r="F41" s="511">
        <v>10222</v>
      </c>
    </row>
    <row r="42" spans="1:6" ht="11.1" customHeight="1" x14ac:dyDescent="0.2">
      <c r="A42" s="513" t="s">
        <v>441</v>
      </c>
      <c r="B42" s="511">
        <v>365</v>
      </c>
      <c r="C42" s="511">
        <v>1111</v>
      </c>
      <c r="D42" s="511">
        <v>923</v>
      </c>
      <c r="E42" s="511">
        <v>1184</v>
      </c>
      <c r="F42" s="511">
        <v>3583</v>
      </c>
    </row>
    <row r="43" spans="1:6" ht="11.1" customHeight="1" x14ac:dyDescent="0.2">
      <c r="A43" s="513" t="s">
        <v>440</v>
      </c>
      <c r="B43" s="511">
        <v>3415</v>
      </c>
      <c r="C43" s="511">
        <v>7317</v>
      </c>
      <c r="D43" s="511">
        <v>4836</v>
      </c>
      <c r="E43" s="511">
        <v>3782</v>
      </c>
      <c r="F43" s="511">
        <v>19350</v>
      </c>
    </row>
    <row r="44" spans="1:6" ht="11.1" customHeight="1" x14ac:dyDescent="0.2">
      <c r="A44" s="513" t="s">
        <v>439</v>
      </c>
      <c r="B44" s="511">
        <v>1680</v>
      </c>
      <c r="C44" s="511">
        <v>5576</v>
      </c>
      <c r="D44" s="511">
        <v>4122</v>
      </c>
      <c r="E44" s="511">
        <v>3788</v>
      </c>
      <c r="F44" s="511">
        <v>15166</v>
      </c>
    </row>
    <row r="45" spans="1:6" ht="11.1" customHeight="1" x14ac:dyDescent="0.2">
      <c r="A45" s="513" t="s">
        <v>438</v>
      </c>
      <c r="B45" s="511">
        <v>357</v>
      </c>
      <c r="C45" s="511">
        <v>1576</v>
      </c>
      <c r="D45" s="511">
        <v>1706</v>
      </c>
      <c r="E45" s="511">
        <v>3364</v>
      </c>
      <c r="F45" s="511">
        <v>7003</v>
      </c>
    </row>
    <row r="46" spans="1:6" ht="11.1" customHeight="1" x14ac:dyDescent="0.2">
      <c r="A46" s="512" t="s">
        <v>437</v>
      </c>
      <c r="B46" s="511">
        <v>424</v>
      </c>
      <c r="C46" s="511">
        <v>744</v>
      </c>
      <c r="D46" s="511">
        <v>276</v>
      </c>
      <c r="E46" s="511">
        <v>104</v>
      </c>
      <c r="F46" s="511">
        <v>1548</v>
      </c>
    </row>
    <row r="47" spans="1:6" ht="11.1" customHeight="1" x14ac:dyDescent="0.2">
      <c r="A47" s="512" t="s">
        <v>436</v>
      </c>
      <c r="B47" s="511">
        <v>374</v>
      </c>
      <c r="C47" s="511">
        <v>1962</v>
      </c>
      <c r="D47" s="511">
        <v>944</v>
      </c>
      <c r="E47" s="511">
        <v>391</v>
      </c>
      <c r="F47" s="511">
        <v>3671</v>
      </c>
    </row>
    <row r="48" spans="1:6" ht="11.1" customHeight="1" x14ac:dyDescent="0.2">
      <c r="A48" s="512" t="s">
        <v>435</v>
      </c>
      <c r="B48" s="511">
        <v>93</v>
      </c>
      <c r="C48" s="511">
        <v>354</v>
      </c>
      <c r="D48" s="511">
        <v>204</v>
      </c>
      <c r="E48" s="511">
        <v>92</v>
      </c>
      <c r="F48" s="511">
        <v>743</v>
      </c>
    </row>
    <row r="49" spans="1:6" ht="11.1" customHeight="1" x14ac:dyDescent="0.2">
      <c r="A49" s="512" t="s">
        <v>454</v>
      </c>
      <c r="B49" s="511">
        <v>183292</v>
      </c>
      <c r="C49" s="511">
        <v>316323</v>
      </c>
      <c r="D49" s="511">
        <v>152733</v>
      </c>
      <c r="E49" s="511">
        <v>44588</v>
      </c>
      <c r="F49" s="511">
        <v>696936</v>
      </c>
    </row>
    <row r="50" spans="1:6" ht="11.1" customHeight="1" x14ac:dyDescent="0.2">
      <c r="A50" s="512" t="s">
        <v>433</v>
      </c>
      <c r="B50" s="511">
        <v>95014</v>
      </c>
      <c r="C50" s="511">
        <v>203659</v>
      </c>
      <c r="D50" s="511">
        <v>140617</v>
      </c>
      <c r="E50" s="511">
        <v>68154</v>
      </c>
      <c r="F50" s="511">
        <v>507444</v>
      </c>
    </row>
    <row r="51" spans="1:6" ht="11.1" customHeight="1" x14ac:dyDescent="0.2">
      <c r="A51" s="512" t="s">
        <v>432</v>
      </c>
      <c r="B51" s="511">
        <v>6645</v>
      </c>
      <c r="C51" s="511">
        <v>12342</v>
      </c>
      <c r="D51" s="511">
        <v>9410</v>
      </c>
      <c r="E51" s="511">
        <v>7709</v>
      </c>
      <c r="F51" s="511">
        <v>36106</v>
      </c>
    </row>
    <row r="52" spans="1:6" ht="12.75" customHeight="1" x14ac:dyDescent="0.2">
      <c r="A52" s="684" t="s">
        <v>5</v>
      </c>
      <c r="B52" s="684"/>
      <c r="C52" s="684"/>
      <c r="D52" s="684"/>
      <c r="E52" s="684"/>
      <c r="F52" s="684"/>
    </row>
    <row r="53" spans="1:6" x14ac:dyDescent="0.2">
      <c r="A53" s="516" t="s">
        <v>394</v>
      </c>
      <c r="B53" s="515">
        <v>1694936</v>
      </c>
      <c r="C53" s="515">
        <v>3574493</v>
      </c>
      <c r="D53" s="515">
        <v>2847327</v>
      </c>
      <c r="E53" s="515">
        <v>2081559</v>
      </c>
      <c r="F53" s="515">
        <v>10198315</v>
      </c>
    </row>
    <row r="54" spans="1:6" x14ac:dyDescent="0.2">
      <c r="A54" s="512" t="s">
        <v>453</v>
      </c>
      <c r="B54" s="511">
        <v>809762</v>
      </c>
      <c r="C54" s="511">
        <v>1803376</v>
      </c>
      <c r="D54" s="511">
        <v>1622895</v>
      </c>
      <c r="E54" s="511">
        <v>1322928</v>
      </c>
      <c r="F54" s="511">
        <v>5558961</v>
      </c>
    </row>
    <row r="55" spans="1:6" x14ac:dyDescent="0.2">
      <c r="A55" s="512" t="s">
        <v>452</v>
      </c>
      <c r="B55" s="511">
        <v>764332</v>
      </c>
      <c r="C55" s="511">
        <v>1710577</v>
      </c>
      <c r="D55" s="511">
        <v>1547757</v>
      </c>
      <c r="E55" s="511">
        <v>1266855</v>
      </c>
      <c r="F55" s="511">
        <v>5289521</v>
      </c>
    </row>
    <row r="56" spans="1:6" x14ac:dyDescent="0.2">
      <c r="A56" s="514" t="s">
        <v>451</v>
      </c>
      <c r="B56" s="511">
        <v>45351</v>
      </c>
      <c r="C56" s="511">
        <v>92611</v>
      </c>
      <c r="D56" s="511">
        <v>75007</v>
      </c>
      <c r="E56" s="511">
        <v>55966</v>
      </c>
      <c r="F56" s="511">
        <v>268935</v>
      </c>
    </row>
    <row r="57" spans="1:6" x14ac:dyDescent="0.2">
      <c r="A57" s="513" t="s">
        <v>450</v>
      </c>
      <c r="B57" s="511">
        <v>475</v>
      </c>
      <c r="C57" s="511">
        <v>1714</v>
      </c>
      <c r="D57" s="511">
        <v>990</v>
      </c>
      <c r="E57" s="511">
        <v>323</v>
      </c>
      <c r="F57" s="511">
        <v>3502</v>
      </c>
    </row>
    <row r="58" spans="1:6" x14ac:dyDescent="0.2">
      <c r="A58" s="513" t="s">
        <v>449</v>
      </c>
      <c r="B58" s="511">
        <v>239</v>
      </c>
      <c r="C58" s="511">
        <v>578</v>
      </c>
      <c r="D58" s="511">
        <v>482</v>
      </c>
      <c r="E58" s="511">
        <v>615</v>
      </c>
      <c r="F58" s="511">
        <v>1914</v>
      </c>
    </row>
    <row r="59" spans="1:6" x14ac:dyDescent="0.2">
      <c r="A59" s="513" t="s">
        <v>448</v>
      </c>
      <c r="B59" s="511">
        <v>53</v>
      </c>
      <c r="C59" s="511">
        <v>133</v>
      </c>
      <c r="D59" s="511">
        <v>163</v>
      </c>
      <c r="E59" s="511">
        <v>159</v>
      </c>
      <c r="F59" s="511">
        <v>508</v>
      </c>
    </row>
    <row r="60" spans="1:6" x14ac:dyDescent="0.2">
      <c r="A60" s="513" t="s">
        <v>447</v>
      </c>
      <c r="B60" s="511">
        <v>685</v>
      </c>
      <c r="C60" s="511">
        <v>1775</v>
      </c>
      <c r="D60" s="511">
        <v>1473</v>
      </c>
      <c r="E60" s="511">
        <v>1665</v>
      </c>
      <c r="F60" s="511">
        <v>5598</v>
      </c>
    </row>
    <row r="61" spans="1:6" x14ac:dyDescent="0.2">
      <c r="A61" s="513" t="s">
        <v>446</v>
      </c>
      <c r="B61" s="511">
        <v>304</v>
      </c>
      <c r="C61" s="511">
        <v>806</v>
      </c>
      <c r="D61" s="511">
        <v>616</v>
      </c>
      <c r="E61" s="511">
        <v>747</v>
      </c>
      <c r="F61" s="511">
        <v>2473</v>
      </c>
    </row>
    <row r="62" spans="1:6" x14ac:dyDescent="0.2">
      <c r="A62" s="513" t="s">
        <v>445</v>
      </c>
      <c r="B62" s="511">
        <v>185</v>
      </c>
      <c r="C62" s="511">
        <v>495</v>
      </c>
      <c r="D62" s="511">
        <v>354</v>
      </c>
      <c r="E62" s="511">
        <v>269</v>
      </c>
      <c r="F62" s="511">
        <v>1303</v>
      </c>
    </row>
    <row r="63" spans="1:6" x14ac:dyDescent="0.2">
      <c r="A63" s="513" t="s">
        <v>444</v>
      </c>
      <c r="B63" s="511">
        <v>233247</v>
      </c>
      <c r="C63" s="511">
        <v>497551</v>
      </c>
      <c r="D63" s="511">
        <v>476482</v>
      </c>
      <c r="E63" s="511">
        <v>415516</v>
      </c>
      <c r="F63" s="511">
        <v>1622796</v>
      </c>
    </row>
    <row r="64" spans="1:6" x14ac:dyDescent="0.2">
      <c r="A64" s="513" t="s">
        <v>443</v>
      </c>
      <c r="B64" s="511">
        <v>38632</v>
      </c>
      <c r="C64" s="511">
        <v>86939</v>
      </c>
      <c r="D64" s="511">
        <v>88888</v>
      </c>
      <c r="E64" s="511">
        <v>90246</v>
      </c>
      <c r="F64" s="511">
        <v>304705</v>
      </c>
    </row>
    <row r="65" spans="1:6" x14ac:dyDescent="0.2">
      <c r="A65" s="513" t="s">
        <v>442</v>
      </c>
      <c r="B65" s="511">
        <v>2706</v>
      </c>
      <c r="C65" s="511">
        <v>5641</v>
      </c>
      <c r="D65" s="511">
        <v>4234</v>
      </c>
      <c r="E65" s="511">
        <v>5124</v>
      </c>
      <c r="F65" s="511">
        <v>17705</v>
      </c>
    </row>
    <row r="66" spans="1:6" x14ac:dyDescent="0.2">
      <c r="A66" s="513" t="s">
        <v>441</v>
      </c>
      <c r="B66" s="511">
        <v>684</v>
      </c>
      <c r="C66" s="511">
        <v>1976</v>
      </c>
      <c r="D66" s="511">
        <v>1488</v>
      </c>
      <c r="E66" s="511">
        <v>1692</v>
      </c>
      <c r="F66" s="511">
        <v>5840</v>
      </c>
    </row>
    <row r="67" spans="1:6" x14ac:dyDescent="0.2">
      <c r="A67" s="513" t="s">
        <v>440</v>
      </c>
      <c r="B67" s="511">
        <v>6904</v>
      </c>
      <c r="C67" s="511">
        <v>13518</v>
      </c>
      <c r="D67" s="511">
        <v>8216</v>
      </c>
      <c r="E67" s="511">
        <v>5892</v>
      </c>
      <c r="F67" s="511">
        <v>34530</v>
      </c>
    </row>
    <row r="68" spans="1:6" x14ac:dyDescent="0.2">
      <c r="A68" s="513" t="s">
        <v>439</v>
      </c>
      <c r="B68" s="511">
        <v>3317</v>
      </c>
      <c r="C68" s="511">
        <v>9694</v>
      </c>
      <c r="D68" s="511">
        <v>6267</v>
      </c>
      <c r="E68" s="511">
        <v>5062</v>
      </c>
      <c r="F68" s="511">
        <v>24340</v>
      </c>
    </row>
    <row r="69" spans="1:6" x14ac:dyDescent="0.2">
      <c r="A69" s="513" t="s">
        <v>438</v>
      </c>
      <c r="B69" s="511">
        <v>770</v>
      </c>
      <c r="C69" s="511">
        <v>3316</v>
      </c>
      <c r="D69" s="511">
        <v>3474</v>
      </c>
      <c r="E69" s="511">
        <v>5311</v>
      </c>
      <c r="F69" s="511">
        <v>12871</v>
      </c>
    </row>
    <row r="70" spans="1:6" x14ac:dyDescent="0.2">
      <c r="A70" s="512" t="s">
        <v>437</v>
      </c>
      <c r="B70" s="511">
        <v>930</v>
      </c>
      <c r="C70" s="511">
        <v>2216</v>
      </c>
      <c r="D70" s="511">
        <v>920</v>
      </c>
      <c r="E70" s="511">
        <v>221</v>
      </c>
      <c r="F70" s="511">
        <v>4287</v>
      </c>
    </row>
    <row r="71" spans="1:6" x14ac:dyDescent="0.2">
      <c r="A71" s="512" t="s">
        <v>436</v>
      </c>
      <c r="B71" s="511">
        <v>786</v>
      </c>
      <c r="C71" s="511">
        <v>4321</v>
      </c>
      <c r="D71" s="511">
        <v>1949</v>
      </c>
      <c r="E71" s="511">
        <v>680</v>
      </c>
      <c r="F71" s="511">
        <v>7736</v>
      </c>
    </row>
    <row r="72" spans="1:6" x14ac:dyDescent="0.2">
      <c r="A72" s="512" t="s">
        <v>435</v>
      </c>
      <c r="B72" s="511">
        <v>204</v>
      </c>
      <c r="C72" s="511">
        <v>763</v>
      </c>
      <c r="D72" s="511">
        <v>422</v>
      </c>
      <c r="E72" s="511">
        <v>155</v>
      </c>
      <c r="F72" s="511">
        <v>1544</v>
      </c>
    </row>
    <row r="73" spans="1:6" x14ac:dyDescent="0.2">
      <c r="A73" s="512" t="s">
        <v>434</v>
      </c>
      <c r="B73" s="511">
        <v>384444</v>
      </c>
      <c r="C73" s="511">
        <v>685295</v>
      </c>
      <c r="D73" s="511">
        <v>323473</v>
      </c>
      <c r="E73" s="511">
        <v>90157</v>
      </c>
      <c r="F73" s="511">
        <v>1483369</v>
      </c>
    </row>
    <row r="74" spans="1:6" x14ac:dyDescent="0.2">
      <c r="A74" s="512" t="s">
        <v>433</v>
      </c>
      <c r="B74" s="511">
        <v>196802</v>
      </c>
      <c r="C74" s="511">
        <v>428860</v>
      </c>
      <c r="D74" s="511">
        <v>286544</v>
      </c>
      <c r="E74" s="511">
        <v>122561</v>
      </c>
      <c r="F74" s="511">
        <v>1034767</v>
      </c>
    </row>
    <row r="75" spans="1:6" x14ac:dyDescent="0.2">
      <c r="A75" s="512" t="s">
        <v>432</v>
      </c>
      <c r="B75" s="511">
        <v>13807</v>
      </c>
      <c r="C75" s="511">
        <v>25526</v>
      </c>
      <c r="D75" s="511">
        <v>17997</v>
      </c>
      <c r="E75" s="511">
        <v>12236</v>
      </c>
      <c r="F75" s="511">
        <v>69566</v>
      </c>
    </row>
  </sheetData>
  <mergeCells count="6">
    <mergeCell ref="A28:F28"/>
    <mergeCell ref="A52:F52"/>
    <mergeCell ref="A2:A3"/>
    <mergeCell ref="F2:F3"/>
    <mergeCell ref="B3:E3"/>
    <mergeCell ref="A4:F4"/>
  </mergeCells>
  <pageMargins left="0.75" right="0.75" top="1" bottom="1" header="0.5" footer="0.5"/>
  <pageSetup paperSize="9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DCB45-6928-481C-93B4-4BAF81A7EC02}">
  <dimension ref="A1:J83"/>
  <sheetViews>
    <sheetView workbookViewId="0"/>
  </sheetViews>
  <sheetFormatPr defaultRowHeight="11.25" x14ac:dyDescent="0.2"/>
  <cols>
    <col min="1" max="1" width="8.5703125" style="523" customWidth="1"/>
    <col min="2" max="2" width="27.5703125" style="523" customWidth="1"/>
    <col min="3" max="10" width="9.42578125" style="523" customWidth="1"/>
    <col min="11" max="16384" width="9.140625" style="523"/>
  </cols>
  <sheetData>
    <row r="1" spans="1:10" s="560" customFormat="1" ht="12.75" customHeight="1" x14ac:dyDescent="0.2">
      <c r="A1" s="562" t="s">
        <v>618</v>
      </c>
      <c r="B1" s="561"/>
      <c r="C1" s="561"/>
      <c r="D1" s="561"/>
    </row>
    <row r="2" spans="1:10" s="558" customFormat="1" ht="27" customHeight="1" x14ac:dyDescent="0.25">
      <c r="A2" s="607" t="s">
        <v>617</v>
      </c>
      <c r="B2" s="607" t="s">
        <v>616</v>
      </c>
      <c r="C2" s="607" t="s">
        <v>7</v>
      </c>
      <c r="D2" s="607" t="s">
        <v>6</v>
      </c>
      <c r="E2" s="607" t="s">
        <v>5</v>
      </c>
      <c r="F2" s="607" t="s">
        <v>615</v>
      </c>
      <c r="G2" s="559" t="s">
        <v>21</v>
      </c>
      <c r="H2" s="559" t="s">
        <v>614</v>
      </c>
      <c r="I2" s="559" t="s">
        <v>613</v>
      </c>
      <c r="J2" s="559" t="s">
        <v>19</v>
      </c>
    </row>
    <row r="3" spans="1:10" s="558" customFormat="1" ht="13.5" customHeight="1" x14ac:dyDescent="0.25">
      <c r="A3" s="686"/>
      <c r="B3" s="686"/>
      <c r="C3" s="686"/>
      <c r="D3" s="686"/>
      <c r="E3" s="686"/>
      <c r="F3" s="686"/>
      <c r="G3" s="607" t="s">
        <v>612</v>
      </c>
      <c r="H3" s="686"/>
      <c r="I3" s="686"/>
      <c r="J3" s="686"/>
    </row>
    <row r="4" spans="1:10" ht="21" customHeight="1" x14ac:dyDescent="0.2">
      <c r="A4" s="548" t="s">
        <v>611</v>
      </c>
      <c r="B4" s="551" t="s">
        <v>610</v>
      </c>
      <c r="C4" s="552">
        <v>247</v>
      </c>
      <c r="D4" s="552">
        <v>246</v>
      </c>
      <c r="E4" s="552">
        <v>493</v>
      </c>
      <c r="F4" s="526">
        <v>4.9188590302394593</v>
      </c>
      <c r="G4" s="557">
        <v>9</v>
      </c>
      <c r="H4" s="557">
        <v>17</v>
      </c>
      <c r="I4" s="557">
        <v>184</v>
      </c>
      <c r="J4" s="557">
        <v>283</v>
      </c>
    </row>
    <row r="5" spans="1:10" ht="11.1" customHeight="1" x14ac:dyDescent="0.2">
      <c r="A5" s="546" t="s">
        <v>609</v>
      </c>
      <c r="B5" s="546" t="s">
        <v>608</v>
      </c>
      <c r="C5" s="540">
        <v>87</v>
      </c>
      <c r="D5" s="540">
        <v>35</v>
      </c>
      <c r="E5" s="540">
        <v>122</v>
      </c>
      <c r="F5" s="529">
        <v>1.2172430054547951</v>
      </c>
      <c r="G5" s="540">
        <v>1</v>
      </c>
      <c r="H5" s="555">
        <v>4</v>
      </c>
      <c r="I5" s="555">
        <v>72</v>
      </c>
      <c r="J5" s="555">
        <v>45</v>
      </c>
    </row>
    <row r="6" spans="1:10" ht="10.5" customHeight="1" x14ac:dyDescent="0.2">
      <c r="A6" s="546" t="s">
        <v>607</v>
      </c>
      <c r="B6" s="546" t="s">
        <v>606</v>
      </c>
      <c r="C6" s="540" t="s">
        <v>83</v>
      </c>
      <c r="D6" s="540">
        <v>1</v>
      </c>
      <c r="E6" s="540">
        <v>1</v>
      </c>
      <c r="F6" s="529">
        <v>9.9774016840556978E-3</v>
      </c>
      <c r="G6" s="540" t="s">
        <v>83</v>
      </c>
      <c r="H6" s="540" t="s">
        <v>83</v>
      </c>
      <c r="I6" s="540">
        <v>1</v>
      </c>
      <c r="J6" s="540" t="s">
        <v>83</v>
      </c>
    </row>
    <row r="7" spans="1:10" ht="33" customHeight="1" x14ac:dyDescent="0.2">
      <c r="A7" s="549" t="s">
        <v>605</v>
      </c>
      <c r="B7" s="545" t="s">
        <v>604</v>
      </c>
      <c r="C7" s="539">
        <v>160</v>
      </c>
      <c r="D7" s="539">
        <v>210</v>
      </c>
      <c r="E7" s="539">
        <v>370</v>
      </c>
      <c r="F7" s="529">
        <v>3.6916386231006086</v>
      </c>
      <c r="G7" s="554">
        <v>8</v>
      </c>
      <c r="H7" s="554">
        <v>13</v>
      </c>
      <c r="I7" s="554">
        <v>111</v>
      </c>
      <c r="J7" s="554">
        <v>238</v>
      </c>
    </row>
    <row r="8" spans="1:10" ht="11.1" customHeight="1" x14ac:dyDescent="0.2">
      <c r="A8" s="550" t="s">
        <v>603</v>
      </c>
      <c r="B8" s="550" t="s">
        <v>602</v>
      </c>
      <c r="C8" s="541">
        <v>18523</v>
      </c>
      <c r="D8" s="541">
        <v>14651</v>
      </c>
      <c r="E8" s="541">
        <v>33174</v>
      </c>
      <c r="F8" s="526">
        <v>330.99032346686374</v>
      </c>
      <c r="G8" s="557">
        <v>65</v>
      </c>
      <c r="H8" s="557">
        <v>279</v>
      </c>
      <c r="I8" s="557">
        <v>12787</v>
      </c>
      <c r="J8" s="557">
        <v>20043</v>
      </c>
    </row>
    <row r="9" spans="1:10" ht="22.5" customHeight="1" x14ac:dyDescent="0.2">
      <c r="A9" s="556" t="s">
        <v>601</v>
      </c>
      <c r="B9" s="549" t="s">
        <v>600</v>
      </c>
      <c r="C9" s="539">
        <v>1245</v>
      </c>
      <c r="D9" s="539">
        <v>276</v>
      </c>
      <c r="E9" s="539">
        <v>1521</v>
      </c>
      <c r="F9" s="529">
        <v>15.175627961448718</v>
      </c>
      <c r="G9" s="554">
        <v>1</v>
      </c>
      <c r="H9" s="554">
        <v>4</v>
      </c>
      <c r="I9" s="539">
        <v>1093</v>
      </c>
      <c r="J9" s="554">
        <v>423</v>
      </c>
    </row>
    <row r="10" spans="1:10" ht="10.5" customHeight="1" x14ac:dyDescent="0.2">
      <c r="A10" s="546" t="s">
        <v>599</v>
      </c>
      <c r="B10" s="546" t="s">
        <v>598</v>
      </c>
      <c r="C10" s="540">
        <v>530</v>
      </c>
      <c r="D10" s="540">
        <v>88</v>
      </c>
      <c r="E10" s="540">
        <v>618</v>
      </c>
      <c r="F10" s="529">
        <v>6.1660342407464217</v>
      </c>
      <c r="G10" s="540" t="s">
        <v>83</v>
      </c>
      <c r="H10" s="540" t="s">
        <v>83</v>
      </c>
      <c r="I10" s="540">
        <v>393</v>
      </c>
      <c r="J10" s="555">
        <v>225</v>
      </c>
    </row>
    <row r="11" spans="1:10" ht="10.5" customHeight="1" x14ac:dyDescent="0.2">
      <c r="A11" s="546" t="s">
        <v>597</v>
      </c>
      <c r="B11" s="546" t="s">
        <v>596</v>
      </c>
      <c r="C11" s="540">
        <v>1002</v>
      </c>
      <c r="D11" s="540">
        <v>822</v>
      </c>
      <c r="E11" s="540">
        <v>1824</v>
      </c>
      <c r="F11" s="529">
        <v>18.198780671717593</v>
      </c>
      <c r="G11" s="540" t="s">
        <v>83</v>
      </c>
      <c r="H11" s="555">
        <v>9</v>
      </c>
      <c r="I11" s="540">
        <v>542</v>
      </c>
      <c r="J11" s="540">
        <v>1273</v>
      </c>
    </row>
    <row r="12" spans="1:10" ht="10.5" customHeight="1" x14ac:dyDescent="0.2">
      <c r="A12" s="546" t="s">
        <v>595</v>
      </c>
      <c r="B12" s="546" t="s">
        <v>594</v>
      </c>
      <c r="C12" s="540">
        <v>1768</v>
      </c>
      <c r="D12" s="540">
        <v>1487</v>
      </c>
      <c r="E12" s="540">
        <v>3255</v>
      </c>
      <c r="F12" s="529">
        <v>32.476442481601296</v>
      </c>
      <c r="G12" s="540" t="s">
        <v>83</v>
      </c>
      <c r="H12" s="555">
        <v>14</v>
      </c>
      <c r="I12" s="555">
        <v>816</v>
      </c>
      <c r="J12" s="540">
        <v>2425</v>
      </c>
    </row>
    <row r="13" spans="1:10" ht="10.5" customHeight="1" x14ac:dyDescent="0.2">
      <c r="A13" s="546" t="s">
        <v>593</v>
      </c>
      <c r="B13" s="546" t="s">
        <v>592</v>
      </c>
      <c r="C13" s="540">
        <v>994</v>
      </c>
      <c r="D13" s="540">
        <v>700</v>
      </c>
      <c r="E13" s="540">
        <v>1694</v>
      </c>
      <c r="F13" s="529">
        <v>16.901718452790352</v>
      </c>
      <c r="G13" s="540" t="s">
        <v>83</v>
      </c>
      <c r="H13" s="555">
        <v>6</v>
      </c>
      <c r="I13" s="555">
        <v>515</v>
      </c>
      <c r="J13" s="540">
        <v>1173</v>
      </c>
    </row>
    <row r="14" spans="1:10" ht="23.25" customHeight="1" x14ac:dyDescent="0.2">
      <c r="A14" s="556" t="s">
        <v>591</v>
      </c>
      <c r="B14" s="549" t="s">
        <v>590</v>
      </c>
      <c r="C14" s="555">
        <v>514</v>
      </c>
      <c r="D14" s="555">
        <v>262</v>
      </c>
      <c r="E14" s="555">
        <v>776</v>
      </c>
      <c r="F14" s="529">
        <v>7.7424637068272224</v>
      </c>
      <c r="G14" s="540">
        <v>1</v>
      </c>
      <c r="H14" s="555">
        <v>2</v>
      </c>
      <c r="I14" s="555">
        <v>310</v>
      </c>
      <c r="J14" s="555">
        <v>463</v>
      </c>
    </row>
    <row r="15" spans="1:10" ht="21.75" customHeight="1" x14ac:dyDescent="0.2">
      <c r="A15" s="556" t="s">
        <v>589</v>
      </c>
      <c r="B15" s="549" t="s">
        <v>588</v>
      </c>
      <c r="C15" s="555">
        <v>215</v>
      </c>
      <c r="D15" s="555">
        <v>457</v>
      </c>
      <c r="E15" s="555">
        <v>672</v>
      </c>
      <c r="F15" s="529">
        <v>6.7048139316854289</v>
      </c>
      <c r="G15" s="540" t="s">
        <v>83</v>
      </c>
      <c r="H15" s="540" t="s">
        <v>83</v>
      </c>
      <c r="I15" s="555">
        <v>145</v>
      </c>
      <c r="J15" s="555">
        <v>527</v>
      </c>
    </row>
    <row r="16" spans="1:10" ht="10.5" customHeight="1" x14ac:dyDescent="0.2">
      <c r="A16" s="546" t="s">
        <v>587</v>
      </c>
      <c r="B16" s="546" t="s">
        <v>586</v>
      </c>
      <c r="C16" s="540">
        <v>897</v>
      </c>
      <c r="D16" s="540">
        <v>940</v>
      </c>
      <c r="E16" s="540">
        <v>1837</v>
      </c>
      <c r="F16" s="529">
        <v>18.328486893610318</v>
      </c>
      <c r="G16" s="540" t="s">
        <v>83</v>
      </c>
      <c r="H16" s="555">
        <v>5</v>
      </c>
      <c r="I16" s="555">
        <v>627</v>
      </c>
      <c r="J16" s="540">
        <v>1205</v>
      </c>
    </row>
    <row r="17" spans="1:10" ht="21.75" customHeight="1" x14ac:dyDescent="0.2">
      <c r="A17" s="545" t="s">
        <v>585</v>
      </c>
      <c r="B17" s="549" t="s">
        <v>584</v>
      </c>
      <c r="C17" s="555">
        <v>90</v>
      </c>
      <c r="D17" s="555">
        <v>85</v>
      </c>
      <c r="E17" s="555">
        <v>175</v>
      </c>
      <c r="F17" s="529">
        <v>1.7460452947097471</v>
      </c>
      <c r="G17" s="540" t="s">
        <v>83</v>
      </c>
      <c r="H17" s="555">
        <v>1</v>
      </c>
      <c r="I17" s="555">
        <v>41</v>
      </c>
      <c r="J17" s="555">
        <v>133</v>
      </c>
    </row>
    <row r="18" spans="1:10" ht="21.75" customHeight="1" x14ac:dyDescent="0.2">
      <c r="A18" s="549" t="s">
        <v>583</v>
      </c>
      <c r="B18" s="549" t="s">
        <v>582</v>
      </c>
      <c r="C18" s="555">
        <v>80</v>
      </c>
      <c r="D18" s="555">
        <v>61</v>
      </c>
      <c r="E18" s="555">
        <v>141</v>
      </c>
      <c r="F18" s="529">
        <v>1.4068136374518534</v>
      </c>
      <c r="G18" s="540" t="s">
        <v>83</v>
      </c>
      <c r="H18" s="555">
        <v>7</v>
      </c>
      <c r="I18" s="555">
        <v>49</v>
      </c>
      <c r="J18" s="555">
        <v>85</v>
      </c>
    </row>
    <row r="19" spans="1:10" ht="10.5" customHeight="1" x14ac:dyDescent="0.2">
      <c r="A19" s="546" t="s">
        <v>581</v>
      </c>
      <c r="B19" s="546" t="s">
        <v>580</v>
      </c>
      <c r="C19" s="540">
        <v>498</v>
      </c>
      <c r="D19" s="540">
        <v>58</v>
      </c>
      <c r="E19" s="540">
        <v>556</v>
      </c>
      <c r="F19" s="529">
        <v>5.547435336334968</v>
      </c>
      <c r="G19" s="540" t="s">
        <v>83</v>
      </c>
      <c r="H19" s="540" t="s">
        <v>83</v>
      </c>
      <c r="I19" s="555">
        <v>360</v>
      </c>
      <c r="J19" s="555">
        <v>196</v>
      </c>
    </row>
    <row r="20" spans="1:10" ht="21.75" customHeight="1" x14ac:dyDescent="0.2">
      <c r="A20" s="545" t="s">
        <v>579</v>
      </c>
      <c r="B20" s="549" t="s">
        <v>578</v>
      </c>
      <c r="C20" s="555">
        <v>5687</v>
      </c>
      <c r="D20" s="555">
        <v>2766</v>
      </c>
      <c r="E20" s="555">
        <v>8453</v>
      </c>
      <c r="F20" s="529">
        <v>84.338976435322806</v>
      </c>
      <c r="G20" s="540" t="s">
        <v>83</v>
      </c>
      <c r="H20" s="555">
        <v>9</v>
      </c>
      <c r="I20" s="555">
        <v>4125</v>
      </c>
      <c r="J20" s="555">
        <v>4319</v>
      </c>
    </row>
    <row r="21" spans="1:10" ht="22.5" customHeight="1" x14ac:dyDescent="0.2">
      <c r="A21" s="556" t="s">
        <v>577</v>
      </c>
      <c r="B21" s="549" t="s">
        <v>576</v>
      </c>
      <c r="C21" s="555">
        <v>428</v>
      </c>
      <c r="D21" s="555">
        <v>338</v>
      </c>
      <c r="E21" s="555">
        <v>766</v>
      </c>
      <c r="F21" s="529">
        <v>7.642689689986665</v>
      </c>
      <c r="G21" s="555">
        <v>7</v>
      </c>
      <c r="H21" s="555">
        <v>32</v>
      </c>
      <c r="I21" s="555">
        <v>281</v>
      </c>
      <c r="J21" s="555">
        <v>446</v>
      </c>
    </row>
    <row r="22" spans="1:10" ht="10.5" customHeight="1" x14ac:dyDescent="0.2">
      <c r="A22" s="546" t="s">
        <v>575</v>
      </c>
      <c r="B22" s="546" t="s">
        <v>574</v>
      </c>
      <c r="C22" s="540">
        <v>14</v>
      </c>
      <c r="D22" s="540">
        <v>2169</v>
      </c>
      <c r="E22" s="540">
        <v>2183</v>
      </c>
      <c r="F22" s="529">
        <v>21.780667876293588</v>
      </c>
      <c r="G22" s="540" t="s">
        <v>83</v>
      </c>
      <c r="H22" s="555">
        <v>21</v>
      </c>
      <c r="I22" s="555">
        <v>867</v>
      </c>
      <c r="J22" s="555">
        <v>1295</v>
      </c>
    </row>
    <row r="23" spans="1:10" ht="36" customHeight="1" x14ac:dyDescent="0.2">
      <c r="A23" s="530" t="s">
        <v>573</v>
      </c>
      <c r="B23" s="553" t="s">
        <v>572</v>
      </c>
      <c r="C23" s="539" t="s">
        <v>83</v>
      </c>
      <c r="D23" s="528">
        <v>296</v>
      </c>
      <c r="E23" s="528">
        <v>296</v>
      </c>
      <c r="F23" s="529">
        <v>2.9533108984804866</v>
      </c>
      <c r="G23" s="539" t="s">
        <v>83</v>
      </c>
      <c r="H23" s="539">
        <v>1</v>
      </c>
      <c r="I23" s="528">
        <v>92</v>
      </c>
      <c r="J23" s="528">
        <v>203</v>
      </c>
    </row>
    <row r="24" spans="1:10" x14ac:dyDescent="0.2">
      <c r="A24" s="531" t="s">
        <v>571</v>
      </c>
      <c r="B24" s="531" t="s">
        <v>570</v>
      </c>
      <c r="C24" s="540" t="s">
        <v>83</v>
      </c>
      <c r="D24" s="535">
        <v>396</v>
      </c>
      <c r="E24" s="535">
        <v>396</v>
      </c>
      <c r="F24" s="529">
        <v>3.9510510668860563</v>
      </c>
      <c r="G24" s="540" t="s">
        <v>83</v>
      </c>
      <c r="H24" s="535">
        <v>14</v>
      </c>
      <c r="I24" s="535">
        <v>226</v>
      </c>
      <c r="J24" s="535">
        <v>156</v>
      </c>
    </row>
    <row r="25" spans="1:10" x14ac:dyDescent="0.2">
      <c r="A25" s="531" t="s">
        <v>569</v>
      </c>
      <c r="B25" s="531" t="s">
        <v>568</v>
      </c>
      <c r="C25" s="540" t="s">
        <v>83</v>
      </c>
      <c r="D25" s="535">
        <v>230</v>
      </c>
      <c r="E25" s="535">
        <v>230</v>
      </c>
      <c r="F25" s="529">
        <v>2.2948023873328105</v>
      </c>
      <c r="G25" s="540" t="s">
        <v>83</v>
      </c>
      <c r="H25" s="535">
        <v>2</v>
      </c>
      <c r="I25" s="535">
        <v>50</v>
      </c>
      <c r="J25" s="535">
        <v>178</v>
      </c>
    </row>
    <row r="26" spans="1:10" x14ac:dyDescent="0.2">
      <c r="A26" s="531" t="s">
        <v>567</v>
      </c>
      <c r="B26" s="531" t="s">
        <v>566</v>
      </c>
      <c r="C26" s="540" t="s">
        <v>83</v>
      </c>
      <c r="D26" s="535">
        <v>687</v>
      </c>
      <c r="E26" s="535">
        <v>687</v>
      </c>
      <c r="F26" s="529">
        <v>6.8544749569462651</v>
      </c>
      <c r="G26" s="540" t="s">
        <v>83</v>
      </c>
      <c r="H26" s="535">
        <v>8</v>
      </c>
      <c r="I26" s="535">
        <v>261</v>
      </c>
      <c r="J26" s="535">
        <v>418</v>
      </c>
    </row>
    <row r="27" spans="1:10" x14ac:dyDescent="0.2">
      <c r="A27" s="531" t="s">
        <v>565</v>
      </c>
      <c r="B27" s="531" t="s">
        <v>564</v>
      </c>
      <c r="C27" s="535">
        <v>1193</v>
      </c>
      <c r="D27" s="540" t="s">
        <v>83</v>
      </c>
      <c r="E27" s="535">
        <v>1193</v>
      </c>
      <c r="F27" s="529">
        <v>11.903040209078448</v>
      </c>
      <c r="G27" s="540" t="s">
        <v>83</v>
      </c>
      <c r="H27" s="540" t="s">
        <v>83</v>
      </c>
      <c r="I27" s="535">
        <v>143</v>
      </c>
      <c r="J27" s="535">
        <v>1050</v>
      </c>
    </row>
    <row r="28" spans="1:10" x14ac:dyDescent="0.2">
      <c r="A28" s="531" t="s">
        <v>563</v>
      </c>
      <c r="B28" s="531" t="s">
        <v>562</v>
      </c>
      <c r="C28" s="535">
        <v>456</v>
      </c>
      <c r="D28" s="535">
        <v>253</v>
      </c>
      <c r="E28" s="535">
        <v>709</v>
      </c>
      <c r="F28" s="529">
        <v>7.07397779399549</v>
      </c>
      <c r="G28" s="554">
        <v>1</v>
      </c>
      <c r="H28" s="535">
        <v>5</v>
      </c>
      <c r="I28" s="535">
        <v>253</v>
      </c>
      <c r="J28" s="535">
        <v>450</v>
      </c>
    </row>
    <row r="29" spans="1:10" x14ac:dyDescent="0.2">
      <c r="A29" s="531" t="s">
        <v>561</v>
      </c>
      <c r="B29" s="531" t="s">
        <v>560</v>
      </c>
      <c r="C29" s="535">
        <v>605</v>
      </c>
      <c r="D29" s="535">
        <v>226</v>
      </c>
      <c r="E29" s="535">
        <v>831</v>
      </c>
      <c r="F29" s="529">
        <v>8.2912207994502847</v>
      </c>
      <c r="G29" s="540" t="s">
        <v>83</v>
      </c>
      <c r="H29" s="540">
        <v>1</v>
      </c>
      <c r="I29" s="535">
        <v>221</v>
      </c>
      <c r="J29" s="535">
        <v>609</v>
      </c>
    </row>
    <row r="30" spans="1:10" x14ac:dyDescent="0.2">
      <c r="A30" s="531" t="s">
        <v>559</v>
      </c>
      <c r="B30" s="531" t="s">
        <v>558</v>
      </c>
      <c r="C30" s="535">
        <v>310</v>
      </c>
      <c r="D30" s="535">
        <v>282</v>
      </c>
      <c r="E30" s="535">
        <v>592</v>
      </c>
      <c r="F30" s="529">
        <v>5.9066217969609731</v>
      </c>
      <c r="G30" s="535">
        <v>23</v>
      </c>
      <c r="H30" s="535">
        <v>22</v>
      </c>
      <c r="I30" s="535">
        <v>244</v>
      </c>
      <c r="J30" s="535">
        <v>303</v>
      </c>
    </row>
    <row r="31" spans="1:10" ht="22.5" customHeight="1" x14ac:dyDescent="0.2">
      <c r="A31" s="553" t="s">
        <v>557</v>
      </c>
      <c r="B31" s="553" t="s">
        <v>556</v>
      </c>
      <c r="C31" s="539">
        <v>427</v>
      </c>
      <c r="D31" s="539">
        <v>375</v>
      </c>
      <c r="E31" s="539">
        <v>802</v>
      </c>
      <c r="F31" s="529">
        <v>8.0018761506126701</v>
      </c>
      <c r="G31" s="539">
        <v>7</v>
      </c>
      <c r="H31" s="539">
        <v>18</v>
      </c>
      <c r="I31" s="539">
        <v>278</v>
      </c>
      <c r="J31" s="539">
        <v>499</v>
      </c>
    </row>
    <row r="32" spans="1:10" ht="22.5" customHeight="1" x14ac:dyDescent="0.2">
      <c r="A32" s="534" t="s">
        <v>555</v>
      </c>
      <c r="B32" s="553" t="s">
        <v>554</v>
      </c>
      <c r="C32" s="539">
        <v>385</v>
      </c>
      <c r="D32" s="539">
        <v>391</v>
      </c>
      <c r="E32" s="539">
        <v>776</v>
      </c>
      <c r="F32" s="529">
        <v>7.7424637068272224</v>
      </c>
      <c r="G32" s="539">
        <v>4</v>
      </c>
      <c r="H32" s="539">
        <v>18</v>
      </c>
      <c r="I32" s="539">
        <v>235</v>
      </c>
      <c r="J32" s="539">
        <v>519</v>
      </c>
    </row>
    <row r="33" spans="1:10" x14ac:dyDescent="0.2">
      <c r="A33" s="531" t="s">
        <v>553</v>
      </c>
      <c r="B33" s="531" t="s">
        <v>552</v>
      </c>
      <c r="C33" s="535">
        <v>502</v>
      </c>
      <c r="D33" s="535">
        <v>464</v>
      </c>
      <c r="E33" s="535">
        <v>966</v>
      </c>
      <c r="F33" s="529">
        <v>9.6381700267978037</v>
      </c>
      <c r="G33" s="535">
        <v>15</v>
      </c>
      <c r="H33" s="535">
        <v>43</v>
      </c>
      <c r="I33" s="535">
        <v>266</v>
      </c>
      <c r="J33" s="535">
        <v>642</v>
      </c>
    </row>
    <row r="34" spans="1:10" ht="67.5" x14ac:dyDescent="0.2">
      <c r="A34" s="530" t="s">
        <v>551</v>
      </c>
      <c r="B34" s="533" t="s">
        <v>550</v>
      </c>
      <c r="C34" s="539">
        <v>337</v>
      </c>
      <c r="D34" s="539">
        <v>250</v>
      </c>
      <c r="E34" s="539">
        <v>587</v>
      </c>
      <c r="F34" s="529">
        <v>5.8567347885406944</v>
      </c>
      <c r="G34" s="539">
        <v>5</v>
      </c>
      <c r="H34" s="539">
        <v>27</v>
      </c>
      <c r="I34" s="539">
        <v>215</v>
      </c>
      <c r="J34" s="539">
        <v>340</v>
      </c>
    </row>
    <row r="35" spans="1:10" x14ac:dyDescent="0.2">
      <c r="A35" s="531" t="s">
        <v>549</v>
      </c>
      <c r="B35" s="531" t="s">
        <v>385</v>
      </c>
      <c r="C35" s="535">
        <v>18177</v>
      </c>
      <c r="D35" s="535">
        <v>14359</v>
      </c>
      <c r="E35" s="535">
        <v>32536</v>
      </c>
      <c r="F35" s="529">
        <v>324.6247411924362</v>
      </c>
      <c r="G35" s="535">
        <v>64</v>
      </c>
      <c r="H35" s="535">
        <v>269</v>
      </c>
      <c r="I35" s="535">
        <v>12648</v>
      </c>
      <c r="J35" s="535">
        <v>19555</v>
      </c>
    </row>
    <row r="36" spans="1:10" x14ac:dyDescent="0.2">
      <c r="A36" s="531" t="s">
        <v>548</v>
      </c>
      <c r="B36" s="531" t="s">
        <v>547</v>
      </c>
      <c r="C36" s="535">
        <v>44</v>
      </c>
      <c r="D36" s="535">
        <v>46</v>
      </c>
      <c r="E36" s="535">
        <v>90</v>
      </c>
      <c r="F36" s="529">
        <v>0.89796615156501269</v>
      </c>
      <c r="G36" s="540" t="s">
        <v>83</v>
      </c>
      <c r="H36" s="540">
        <v>5</v>
      </c>
      <c r="I36" s="535">
        <v>24</v>
      </c>
      <c r="J36" s="535">
        <v>61</v>
      </c>
    </row>
    <row r="37" spans="1:10" x14ac:dyDescent="0.2">
      <c r="A37" s="531" t="s">
        <v>546</v>
      </c>
      <c r="B37" s="531" t="s">
        <v>545</v>
      </c>
      <c r="C37" s="535">
        <v>302</v>
      </c>
      <c r="D37" s="535">
        <v>246</v>
      </c>
      <c r="E37" s="535">
        <v>548</v>
      </c>
      <c r="F37" s="529">
        <v>5.4676161228625224</v>
      </c>
      <c r="G37" s="535">
        <v>1</v>
      </c>
      <c r="H37" s="535">
        <v>5</v>
      </c>
      <c r="I37" s="535">
        <v>115</v>
      </c>
      <c r="J37" s="535">
        <v>427</v>
      </c>
    </row>
    <row r="38" spans="1:10" ht="11.25" customHeight="1" x14ac:dyDescent="0.2">
      <c r="A38" s="531" t="s">
        <v>544</v>
      </c>
      <c r="B38" s="531" t="s">
        <v>385</v>
      </c>
      <c r="C38" s="535">
        <v>346</v>
      </c>
      <c r="D38" s="535">
        <v>292</v>
      </c>
      <c r="E38" s="535">
        <v>638</v>
      </c>
      <c r="F38" s="529">
        <v>6.3655822744275348</v>
      </c>
      <c r="G38" s="535">
        <v>1</v>
      </c>
      <c r="H38" s="535">
        <v>10</v>
      </c>
      <c r="I38" s="535">
        <v>139</v>
      </c>
      <c r="J38" s="535">
        <v>488</v>
      </c>
    </row>
    <row r="39" spans="1:10" ht="45" x14ac:dyDescent="0.2">
      <c r="A39" s="543" t="s">
        <v>543</v>
      </c>
      <c r="B39" s="537" t="s">
        <v>542</v>
      </c>
      <c r="C39" s="538">
        <v>101</v>
      </c>
      <c r="D39" s="538">
        <v>159</v>
      </c>
      <c r="E39" s="538">
        <v>260</v>
      </c>
      <c r="F39" s="526">
        <v>2.5941244378544814</v>
      </c>
      <c r="G39" s="538">
        <v>3</v>
      </c>
      <c r="H39" s="538">
        <v>9</v>
      </c>
      <c r="I39" s="538">
        <v>54</v>
      </c>
      <c r="J39" s="538">
        <v>194</v>
      </c>
    </row>
    <row r="40" spans="1:10" ht="22.5" x14ac:dyDescent="0.2">
      <c r="A40" s="543" t="s">
        <v>541</v>
      </c>
      <c r="B40" s="537" t="s">
        <v>540</v>
      </c>
      <c r="C40" s="538">
        <v>1306</v>
      </c>
      <c r="D40" s="538">
        <v>1713</v>
      </c>
      <c r="E40" s="538">
        <v>3019</v>
      </c>
      <c r="F40" s="526">
        <v>30.121775684164156</v>
      </c>
      <c r="G40" s="538">
        <v>15</v>
      </c>
      <c r="H40" s="538">
        <v>29</v>
      </c>
      <c r="I40" s="538">
        <v>689</v>
      </c>
      <c r="J40" s="538">
        <v>2286</v>
      </c>
    </row>
    <row r="41" spans="1:10" x14ac:dyDescent="0.2">
      <c r="A41" s="531" t="s">
        <v>539</v>
      </c>
      <c r="B41" s="531" t="s">
        <v>538</v>
      </c>
      <c r="C41" s="535">
        <v>1136</v>
      </c>
      <c r="D41" s="535">
        <v>1518</v>
      </c>
      <c r="E41" s="535">
        <v>2654</v>
      </c>
      <c r="F41" s="529">
        <v>26.480024069483822</v>
      </c>
      <c r="G41" s="540" t="s">
        <v>83</v>
      </c>
      <c r="H41" s="535">
        <v>11</v>
      </c>
      <c r="I41" s="535">
        <v>554</v>
      </c>
      <c r="J41" s="535">
        <v>2089</v>
      </c>
    </row>
    <row r="42" spans="1:10" ht="22.5" x14ac:dyDescent="0.2">
      <c r="A42" s="530" t="s">
        <v>537</v>
      </c>
      <c r="B42" s="530" t="s">
        <v>536</v>
      </c>
      <c r="C42" s="539">
        <v>170</v>
      </c>
      <c r="D42" s="539">
        <v>195</v>
      </c>
      <c r="E42" s="539">
        <v>365</v>
      </c>
      <c r="F42" s="529">
        <v>3.6417516146803295</v>
      </c>
      <c r="G42" s="539">
        <v>15</v>
      </c>
      <c r="H42" s="539">
        <v>18</v>
      </c>
      <c r="I42" s="539">
        <v>135</v>
      </c>
      <c r="J42" s="539">
        <v>197</v>
      </c>
    </row>
    <row r="43" spans="1:10" ht="22.5" x14ac:dyDescent="0.2">
      <c r="A43" s="548" t="s">
        <v>535</v>
      </c>
      <c r="B43" s="547" t="s">
        <v>534</v>
      </c>
      <c r="C43" s="538">
        <v>1066</v>
      </c>
      <c r="D43" s="538">
        <v>1532</v>
      </c>
      <c r="E43" s="538">
        <v>2598</v>
      </c>
      <c r="F43" s="526">
        <v>25.921289575176701</v>
      </c>
      <c r="G43" s="538">
        <v>9</v>
      </c>
      <c r="H43" s="538">
        <v>29</v>
      </c>
      <c r="I43" s="538">
        <v>404</v>
      </c>
      <c r="J43" s="538">
        <v>2156</v>
      </c>
    </row>
    <row r="44" spans="1:10" x14ac:dyDescent="0.2">
      <c r="A44" s="550" t="s">
        <v>533</v>
      </c>
      <c r="B44" s="550" t="s">
        <v>532</v>
      </c>
      <c r="C44" s="541">
        <v>888</v>
      </c>
      <c r="D44" s="541">
        <v>850</v>
      </c>
      <c r="E44" s="541">
        <v>1738</v>
      </c>
      <c r="F44" s="526">
        <v>17.340724126888801</v>
      </c>
      <c r="G44" s="525">
        <v>36</v>
      </c>
      <c r="H44" s="525">
        <v>58</v>
      </c>
      <c r="I44" s="525">
        <v>498</v>
      </c>
      <c r="J44" s="525">
        <v>1146</v>
      </c>
    </row>
    <row r="45" spans="1:10" ht="22.5" x14ac:dyDescent="0.2">
      <c r="A45" s="548" t="s">
        <v>531</v>
      </c>
      <c r="B45" s="551" t="s">
        <v>530</v>
      </c>
      <c r="C45" s="541" t="s">
        <v>83</v>
      </c>
      <c r="D45" s="541" t="s">
        <v>83</v>
      </c>
      <c r="E45" s="541" t="s">
        <v>83</v>
      </c>
      <c r="F45" s="541" t="s">
        <v>83</v>
      </c>
      <c r="G45" s="541" t="s">
        <v>83</v>
      </c>
      <c r="H45" s="541" t="s">
        <v>83</v>
      </c>
      <c r="I45" s="541" t="s">
        <v>83</v>
      </c>
      <c r="J45" s="541" t="s">
        <v>83</v>
      </c>
    </row>
    <row r="46" spans="1:10" ht="22.5" x14ac:dyDescent="0.2">
      <c r="A46" s="548" t="s">
        <v>529</v>
      </c>
      <c r="B46" s="551" t="s">
        <v>528</v>
      </c>
      <c r="C46" s="552">
        <v>6</v>
      </c>
      <c r="D46" s="552">
        <v>5</v>
      </c>
      <c r="E46" s="552">
        <v>11</v>
      </c>
      <c r="F46" s="526">
        <v>0.10975141852461268</v>
      </c>
      <c r="G46" s="541" t="s">
        <v>83</v>
      </c>
      <c r="H46" s="541" t="s">
        <v>83</v>
      </c>
      <c r="I46" s="552">
        <v>4</v>
      </c>
      <c r="J46" s="538">
        <v>7</v>
      </c>
    </row>
    <row r="47" spans="1:10" ht="22.5" x14ac:dyDescent="0.2">
      <c r="A47" s="548" t="s">
        <v>527</v>
      </c>
      <c r="B47" s="551" t="s">
        <v>526</v>
      </c>
      <c r="C47" s="538">
        <v>29555</v>
      </c>
      <c r="D47" s="538">
        <v>35366</v>
      </c>
      <c r="E47" s="538">
        <v>64921</v>
      </c>
      <c r="F47" s="526">
        <v>647.74289473058002</v>
      </c>
      <c r="G47" s="538">
        <v>11</v>
      </c>
      <c r="H47" s="538">
        <v>152</v>
      </c>
      <c r="I47" s="538">
        <v>10134</v>
      </c>
      <c r="J47" s="538">
        <v>54624</v>
      </c>
    </row>
    <row r="48" spans="1:10" x14ac:dyDescent="0.2">
      <c r="A48" s="546" t="s">
        <v>525</v>
      </c>
      <c r="B48" s="546" t="s">
        <v>524</v>
      </c>
      <c r="C48" s="540">
        <v>1</v>
      </c>
      <c r="D48" s="540">
        <v>1</v>
      </c>
      <c r="E48" s="540">
        <v>2</v>
      </c>
      <c r="F48" s="529">
        <v>1.9954803368111396E-2</v>
      </c>
      <c r="G48" s="540" t="s">
        <v>83</v>
      </c>
      <c r="H48" s="540" t="s">
        <v>83</v>
      </c>
      <c r="I48" s="540" t="s">
        <v>83</v>
      </c>
      <c r="J48" s="540">
        <v>2</v>
      </c>
    </row>
    <row r="49" spans="1:10" x14ac:dyDescent="0.2">
      <c r="A49" s="546" t="s">
        <v>523</v>
      </c>
      <c r="B49" s="546" t="s">
        <v>522</v>
      </c>
      <c r="C49" s="540">
        <v>95</v>
      </c>
      <c r="D49" s="540">
        <v>178</v>
      </c>
      <c r="E49" s="540">
        <v>273</v>
      </c>
      <c r="F49" s="529">
        <v>2.7238306597472057</v>
      </c>
      <c r="G49" s="540" t="s">
        <v>83</v>
      </c>
      <c r="H49" s="540" t="s">
        <v>83</v>
      </c>
      <c r="I49" s="535">
        <v>46</v>
      </c>
      <c r="J49" s="535">
        <v>227</v>
      </c>
    </row>
    <row r="50" spans="1:10" x14ac:dyDescent="0.2">
      <c r="A50" s="546" t="s">
        <v>521</v>
      </c>
      <c r="B50" s="546" t="s">
        <v>520</v>
      </c>
      <c r="C50" s="540">
        <v>2438</v>
      </c>
      <c r="D50" s="540">
        <v>3967</v>
      </c>
      <c r="E50" s="540">
        <v>6405</v>
      </c>
      <c r="F50" s="529">
        <v>63.905257786376744</v>
      </c>
      <c r="G50" s="540" t="s">
        <v>83</v>
      </c>
      <c r="H50" s="535">
        <v>7</v>
      </c>
      <c r="I50" s="535">
        <v>830</v>
      </c>
      <c r="J50" s="535">
        <v>5568</v>
      </c>
    </row>
    <row r="51" spans="1:10" x14ac:dyDescent="0.2">
      <c r="A51" s="546" t="s">
        <v>519</v>
      </c>
      <c r="B51" s="546" t="s">
        <v>518</v>
      </c>
      <c r="C51" s="540">
        <v>15588</v>
      </c>
      <c r="D51" s="540">
        <v>17598</v>
      </c>
      <c r="E51" s="540">
        <v>33186</v>
      </c>
      <c r="F51" s="529">
        <v>331.11005228707239</v>
      </c>
      <c r="G51" s="540">
        <v>1</v>
      </c>
      <c r="H51" s="535">
        <v>34</v>
      </c>
      <c r="I51" s="535">
        <v>5214</v>
      </c>
      <c r="J51" s="535">
        <v>27937</v>
      </c>
    </row>
    <row r="52" spans="1:10" x14ac:dyDescent="0.2">
      <c r="A52" s="546"/>
      <c r="B52" s="546" t="s">
        <v>384</v>
      </c>
      <c r="C52" s="524"/>
      <c r="D52" s="524"/>
      <c r="E52" s="524"/>
      <c r="F52" s="529"/>
      <c r="G52" s="540"/>
      <c r="H52" s="524"/>
      <c r="I52" s="524"/>
      <c r="J52" s="524"/>
    </row>
    <row r="53" spans="1:10" x14ac:dyDescent="0.2">
      <c r="A53" s="546" t="s">
        <v>517</v>
      </c>
      <c r="B53" s="546" t="s">
        <v>516</v>
      </c>
      <c r="C53" s="524">
        <v>4403</v>
      </c>
      <c r="D53" s="524">
        <v>3306</v>
      </c>
      <c r="E53" s="524">
        <v>7709</v>
      </c>
      <c r="F53" s="529">
        <v>76.915789582385386</v>
      </c>
      <c r="G53" s="540" t="s">
        <v>83</v>
      </c>
      <c r="H53" s="524">
        <v>16</v>
      </c>
      <c r="I53" s="524">
        <v>2142</v>
      </c>
      <c r="J53" s="524">
        <v>5551</v>
      </c>
    </row>
    <row r="54" spans="1:10" x14ac:dyDescent="0.2">
      <c r="A54" s="546" t="s">
        <v>515</v>
      </c>
      <c r="B54" s="546" t="s">
        <v>514</v>
      </c>
      <c r="C54" s="540">
        <v>3417</v>
      </c>
      <c r="D54" s="540">
        <v>3681</v>
      </c>
      <c r="E54" s="540">
        <v>7098</v>
      </c>
      <c r="F54" s="529">
        <v>70.819597153427353</v>
      </c>
      <c r="G54" s="540">
        <v>7</v>
      </c>
      <c r="H54" s="535">
        <v>64</v>
      </c>
      <c r="I54" s="535">
        <v>1535</v>
      </c>
      <c r="J54" s="535">
        <v>5492</v>
      </c>
    </row>
    <row r="55" spans="1:10" x14ac:dyDescent="0.2">
      <c r="A55" s="546" t="s">
        <v>513</v>
      </c>
      <c r="B55" s="546" t="s">
        <v>512</v>
      </c>
      <c r="C55" s="540">
        <v>6246</v>
      </c>
      <c r="D55" s="540">
        <v>7899</v>
      </c>
      <c r="E55" s="540">
        <v>14145</v>
      </c>
      <c r="F55" s="529">
        <v>141.13034682096784</v>
      </c>
      <c r="G55" s="535">
        <v>3</v>
      </c>
      <c r="H55" s="535">
        <v>30</v>
      </c>
      <c r="I55" s="535">
        <v>1913</v>
      </c>
      <c r="J55" s="535">
        <v>12199</v>
      </c>
    </row>
    <row r="56" spans="1:10" x14ac:dyDescent="0.2">
      <c r="A56" s="546" t="s">
        <v>511</v>
      </c>
      <c r="B56" s="546" t="s">
        <v>510</v>
      </c>
      <c r="C56" s="540">
        <v>1000</v>
      </c>
      <c r="D56" s="540">
        <v>1367</v>
      </c>
      <c r="E56" s="540">
        <v>2367</v>
      </c>
      <c r="F56" s="529">
        <v>23.616509786159838</v>
      </c>
      <c r="G56" s="540" t="s">
        <v>83</v>
      </c>
      <c r="H56" s="540" t="s">
        <v>83</v>
      </c>
      <c r="I56" s="535">
        <v>218</v>
      </c>
      <c r="J56" s="535">
        <v>2149</v>
      </c>
    </row>
    <row r="57" spans="1:10" x14ac:dyDescent="0.2">
      <c r="A57" s="546" t="s">
        <v>509</v>
      </c>
      <c r="B57" s="546" t="s">
        <v>508</v>
      </c>
      <c r="C57" s="540">
        <v>770</v>
      </c>
      <c r="D57" s="540">
        <v>675</v>
      </c>
      <c r="E57" s="540">
        <v>1445</v>
      </c>
      <c r="F57" s="529">
        <v>14.417345433460484</v>
      </c>
      <c r="G57" s="540" t="s">
        <v>83</v>
      </c>
      <c r="H57" s="540">
        <v>17</v>
      </c>
      <c r="I57" s="535">
        <v>378</v>
      </c>
      <c r="J57" s="535">
        <v>1050</v>
      </c>
    </row>
    <row r="58" spans="1:10" x14ac:dyDescent="0.2">
      <c r="A58" s="550" t="s">
        <v>507</v>
      </c>
      <c r="B58" s="550" t="s">
        <v>506</v>
      </c>
      <c r="C58" s="541">
        <v>3669</v>
      </c>
      <c r="D58" s="541">
        <v>2797</v>
      </c>
      <c r="E58" s="541">
        <v>6466</v>
      </c>
      <c r="F58" s="526">
        <v>64.513879289104139</v>
      </c>
      <c r="G58" s="525">
        <v>13</v>
      </c>
      <c r="H58" s="525">
        <v>52</v>
      </c>
      <c r="I58" s="525">
        <v>1491</v>
      </c>
      <c r="J58" s="525">
        <v>4910</v>
      </c>
    </row>
    <row r="59" spans="1:10" x14ac:dyDescent="0.2">
      <c r="A59" s="550" t="s">
        <v>505</v>
      </c>
      <c r="B59" s="546" t="s">
        <v>504</v>
      </c>
      <c r="C59" s="540">
        <v>48</v>
      </c>
      <c r="D59" s="540">
        <v>34</v>
      </c>
      <c r="E59" s="540">
        <v>82</v>
      </c>
      <c r="F59" s="529">
        <v>0.81814693809256733</v>
      </c>
      <c r="G59" s="540">
        <v>2</v>
      </c>
      <c r="H59" s="540">
        <v>12</v>
      </c>
      <c r="I59" s="540">
        <v>36</v>
      </c>
      <c r="J59" s="535">
        <v>32</v>
      </c>
    </row>
    <row r="60" spans="1:10" x14ac:dyDescent="0.2">
      <c r="A60" s="546" t="s">
        <v>503</v>
      </c>
      <c r="B60" s="546" t="s">
        <v>502</v>
      </c>
      <c r="C60" s="540">
        <v>358</v>
      </c>
      <c r="D60" s="540">
        <v>348</v>
      </c>
      <c r="E60" s="540">
        <v>706</v>
      </c>
      <c r="F60" s="529">
        <v>7.0440455889433231</v>
      </c>
      <c r="G60" s="540">
        <v>1</v>
      </c>
      <c r="H60" s="535">
        <v>12</v>
      </c>
      <c r="I60" s="535">
        <v>138</v>
      </c>
      <c r="J60" s="535">
        <v>555</v>
      </c>
    </row>
    <row r="61" spans="1:10" x14ac:dyDescent="0.2">
      <c r="A61" s="546" t="s">
        <v>501</v>
      </c>
      <c r="B61" s="546" t="s">
        <v>500</v>
      </c>
      <c r="C61" s="540">
        <v>2821</v>
      </c>
      <c r="D61" s="540">
        <v>2109</v>
      </c>
      <c r="E61" s="540">
        <v>4930</v>
      </c>
      <c r="F61" s="529">
        <v>49.188590302394594</v>
      </c>
      <c r="G61" s="535">
        <v>3</v>
      </c>
      <c r="H61" s="535">
        <v>12</v>
      </c>
      <c r="I61" s="535">
        <v>1119</v>
      </c>
      <c r="J61" s="535">
        <v>3796</v>
      </c>
    </row>
    <row r="62" spans="1:10" ht="33.75" x14ac:dyDescent="0.2">
      <c r="A62" s="549" t="s">
        <v>499</v>
      </c>
      <c r="B62" s="544" t="s">
        <v>498</v>
      </c>
      <c r="C62" s="539">
        <v>442</v>
      </c>
      <c r="D62" s="539">
        <v>306</v>
      </c>
      <c r="E62" s="539">
        <v>748</v>
      </c>
      <c r="F62" s="529">
        <v>7.4630964596736629</v>
      </c>
      <c r="G62" s="539">
        <v>7</v>
      </c>
      <c r="H62" s="539">
        <v>16</v>
      </c>
      <c r="I62" s="539">
        <v>198</v>
      </c>
      <c r="J62" s="539">
        <v>527</v>
      </c>
    </row>
    <row r="63" spans="1:10" ht="22.5" x14ac:dyDescent="0.2">
      <c r="A63" s="548" t="s">
        <v>497</v>
      </c>
      <c r="B63" s="547" t="s">
        <v>496</v>
      </c>
      <c r="C63" s="538">
        <v>5085</v>
      </c>
      <c r="D63" s="538">
        <v>3132</v>
      </c>
      <c r="E63" s="538">
        <v>8217</v>
      </c>
      <c r="F63" s="526">
        <v>81.984309637885673</v>
      </c>
      <c r="G63" s="536">
        <v>9</v>
      </c>
      <c r="H63" s="536">
        <v>69</v>
      </c>
      <c r="I63" s="536">
        <v>4335</v>
      </c>
      <c r="J63" s="536">
        <v>3804</v>
      </c>
    </row>
    <row r="64" spans="1:10" x14ac:dyDescent="0.2">
      <c r="A64" s="546" t="s">
        <v>495</v>
      </c>
      <c r="B64" s="546" t="s">
        <v>494</v>
      </c>
      <c r="C64" s="540">
        <v>425</v>
      </c>
      <c r="D64" s="540">
        <v>372</v>
      </c>
      <c r="E64" s="540">
        <v>797</v>
      </c>
      <c r="F64" s="529">
        <v>7.9519891421923914</v>
      </c>
      <c r="G64" s="540" t="s">
        <v>83</v>
      </c>
      <c r="H64" s="535">
        <v>2</v>
      </c>
      <c r="I64" s="535">
        <v>271</v>
      </c>
      <c r="J64" s="535">
        <v>524</v>
      </c>
    </row>
    <row r="65" spans="1:10" x14ac:dyDescent="0.2">
      <c r="A65" s="546" t="s">
        <v>493</v>
      </c>
      <c r="B65" s="546" t="s">
        <v>492</v>
      </c>
      <c r="C65" s="540">
        <v>3630</v>
      </c>
      <c r="D65" s="540">
        <v>1450</v>
      </c>
      <c r="E65" s="540">
        <v>5080</v>
      </c>
      <c r="F65" s="529">
        <v>50.685200555002943</v>
      </c>
      <c r="G65" s="535">
        <v>3</v>
      </c>
      <c r="H65" s="535">
        <v>56</v>
      </c>
      <c r="I65" s="535">
        <v>3473</v>
      </c>
      <c r="J65" s="535">
        <v>1548</v>
      </c>
    </row>
    <row r="66" spans="1:10" x14ac:dyDescent="0.2">
      <c r="A66" s="546"/>
      <c r="B66" s="546" t="s">
        <v>384</v>
      </c>
      <c r="C66" s="524"/>
      <c r="D66" s="524"/>
      <c r="E66" s="524"/>
      <c r="F66" s="529"/>
      <c r="G66" s="524"/>
      <c r="H66" s="524"/>
      <c r="I66" s="524"/>
      <c r="J66" s="524"/>
    </row>
    <row r="67" spans="1:10" x14ac:dyDescent="0.2">
      <c r="A67" s="546" t="s">
        <v>491</v>
      </c>
      <c r="B67" s="546" t="s">
        <v>490</v>
      </c>
      <c r="C67" s="540">
        <v>2918</v>
      </c>
      <c r="D67" s="540">
        <v>967</v>
      </c>
      <c r="E67" s="540">
        <v>3885</v>
      </c>
      <c r="F67" s="529">
        <v>38.762205542556387</v>
      </c>
      <c r="G67" s="540" t="s">
        <v>83</v>
      </c>
      <c r="H67" s="535">
        <v>43</v>
      </c>
      <c r="I67" s="535">
        <v>2825</v>
      </c>
      <c r="J67" s="535">
        <v>1017</v>
      </c>
    </row>
    <row r="68" spans="1:10" ht="33.75" x14ac:dyDescent="0.2">
      <c r="A68" s="545" t="s">
        <v>489</v>
      </c>
      <c r="B68" s="544" t="s">
        <v>488</v>
      </c>
      <c r="C68" s="539">
        <v>1030</v>
      </c>
      <c r="D68" s="539">
        <v>1310</v>
      </c>
      <c r="E68" s="539">
        <v>2340</v>
      </c>
      <c r="F68" s="529">
        <v>23.347119940690334</v>
      </c>
      <c r="G68" s="528">
        <v>6</v>
      </c>
      <c r="H68" s="528">
        <v>11</v>
      </c>
      <c r="I68" s="528">
        <v>591</v>
      </c>
      <c r="J68" s="528">
        <v>1732</v>
      </c>
    </row>
    <row r="69" spans="1:10" ht="22.5" x14ac:dyDescent="0.2">
      <c r="A69" s="543" t="s">
        <v>487</v>
      </c>
      <c r="B69" s="542" t="s">
        <v>486</v>
      </c>
      <c r="C69" s="536">
        <v>46</v>
      </c>
      <c r="D69" s="536">
        <v>76</v>
      </c>
      <c r="E69" s="536">
        <v>122</v>
      </c>
      <c r="F69" s="526">
        <v>1.2172430054547951</v>
      </c>
      <c r="G69" s="540" t="s">
        <v>83</v>
      </c>
      <c r="H69" s="538">
        <v>1</v>
      </c>
      <c r="I69" s="536">
        <v>34</v>
      </c>
      <c r="J69" s="536">
        <v>87</v>
      </c>
    </row>
    <row r="70" spans="1:10" ht="22.5" x14ac:dyDescent="0.2">
      <c r="A70" s="543" t="s">
        <v>485</v>
      </c>
      <c r="B70" s="542" t="s">
        <v>484</v>
      </c>
      <c r="C70" s="536">
        <v>132</v>
      </c>
      <c r="D70" s="536">
        <v>308</v>
      </c>
      <c r="E70" s="536">
        <v>440</v>
      </c>
      <c r="F70" s="526">
        <v>4.390056740984507</v>
      </c>
      <c r="G70" s="538">
        <v>2</v>
      </c>
      <c r="H70" s="536">
        <v>14</v>
      </c>
      <c r="I70" s="536">
        <v>110</v>
      </c>
      <c r="J70" s="536">
        <v>314</v>
      </c>
    </row>
    <row r="71" spans="1:10" ht="22.5" customHeight="1" x14ac:dyDescent="0.2">
      <c r="A71" s="543" t="s">
        <v>483</v>
      </c>
      <c r="B71" s="542" t="s">
        <v>482</v>
      </c>
      <c r="C71" s="536">
        <v>422</v>
      </c>
      <c r="D71" s="536">
        <v>524</v>
      </c>
      <c r="E71" s="536">
        <v>946</v>
      </c>
      <c r="F71" s="526">
        <v>9.4386219931166906</v>
      </c>
      <c r="G71" s="541" t="s">
        <v>83</v>
      </c>
      <c r="H71" s="536">
        <v>8</v>
      </c>
      <c r="I71" s="536">
        <v>191</v>
      </c>
      <c r="J71" s="536">
        <v>747</v>
      </c>
    </row>
    <row r="72" spans="1:10" ht="22.5" customHeight="1" x14ac:dyDescent="0.2">
      <c r="A72" s="530" t="s">
        <v>481</v>
      </c>
      <c r="B72" s="530" t="s">
        <v>480</v>
      </c>
      <c r="C72" s="528">
        <v>254</v>
      </c>
      <c r="D72" s="528">
        <v>384</v>
      </c>
      <c r="E72" s="528">
        <v>638</v>
      </c>
      <c r="F72" s="529">
        <v>6.3655822744275348</v>
      </c>
      <c r="G72" s="540" t="s">
        <v>83</v>
      </c>
      <c r="H72" s="528">
        <v>4</v>
      </c>
      <c r="I72" s="528">
        <v>142</v>
      </c>
      <c r="J72" s="528">
        <v>492</v>
      </c>
    </row>
    <row r="73" spans="1:10" ht="22.5" x14ac:dyDescent="0.2">
      <c r="A73" s="530" t="s">
        <v>479</v>
      </c>
      <c r="B73" s="530" t="s">
        <v>478</v>
      </c>
      <c r="C73" s="528">
        <v>168</v>
      </c>
      <c r="D73" s="528">
        <v>140</v>
      </c>
      <c r="E73" s="528">
        <v>308</v>
      </c>
      <c r="F73" s="529">
        <v>3.0730397186891549</v>
      </c>
      <c r="G73" s="540" t="s">
        <v>83</v>
      </c>
      <c r="H73" s="539">
        <v>4</v>
      </c>
      <c r="I73" s="539">
        <v>49</v>
      </c>
      <c r="J73" s="539">
        <v>255</v>
      </c>
    </row>
    <row r="74" spans="1:10" ht="22.5" x14ac:dyDescent="0.2">
      <c r="A74" s="537" t="s">
        <v>477</v>
      </c>
      <c r="B74" s="537" t="s">
        <v>476</v>
      </c>
      <c r="C74" s="538" t="s">
        <v>83</v>
      </c>
      <c r="D74" s="538">
        <v>18</v>
      </c>
      <c r="E74" s="538">
        <v>18</v>
      </c>
      <c r="F74" s="526">
        <v>0.17959323031300256</v>
      </c>
      <c r="G74" s="538" t="s">
        <v>83</v>
      </c>
      <c r="H74" s="538">
        <v>12</v>
      </c>
      <c r="I74" s="538">
        <v>6</v>
      </c>
      <c r="J74" s="538" t="s">
        <v>83</v>
      </c>
    </row>
    <row r="75" spans="1:10" ht="22.5" x14ac:dyDescent="0.2">
      <c r="A75" s="537" t="s">
        <v>475</v>
      </c>
      <c r="B75" s="537" t="s">
        <v>474</v>
      </c>
      <c r="C75" s="536">
        <v>169</v>
      </c>
      <c r="D75" s="536">
        <v>137</v>
      </c>
      <c r="E75" s="536">
        <v>306</v>
      </c>
      <c r="F75" s="526">
        <v>3.0530849153210435</v>
      </c>
      <c r="G75" s="536">
        <v>306</v>
      </c>
      <c r="H75" s="538" t="s">
        <v>83</v>
      </c>
      <c r="I75" s="538" t="s">
        <v>83</v>
      </c>
      <c r="J75" s="538" t="s">
        <v>83</v>
      </c>
    </row>
    <row r="76" spans="1:10" ht="33" customHeight="1" x14ac:dyDescent="0.2">
      <c r="A76" s="537" t="s">
        <v>473</v>
      </c>
      <c r="B76" s="537" t="s">
        <v>472</v>
      </c>
      <c r="C76" s="536">
        <v>184</v>
      </c>
      <c r="D76" s="536">
        <v>174</v>
      </c>
      <c r="E76" s="536">
        <v>358</v>
      </c>
      <c r="F76" s="526">
        <v>3.5719098028919403</v>
      </c>
      <c r="G76" s="536">
        <v>163</v>
      </c>
      <c r="H76" s="536">
        <v>50</v>
      </c>
      <c r="I76" s="536">
        <v>116</v>
      </c>
      <c r="J76" s="536">
        <v>29</v>
      </c>
    </row>
    <row r="77" spans="1:10" ht="33" customHeight="1" x14ac:dyDescent="0.2">
      <c r="A77" s="537" t="s">
        <v>471</v>
      </c>
      <c r="B77" s="537" t="s">
        <v>470</v>
      </c>
      <c r="C77" s="536">
        <v>84</v>
      </c>
      <c r="D77" s="536">
        <v>65</v>
      </c>
      <c r="E77" s="536">
        <v>149</v>
      </c>
      <c r="F77" s="526">
        <v>1.486632850924299</v>
      </c>
      <c r="G77" s="536">
        <v>15</v>
      </c>
      <c r="H77" s="536">
        <v>6</v>
      </c>
      <c r="I77" s="536">
        <v>46</v>
      </c>
      <c r="J77" s="536">
        <v>82</v>
      </c>
    </row>
    <row r="78" spans="1:10" ht="22.5" x14ac:dyDescent="0.2">
      <c r="A78" s="537" t="s">
        <v>469</v>
      </c>
      <c r="B78" s="537" t="s">
        <v>468</v>
      </c>
      <c r="C78" s="536">
        <v>4841</v>
      </c>
      <c r="D78" s="536">
        <v>2337</v>
      </c>
      <c r="E78" s="536">
        <v>7178</v>
      </c>
      <c r="F78" s="526">
        <v>71.617789288151798</v>
      </c>
      <c r="G78" s="536">
        <v>68</v>
      </c>
      <c r="H78" s="536">
        <v>871</v>
      </c>
      <c r="I78" s="536">
        <v>3207</v>
      </c>
      <c r="J78" s="536">
        <v>3032</v>
      </c>
    </row>
    <row r="79" spans="1:10" x14ac:dyDescent="0.2">
      <c r="A79" s="531"/>
      <c r="B79" s="531" t="s">
        <v>467</v>
      </c>
      <c r="C79" s="535">
        <v>690</v>
      </c>
      <c r="D79" s="535">
        <v>234</v>
      </c>
      <c r="E79" s="535">
        <v>924</v>
      </c>
      <c r="F79" s="529">
        <v>9.2191191560674657</v>
      </c>
      <c r="G79" s="535">
        <v>22</v>
      </c>
      <c r="H79" s="535">
        <v>272</v>
      </c>
      <c r="I79" s="535">
        <v>427</v>
      </c>
      <c r="J79" s="535">
        <v>203</v>
      </c>
    </row>
    <row r="80" spans="1:10" ht="22.5" x14ac:dyDescent="0.2">
      <c r="A80" s="534" t="s">
        <v>466</v>
      </c>
      <c r="B80" s="533" t="s">
        <v>465</v>
      </c>
      <c r="C80" s="528">
        <v>140</v>
      </c>
      <c r="D80" s="528">
        <v>37</v>
      </c>
      <c r="E80" s="528">
        <v>177</v>
      </c>
      <c r="F80" s="529">
        <v>1.7660000980778585</v>
      </c>
      <c r="G80" s="528">
        <v>10</v>
      </c>
      <c r="H80" s="528">
        <v>41</v>
      </c>
      <c r="I80" s="528">
        <v>86</v>
      </c>
      <c r="J80" s="528">
        <v>40</v>
      </c>
    </row>
    <row r="81" spans="1:10" ht="22.5" x14ac:dyDescent="0.2">
      <c r="A81" s="533" t="s">
        <v>464</v>
      </c>
      <c r="B81" s="532" t="s">
        <v>463</v>
      </c>
      <c r="C81" s="528">
        <v>1902</v>
      </c>
      <c r="D81" s="528">
        <v>559</v>
      </c>
      <c r="E81" s="528">
        <v>2461</v>
      </c>
      <c r="F81" s="529">
        <v>24.554385544461073</v>
      </c>
      <c r="G81" s="528">
        <v>7</v>
      </c>
      <c r="H81" s="528">
        <v>360</v>
      </c>
      <c r="I81" s="528">
        <v>1455</v>
      </c>
      <c r="J81" s="528">
        <v>639</v>
      </c>
    </row>
    <row r="82" spans="1:10" ht="22.5" x14ac:dyDescent="0.2">
      <c r="A82" s="531"/>
      <c r="B82" s="530" t="s">
        <v>462</v>
      </c>
      <c r="C82" s="528">
        <v>2109</v>
      </c>
      <c r="D82" s="528">
        <v>1507</v>
      </c>
      <c r="E82" s="528">
        <v>3616</v>
      </c>
      <c r="F82" s="529">
        <v>36.078284489545403</v>
      </c>
      <c r="G82" s="528">
        <v>29</v>
      </c>
      <c r="H82" s="528">
        <v>198</v>
      </c>
      <c r="I82" s="528">
        <v>1239</v>
      </c>
      <c r="J82" s="528">
        <v>2150</v>
      </c>
    </row>
    <row r="83" spans="1:10" x14ac:dyDescent="0.2">
      <c r="B83" s="527" t="s">
        <v>394</v>
      </c>
      <c r="C83" s="525">
        <v>66324</v>
      </c>
      <c r="D83" s="525">
        <v>64090</v>
      </c>
      <c r="E83" s="525">
        <v>130414</v>
      </c>
      <c r="F83" s="526">
        <v>1301.1928632244399</v>
      </c>
      <c r="G83" s="525">
        <v>724</v>
      </c>
      <c r="H83" s="525">
        <v>1656</v>
      </c>
      <c r="I83" s="525">
        <v>34290</v>
      </c>
      <c r="J83" s="525">
        <v>93744</v>
      </c>
    </row>
  </sheetData>
  <mergeCells count="7">
    <mergeCell ref="G3:J3"/>
    <mergeCell ref="B2:B3"/>
    <mergeCell ref="A2:A3"/>
    <mergeCell ref="F2:F3"/>
    <mergeCell ref="E2:E3"/>
    <mergeCell ref="D2:D3"/>
    <mergeCell ref="C2:C3"/>
  </mergeCells>
  <pageMargins left="0.74803149606299213" right="0.74803149606299213" top="0.62992125984251968" bottom="0.86614173228346458" header="0.51181102362204722" footer="0.51181102362204722"/>
  <pageSetup paperSize="9" scale="95" orientation="portrait" verticalDpi="300" r:id="rId1"/>
  <headerFooter alignWithMargins="0"/>
  <legacy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621A0-D4E7-4BDB-8FF1-DCA711C5DCBB}">
  <dimension ref="A1:J12"/>
  <sheetViews>
    <sheetView workbookViewId="0"/>
  </sheetViews>
  <sheetFormatPr defaultRowHeight="15" x14ac:dyDescent="0.25"/>
  <cols>
    <col min="1" max="1" width="22.7109375" style="563" customWidth="1"/>
    <col min="2" max="10" width="9.42578125" style="563" customWidth="1"/>
    <col min="11" max="16384" width="9.140625" style="563"/>
  </cols>
  <sheetData>
    <row r="1" spans="1:10" s="576" customFormat="1" ht="15" customHeight="1" thickBot="1" x14ac:dyDescent="0.3">
      <c r="A1" s="578" t="s">
        <v>629</v>
      </c>
      <c r="B1" s="577"/>
      <c r="C1" s="577"/>
      <c r="D1" s="577"/>
      <c r="E1" s="577"/>
      <c r="F1" s="577"/>
      <c r="G1" s="577"/>
      <c r="H1" s="577"/>
      <c r="I1" s="577"/>
      <c r="J1" s="577"/>
    </row>
    <row r="2" spans="1:10" s="564" customFormat="1" ht="15.75" customHeight="1" x14ac:dyDescent="0.2">
      <c r="A2" s="688" t="s">
        <v>628</v>
      </c>
      <c r="B2" s="690">
        <v>2000</v>
      </c>
      <c r="C2" s="690">
        <v>2004</v>
      </c>
      <c r="D2" s="690">
        <v>2005</v>
      </c>
      <c r="E2" s="690">
        <v>2006</v>
      </c>
      <c r="F2" s="690">
        <v>2007</v>
      </c>
      <c r="G2" s="690">
        <v>2008</v>
      </c>
      <c r="H2" s="689">
        <v>2009</v>
      </c>
      <c r="I2" s="689"/>
      <c r="J2" s="689"/>
    </row>
    <row r="3" spans="1:10" s="564" customFormat="1" ht="15.75" customHeight="1" x14ac:dyDescent="0.2">
      <c r="A3" s="606" t="s">
        <v>627</v>
      </c>
      <c r="B3" s="605"/>
      <c r="C3" s="605"/>
      <c r="D3" s="605"/>
      <c r="E3" s="605"/>
      <c r="F3" s="605"/>
      <c r="G3" s="605"/>
      <c r="H3" s="575" t="s">
        <v>85</v>
      </c>
      <c r="I3" s="575" t="s">
        <v>275</v>
      </c>
      <c r="J3" s="575" t="s">
        <v>274</v>
      </c>
    </row>
    <row r="4" spans="1:10" s="564" customFormat="1" ht="10.5" customHeight="1" x14ac:dyDescent="0.2">
      <c r="A4" s="574" t="s">
        <v>626</v>
      </c>
      <c r="B4" s="43">
        <v>2232</v>
      </c>
      <c r="C4" s="571">
        <v>1679</v>
      </c>
      <c r="D4" s="571">
        <v>1606</v>
      </c>
      <c r="E4" s="571">
        <v>1505</v>
      </c>
      <c r="F4" s="571">
        <v>1565</v>
      </c>
      <c r="G4" s="571">
        <v>1555</v>
      </c>
      <c r="H4" s="570">
        <f t="shared" ref="H4:H12" si="0">+I4+J4</f>
        <v>1544</v>
      </c>
      <c r="I4" s="571">
        <v>1321</v>
      </c>
      <c r="J4" s="571">
        <v>223</v>
      </c>
    </row>
    <row r="5" spans="1:10" s="564" customFormat="1" ht="10.5" customHeight="1" x14ac:dyDescent="0.2">
      <c r="A5" s="574" t="s">
        <v>625</v>
      </c>
      <c r="B5" s="573">
        <v>496</v>
      </c>
      <c r="C5" s="572">
        <v>501</v>
      </c>
      <c r="D5" s="572">
        <v>414</v>
      </c>
      <c r="E5" s="572">
        <v>398</v>
      </c>
      <c r="F5" s="571">
        <v>367</v>
      </c>
      <c r="G5" s="571">
        <v>347</v>
      </c>
      <c r="H5" s="570">
        <f t="shared" si="0"/>
        <v>350</v>
      </c>
      <c r="I5" s="572">
        <v>164</v>
      </c>
      <c r="J5" s="572">
        <v>186</v>
      </c>
    </row>
    <row r="6" spans="1:10" s="564" customFormat="1" ht="10.5" customHeight="1" x14ac:dyDescent="0.2">
      <c r="A6" s="574" t="s">
        <v>624</v>
      </c>
      <c r="B6" s="573">
        <v>53</v>
      </c>
      <c r="C6" s="572">
        <v>52</v>
      </c>
      <c r="D6" s="572">
        <v>67</v>
      </c>
      <c r="E6" s="572">
        <v>71</v>
      </c>
      <c r="F6" s="571">
        <v>67</v>
      </c>
      <c r="G6" s="571">
        <v>45</v>
      </c>
      <c r="H6" s="570">
        <f t="shared" si="0"/>
        <v>55</v>
      </c>
      <c r="I6" s="572">
        <v>23</v>
      </c>
      <c r="J6" s="572">
        <v>32</v>
      </c>
    </row>
    <row r="7" spans="1:10" s="564" customFormat="1" ht="10.5" customHeight="1" x14ac:dyDescent="0.2">
      <c r="A7" s="574" t="s">
        <v>623</v>
      </c>
      <c r="B7" s="573">
        <v>93</v>
      </c>
      <c r="C7" s="572">
        <v>119</v>
      </c>
      <c r="D7" s="572">
        <v>109</v>
      </c>
      <c r="E7" s="572">
        <v>111</v>
      </c>
      <c r="F7" s="571">
        <v>88</v>
      </c>
      <c r="G7" s="571">
        <v>119</v>
      </c>
      <c r="H7" s="570">
        <f t="shared" si="0"/>
        <v>141</v>
      </c>
      <c r="I7" s="572">
        <v>106</v>
      </c>
      <c r="J7" s="572">
        <v>35</v>
      </c>
    </row>
    <row r="8" spans="1:10" s="564" customFormat="1" ht="10.5" customHeight="1" x14ac:dyDescent="0.2">
      <c r="A8" s="574" t="s">
        <v>622</v>
      </c>
      <c r="B8" s="573">
        <v>88</v>
      </c>
      <c r="C8" s="572">
        <v>92</v>
      </c>
      <c r="D8" s="572">
        <v>93</v>
      </c>
      <c r="E8" s="572">
        <v>70</v>
      </c>
      <c r="F8" s="571">
        <v>80</v>
      </c>
      <c r="G8" s="571">
        <v>79</v>
      </c>
      <c r="H8" s="570">
        <f t="shared" si="0"/>
        <v>76</v>
      </c>
      <c r="I8" s="572">
        <v>74</v>
      </c>
      <c r="J8" s="572">
        <v>2</v>
      </c>
    </row>
    <row r="9" spans="1:10" s="564" customFormat="1" ht="10.5" customHeight="1" x14ac:dyDescent="0.2">
      <c r="A9" s="574" t="s">
        <v>621</v>
      </c>
      <c r="B9" s="573">
        <v>169</v>
      </c>
      <c r="C9" s="572">
        <v>151</v>
      </c>
      <c r="D9" s="572">
        <v>165</v>
      </c>
      <c r="E9" s="572">
        <v>161</v>
      </c>
      <c r="F9" s="571">
        <v>163</v>
      </c>
      <c r="G9" s="571">
        <v>164</v>
      </c>
      <c r="H9" s="570">
        <f t="shared" si="0"/>
        <v>164</v>
      </c>
      <c r="I9" s="572">
        <v>102</v>
      </c>
      <c r="J9" s="572">
        <v>62</v>
      </c>
    </row>
    <row r="10" spans="1:10" s="564" customFormat="1" ht="10.5" customHeight="1" x14ac:dyDescent="0.2">
      <c r="A10" s="574" t="s">
        <v>620</v>
      </c>
      <c r="B10" s="573">
        <v>66</v>
      </c>
      <c r="C10" s="572">
        <v>60</v>
      </c>
      <c r="D10" s="572">
        <v>83</v>
      </c>
      <c r="E10" s="572">
        <v>77</v>
      </c>
      <c r="F10" s="571">
        <v>52</v>
      </c>
      <c r="G10" s="571">
        <v>99</v>
      </c>
      <c r="H10" s="570">
        <f t="shared" si="0"/>
        <v>68</v>
      </c>
      <c r="I10" s="572">
        <v>61</v>
      </c>
      <c r="J10" s="572">
        <v>7</v>
      </c>
    </row>
    <row r="11" spans="1:10" s="564" customFormat="1" ht="10.5" customHeight="1" x14ac:dyDescent="0.2">
      <c r="A11" s="574" t="s">
        <v>619</v>
      </c>
      <c r="B11" s="573">
        <v>72</v>
      </c>
      <c r="C11" s="572">
        <v>88</v>
      </c>
      <c r="D11" s="572">
        <v>84</v>
      </c>
      <c r="E11" s="572">
        <v>68</v>
      </c>
      <c r="F11" s="571">
        <v>68</v>
      </c>
      <c r="G11" s="571">
        <v>69</v>
      </c>
      <c r="H11" s="570">
        <f t="shared" si="0"/>
        <v>63</v>
      </c>
      <c r="I11" s="570">
        <v>51</v>
      </c>
      <c r="J11" s="570">
        <v>12</v>
      </c>
    </row>
    <row r="12" spans="1:10" s="564" customFormat="1" ht="10.5" customHeight="1" x14ac:dyDescent="0.2">
      <c r="A12" s="569" t="s">
        <v>394</v>
      </c>
      <c r="B12" s="568">
        <v>3269</v>
      </c>
      <c r="C12" s="565">
        <v>2742</v>
      </c>
      <c r="D12" s="565">
        <v>2621</v>
      </c>
      <c r="E12" s="565">
        <v>2461</v>
      </c>
      <c r="F12" s="567">
        <v>2450</v>
      </c>
      <c r="G12" s="567">
        <v>2477</v>
      </c>
      <c r="H12" s="566">
        <f t="shared" si="0"/>
        <v>2461</v>
      </c>
      <c r="I12" s="565">
        <v>1902</v>
      </c>
      <c r="J12" s="565">
        <v>559</v>
      </c>
    </row>
  </sheetData>
  <mergeCells count="8">
    <mergeCell ref="A2:A3"/>
    <mergeCell ref="H2:J2"/>
    <mergeCell ref="F2:F3"/>
    <mergeCell ref="E2:E3"/>
    <mergeCell ref="B2:B3"/>
    <mergeCell ref="C2:C3"/>
    <mergeCell ref="D2:D3"/>
    <mergeCell ref="G2:G3"/>
  </mergeCells>
  <pageMargins left="0.74803149606299213" right="0.74803149606299213" top="0.62992125984251968" bottom="0.86614173228346458" header="0.51181102362204722" footer="0.59055118110236227"/>
  <pageSetup paperSize="9" orientation="portrait" horizontalDpi="243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413E9-A8C3-4D01-B405-3FBF16FC34D1}">
  <dimension ref="A1:H19"/>
  <sheetViews>
    <sheetView workbookViewId="0"/>
  </sheetViews>
  <sheetFormatPr defaultRowHeight="11.25" x14ac:dyDescent="0.2"/>
  <cols>
    <col min="1" max="4" width="11" style="1" customWidth="1"/>
    <col min="5" max="8" width="13.42578125" style="1" customWidth="1"/>
    <col min="9" max="16384" width="9.140625" style="1"/>
  </cols>
  <sheetData>
    <row r="1" spans="1:8" s="36" customFormat="1" ht="12" thickBot="1" x14ac:dyDescent="0.25">
      <c r="A1" s="38" t="s">
        <v>53</v>
      </c>
      <c r="B1" s="37"/>
      <c r="C1" s="37"/>
      <c r="D1" s="37"/>
      <c r="E1" s="37"/>
      <c r="F1" s="37"/>
      <c r="G1" s="37"/>
      <c r="H1" s="37"/>
    </row>
    <row r="2" spans="1:8" x14ac:dyDescent="0.2">
      <c r="A2" s="585" t="s">
        <v>8</v>
      </c>
      <c r="B2" s="35" t="s">
        <v>52</v>
      </c>
      <c r="C2" s="34" t="s">
        <v>20</v>
      </c>
      <c r="D2" s="34" t="s">
        <v>19</v>
      </c>
      <c r="E2" s="583" t="s">
        <v>51</v>
      </c>
      <c r="F2" s="583" t="s">
        <v>50</v>
      </c>
      <c r="G2" s="583" t="s">
        <v>49</v>
      </c>
      <c r="H2" s="579" t="s">
        <v>48</v>
      </c>
    </row>
    <row r="3" spans="1:8" ht="27" customHeight="1" x14ac:dyDescent="0.2">
      <c r="A3" s="586"/>
      <c r="B3" s="598" t="s">
        <v>47</v>
      </c>
      <c r="C3" s="599"/>
      <c r="D3" s="600"/>
      <c r="E3" s="584"/>
      <c r="F3" s="584"/>
      <c r="G3" s="584"/>
      <c r="H3" s="580"/>
    </row>
    <row r="4" spans="1:8" x14ac:dyDescent="0.2">
      <c r="A4" s="11">
        <v>1949</v>
      </c>
      <c r="B4" s="32">
        <v>24.9</v>
      </c>
      <c r="C4" s="32">
        <v>67.599999999999994</v>
      </c>
      <c r="D4" s="32">
        <v>7.5</v>
      </c>
      <c r="E4" s="32">
        <v>36.799999999999997</v>
      </c>
      <c r="F4" s="32">
        <v>11.1</v>
      </c>
      <c r="G4" s="33">
        <v>47.9</v>
      </c>
      <c r="H4" s="32">
        <v>30.3</v>
      </c>
    </row>
    <row r="5" spans="1:8" x14ac:dyDescent="0.2">
      <c r="A5" s="11">
        <v>1960</v>
      </c>
      <c r="B5" s="32">
        <v>25.4</v>
      </c>
      <c r="C5" s="32">
        <v>65.7</v>
      </c>
      <c r="D5" s="32">
        <v>8.9</v>
      </c>
      <c r="E5" s="32">
        <v>38.700000000000003</v>
      </c>
      <c r="F5" s="32">
        <v>13.6</v>
      </c>
      <c r="G5" s="33">
        <v>52.3</v>
      </c>
      <c r="H5" s="32">
        <v>35.200000000000003</v>
      </c>
    </row>
    <row r="6" spans="1:8" x14ac:dyDescent="0.2">
      <c r="A6" s="11">
        <v>1970</v>
      </c>
      <c r="B6" s="32">
        <v>21.1</v>
      </c>
      <c r="C6" s="32">
        <v>67.400000000000006</v>
      </c>
      <c r="D6" s="32">
        <v>11.5</v>
      </c>
      <c r="E6" s="32">
        <v>31.3</v>
      </c>
      <c r="F6" s="32">
        <v>17</v>
      </c>
      <c r="G6" s="33">
        <v>48.3</v>
      </c>
      <c r="H6" s="32">
        <v>54.4</v>
      </c>
    </row>
    <row r="7" spans="1:8" x14ac:dyDescent="0.2">
      <c r="A7" s="11">
        <v>1980</v>
      </c>
      <c r="B7" s="32">
        <v>21.9</v>
      </c>
      <c r="C7" s="32">
        <v>64.599999999999994</v>
      </c>
      <c r="D7" s="32">
        <v>13.5</v>
      </c>
      <c r="E7" s="32">
        <v>33.799999999999997</v>
      </c>
      <c r="F7" s="32">
        <v>20.9</v>
      </c>
      <c r="G7" s="32">
        <v>54.8</v>
      </c>
      <c r="H7" s="32">
        <v>61.9</v>
      </c>
    </row>
    <row r="8" spans="1:8" x14ac:dyDescent="0.2">
      <c r="A8" s="11">
        <v>1990</v>
      </c>
      <c r="B8" s="32">
        <v>20.5</v>
      </c>
      <c r="C8" s="32">
        <v>66.2</v>
      </c>
      <c r="D8" s="32">
        <v>13.2</v>
      </c>
      <c r="E8" s="32">
        <v>31</v>
      </c>
      <c r="F8" s="32">
        <v>20</v>
      </c>
      <c r="G8" s="32">
        <v>51</v>
      </c>
      <c r="H8" s="32">
        <v>64.5</v>
      </c>
    </row>
    <row r="9" spans="1:8" x14ac:dyDescent="0.2">
      <c r="A9" s="11">
        <v>2000</v>
      </c>
      <c r="B9" s="32">
        <v>16.899999999999999</v>
      </c>
      <c r="C9" s="32">
        <v>68.099999999999994</v>
      </c>
      <c r="D9" s="32">
        <v>15</v>
      </c>
      <c r="E9" s="32">
        <v>24.8</v>
      </c>
      <c r="F9" s="32">
        <v>22</v>
      </c>
      <c r="G9" s="32">
        <v>46.8</v>
      </c>
      <c r="H9" s="32">
        <v>88.5</v>
      </c>
    </row>
    <row r="10" spans="1:8" x14ac:dyDescent="0.2">
      <c r="A10" s="11">
        <v>2001</v>
      </c>
      <c r="B10" s="32">
        <v>16.600000000000001</v>
      </c>
      <c r="C10" s="32">
        <v>68.3</v>
      </c>
      <c r="D10" s="32">
        <v>15.1</v>
      </c>
      <c r="E10" s="32">
        <v>24.3</v>
      </c>
      <c r="F10" s="32">
        <v>22.2</v>
      </c>
      <c r="G10" s="32">
        <v>46.5</v>
      </c>
      <c r="H10" s="32">
        <v>91.3</v>
      </c>
    </row>
    <row r="11" spans="1:8" x14ac:dyDescent="0.2">
      <c r="A11" s="11">
        <v>2002</v>
      </c>
      <c r="B11" s="32">
        <v>16.3</v>
      </c>
      <c r="C11" s="32">
        <v>68.400000000000006</v>
      </c>
      <c r="D11" s="32">
        <v>15.3</v>
      </c>
      <c r="E11" s="32">
        <v>23.8</v>
      </c>
      <c r="F11" s="32">
        <v>22.3</v>
      </c>
      <c r="G11" s="32">
        <v>46.1</v>
      </c>
      <c r="H11" s="32">
        <v>93.5</v>
      </c>
    </row>
    <row r="12" spans="1:8" x14ac:dyDescent="0.2">
      <c r="A12" s="11">
        <v>2003</v>
      </c>
      <c r="B12" s="32">
        <v>16.100000000000001</v>
      </c>
      <c r="C12" s="32">
        <v>68.5</v>
      </c>
      <c r="D12" s="32">
        <v>15.4</v>
      </c>
      <c r="E12" s="32">
        <v>23.5</v>
      </c>
      <c r="F12" s="32">
        <v>22.4</v>
      </c>
      <c r="G12" s="32">
        <v>45.9</v>
      </c>
      <c r="H12" s="32">
        <v>95.4</v>
      </c>
    </row>
    <row r="13" spans="1:8" x14ac:dyDescent="0.2">
      <c r="A13" s="11">
        <v>2004</v>
      </c>
      <c r="B13" s="32">
        <v>15.9</v>
      </c>
      <c r="C13" s="32">
        <v>68.599999999999994</v>
      </c>
      <c r="D13" s="32">
        <v>15.5</v>
      </c>
      <c r="E13" s="32">
        <v>23.1</v>
      </c>
      <c r="F13" s="32">
        <v>22.6</v>
      </c>
      <c r="G13" s="32">
        <v>45.7</v>
      </c>
      <c r="H13" s="32">
        <v>97.6</v>
      </c>
    </row>
    <row r="14" spans="1:8" x14ac:dyDescent="0.2">
      <c r="A14" s="11">
        <v>2005</v>
      </c>
      <c r="B14" s="32">
        <v>15.644360824592185</v>
      </c>
      <c r="C14" s="32">
        <v>68.732055670143325</v>
      </c>
      <c r="D14" s="32">
        <v>15.623583505264495</v>
      </c>
      <c r="E14" s="32">
        <v>22.76137483748791</v>
      </c>
      <c r="F14" s="32">
        <v>22.731145391961931</v>
      </c>
      <c r="G14" s="32">
        <v>45.492520229449845</v>
      </c>
      <c r="H14" s="32">
        <v>99.867189720560333</v>
      </c>
    </row>
    <row r="15" spans="1:8" x14ac:dyDescent="0.2">
      <c r="A15" s="11">
        <v>2006</v>
      </c>
      <c r="B15" s="32">
        <v>15.416369897686527</v>
      </c>
      <c r="C15" s="32">
        <v>68.797402611064214</v>
      </c>
      <c r="D15" s="32">
        <v>15.786227491249264</v>
      </c>
      <c r="E15" s="32">
        <v>22.40836036331293</v>
      </c>
      <c r="F15" s="32">
        <v>22.945964370914307</v>
      </c>
      <c r="G15" s="32">
        <v>45.354324734227234</v>
      </c>
      <c r="H15" s="32">
        <v>102.39912246538816</v>
      </c>
    </row>
    <row r="16" spans="1:8" x14ac:dyDescent="0.2">
      <c r="A16" s="4">
        <v>2007</v>
      </c>
      <c r="B16" s="31">
        <v>15.196006261773359</v>
      </c>
      <c r="C16" s="31">
        <v>68.858307211152464</v>
      </c>
      <c r="D16" s="31">
        <v>15.945686527074182</v>
      </c>
      <c r="E16" s="31">
        <v>22.068515589811327</v>
      </c>
      <c r="F16" s="31">
        <v>23.157244452985299</v>
      </c>
      <c r="G16" s="31">
        <v>45.22576004279663</v>
      </c>
      <c r="H16" s="31">
        <v>104.93340324020988</v>
      </c>
    </row>
    <row r="17" spans="1:8" x14ac:dyDescent="0.2">
      <c r="A17" s="4">
        <v>2008</v>
      </c>
      <c r="B17" s="31">
        <v>15.019828476732785</v>
      </c>
      <c r="C17" s="31">
        <v>68.814614767494092</v>
      </c>
      <c r="D17" s="31">
        <v>16.165556755773114</v>
      </c>
      <c r="E17" s="31">
        <v>21.826509568469881</v>
      </c>
      <c r="F17" s="31">
        <v>23.491458624584531</v>
      </c>
      <c r="G17" s="31">
        <v>45.317968193054412</v>
      </c>
      <c r="H17" s="31">
        <v>107.6281049468386</v>
      </c>
    </row>
    <row r="18" spans="1:8" x14ac:dyDescent="0.2">
      <c r="A18" s="11">
        <v>2009</v>
      </c>
      <c r="B18" s="31">
        <v>14.879989233349701</v>
      </c>
      <c r="C18" s="31">
        <v>68.767881487093732</v>
      </c>
      <c r="D18" s="31">
        <v>16.352129279556575</v>
      </c>
      <c r="E18" s="31">
        <v>21.637992783218657</v>
      </c>
      <c r="F18" s="31">
        <v>23.778730602055148</v>
      </c>
      <c r="G18" s="31">
        <v>45.416723385273805</v>
      </c>
      <c r="H18" s="31">
        <v>109.89342144756024</v>
      </c>
    </row>
    <row r="19" spans="1:8" x14ac:dyDescent="0.2">
      <c r="A19" s="11">
        <v>2010</v>
      </c>
      <c r="B19" s="31">
        <v>14.747435772998758</v>
      </c>
      <c r="C19" s="31">
        <v>68.641527875471169</v>
      </c>
      <c r="D19" s="31">
        <v>16.611036351530068</v>
      </c>
      <c r="E19" s="31">
        <v>21.484713743192632</v>
      </c>
      <c r="F19" s="31">
        <v>24.199689117738838</v>
      </c>
      <c r="G19" s="31">
        <v>45.684402860931463</v>
      </c>
      <c r="H19" s="31">
        <v>112.6367770452908</v>
      </c>
    </row>
  </sheetData>
  <mergeCells count="6">
    <mergeCell ref="G2:G3"/>
    <mergeCell ref="H2:H3"/>
    <mergeCell ref="B3:D3"/>
    <mergeCell ref="A2:A3"/>
    <mergeCell ref="E2:E3"/>
    <mergeCell ref="F2:F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135BE-A23D-4CF5-8AC2-C0D0FAAB85D1}">
  <dimension ref="A1:J60"/>
  <sheetViews>
    <sheetView workbookViewId="0"/>
  </sheetViews>
  <sheetFormatPr defaultRowHeight="11.25" x14ac:dyDescent="0.2"/>
  <cols>
    <col min="1" max="1" width="9" style="1" customWidth="1"/>
    <col min="2" max="6" width="8.85546875" style="1" customWidth="1"/>
    <col min="7" max="10" width="8.7109375" style="1" customWidth="1"/>
    <col min="11" max="16384" width="9.140625" style="1"/>
  </cols>
  <sheetData>
    <row r="1" spans="1:10" ht="12" thickBot="1" x14ac:dyDescent="0.25">
      <c r="A1" s="14" t="s">
        <v>65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22.5" x14ac:dyDescent="0.2">
      <c r="A2" s="585" t="s">
        <v>64</v>
      </c>
      <c r="B2" s="583" t="s">
        <v>63</v>
      </c>
      <c r="C2" s="583" t="s">
        <v>62</v>
      </c>
      <c r="D2" s="583" t="s">
        <v>61</v>
      </c>
      <c r="E2" s="583" t="s">
        <v>60</v>
      </c>
      <c r="F2" s="583" t="s">
        <v>5</v>
      </c>
      <c r="G2" s="12" t="s">
        <v>63</v>
      </c>
      <c r="H2" s="12" t="s">
        <v>62</v>
      </c>
      <c r="I2" s="12" t="s">
        <v>61</v>
      </c>
      <c r="J2" s="40" t="s">
        <v>60</v>
      </c>
    </row>
    <row r="3" spans="1:10" x14ac:dyDescent="0.2">
      <c r="A3" s="586"/>
      <c r="B3" s="584"/>
      <c r="C3" s="584"/>
      <c r="D3" s="584"/>
      <c r="E3" s="584"/>
      <c r="F3" s="584"/>
      <c r="G3" s="603" t="s">
        <v>59</v>
      </c>
      <c r="H3" s="603"/>
      <c r="I3" s="603"/>
      <c r="J3" s="594"/>
    </row>
    <row r="4" spans="1:10" s="27" customFormat="1" x14ac:dyDescent="0.25">
      <c r="A4" s="590" t="s">
        <v>7</v>
      </c>
      <c r="B4" s="590"/>
      <c r="C4" s="590"/>
      <c r="D4" s="590"/>
      <c r="E4" s="590"/>
      <c r="F4" s="590"/>
      <c r="G4" s="590"/>
      <c r="H4" s="590"/>
      <c r="I4" s="590"/>
      <c r="J4" s="590"/>
    </row>
    <row r="5" spans="1:10" s="27" customFormat="1" x14ac:dyDescent="0.25">
      <c r="A5" s="4">
        <v>1949</v>
      </c>
      <c r="B5" s="3">
        <v>997864</v>
      </c>
      <c r="C5" s="3">
        <v>2105147</v>
      </c>
      <c r="D5" s="3">
        <v>128842</v>
      </c>
      <c r="E5" s="3">
        <v>30286</v>
      </c>
      <c r="F5" s="3">
        <v>3262139</v>
      </c>
      <c r="G5" s="31">
        <v>30.6</v>
      </c>
      <c r="H5" s="31">
        <v>64.5</v>
      </c>
      <c r="I5" s="31">
        <v>3.9</v>
      </c>
      <c r="J5" s="31">
        <v>0.9</v>
      </c>
    </row>
    <row r="6" spans="1:10" x14ac:dyDescent="0.2">
      <c r="A6" s="4">
        <v>1960</v>
      </c>
      <c r="B6" s="3">
        <v>831290</v>
      </c>
      <c r="C6" s="3">
        <v>2513171</v>
      </c>
      <c r="D6" s="3">
        <v>120710</v>
      </c>
      <c r="E6" s="3">
        <v>47903</v>
      </c>
      <c r="F6" s="3">
        <v>3513074</v>
      </c>
      <c r="G6" s="31">
        <v>23.662752335988369</v>
      </c>
      <c r="H6" s="31">
        <v>71.537661888135574</v>
      </c>
      <c r="I6" s="31">
        <v>3.4360221276295349</v>
      </c>
      <c r="J6" s="31">
        <v>1.3635636482465214</v>
      </c>
    </row>
    <row r="7" spans="1:10" x14ac:dyDescent="0.2">
      <c r="A7" s="4">
        <v>1970</v>
      </c>
      <c r="B7" s="3">
        <v>958569</v>
      </c>
      <c r="C7" s="3">
        <v>2714647</v>
      </c>
      <c r="D7" s="3">
        <v>124067</v>
      </c>
      <c r="E7" s="3">
        <v>86966</v>
      </c>
      <c r="F7" s="3">
        <v>3884249</v>
      </c>
      <c r="G7" s="31">
        <v>24.6783612482104</v>
      </c>
      <c r="H7" s="31">
        <v>69.888593650921962</v>
      </c>
      <c r="I7" s="31">
        <v>3.1941052182802903</v>
      </c>
      <c r="J7" s="31">
        <v>2.2389398825873417</v>
      </c>
    </row>
    <row r="8" spans="1:10" x14ac:dyDescent="0.2">
      <c r="A8" s="4">
        <v>1980</v>
      </c>
      <c r="B8" s="3">
        <v>875261</v>
      </c>
      <c r="C8" s="3">
        <v>2818932</v>
      </c>
      <c r="D8" s="3">
        <v>139762</v>
      </c>
      <c r="E8" s="3">
        <v>149362</v>
      </c>
      <c r="F8" s="3">
        <v>3983317</v>
      </c>
      <c r="G8" s="31">
        <v>21.973169597097094</v>
      </c>
      <c r="H8" s="31">
        <v>70.768457544302905</v>
      </c>
      <c r="I8" s="31">
        <v>3.5086838431387712</v>
      </c>
      <c r="J8" s="31">
        <v>3.749689015461235</v>
      </c>
    </row>
    <row r="9" spans="1:10" x14ac:dyDescent="0.2">
      <c r="A9" s="4">
        <v>1990</v>
      </c>
      <c r="B9" s="3">
        <v>978955</v>
      </c>
      <c r="C9" s="3">
        <v>2515922</v>
      </c>
      <c r="D9" s="3">
        <v>150652</v>
      </c>
      <c r="E9" s="3">
        <v>248948</v>
      </c>
      <c r="F9" s="3">
        <v>3894477</v>
      </c>
      <c r="G9" s="31">
        <v>25.13700812715032</v>
      </c>
      <c r="H9" s="31">
        <v>64.602307318800442</v>
      </c>
      <c r="I9" s="31">
        <v>3.8683499735651283</v>
      </c>
      <c r="J9" s="31">
        <v>6.3923345804841061</v>
      </c>
    </row>
    <row r="10" spans="1:10" x14ac:dyDescent="0.2">
      <c r="A10" s="4">
        <v>2000</v>
      </c>
      <c r="B10" s="3">
        <v>1269547</v>
      </c>
      <c r="C10" s="3">
        <v>2228399</v>
      </c>
      <c r="D10" s="3">
        <v>157505</v>
      </c>
      <c r="E10" s="3">
        <v>324775</v>
      </c>
      <c r="F10" s="3">
        <v>3980226</v>
      </c>
      <c r="G10" s="31">
        <v>31.896354629109002</v>
      </c>
      <c r="H10" s="31">
        <v>55.986745476261902</v>
      </c>
      <c r="I10" s="31">
        <v>3.9571873556928678</v>
      </c>
      <c r="J10" s="31">
        <v>8.1597125389362315</v>
      </c>
    </row>
    <row r="11" spans="1:10" x14ac:dyDescent="0.2">
      <c r="A11" s="4">
        <v>2001</v>
      </c>
      <c r="B11" s="3">
        <v>1310072</v>
      </c>
      <c r="C11" s="3">
        <v>2219431</v>
      </c>
      <c r="D11" s="3">
        <v>152713</v>
      </c>
      <c r="E11" s="3">
        <v>303098</v>
      </c>
      <c r="F11" s="3">
        <v>3985314</v>
      </c>
      <c r="G11" s="31">
        <v>32.87249135199886</v>
      </c>
      <c r="H11" s="31">
        <v>55.690241722484103</v>
      </c>
      <c r="I11" s="31">
        <v>3.8318937980796495</v>
      </c>
      <c r="J11" s="31">
        <v>7.6053731274373861</v>
      </c>
    </row>
    <row r="12" spans="1:10" x14ac:dyDescent="0.2">
      <c r="A12" s="4">
        <v>2007</v>
      </c>
      <c r="B12" s="3">
        <v>1460477</v>
      </c>
      <c r="C12" s="3">
        <v>2037862</v>
      </c>
      <c r="D12" s="3">
        <v>148222</v>
      </c>
      <c r="E12" s="3">
        <v>347990</v>
      </c>
      <c r="F12" s="3">
        <v>3994551</v>
      </c>
      <c r="G12" s="31">
        <v>36.5617312183522</v>
      </c>
      <c r="H12" s="31">
        <v>51.016046609493785</v>
      </c>
      <c r="I12" s="31">
        <v>3.7106047713497712</v>
      </c>
      <c r="J12" s="31">
        <v>8.7116174008042453</v>
      </c>
    </row>
    <row r="13" spans="1:10" x14ac:dyDescent="0.2">
      <c r="A13" s="4">
        <v>2008</v>
      </c>
      <c r="B13" s="3">
        <v>1484844</v>
      </c>
      <c r="C13" s="3">
        <v>2007816</v>
      </c>
      <c r="D13" s="3">
        <v>147483</v>
      </c>
      <c r="E13" s="3">
        <v>355551</v>
      </c>
      <c r="F13" s="3">
        <v>3995694</v>
      </c>
      <c r="G13" s="31">
        <v>37.1611039283789</v>
      </c>
      <c r="H13" s="31">
        <v>50.249493579838699</v>
      </c>
      <c r="I13" s="31">
        <v>3.6910484136172586</v>
      </c>
      <c r="J13" s="31">
        <v>8.8983540781651449</v>
      </c>
    </row>
    <row r="14" spans="1:10" x14ac:dyDescent="0.2">
      <c r="A14" s="4">
        <v>2009</v>
      </c>
      <c r="B14" s="3">
        <v>1509433</v>
      </c>
      <c r="C14" s="3">
        <v>1977977</v>
      </c>
      <c r="D14" s="3">
        <v>146654</v>
      </c>
      <c r="E14" s="3">
        <v>363218</v>
      </c>
      <c r="F14" s="3">
        <v>3997282</v>
      </c>
      <c r="G14" s="31">
        <v>37.761483928329298</v>
      </c>
      <c r="H14" s="31">
        <v>49.483048731613131</v>
      </c>
      <c r="I14" s="31">
        <v>3.6688429788040975</v>
      </c>
      <c r="J14" s="31">
        <v>9.0866243612534721</v>
      </c>
    </row>
    <row r="15" spans="1:10" x14ac:dyDescent="0.2">
      <c r="A15" s="4">
        <v>2010</v>
      </c>
      <c r="B15" s="3">
        <v>1538227</v>
      </c>
      <c r="C15" s="3">
        <v>1944994</v>
      </c>
      <c r="D15" s="3">
        <v>145658</v>
      </c>
      <c r="E15" s="3">
        <v>370237</v>
      </c>
      <c r="F15" s="3">
        <v>3999210</v>
      </c>
      <c r="G15" s="31">
        <v>38.463271496120484</v>
      </c>
      <c r="H15" s="31">
        <v>48.634455304922724</v>
      </c>
      <c r="I15" s="31">
        <v>3.6421693284423675</v>
      </c>
      <c r="J15" s="31">
        <v>9.2577534062977431</v>
      </c>
    </row>
    <row r="16" spans="1:10" s="8" customFormat="1" x14ac:dyDescent="0.2">
      <c r="A16" s="601" t="s">
        <v>22</v>
      </c>
      <c r="B16" s="602"/>
      <c r="C16" s="602"/>
      <c r="D16" s="602"/>
      <c r="E16" s="602"/>
      <c r="F16" s="602"/>
      <c r="G16" s="602"/>
      <c r="H16" s="602"/>
      <c r="I16" s="602"/>
      <c r="J16" s="602"/>
    </row>
    <row r="17" spans="1:10" x14ac:dyDescent="0.2">
      <c r="A17" s="4" t="s">
        <v>58</v>
      </c>
      <c r="B17" s="3">
        <v>931332</v>
      </c>
      <c r="C17" s="3">
        <v>61235</v>
      </c>
      <c r="D17" s="3">
        <v>63</v>
      </c>
      <c r="E17" s="3">
        <v>4908</v>
      </c>
      <c r="F17" s="3">
        <v>997555</v>
      </c>
      <c r="G17" s="31">
        <v>93.361468791194469</v>
      </c>
      <c r="H17" s="31">
        <v>6.1385086536581941</v>
      </c>
      <c r="I17" s="31">
        <v>6.3154412538657017E-3</v>
      </c>
      <c r="J17" s="31">
        <v>0.49200294720591847</v>
      </c>
    </row>
    <row r="18" spans="1:10" x14ac:dyDescent="0.2">
      <c r="A18" s="4" t="s">
        <v>57</v>
      </c>
      <c r="B18" s="3">
        <v>370840</v>
      </c>
      <c r="C18" s="3">
        <v>376613</v>
      </c>
      <c r="D18" s="3">
        <v>987</v>
      </c>
      <c r="E18" s="3">
        <v>69386</v>
      </c>
      <c r="F18" s="3">
        <v>817854</v>
      </c>
      <c r="G18" s="31">
        <v>45.343056340129166</v>
      </c>
      <c r="H18" s="31">
        <v>46.048928048282455</v>
      </c>
      <c r="I18" s="31">
        <v>0.12068168646237593</v>
      </c>
      <c r="J18" s="31">
        <v>8.4839103311838056</v>
      </c>
    </row>
    <row r="19" spans="1:10" x14ac:dyDescent="0.2">
      <c r="A19" s="4" t="s">
        <v>56</v>
      </c>
      <c r="B19" s="3">
        <v>125525</v>
      </c>
      <c r="C19" s="3">
        <v>395682</v>
      </c>
      <c r="D19" s="3">
        <v>5128</v>
      </c>
      <c r="E19" s="3">
        <v>109098</v>
      </c>
      <c r="F19" s="3">
        <v>635448</v>
      </c>
      <c r="G19" s="31">
        <v>19.753780010323425</v>
      </c>
      <c r="H19" s="31">
        <v>62.268195037202098</v>
      </c>
      <c r="I19" s="31">
        <v>0.8069897143432665</v>
      </c>
      <c r="J19" s="31">
        <v>17.168674698795179</v>
      </c>
    </row>
    <row r="20" spans="1:10" x14ac:dyDescent="0.2">
      <c r="A20" s="4" t="s">
        <v>55</v>
      </c>
      <c r="B20" s="3">
        <v>70898</v>
      </c>
      <c r="C20" s="3">
        <v>470435</v>
      </c>
      <c r="D20" s="3">
        <v>22366</v>
      </c>
      <c r="E20" s="3">
        <v>114567</v>
      </c>
      <c r="F20" s="3">
        <v>678289</v>
      </c>
      <c r="G20" s="31">
        <v>10.452476746637496</v>
      </c>
      <c r="H20" s="31">
        <v>69.356129909227477</v>
      </c>
      <c r="I20" s="31">
        <v>3.2974145238976309</v>
      </c>
      <c r="J20" s="31">
        <v>16.890587935231146</v>
      </c>
    </row>
    <row r="21" spans="1:10" x14ac:dyDescent="0.2">
      <c r="A21" s="4" t="s">
        <v>54</v>
      </c>
      <c r="B21" s="3">
        <v>24444</v>
      </c>
      <c r="C21" s="3">
        <v>365507</v>
      </c>
      <c r="D21" s="3">
        <v>34766</v>
      </c>
      <c r="E21" s="3">
        <v>53943</v>
      </c>
      <c r="F21" s="3">
        <v>478669</v>
      </c>
      <c r="G21" s="31">
        <v>5.1066603435777127</v>
      </c>
      <c r="H21" s="31">
        <v>76.359028890527696</v>
      </c>
      <c r="I21" s="31">
        <v>7.26305651713397</v>
      </c>
      <c r="J21" s="31">
        <v>11.269374035084786</v>
      </c>
    </row>
    <row r="22" spans="1:10" x14ac:dyDescent="0.2">
      <c r="A22" s="39" t="s">
        <v>43</v>
      </c>
      <c r="B22" s="3">
        <v>15188</v>
      </c>
      <c r="C22" s="3">
        <v>275522</v>
      </c>
      <c r="D22" s="3">
        <v>82348</v>
      </c>
      <c r="E22" s="3">
        <v>18335</v>
      </c>
      <c r="F22" s="3">
        <v>391395</v>
      </c>
      <c r="G22" s="31">
        <v>3.8804788001890675</v>
      </c>
      <c r="H22" s="31">
        <v>70.394869632979479</v>
      </c>
      <c r="I22" s="31">
        <v>21.039614711480727</v>
      </c>
      <c r="J22" s="31">
        <v>4.684525862619604</v>
      </c>
    </row>
    <row r="23" spans="1:10" s="27" customFormat="1" x14ac:dyDescent="0.25">
      <c r="A23" s="587" t="s">
        <v>6</v>
      </c>
      <c r="B23" s="587"/>
      <c r="C23" s="587"/>
      <c r="D23" s="587"/>
      <c r="E23" s="587"/>
      <c r="F23" s="587"/>
      <c r="G23" s="587"/>
      <c r="H23" s="587"/>
      <c r="I23" s="587"/>
      <c r="J23" s="587"/>
    </row>
    <row r="24" spans="1:10" s="27" customFormat="1" x14ac:dyDescent="0.25">
      <c r="A24" s="4">
        <v>1949</v>
      </c>
      <c r="B24" s="3">
        <v>828103</v>
      </c>
      <c r="C24" s="3">
        <v>2159618</v>
      </c>
      <c r="D24" s="3">
        <v>607581</v>
      </c>
      <c r="E24" s="3">
        <v>57268</v>
      </c>
      <c r="F24" s="3">
        <v>3652570</v>
      </c>
      <c r="G24" s="31">
        <v>22.7</v>
      </c>
      <c r="H24" s="31">
        <v>59.1</v>
      </c>
      <c r="I24" s="31">
        <v>16.600000000000001</v>
      </c>
      <c r="J24" s="31">
        <v>1.6</v>
      </c>
    </row>
    <row r="25" spans="1:10" x14ac:dyDescent="0.2">
      <c r="A25" s="4">
        <v>1960</v>
      </c>
      <c r="B25" s="3">
        <v>676128</v>
      </c>
      <c r="C25" s="3">
        <v>2524343</v>
      </c>
      <c r="D25" s="3">
        <v>616435</v>
      </c>
      <c r="E25" s="3">
        <v>101611</v>
      </c>
      <c r="F25" s="3">
        <v>3918517</v>
      </c>
      <c r="G25" s="31">
        <v>17.254690996619384</v>
      </c>
      <c r="H25" s="31">
        <v>64.420876571417196</v>
      </c>
      <c r="I25" s="31">
        <v>15.731334073579367</v>
      </c>
      <c r="J25" s="31">
        <v>2.5930983583840521</v>
      </c>
    </row>
    <row r="26" spans="1:10" x14ac:dyDescent="0.2">
      <c r="A26" s="4">
        <v>1970</v>
      </c>
      <c r="B26" s="3">
        <v>733531</v>
      </c>
      <c r="C26" s="3">
        <v>2717700</v>
      </c>
      <c r="D26" s="3">
        <v>649450</v>
      </c>
      <c r="E26" s="3">
        <v>160662</v>
      </c>
      <c r="F26" s="3">
        <v>4261343</v>
      </c>
      <c r="G26" s="31">
        <v>17.213610826446029</v>
      </c>
      <c r="H26" s="31">
        <v>63.775668844305656</v>
      </c>
      <c r="I26" s="31">
        <v>15.240500471330282</v>
      </c>
      <c r="J26" s="31">
        <v>3.7702198579180322</v>
      </c>
    </row>
    <row r="27" spans="1:10" x14ac:dyDescent="0.2">
      <c r="A27" s="4">
        <v>1980</v>
      </c>
      <c r="B27" s="3">
        <v>603528</v>
      </c>
      <c r="C27" s="3">
        <v>2818679</v>
      </c>
      <c r="D27" s="3">
        <v>716658</v>
      </c>
      <c r="E27" s="3">
        <v>246108</v>
      </c>
      <c r="F27" s="3">
        <v>4384973</v>
      </c>
      <c r="G27" s="31">
        <v>13.763551109664757</v>
      </c>
      <c r="H27" s="31">
        <v>64.280418602349428</v>
      </c>
      <c r="I27" s="31">
        <v>16.343498580264917</v>
      </c>
      <c r="J27" s="31">
        <v>5.6125317077208914</v>
      </c>
    </row>
    <row r="28" spans="1:10" x14ac:dyDescent="0.2">
      <c r="A28" s="4">
        <v>1990</v>
      </c>
      <c r="B28" s="3">
        <v>692507</v>
      </c>
      <c r="C28" s="3">
        <v>2525754</v>
      </c>
      <c r="D28" s="3">
        <v>773268</v>
      </c>
      <c r="E28" s="3">
        <v>358268</v>
      </c>
      <c r="F28" s="3">
        <v>4349797</v>
      </c>
      <c r="G28" s="31">
        <v>15.920444103483449</v>
      </c>
      <c r="H28" s="31">
        <v>58.066020092431899</v>
      </c>
      <c r="I28" s="31">
        <v>17.777105460323781</v>
      </c>
      <c r="J28" s="31">
        <v>8.236430343760869</v>
      </c>
    </row>
    <row r="29" spans="1:10" x14ac:dyDescent="0.2">
      <c r="A29" s="4">
        <v>2000</v>
      </c>
      <c r="B29" s="3">
        <v>971251</v>
      </c>
      <c r="C29" s="3">
        <v>2238404</v>
      </c>
      <c r="D29" s="3">
        <v>835844</v>
      </c>
      <c r="E29" s="3">
        <v>466671</v>
      </c>
      <c r="F29" s="3">
        <v>4512170</v>
      </c>
      <c r="G29" s="31">
        <v>21.525142004844675</v>
      </c>
      <c r="H29" s="31">
        <v>49.608148629151827</v>
      </c>
      <c r="I29" s="31">
        <v>18.52421340508004</v>
      </c>
      <c r="J29" s="31">
        <v>10.342495960923458</v>
      </c>
    </row>
    <row r="30" spans="1:10" x14ac:dyDescent="0.2">
      <c r="A30" s="4">
        <v>2001</v>
      </c>
      <c r="B30" s="3">
        <v>996857</v>
      </c>
      <c r="C30" s="3">
        <v>2240007</v>
      </c>
      <c r="D30" s="3">
        <v>836694</v>
      </c>
      <c r="E30" s="3">
        <v>449429</v>
      </c>
      <c r="F30" s="3">
        <v>4522987</v>
      </c>
      <c r="G30" s="31">
        <v>22.039793614264202</v>
      </c>
      <c r="H30" s="31">
        <v>49.524948888864813</v>
      </c>
      <c r="I30" s="31">
        <v>18.498704506557281</v>
      </c>
      <c r="J30" s="31">
        <v>9.936552990313702</v>
      </c>
    </row>
    <row r="31" spans="1:10" x14ac:dyDescent="0.2">
      <c r="A31" s="4">
        <v>2007</v>
      </c>
      <c r="B31" s="3">
        <v>1146179</v>
      </c>
      <c r="C31" s="3">
        <v>2056528</v>
      </c>
      <c r="D31" s="3">
        <v>827241</v>
      </c>
      <c r="E31" s="3">
        <v>512005</v>
      </c>
      <c r="F31" s="3">
        <v>4541953</v>
      </c>
      <c r="G31" s="31">
        <v>25.235377820950593</v>
      </c>
      <c r="H31" s="31">
        <v>45.278495836482676</v>
      </c>
      <c r="I31" s="31">
        <v>18.2133324585261</v>
      </c>
      <c r="J31" s="31">
        <v>11.272793884040631</v>
      </c>
    </row>
    <row r="32" spans="1:10" x14ac:dyDescent="0.2">
      <c r="A32" s="4">
        <v>2008</v>
      </c>
      <c r="B32" s="3">
        <v>1170325</v>
      </c>
      <c r="C32" s="3">
        <v>2024277</v>
      </c>
      <c r="D32" s="3">
        <v>823978</v>
      </c>
      <c r="E32" s="3">
        <v>522325</v>
      </c>
      <c r="F32" s="3">
        <v>4540905</v>
      </c>
      <c r="G32" s="31">
        <v>25.772946141793323</v>
      </c>
      <c r="H32" s="31">
        <v>44.578712833675226</v>
      </c>
      <c r="I32" s="31">
        <v>18.145678009119329</v>
      </c>
      <c r="J32" s="31">
        <v>11.502663015412127</v>
      </c>
    </row>
    <row r="33" spans="1:10" x14ac:dyDescent="0.2">
      <c r="A33" s="4">
        <v>2009</v>
      </c>
      <c r="B33" s="3">
        <v>1195311</v>
      </c>
      <c r="C33" s="3">
        <v>1993320</v>
      </c>
      <c r="D33" s="3">
        <v>819791</v>
      </c>
      <c r="E33" s="3">
        <v>532663</v>
      </c>
      <c r="F33" s="3">
        <v>4541085</v>
      </c>
      <c r="G33" s="31">
        <v>26.322145478448434</v>
      </c>
      <c r="H33" s="31">
        <v>43.895236490838641</v>
      </c>
      <c r="I33" s="31">
        <v>18.052756114452823</v>
      </c>
      <c r="J33" s="31">
        <v>11.7298619162601</v>
      </c>
    </row>
    <row r="34" spans="1:10" x14ac:dyDescent="0.2">
      <c r="A34" s="4">
        <v>2010</v>
      </c>
      <c r="B34" s="3">
        <v>1220279</v>
      </c>
      <c r="C34" s="3">
        <v>1959726</v>
      </c>
      <c r="D34" s="3">
        <v>815680</v>
      </c>
      <c r="E34" s="3">
        <v>542537</v>
      </c>
      <c r="F34" s="3">
        <v>4538258</v>
      </c>
      <c r="G34" s="31">
        <v>26.888709280080597</v>
      </c>
      <c r="H34" s="31">
        <v>43.182340007994256</v>
      </c>
      <c r="I34" s="31">
        <v>17.973416231514385</v>
      </c>
      <c r="J34" s="31">
        <v>11.954741224496271</v>
      </c>
    </row>
    <row r="35" spans="1:10" s="8" customFormat="1" x14ac:dyDescent="0.2">
      <c r="A35" s="601" t="s">
        <v>22</v>
      </c>
      <c r="B35" s="602"/>
      <c r="C35" s="602"/>
      <c r="D35" s="602"/>
      <c r="E35" s="602"/>
      <c r="F35" s="602"/>
      <c r="G35" s="602"/>
      <c r="H35" s="602"/>
      <c r="I35" s="602"/>
      <c r="J35" s="602"/>
    </row>
    <row r="36" spans="1:10" x14ac:dyDescent="0.2">
      <c r="A36" s="4" t="s">
        <v>58</v>
      </c>
      <c r="B36" s="3">
        <v>822076</v>
      </c>
      <c r="C36" s="3">
        <v>121193</v>
      </c>
      <c r="D36" s="3">
        <v>393</v>
      </c>
      <c r="E36" s="3">
        <v>12161</v>
      </c>
      <c r="F36" s="3">
        <v>955829</v>
      </c>
      <c r="G36" s="31">
        <v>86.006597414391067</v>
      </c>
      <c r="H36" s="31">
        <v>12.679360011048002</v>
      </c>
      <c r="I36" s="31">
        <v>4.111614106707371E-2</v>
      </c>
      <c r="J36" s="31">
        <v>1.2722987061493216</v>
      </c>
    </row>
    <row r="37" spans="1:10" x14ac:dyDescent="0.2">
      <c r="A37" s="4" t="s">
        <v>57</v>
      </c>
      <c r="B37" s="3">
        <v>247418</v>
      </c>
      <c r="C37" s="3">
        <v>437233</v>
      </c>
      <c r="D37" s="3">
        <v>5487</v>
      </c>
      <c r="E37" s="3">
        <v>97171</v>
      </c>
      <c r="F37" s="3">
        <v>787326</v>
      </c>
      <c r="G37" s="31">
        <v>31.425102181307363</v>
      </c>
      <c r="H37" s="31">
        <v>55.533921145751577</v>
      </c>
      <c r="I37" s="31">
        <v>0.69691588998712095</v>
      </c>
      <c r="J37" s="31">
        <v>12.341901575713237</v>
      </c>
    </row>
    <row r="38" spans="1:10" x14ac:dyDescent="0.2">
      <c r="A38" s="4" t="s">
        <v>56</v>
      </c>
      <c r="B38" s="3">
        <v>64553</v>
      </c>
      <c r="C38" s="3">
        <v>414996</v>
      </c>
      <c r="D38" s="3">
        <v>26488</v>
      </c>
      <c r="E38" s="3">
        <v>136581</v>
      </c>
      <c r="F38" s="3">
        <v>642627</v>
      </c>
      <c r="G38" s="31">
        <v>10.045173950051895</v>
      </c>
      <c r="H38" s="31">
        <v>64.578052276048155</v>
      </c>
      <c r="I38" s="31">
        <v>4.121831171114815</v>
      </c>
      <c r="J38" s="31">
        <v>21.253542101405635</v>
      </c>
    </row>
    <row r="39" spans="1:10" x14ac:dyDescent="0.2">
      <c r="A39" s="4" t="s">
        <v>55</v>
      </c>
      <c r="B39" s="3">
        <v>37132</v>
      </c>
      <c r="C39" s="3">
        <v>477795</v>
      </c>
      <c r="D39" s="3">
        <v>100123</v>
      </c>
      <c r="E39" s="3">
        <v>154522</v>
      </c>
      <c r="F39" s="3">
        <v>769575</v>
      </c>
      <c r="G39" s="31">
        <v>4.8250008121365688</v>
      </c>
      <c r="H39" s="31">
        <v>62.085566708897765</v>
      </c>
      <c r="I39" s="31">
        <v>13.010167949842447</v>
      </c>
      <c r="J39" s="31">
        <v>20.07887470357015</v>
      </c>
    </row>
    <row r="40" spans="1:10" x14ac:dyDescent="0.2">
      <c r="A40" s="4" t="s">
        <v>54</v>
      </c>
      <c r="B40" s="3">
        <v>22637</v>
      </c>
      <c r="C40" s="3">
        <v>330803</v>
      </c>
      <c r="D40" s="3">
        <v>188457</v>
      </c>
      <c r="E40" s="3">
        <v>89236</v>
      </c>
      <c r="F40" s="3">
        <v>631134</v>
      </c>
      <c r="G40" s="31">
        <v>3.5867185098568606</v>
      </c>
      <c r="H40" s="31">
        <v>52.414067377133854</v>
      </c>
      <c r="I40" s="31">
        <v>29.860061413265647</v>
      </c>
      <c r="J40" s="31">
        <v>14.13899425478583</v>
      </c>
    </row>
    <row r="41" spans="1:10" x14ac:dyDescent="0.2">
      <c r="A41" s="39" t="s">
        <v>43</v>
      </c>
      <c r="B41" s="3">
        <v>26463</v>
      </c>
      <c r="C41" s="3">
        <v>177706</v>
      </c>
      <c r="D41" s="3">
        <v>494732</v>
      </c>
      <c r="E41" s="3">
        <v>52866</v>
      </c>
      <c r="F41" s="3">
        <v>751767</v>
      </c>
      <c r="G41" s="31">
        <v>3.5201066287825884</v>
      </c>
      <c r="H41" s="31">
        <v>23.638441165946364</v>
      </c>
      <c r="I41" s="31">
        <v>65.809220144007384</v>
      </c>
      <c r="J41" s="31">
        <v>7.0322320612636631</v>
      </c>
    </row>
    <row r="42" spans="1:10" s="27" customFormat="1" x14ac:dyDescent="0.25">
      <c r="A42" s="587" t="s">
        <v>5</v>
      </c>
      <c r="B42" s="587"/>
      <c r="C42" s="587"/>
      <c r="D42" s="587"/>
      <c r="E42" s="587"/>
      <c r="F42" s="587"/>
      <c r="G42" s="587"/>
      <c r="H42" s="587"/>
      <c r="I42" s="587"/>
      <c r="J42" s="587"/>
    </row>
    <row r="43" spans="1:10" s="27" customFormat="1" x14ac:dyDescent="0.25">
      <c r="A43" s="4">
        <v>1949</v>
      </c>
      <c r="B43" s="3">
        <v>1825967</v>
      </c>
      <c r="C43" s="3">
        <v>4264765</v>
      </c>
      <c r="D43" s="3">
        <v>736423</v>
      </c>
      <c r="E43" s="3">
        <v>87554</v>
      </c>
      <c r="F43" s="3">
        <v>6914709</v>
      </c>
      <c r="G43" s="31">
        <v>26.4</v>
      </c>
      <c r="H43" s="31">
        <v>61.7</v>
      </c>
      <c r="I43" s="31">
        <v>10.7</v>
      </c>
      <c r="J43" s="31">
        <v>1.3</v>
      </c>
    </row>
    <row r="44" spans="1:10" x14ac:dyDescent="0.2">
      <c r="A44" s="4">
        <v>1960</v>
      </c>
      <c r="B44" s="3">
        <v>1507418</v>
      </c>
      <c r="C44" s="3">
        <v>5037514</v>
      </c>
      <c r="D44" s="3">
        <v>737145</v>
      </c>
      <c r="E44" s="3">
        <v>149514</v>
      </c>
      <c r="F44" s="3">
        <v>7431591</v>
      </c>
      <c r="G44" s="31">
        <v>20.283920361064002</v>
      </c>
      <c r="H44" s="31">
        <v>67.785135107677476</v>
      </c>
      <c r="I44" s="31">
        <v>9.9190738564595389</v>
      </c>
      <c r="J44" s="31">
        <v>2.0118706747989763</v>
      </c>
    </row>
    <row r="45" spans="1:10" x14ac:dyDescent="0.2">
      <c r="A45" s="4">
        <v>1970</v>
      </c>
      <c r="B45" s="3">
        <v>1692100</v>
      </c>
      <c r="C45" s="3">
        <v>5432347</v>
      </c>
      <c r="D45" s="3">
        <v>773517</v>
      </c>
      <c r="E45" s="3">
        <v>247628</v>
      </c>
      <c r="F45" s="3">
        <v>8145592</v>
      </c>
      <c r="G45" s="31">
        <v>20.773198559417168</v>
      </c>
      <c r="H45" s="31">
        <v>66.690634640183305</v>
      </c>
      <c r="I45" s="31">
        <v>9.4961422079573836</v>
      </c>
      <c r="J45" s="31">
        <v>3.0400245924421454</v>
      </c>
    </row>
    <row r="46" spans="1:10" x14ac:dyDescent="0.2">
      <c r="A46" s="4">
        <v>1980</v>
      </c>
      <c r="B46" s="3">
        <v>1478789</v>
      </c>
      <c r="C46" s="3">
        <v>5637611</v>
      </c>
      <c r="D46" s="3">
        <v>856420</v>
      </c>
      <c r="E46" s="3">
        <v>395470</v>
      </c>
      <c r="F46" s="3">
        <v>8368290</v>
      </c>
      <c r="G46" s="31">
        <v>17.67134026186951</v>
      </c>
      <c r="H46" s="31">
        <v>67.368733636143105</v>
      </c>
      <c r="I46" s="31">
        <v>10.234109955558424</v>
      </c>
      <c r="J46" s="31">
        <v>4.7258161464289596</v>
      </c>
    </row>
    <row r="47" spans="1:10" x14ac:dyDescent="0.2">
      <c r="A47" s="4">
        <v>1990</v>
      </c>
      <c r="B47" s="3">
        <v>1671462</v>
      </c>
      <c r="C47" s="3">
        <v>5041676</v>
      </c>
      <c r="D47" s="3">
        <v>923920</v>
      </c>
      <c r="E47" s="3">
        <v>607216</v>
      </c>
      <c r="F47" s="3">
        <v>8244274</v>
      </c>
      <c r="G47" s="31">
        <v>20.274216989876852</v>
      </c>
      <c r="H47" s="31">
        <v>61.153668594711917</v>
      </c>
      <c r="I47" s="31">
        <v>11.206808507334909</v>
      </c>
      <c r="J47" s="31">
        <v>7.365305908076321</v>
      </c>
    </row>
    <row r="48" spans="1:10" x14ac:dyDescent="0.2">
      <c r="A48" s="4">
        <v>2000</v>
      </c>
      <c r="B48" s="3">
        <v>2240798</v>
      </c>
      <c r="C48" s="3">
        <v>4466803</v>
      </c>
      <c r="D48" s="3">
        <v>993349</v>
      </c>
      <c r="E48" s="3">
        <v>791446</v>
      </c>
      <c r="F48" s="3">
        <v>8492396</v>
      </c>
      <c r="G48" s="31">
        <v>26.385933957860654</v>
      </c>
      <c r="H48" s="31">
        <v>52.597676792273937</v>
      </c>
      <c r="I48" s="31">
        <v>11.696922753013402</v>
      </c>
      <c r="J48" s="31">
        <v>9.3194664968520069</v>
      </c>
    </row>
    <row r="49" spans="1:10" x14ac:dyDescent="0.2">
      <c r="A49" s="4">
        <v>2001</v>
      </c>
      <c r="B49" s="3">
        <v>2306929</v>
      </c>
      <c r="C49" s="3">
        <v>4459438</v>
      </c>
      <c r="D49" s="3">
        <v>989407</v>
      </c>
      <c r="E49" s="3">
        <v>752527</v>
      </c>
      <c r="F49" s="3">
        <v>8508301</v>
      </c>
      <c r="G49" s="31">
        <v>27.113862097732557</v>
      </c>
      <c r="H49" s="31">
        <v>52.412790755757229</v>
      </c>
      <c r="I49" s="31">
        <v>11.628725876059157</v>
      </c>
      <c r="J49" s="31">
        <v>8.8446212704510572</v>
      </c>
    </row>
    <row r="50" spans="1:10" x14ac:dyDescent="0.2">
      <c r="A50" s="4">
        <v>2007</v>
      </c>
      <c r="B50" s="3">
        <v>2606656</v>
      </c>
      <c r="C50" s="3">
        <v>4094390</v>
      </c>
      <c r="D50" s="3">
        <v>975463</v>
      </c>
      <c r="E50" s="3">
        <v>859995</v>
      </c>
      <c r="F50" s="3">
        <v>8536504</v>
      </c>
      <c r="G50" s="31">
        <v>30.535404188881071</v>
      </c>
      <c r="H50" s="31">
        <v>47.963311444591369</v>
      </c>
      <c r="I50" s="31">
        <v>11.426961200978761</v>
      </c>
      <c r="J50" s="31">
        <v>10.074323165548801</v>
      </c>
    </row>
    <row r="51" spans="1:10" x14ac:dyDescent="0.2">
      <c r="A51" s="4">
        <v>2008</v>
      </c>
      <c r="B51" s="3">
        <v>2655169</v>
      </c>
      <c r="C51" s="3">
        <v>4032093</v>
      </c>
      <c r="D51" s="3">
        <v>971461</v>
      </c>
      <c r="E51" s="3">
        <v>877876</v>
      </c>
      <c r="F51" s="3">
        <v>8536599</v>
      </c>
      <c r="G51" s="31">
        <v>31.103358609207248</v>
      </c>
      <c r="H51" s="31">
        <v>47.233013990700513</v>
      </c>
      <c r="I51" s="31">
        <v>11.379953538874204</v>
      </c>
      <c r="J51" s="31">
        <v>10.283673861218032</v>
      </c>
    </row>
    <row r="52" spans="1:10" x14ac:dyDescent="0.2">
      <c r="A52" s="4">
        <v>2009</v>
      </c>
      <c r="B52" s="3">
        <v>2704744</v>
      </c>
      <c r="C52" s="3">
        <v>3971297</v>
      </c>
      <c r="D52" s="3">
        <v>966445</v>
      </c>
      <c r="E52" s="3">
        <v>895881</v>
      </c>
      <c r="F52" s="3">
        <v>8538367</v>
      </c>
      <c r="G52" s="31">
        <v>31.677532717907297</v>
      </c>
      <c r="H52" s="31">
        <v>46.511200560950357</v>
      </c>
      <c r="I52" s="31">
        <v>11.31885054835427</v>
      </c>
      <c r="J52" s="31">
        <v>10.492416172788076</v>
      </c>
    </row>
    <row r="53" spans="1:10" x14ac:dyDescent="0.2">
      <c r="A53" s="4">
        <v>2010</v>
      </c>
      <c r="B53" s="3">
        <v>2758506</v>
      </c>
      <c r="C53" s="3">
        <v>3904720</v>
      </c>
      <c r="D53" s="3">
        <v>961338</v>
      </c>
      <c r="E53" s="3">
        <v>912774</v>
      </c>
      <c r="F53" s="3">
        <v>8537468</v>
      </c>
      <c r="G53" s="31">
        <v>32.310586698538721</v>
      </c>
      <c r="H53" s="31">
        <v>45.736276844610138</v>
      </c>
      <c r="I53" s="31">
        <v>11.26022375720764</v>
      </c>
      <c r="J53" s="31">
        <v>10.691389999939092</v>
      </c>
    </row>
    <row r="54" spans="1:10" s="8" customFormat="1" x14ac:dyDescent="0.2">
      <c r="A54" s="601" t="s">
        <v>22</v>
      </c>
      <c r="B54" s="602"/>
      <c r="C54" s="602"/>
      <c r="D54" s="602"/>
      <c r="E54" s="602"/>
      <c r="F54" s="602"/>
      <c r="G54" s="602"/>
      <c r="H54" s="602"/>
      <c r="I54" s="602"/>
      <c r="J54" s="602"/>
    </row>
    <row r="55" spans="1:10" x14ac:dyDescent="0.2">
      <c r="A55" s="39" t="s">
        <v>58</v>
      </c>
      <c r="B55" s="3">
        <v>1753408</v>
      </c>
      <c r="C55" s="3">
        <v>182428</v>
      </c>
      <c r="D55" s="3">
        <v>456</v>
      </c>
      <c r="E55" s="3">
        <v>17069</v>
      </c>
      <c r="F55" s="3">
        <v>1953384</v>
      </c>
      <c r="G55" s="31">
        <v>89.762586362947587</v>
      </c>
      <c r="H55" s="31">
        <v>9.3390751639206631</v>
      </c>
      <c r="I55" s="31">
        <v>2.3344104385005712E-2</v>
      </c>
      <c r="J55" s="31">
        <v>0.87381692488522478</v>
      </c>
    </row>
    <row r="56" spans="1:10" x14ac:dyDescent="0.2">
      <c r="A56" s="39" t="s">
        <v>57</v>
      </c>
      <c r="B56" s="3">
        <v>618258</v>
      </c>
      <c r="C56" s="3">
        <v>813846</v>
      </c>
      <c r="D56" s="3">
        <v>6474</v>
      </c>
      <c r="E56" s="3">
        <v>166557</v>
      </c>
      <c r="F56" s="3">
        <v>1605180</v>
      </c>
      <c r="G56" s="31">
        <v>38.516428064142339</v>
      </c>
      <c r="H56" s="31">
        <v>50.701229768624081</v>
      </c>
      <c r="I56" s="31">
        <v>0.40331925391544871</v>
      </c>
      <c r="J56" s="31">
        <v>10.376219489403057</v>
      </c>
    </row>
    <row r="57" spans="1:10" x14ac:dyDescent="0.2">
      <c r="A57" s="39" t="s">
        <v>56</v>
      </c>
      <c r="B57" s="3">
        <v>190078</v>
      </c>
      <c r="C57" s="3">
        <v>810678</v>
      </c>
      <c r="D57" s="3">
        <v>31616</v>
      </c>
      <c r="E57" s="3">
        <v>245679</v>
      </c>
      <c r="F57" s="3">
        <v>1278075</v>
      </c>
      <c r="G57" s="31">
        <v>14.872210159810653</v>
      </c>
      <c r="H57" s="31">
        <v>63.429610938325219</v>
      </c>
      <c r="I57" s="31">
        <v>2.4737202433347023</v>
      </c>
      <c r="J57" s="31">
        <v>19.222580834458071</v>
      </c>
    </row>
    <row r="58" spans="1:10" x14ac:dyDescent="0.2">
      <c r="A58" s="39" t="s">
        <v>55</v>
      </c>
      <c r="B58" s="3">
        <v>108030</v>
      </c>
      <c r="C58" s="3">
        <v>948230</v>
      </c>
      <c r="D58" s="3">
        <v>122489</v>
      </c>
      <c r="E58" s="3">
        <v>269089</v>
      </c>
      <c r="F58" s="3">
        <v>1447864</v>
      </c>
      <c r="G58" s="31">
        <v>7.4613361475939737</v>
      </c>
      <c r="H58" s="31">
        <v>65.491648386865066</v>
      </c>
      <c r="I58" s="31">
        <v>8.459979666598521</v>
      </c>
      <c r="J58" s="31">
        <v>18.585240050170455</v>
      </c>
    </row>
    <row r="59" spans="1:10" x14ac:dyDescent="0.2">
      <c r="A59" s="39" t="s">
        <v>54</v>
      </c>
      <c r="B59" s="3">
        <v>47081</v>
      </c>
      <c r="C59" s="3">
        <v>696310</v>
      </c>
      <c r="D59" s="3">
        <v>223223</v>
      </c>
      <c r="E59" s="3">
        <v>143179</v>
      </c>
      <c r="F59" s="3">
        <v>1109803</v>
      </c>
      <c r="G59" s="31">
        <v>4.2422844414729459</v>
      </c>
      <c r="H59" s="31">
        <v>62.74176588097167</v>
      </c>
      <c r="I59" s="31">
        <v>20.1137499177782</v>
      </c>
      <c r="J59" s="31">
        <v>12.901298698958282</v>
      </c>
    </row>
    <row r="60" spans="1:10" x14ac:dyDescent="0.2">
      <c r="A60" s="39" t="s">
        <v>43</v>
      </c>
      <c r="B60" s="3">
        <v>41651</v>
      </c>
      <c r="C60" s="3">
        <v>453228</v>
      </c>
      <c r="D60" s="3">
        <v>577080</v>
      </c>
      <c r="E60" s="3">
        <v>71201</v>
      </c>
      <c r="F60" s="3">
        <v>1143162</v>
      </c>
      <c r="G60" s="31">
        <v>3.6434905988827482</v>
      </c>
      <c r="H60" s="31">
        <v>39.646874196308133</v>
      </c>
      <c r="I60" s="31">
        <v>50.481034184131381</v>
      </c>
      <c r="J60" s="31">
        <v>6.2284260673465353</v>
      </c>
    </row>
  </sheetData>
  <mergeCells count="13">
    <mergeCell ref="G3:J3"/>
    <mergeCell ref="A2:A3"/>
    <mergeCell ref="B2:B3"/>
    <mergeCell ref="C2:C3"/>
    <mergeCell ref="D2:D3"/>
    <mergeCell ref="E2:E3"/>
    <mergeCell ref="F2:F3"/>
    <mergeCell ref="A4:J4"/>
    <mergeCell ref="A54:J54"/>
    <mergeCell ref="A35:J35"/>
    <mergeCell ref="A16:J16"/>
    <mergeCell ref="A23:J23"/>
    <mergeCell ref="A42:J4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CD5D-0B0C-4D12-8844-740F87AE0A6B}">
  <dimension ref="A1:I25"/>
  <sheetViews>
    <sheetView workbookViewId="0"/>
  </sheetViews>
  <sheetFormatPr defaultRowHeight="11.25" x14ac:dyDescent="0.2"/>
  <cols>
    <col min="1" max="1" width="10.28515625" style="41" customWidth="1"/>
    <col min="2" max="9" width="12.7109375" style="41" customWidth="1"/>
    <col min="10" max="16384" width="9.140625" style="41"/>
  </cols>
  <sheetData>
    <row r="1" spans="1:9" x14ac:dyDescent="0.2">
      <c r="A1" s="59" t="s">
        <v>73</v>
      </c>
      <c r="B1" s="59"/>
      <c r="C1" s="59"/>
      <c r="D1" s="59"/>
      <c r="E1" s="58"/>
      <c r="F1" s="58"/>
      <c r="G1" s="57"/>
      <c r="H1" s="57"/>
      <c r="I1" s="57"/>
    </row>
    <row r="2" spans="1:9" s="56" customFormat="1" ht="15.75" customHeight="1" x14ac:dyDescent="0.2">
      <c r="A2" s="606" t="s">
        <v>8</v>
      </c>
      <c r="B2" s="606" t="s">
        <v>72</v>
      </c>
      <c r="C2" s="606" t="s">
        <v>67</v>
      </c>
      <c r="D2" s="606" t="s">
        <v>66</v>
      </c>
      <c r="E2" s="606" t="s">
        <v>71</v>
      </c>
      <c r="F2" s="605" t="s">
        <v>70</v>
      </c>
      <c r="G2" s="605"/>
      <c r="H2" s="605"/>
      <c r="I2" s="604" t="s">
        <v>69</v>
      </c>
    </row>
    <row r="3" spans="1:9" s="53" customFormat="1" ht="14.25" customHeight="1" x14ac:dyDescent="0.25">
      <c r="A3" s="607"/>
      <c r="B3" s="607"/>
      <c r="C3" s="607"/>
      <c r="D3" s="607"/>
      <c r="E3" s="607"/>
      <c r="F3" s="55" t="s">
        <v>68</v>
      </c>
      <c r="G3" s="54" t="s">
        <v>67</v>
      </c>
      <c r="H3" s="54" t="s">
        <v>66</v>
      </c>
      <c r="I3" s="598"/>
    </row>
    <row r="4" spans="1:9" s="51" customFormat="1" x14ac:dyDescent="0.2">
      <c r="A4" s="46">
        <v>1949</v>
      </c>
      <c r="B4" s="49">
        <v>25</v>
      </c>
      <c r="C4" s="49">
        <v>29</v>
      </c>
      <c r="D4" s="48">
        <v>3339</v>
      </c>
      <c r="E4" s="48">
        <v>3393</v>
      </c>
      <c r="F4" s="47">
        <v>1589065</v>
      </c>
      <c r="G4" s="52">
        <v>1800870</v>
      </c>
      <c r="H4" s="47">
        <v>5814864</v>
      </c>
      <c r="I4" s="47">
        <v>9204799</v>
      </c>
    </row>
    <row r="5" spans="1:9" s="50" customFormat="1" x14ac:dyDescent="0.2">
      <c r="A5" s="46">
        <v>1960</v>
      </c>
      <c r="B5" s="49">
        <v>5</v>
      </c>
      <c r="C5" s="49">
        <v>58</v>
      </c>
      <c r="D5" s="48">
        <v>3210</v>
      </c>
      <c r="E5" s="48">
        <v>3273</v>
      </c>
      <c r="F5" s="47">
        <v>1804606</v>
      </c>
      <c r="G5" s="47">
        <v>2153801</v>
      </c>
      <c r="H5" s="47">
        <v>6002637</v>
      </c>
      <c r="I5" s="47">
        <v>9961044</v>
      </c>
    </row>
    <row r="6" spans="1:9" s="50" customFormat="1" x14ac:dyDescent="0.2">
      <c r="A6" s="46">
        <v>1970</v>
      </c>
      <c r="B6" s="49">
        <v>5</v>
      </c>
      <c r="C6" s="49">
        <v>71</v>
      </c>
      <c r="D6" s="48">
        <v>3135</v>
      </c>
      <c r="E6" s="48">
        <v>3211</v>
      </c>
      <c r="F6" s="42">
        <v>1945083</v>
      </c>
      <c r="G6" s="42">
        <v>2721768</v>
      </c>
      <c r="H6" s="42">
        <v>5655248</v>
      </c>
      <c r="I6" s="42">
        <v>10322099</v>
      </c>
    </row>
    <row r="7" spans="1:9" x14ac:dyDescent="0.2">
      <c r="A7" s="46">
        <v>1980</v>
      </c>
      <c r="B7" s="49">
        <v>6</v>
      </c>
      <c r="C7" s="49">
        <v>90</v>
      </c>
      <c r="D7" s="48">
        <v>3026</v>
      </c>
      <c r="E7" s="48">
        <v>3122</v>
      </c>
      <c r="F7" s="42">
        <v>2059347</v>
      </c>
      <c r="G7" s="42">
        <v>3642218</v>
      </c>
      <c r="H7" s="42">
        <v>5007898</v>
      </c>
      <c r="I7" s="42">
        <v>10709463</v>
      </c>
    </row>
    <row r="8" spans="1:9" x14ac:dyDescent="0.2">
      <c r="A8" s="46">
        <v>1990</v>
      </c>
      <c r="B8" s="45">
        <v>9</v>
      </c>
      <c r="C8" s="45">
        <v>157</v>
      </c>
      <c r="D8" s="44">
        <v>2904</v>
      </c>
      <c r="E8" s="44">
        <v>3070</v>
      </c>
      <c r="F8" s="42">
        <v>2016774</v>
      </c>
      <c r="G8" s="42">
        <v>4399485</v>
      </c>
      <c r="H8" s="42">
        <v>3958564</v>
      </c>
      <c r="I8" s="42">
        <v>10374823</v>
      </c>
    </row>
    <row r="9" spans="1:9" x14ac:dyDescent="0.2">
      <c r="A9" s="46">
        <v>1991</v>
      </c>
      <c r="B9" s="45">
        <v>21</v>
      </c>
      <c r="C9" s="45">
        <v>148</v>
      </c>
      <c r="D9" s="44">
        <v>2905</v>
      </c>
      <c r="E9" s="44">
        <v>3074</v>
      </c>
      <c r="F9" s="47">
        <v>2016458</v>
      </c>
      <c r="G9" s="47">
        <v>4430463</v>
      </c>
      <c r="H9" s="47">
        <v>3926232</v>
      </c>
      <c r="I9" s="47">
        <v>10373153</v>
      </c>
    </row>
    <row r="10" spans="1:9" x14ac:dyDescent="0.2">
      <c r="A10" s="46">
        <v>1992</v>
      </c>
      <c r="B10" s="45">
        <v>21</v>
      </c>
      <c r="C10" s="45">
        <v>156</v>
      </c>
      <c r="D10" s="44">
        <v>2915</v>
      </c>
      <c r="E10" s="44">
        <v>3092</v>
      </c>
      <c r="F10" s="42">
        <v>2012591</v>
      </c>
      <c r="G10" s="42">
        <v>4485556</v>
      </c>
      <c r="H10" s="42">
        <v>3875500</v>
      </c>
      <c r="I10" s="42">
        <v>10373647</v>
      </c>
    </row>
    <row r="11" spans="1:9" x14ac:dyDescent="0.2">
      <c r="A11" s="46">
        <v>1993</v>
      </c>
      <c r="B11" s="45">
        <v>21</v>
      </c>
      <c r="C11" s="45">
        <v>163</v>
      </c>
      <c r="D11" s="44">
        <v>2924</v>
      </c>
      <c r="E11" s="44">
        <v>3108</v>
      </c>
      <c r="F11" s="42">
        <v>2003740</v>
      </c>
      <c r="G11" s="42">
        <v>4542011</v>
      </c>
      <c r="H11" s="42">
        <v>3819284</v>
      </c>
      <c r="I11" s="42">
        <v>10365035</v>
      </c>
    </row>
    <row r="12" spans="1:9" x14ac:dyDescent="0.2">
      <c r="A12" s="46">
        <v>1994</v>
      </c>
      <c r="B12" s="45">
        <v>21</v>
      </c>
      <c r="C12" s="45">
        <v>173</v>
      </c>
      <c r="D12" s="44">
        <v>2920</v>
      </c>
      <c r="E12" s="44">
        <v>3114</v>
      </c>
      <c r="F12" s="42">
        <v>1989188</v>
      </c>
      <c r="G12" s="42">
        <v>4607866</v>
      </c>
      <c r="H12" s="42">
        <v>3752956</v>
      </c>
      <c r="I12" s="42">
        <v>10350010</v>
      </c>
    </row>
    <row r="13" spans="1:9" x14ac:dyDescent="0.2">
      <c r="A13" s="46">
        <v>1995</v>
      </c>
      <c r="B13" s="45">
        <v>23</v>
      </c>
      <c r="C13" s="45">
        <v>171</v>
      </c>
      <c r="D13" s="44">
        <v>2931</v>
      </c>
      <c r="E13" s="44">
        <v>3125</v>
      </c>
      <c r="F13" s="47">
        <v>1921600</v>
      </c>
      <c r="G13" s="47">
        <v>4565063</v>
      </c>
      <c r="H13" s="47">
        <v>3850037</v>
      </c>
      <c r="I13" s="47">
        <v>10336700</v>
      </c>
    </row>
    <row r="14" spans="1:9" x14ac:dyDescent="0.2">
      <c r="A14" s="46">
        <v>1996</v>
      </c>
      <c r="B14" s="45">
        <v>23</v>
      </c>
      <c r="C14" s="45">
        <v>177</v>
      </c>
      <c r="D14" s="44">
        <v>2926</v>
      </c>
      <c r="E14" s="44">
        <v>3126</v>
      </c>
      <c r="F14" s="42">
        <v>1896403</v>
      </c>
      <c r="G14" s="42">
        <v>4593111</v>
      </c>
      <c r="H14" s="42">
        <v>3831715</v>
      </c>
      <c r="I14" s="42">
        <v>10321229</v>
      </c>
    </row>
    <row r="15" spans="1:9" x14ac:dyDescent="0.2">
      <c r="A15" s="46">
        <v>1997</v>
      </c>
      <c r="B15" s="45">
        <v>23</v>
      </c>
      <c r="C15" s="45">
        <v>183</v>
      </c>
      <c r="D15" s="44">
        <v>2921</v>
      </c>
      <c r="E15" s="44">
        <v>3127</v>
      </c>
      <c r="F15" s="42">
        <v>1873809</v>
      </c>
      <c r="G15" s="42">
        <v>4630637</v>
      </c>
      <c r="H15" s="42">
        <v>3796801</v>
      </c>
      <c r="I15" s="42">
        <v>10301247</v>
      </c>
    </row>
    <row r="16" spans="1:9" x14ac:dyDescent="0.2">
      <c r="A16" s="46">
        <v>1998</v>
      </c>
      <c r="B16" s="45">
        <v>23</v>
      </c>
      <c r="C16" s="45">
        <v>195</v>
      </c>
      <c r="D16" s="44">
        <v>2913</v>
      </c>
      <c r="E16" s="44">
        <v>3131</v>
      </c>
      <c r="F16" s="42">
        <v>1846650</v>
      </c>
      <c r="G16" s="42">
        <v>4698091</v>
      </c>
      <c r="H16" s="42">
        <v>3734983</v>
      </c>
      <c r="I16" s="42">
        <v>10279724</v>
      </c>
    </row>
    <row r="17" spans="1:9" x14ac:dyDescent="0.2">
      <c r="A17" s="46">
        <v>1999</v>
      </c>
      <c r="B17" s="45">
        <v>23</v>
      </c>
      <c r="C17" s="45">
        <v>195</v>
      </c>
      <c r="D17" s="44">
        <v>2913</v>
      </c>
      <c r="E17" s="44">
        <v>3131</v>
      </c>
      <c r="F17" s="42">
        <v>1821394</v>
      </c>
      <c r="G17" s="42">
        <v>4689842</v>
      </c>
      <c r="H17" s="42">
        <v>3742180</v>
      </c>
      <c r="I17" s="42">
        <v>10253416</v>
      </c>
    </row>
    <row r="18" spans="1:9" x14ac:dyDescent="0.2">
      <c r="A18" s="46">
        <v>2000</v>
      </c>
      <c r="B18" s="45">
        <v>23</v>
      </c>
      <c r="C18" s="45">
        <v>199</v>
      </c>
      <c r="D18" s="44">
        <v>2913</v>
      </c>
      <c r="E18" s="44">
        <v>3135</v>
      </c>
      <c r="F18" s="42">
        <v>1791098</v>
      </c>
      <c r="G18" s="42">
        <v>4712375</v>
      </c>
      <c r="H18" s="42">
        <v>3718171</v>
      </c>
      <c r="I18" s="42">
        <v>10221644</v>
      </c>
    </row>
    <row r="19" spans="1:9" x14ac:dyDescent="0.2">
      <c r="A19" s="46">
        <v>2001</v>
      </c>
      <c r="B19" s="45">
        <v>23</v>
      </c>
      <c r="C19" s="45">
        <v>214</v>
      </c>
      <c r="D19" s="44">
        <v>2898</v>
      </c>
      <c r="E19" s="44">
        <v>3135</v>
      </c>
      <c r="F19" s="42">
        <v>1759209</v>
      </c>
      <c r="G19" s="42">
        <v>4803542</v>
      </c>
      <c r="H19" s="42">
        <v>3637547</v>
      </c>
      <c r="I19" s="42">
        <v>10200298</v>
      </c>
    </row>
    <row r="20" spans="1:9" x14ac:dyDescent="0.2">
      <c r="A20" s="46">
        <v>2005</v>
      </c>
      <c r="B20" s="45">
        <v>23</v>
      </c>
      <c r="C20" s="45">
        <v>251</v>
      </c>
      <c r="D20" s="44">
        <v>2871</v>
      </c>
      <c r="E20" s="44">
        <v>3145</v>
      </c>
      <c r="F20" s="42">
        <v>1697343</v>
      </c>
      <c r="G20" s="42">
        <v>4978737</v>
      </c>
      <c r="H20" s="42">
        <v>3421469</v>
      </c>
      <c r="I20" s="42">
        <v>10097549</v>
      </c>
    </row>
    <row r="21" spans="1:9" x14ac:dyDescent="0.2">
      <c r="A21" s="46">
        <v>2006</v>
      </c>
      <c r="B21" s="45">
        <v>23</v>
      </c>
      <c r="C21" s="45">
        <v>266</v>
      </c>
      <c r="D21" s="44">
        <v>2856</v>
      </c>
      <c r="E21" s="44">
        <v>3145</v>
      </c>
      <c r="F21" s="42">
        <v>1698106</v>
      </c>
      <c r="G21" s="42">
        <v>5053394</v>
      </c>
      <c r="H21" s="42">
        <v>3325081</v>
      </c>
      <c r="I21" s="42">
        <v>10076581</v>
      </c>
    </row>
    <row r="22" spans="1:9" x14ac:dyDescent="0.2">
      <c r="A22" s="46">
        <v>2007</v>
      </c>
      <c r="B22" s="45">
        <v>24</v>
      </c>
      <c r="C22" s="45">
        <v>265</v>
      </c>
      <c r="D22" s="44">
        <v>2863</v>
      </c>
      <c r="E22" s="44">
        <v>3152</v>
      </c>
      <c r="F22" s="42">
        <v>1696128</v>
      </c>
      <c r="G22" s="42">
        <v>5042974</v>
      </c>
      <c r="H22" s="42">
        <v>3327056</v>
      </c>
      <c r="I22" s="42">
        <v>10066158</v>
      </c>
    </row>
    <row r="23" spans="1:9" x14ac:dyDescent="0.2">
      <c r="A23" s="46">
        <v>2008</v>
      </c>
      <c r="B23" s="45">
        <v>24</v>
      </c>
      <c r="C23" s="45">
        <v>274</v>
      </c>
      <c r="D23" s="44">
        <v>2854</v>
      </c>
      <c r="E23" s="44">
        <v>3152</v>
      </c>
      <c r="F23" s="43">
        <v>1702297</v>
      </c>
      <c r="G23" s="43">
        <v>5101142</v>
      </c>
      <c r="H23" s="43">
        <v>3241962</v>
      </c>
      <c r="I23" s="42">
        <v>10045401</v>
      </c>
    </row>
    <row r="24" spans="1:9" x14ac:dyDescent="0.2">
      <c r="A24" s="46">
        <v>2009</v>
      </c>
      <c r="B24" s="45">
        <v>24</v>
      </c>
      <c r="C24" s="45">
        <v>282</v>
      </c>
      <c r="D24" s="44">
        <v>2846</v>
      </c>
      <c r="E24" s="44">
        <v>3152</v>
      </c>
      <c r="F24" s="43">
        <v>1712210</v>
      </c>
      <c r="G24" s="43">
        <v>5146964</v>
      </c>
      <c r="H24" s="43">
        <v>3171801</v>
      </c>
      <c r="I24" s="42">
        <v>10030975</v>
      </c>
    </row>
    <row r="25" spans="1:9" x14ac:dyDescent="0.2">
      <c r="A25" s="46">
        <v>2010</v>
      </c>
      <c r="B25" s="45">
        <v>24</v>
      </c>
      <c r="C25" s="45">
        <v>304</v>
      </c>
      <c r="D25" s="44">
        <v>2824</v>
      </c>
      <c r="E25" s="44">
        <v>3152</v>
      </c>
      <c r="F25" s="43">
        <v>1721556</v>
      </c>
      <c r="G25" s="43">
        <v>5231173</v>
      </c>
      <c r="H25" s="43">
        <v>3061595</v>
      </c>
      <c r="I25" s="42">
        <v>10014324</v>
      </c>
    </row>
  </sheetData>
  <mergeCells count="7">
    <mergeCell ref="I2:I3"/>
    <mergeCell ref="F2:H2"/>
    <mergeCell ref="A2:A3"/>
    <mergeCell ref="B2:B3"/>
    <mergeCell ref="C2:C3"/>
    <mergeCell ref="D2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B940C-0224-4359-B099-2938D1CFE0AD}">
  <dimension ref="A1:K21"/>
  <sheetViews>
    <sheetView workbookViewId="0"/>
  </sheetViews>
  <sheetFormatPr defaultRowHeight="11.25" x14ac:dyDescent="0.2"/>
  <cols>
    <col min="1" max="1" width="6.5703125" style="60" customWidth="1"/>
    <col min="2" max="11" width="11.28515625" style="60" customWidth="1"/>
    <col min="12" max="16384" width="9.140625" style="60"/>
  </cols>
  <sheetData>
    <row r="1" spans="1:11" ht="12" thickBot="1" x14ac:dyDescent="0.25">
      <c r="A1" s="69" t="s">
        <v>80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x14ac:dyDescent="0.2">
      <c r="A2" s="585" t="s">
        <v>8</v>
      </c>
      <c r="B2" s="583" t="s">
        <v>79</v>
      </c>
      <c r="C2" s="609" t="s">
        <v>68</v>
      </c>
      <c r="D2" s="610"/>
      <c r="E2" s="611"/>
      <c r="F2" s="609" t="s">
        <v>67</v>
      </c>
      <c r="G2" s="610"/>
      <c r="H2" s="611"/>
      <c r="I2" s="609" t="s">
        <v>66</v>
      </c>
      <c r="J2" s="610"/>
      <c r="K2" s="610"/>
    </row>
    <row r="3" spans="1:11" ht="26.25" customHeight="1" x14ac:dyDescent="0.2">
      <c r="A3" s="586"/>
      <c r="B3" s="584"/>
      <c r="C3" s="68" t="s">
        <v>78</v>
      </c>
      <c r="D3" s="68" t="s">
        <v>77</v>
      </c>
      <c r="E3" s="68" t="s">
        <v>76</v>
      </c>
      <c r="F3" s="68" t="s">
        <v>78</v>
      </c>
      <c r="G3" s="68" t="s">
        <v>77</v>
      </c>
      <c r="H3" s="68" t="s">
        <v>76</v>
      </c>
      <c r="I3" s="68" t="s">
        <v>78</v>
      </c>
      <c r="J3" s="68" t="s">
        <v>77</v>
      </c>
      <c r="K3" s="67" t="s">
        <v>76</v>
      </c>
    </row>
    <row r="4" spans="1:11" s="66" customFormat="1" x14ac:dyDescent="0.25">
      <c r="A4" s="608" t="s">
        <v>75</v>
      </c>
      <c r="B4" s="608"/>
      <c r="C4" s="608"/>
      <c r="D4" s="608"/>
      <c r="E4" s="608"/>
      <c r="F4" s="608"/>
      <c r="G4" s="608"/>
      <c r="H4" s="608"/>
      <c r="I4" s="608"/>
      <c r="J4" s="608"/>
      <c r="K4" s="608"/>
    </row>
    <row r="5" spans="1:11" x14ac:dyDescent="0.2">
      <c r="A5" s="62">
        <v>1990</v>
      </c>
      <c r="B5" s="61">
        <v>213625</v>
      </c>
      <c r="C5" s="61">
        <v>25422</v>
      </c>
      <c r="D5" s="61">
        <v>21798</v>
      </c>
      <c r="E5" s="61">
        <v>3624</v>
      </c>
      <c r="F5" s="61">
        <v>79285</v>
      </c>
      <c r="G5" s="61">
        <v>86603</v>
      </c>
      <c r="H5" s="61">
        <v>-7318</v>
      </c>
      <c r="I5" s="61">
        <v>108918</v>
      </c>
      <c r="J5" s="61">
        <v>105224</v>
      </c>
      <c r="K5" s="61">
        <v>3694</v>
      </c>
    </row>
    <row r="6" spans="1:11" x14ac:dyDescent="0.2">
      <c r="A6" s="62">
        <v>2000</v>
      </c>
      <c r="B6" s="61">
        <v>229007</v>
      </c>
      <c r="C6" s="61">
        <v>19318</v>
      </c>
      <c r="D6" s="61">
        <v>37153</v>
      </c>
      <c r="E6" s="61">
        <v>-17835</v>
      </c>
      <c r="F6" s="61">
        <v>90560</v>
      </c>
      <c r="G6" s="61">
        <v>96322</v>
      </c>
      <c r="H6" s="61">
        <v>-5762</v>
      </c>
      <c r="I6" s="61">
        <v>119129</v>
      </c>
      <c r="J6" s="61">
        <v>95532</v>
      </c>
      <c r="K6" s="61">
        <v>23597</v>
      </c>
    </row>
    <row r="7" spans="1:11" x14ac:dyDescent="0.2">
      <c r="A7" s="62">
        <v>2001</v>
      </c>
      <c r="B7" s="61">
        <v>216853</v>
      </c>
      <c r="C7" s="61">
        <v>18700</v>
      </c>
      <c r="D7" s="61">
        <v>32687</v>
      </c>
      <c r="E7" s="61">
        <v>-13987</v>
      </c>
      <c r="F7" s="61">
        <v>88894</v>
      </c>
      <c r="G7" s="61">
        <v>94723</v>
      </c>
      <c r="H7" s="61">
        <v>-5829</v>
      </c>
      <c r="I7" s="61">
        <v>109259</v>
      </c>
      <c r="J7" s="61">
        <v>89443</v>
      </c>
      <c r="K7" s="61">
        <v>19816</v>
      </c>
    </row>
    <row r="8" spans="1:11" x14ac:dyDescent="0.2">
      <c r="A8" s="62">
        <v>2005</v>
      </c>
      <c r="B8" s="61">
        <v>222275</v>
      </c>
      <c r="C8" s="61">
        <v>23139</v>
      </c>
      <c r="D8" s="61">
        <v>29403</v>
      </c>
      <c r="E8" s="61">
        <v>-6264</v>
      </c>
      <c r="F8" s="61">
        <v>98019</v>
      </c>
      <c r="G8" s="61">
        <v>100144</v>
      </c>
      <c r="H8" s="61">
        <v>-2125</v>
      </c>
      <c r="I8" s="61">
        <v>101117</v>
      </c>
      <c r="J8" s="61">
        <v>92728</v>
      </c>
      <c r="K8" s="61">
        <v>8389</v>
      </c>
    </row>
    <row r="9" spans="1:11" x14ac:dyDescent="0.2">
      <c r="A9" s="62">
        <v>2006</v>
      </c>
      <c r="B9" s="61">
        <v>253562</v>
      </c>
      <c r="C9" s="61">
        <v>28306</v>
      </c>
      <c r="D9" s="61">
        <v>33111</v>
      </c>
      <c r="E9" s="61">
        <v>-4805</v>
      </c>
      <c r="F9" s="61">
        <v>116972</v>
      </c>
      <c r="G9" s="61">
        <v>117159</v>
      </c>
      <c r="H9" s="61">
        <v>-187</v>
      </c>
      <c r="I9" s="61">
        <v>108284</v>
      </c>
      <c r="J9" s="61">
        <v>103292</v>
      </c>
      <c r="K9" s="61">
        <v>4992</v>
      </c>
    </row>
    <row r="10" spans="1:11" x14ac:dyDescent="0.2">
      <c r="A10" s="62">
        <v>2007</v>
      </c>
      <c r="B10" s="61">
        <v>255221</v>
      </c>
      <c r="C10" s="61">
        <v>32017</v>
      </c>
      <c r="D10" s="61">
        <v>33633</v>
      </c>
      <c r="E10" s="61">
        <v>-1616</v>
      </c>
      <c r="F10" s="61">
        <v>118378</v>
      </c>
      <c r="G10" s="61">
        <v>118167</v>
      </c>
      <c r="H10" s="61">
        <v>211</v>
      </c>
      <c r="I10" s="61">
        <v>104826</v>
      </c>
      <c r="J10" s="61">
        <v>103421</v>
      </c>
      <c r="K10" s="61">
        <v>1405</v>
      </c>
    </row>
    <row r="11" spans="1:11" x14ac:dyDescent="0.2">
      <c r="A11" s="62">
        <v>2008</v>
      </c>
      <c r="B11" s="61">
        <v>242191</v>
      </c>
      <c r="C11" s="61">
        <v>29339</v>
      </c>
      <c r="D11" s="61">
        <v>32121</v>
      </c>
      <c r="E11" s="61">
        <v>-2782</v>
      </c>
      <c r="F11" s="61">
        <v>115922</v>
      </c>
      <c r="G11" s="61">
        <v>113489</v>
      </c>
      <c r="H11" s="61">
        <v>2433</v>
      </c>
      <c r="I11" s="61">
        <v>96930</v>
      </c>
      <c r="J11" s="61">
        <v>96581</v>
      </c>
      <c r="K11" s="61">
        <v>349</v>
      </c>
    </row>
    <row r="12" spans="1:11" x14ac:dyDescent="0.2">
      <c r="A12" s="62">
        <v>2009</v>
      </c>
      <c r="B12" s="61">
        <v>213159</v>
      </c>
      <c r="C12" s="61">
        <v>27476</v>
      </c>
      <c r="D12" s="61">
        <v>27436</v>
      </c>
      <c r="E12" s="61">
        <v>40</v>
      </c>
      <c r="F12" s="61">
        <v>99998</v>
      </c>
      <c r="G12" s="61">
        <v>101049</v>
      </c>
      <c r="H12" s="61">
        <v>-1051</v>
      </c>
      <c r="I12" s="61">
        <v>85685</v>
      </c>
      <c r="J12" s="61">
        <v>84674</v>
      </c>
      <c r="K12" s="61">
        <v>1011</v>
      </c>
    </row>
    <row r="13" spans="1:11" s="65" customFormat="1" x14ac:dyDescent="0.25">
      <c r="A13" s="587" t="s">
        <v>74</v>
      </c>
      <c r="B13" s="587"/>
      <c r="C13" s="587"/>
      <c r="D13" s="587"/>
      <c r="E13" s="587"/>
      <c r="F13" s="587"/>
      <c r="G13" s="587"/>
      <c r="H13" s="587"/>
      <c r="I13" s="587"/>
      <c r="J13" s="587"/>
      <c r="K13" s="587"/>
    </row>
    <row r="14" spans="1:11" x14ac:dyDescent="0.2">
      <c r="A14" s="64">
        <v>1990</v>
      </c>
      <c r="B14" s="61">
        <v>261006</v>
      </c>
      <c r="C14" s="61">
        <v>55578</v>
      </c>
      <c r="D14" s="61">
        <v>47451</v>
      </c>
      <c r="E14" s="61">
        <v>8127</v>
      </c>
      <c r="F14" s="61">
        <v>118867</v>
      </c>
      <c r="G14" s="61">
        <v>116438</v>
      </c>
      <c r="H14" s="61">
        <v>2429</v>
      </c>
      <c r="I14" s="61">
        <v>86561</v>
      </c>
      <c r="J14" s="61">
        <v>97117</v>
      </c>
      <c r="K14" s="61">
        <v>-10556</v>
      </c>
    </row>
    <row r="15" spans="1:11" x14ac:dyDescent="0.2">
      <c r="A15" s="64">
        <v>2000</v>
      </c>
      <c r="B15" s="61">
        <v>175972</v>
      </c>
      <c r="C15" s="61">
        <v>26072</v>
      </c>
      <c r="D15" s="61">
        <v>26613</v>
      </c>
      <c r="E15" s="61">
        <v>-541</v>
      </c>
      <c r="F15" s="61">
        <v>85889</v>
      </c>
      <c r="G15" s="61">
        <v>86866</v>
      </c>
      <c r="H15" s="61">
        <v>-977</v>
      </c>
      <c r="I15" s="61">
        <v>64011</v>
      </c>
      <c r="J15" s="61">
        <v>62493</v>
      </c>
      <c r="K15" s="61">
        <v>1518</v>
      </c>
    </row>
    <row r="16" spans="1:11" x14ac:dyDescent="0.2">
      <c r="A16" s="64">
        <v>2001</v>
      </c>
      <c r="B16" s="61">
        <v>183024</v>
      </c>
      <c r="C16" s="61">
        <v>26678</v>
      </c>
      <c r="D16" s="61">
        <v>26891</v>
      </c>
      <c r="E16" s="61">
        <v>-213</v>
      </c>
      <c r="F16" s="61">
        <v>91329</v>
      </c>
      <c r="G16" s="61">
        <v>92521</v>
      </c>
      <c r="H16" s="61">
        <v>-1192</v>
      </c>
      <c r="I16" s="61">
        <v>65017</v>
      </c>
      <c r="J16" s="61">
        <v>63612</v>
      </c>
      <c r="K16" s="61">
        <v>1405</v>
      </c>
    </row>
    <row r="17" spans="1:11" x14ac:dyDescent="0.2">
      <c r="A17" s="64">
        <v>2005</v>
      </c>
      <c r="B17" s="61">
        <v>210878</v>
      </c>
      <c r="C17" s="61">
        <v>30783</v>
      </c>
      <c r="D17" s="61">
        <v>28969</v>
      </c>
      <c r="E17" s="61">
        <v>1814</v>
      </c>
      <c r="F17" s="61">
        <v>109070</v>
      </c>
      <c r="G17" s="61">
        <v>107669</v>
      </c>
      <c r="H17" s="61">
        <v>1401</v>
      </c>
      <c r="I17" s="61">
        <v>71025</v>
      </c>
      <c r="J17" s="61">
        <v>74240</v>
      </c>
      <c r="K17" s="61">
        <v>-3215</v>
      </c>
    </row>
    <row r="18" spans="1:11" x14ac:dyDescent="0.2">
      <c r="A18" s="64">
        <v>2006</v>
      </c>
      <c r="B18" s="61">
        <v>235633</v>
      </c>
      <c r="C18" s="61">
        <v>35231</v>
      </c>
      <c r="D18" s="61">
        <v>32858</v>
      </c>
      <c r="E18" s="61">
        <v>2373</v>
      </c>
      <c r="F18" s="61">
        <v>123296</v>
      </c>
      <c r="G18" s="61">
        <v>121296</v>
      </c>
      <c r="H18" s="61">
        <v>2000</v>
      </c>
      <c r="I18" s="61">
        <v>77106</v>
      </c>
      <c r="J18" s="61">
        <v>81479</v>
      </c>
      <c r="K18" s="61">
        <v>-4373</v>
      </c>
    </row>
    <row r="19" spans="1:11" x14ac:dyDescent="0.2">
      <c r="A19" s="64">
        <v>2007</v>
      </c>
      <c r="B19" s="61">
        <v>258953</v>
      </c>
      <c r="C19" s="61">
        <v>41375</v>
      </c>
      <c r="D19" s="61">
        <v>33868</v>
      </c>
      <c r="E19" s="61">
        <v>7507</v>
      </c>
      <c r="F19" s="61">
        <v>134653</v>
      </c>
      <c r="G19" s="61">
        <v>134256</v>
      </c>
      <c r="H19" s="61">
        <v>397</v>
      </c>
      <c r="I19" s="61">
        <v>82925</v>
      </c>
      <c r="J19" s="61">
        <v>90829</v>
      </c>
      <c r="K19" s="61">
        <v>-7904</v>
      </c>
    </row>
    <row r="20" spans="1:11" x14ac:dyDescent="0.2">
      <c r="A20" s="62">
        <v>2008</v>
      </c>
      <c r="B20" s="61">
        <v>154953</v>
      </c>
      <c r="C20" s="61">
        <v>25658</v>
      </c>
      <c r="D20" s="61">
        <v>16244</v>
      </c>
      <c r="E20" s="61">
        <v>9414</v>
      </c>
      <c r="F20" s="61">
        <v>86118</v>
      </c>
      <c r="G20" s="61">
        <v>78595</v>
      </c>
      <c r="H20" s="63">
        <v>7523</v>
      </c>
      <c r="I20" s="63">
        <v>43177</v>
      </c>
      <c r="J20" s="63">
        <v>60114</v>
      </c>
      <c r="K20" s="61">
        <v>-16937</v>
      </c>
    </row>
    <row r="21" spans="1:11" x14ac:dyDescent="0.2">
      <c r="A21" s="62">
        <v>2009</v>
      </c>
      <c r="B21" s="61">
        <v>165456</v>
      </c>
      <c r="C21" s="61">
        <v>28182</v>
      </c>
      <c r="D21" s="61">
        <v>17541</v>
      </c>
      <c r="E21" s="61">
        <v>10641</v>
      </c>
      <c r="F21" s="61">
        <v>90776</v>
      </c>
      <c r="G21" s="61">
        <v>85938</v>
      </c>
      <c r="H21" s="63">
        <v>4838</v>
      </c>
      <c r="I21" s="63">
        <v>46498</v>
      </c>
      <c r="J21" s="63">
        <v>61977</v>
      </c>
      <c r="K21" s="61">
        <v>-15479</v>
      </c>
    </row>
  </sheetData>
  <mergeCells count="7">
    <mergeCell ref="A4:K4"/>
    <mergeCell ref="A13:K13"/>
    <mergeCell ref="I2:K2"/>
    <mergeCell ref="A2:A3"/>
    <mergeCell ref="B2:B3"/>
    <mergeCell ref="C2:E2"/>
    <mergeCell ref="F2:H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56</vt:i4>
      </vt:variant>
    </vt:vector>
  </HeadingPairs>
  <TitlesOfParts>
    <vt:vector size="56" baseType="lpstr">
      <vt:lpstr>Tartalom</vt:lpstr>
      <vt:lpstr>2.1.</vt:lpstr>
      <vt:lpstr>2.2.</vt:lpstr>
      <vt:lpstr>2.3.</vt:lpstr>
      <vt:lpstr>2.4.</vt:lpstr>
      <vt:lpstr>2.5.</vt:lpstr>
      <vt:lpstr>2.6.</vt:lpstr>
      <vt:lpstr>2.7.</vt:lpstr>
      <vt:lpstr>2.8.</vt:lpstr>
      <vt:lpstr>2.9.</vt:lpstr>
      <vt:lpstr>2.10.</vt:lpstr>
      <vt:lpstr>2.11.</vt:lpstr>
      <vt:lpstr>2.12.</vt:lpstr>
      <vt:lpstr>2.13.</vt:lpstr>
      <vt:lpstr>2.14.</vt:lpstr>
      <vt:lpstr>2.15.</vt:lpstr>
      <vt:lpstr>2.16.</vt:lpstr>
      <vt:lpstr>2.17.</vt:lpstr>
      <vt:lpstr>2.18.</vt:lpstr>
      <vt:lpstr>2.19.</vt:lpstr>
      <vt:lpstr>2.20.</vt:lpstr>
      <vt:lpstr>2.21.</vt:lpstr>
      <vt:lpstr>2.22.</vt:lpstr>
      <vt:lpstr>2.23.</vt:lpstr>
      <vt:lpstr>2.24.</vt:lpstr>
      <vt:lpstr>2.25.</vt:lpstr>
      <vt:lpstr>2.26.</vt:lpstr>
      <vt:lpstr>2.27.</vt:lpstr>
      <vt:lpstr>2.28.</vt:lpstr>
      <vt:lpstr>2.29.</vt:lpstr>
      <vt:lpstr>2.30.</vt:lpstr>
      <vt:lpstr>2.31.</vt:lpstr>
      <vt:lpstr>2.32.</vt:lpstr>
      <vt:lpstr>2.33.</vt:lpstr>
      <vt:lpstr>2.34.</vt:lpstr>
      <vt:lpstr>2.35.</vt:lpstr>
      <vt:lpstr>2.36.</vt:lpstr>
      <vt:lpstr>2.37.</vt:lpstr>
      <vt:lpstr>2.38.</vt:lpstr>
      <vt:lpstr>2.39.</vt:lpstr>
      <vt:lpstr>2.40.</vt:lpstr>
      <vt:lpstr>2.41.</vt:lpstr>
      <vt:lpstr>2.42.</vt:lpstr>
      <vt:lpstr>2.43.</vt:lpstr>
      <vt:lpstr>2.44.</vt:lpstr>
      <vt:lpstr>2.45.</vt:lpstr>
      <vt:lpstr>2.46.</vt:lpstr>
      <vt:lpstr>2.47.</vt:lpstr>
      <vt:lpstr>2.48.</vt:lpstr>
      <vt:lpstr>2.49.</vt:lpstr>
      <vt:lpstr>2.50.</vt:lpstr>
      <vt:lpstr>2.51.</vt:lpstr>
      <vt:lpstr>2.52.</vt:lpstr>
      <vt:lpstr>2.53.</vt:lpstr>
      <vt:lpstr>2.54.</vt:lpstr>
      <vt:lpstr>2.55.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2025-02-28T11:32:30Z</dcterms:created>
  <dcterms:modified xsi:type="dcterms:W3CDTF">2025-02-28T11:33:29Z</dcterms:modified>
</cp:coreProperties>
</file>