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432C1427-7D99-4C00-ADF9-0B0F48CD20A9}" xr6:coauthVersionLast="36" xr6:coauthVersionMax="36" xr10:uidLastSave="{00000000-0000-0000-0000-000000000000}"/>
  <bookViews>
    <workbookView xWindow="0" yWindow="0" windowWidth="28800" windowHeight="13425" xr2:uid="{34F88717-3CA5-4E10-ACC8-2CF9DB7D4DAE}"/>
  </bookViews>
  <sheets>
    <sheet name="Tartalom" sheetId="14" r:id="rId1"/>
    <sheet name="4.4.1." sheetId="2" r:id="rId2"/>
    <sheet name="4.4.2." sheetId="3" r:id="rId3"/>
    <sheet name="4.4.3." sheetId="4" r:id="rId4"/>
    <sheet name="4.4.4." sheetId="5" r:id="rId5"/>
    <sheet name="4.4.5." sheetId="6" r:id="rId6"/>
    <sheet name="4.4.6." sheetId="7" r:id="rId7"/>
    <sheet name="4.4.7." sheetId="8" r:id="rId8"/>
    <sheet name="4.4.8." sheetId="9" r:id="rId9"/>
    <sheet name="4.4.9." sheetId="10" r:id="rId10"/>
    <sheet name="4.4.10." sheetId="11" r:id="rId11"/>
    <sheet name="4.4.11." sheetId="12" r:id="rId12"/>
    <sheet name="4.4.12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2" l="1"/>
  <c r="E7" i="12"/>
  <c r="E8" i="12"/>
  <c r="E9" i="12"/>
  <c r="E10" i="12"/>
  <c r="E11" i="12"/>
  <c r="E12" i="12"/>
  <c r="E13" i="12"/>
  <c r="E14" i="12"/>
  <c r="E15" i="12"/>
  <c r="E20" i="12"/>
  <c r="E21" i="12"/>
  <c r="E22" i="12"/>
  <c r="E23" i="12"/>
  <c r="E24" i="12"/>
  <c r="E25" i="12"/>
  <c r="E26" i="12"/>
  <c r="E27" i="12"/>
  <c r="E28" i="12"/>
  <c r="E29" i="12"/>
  <c r="D4" i="10"/>
  <c r="D5" i="10"/>
  <c r="D6" i="10"/>
  <c r="D7" i="10"/>
  <c r="D8" i="10"/>
  <c r="B16" i="10"/>
  <c r="C16" i="10"/>
  <c r="B17" i="10"/>
  <c r="C17" i="10"/>
  <c r="B18" i="10"/>
  <c r="C18" i="10"/>
  <c r="B19" i="10"/>
  <c r="C19" i="10"/>
  <c r="B20" i="10"/>
  <c r="C20" i="10"/>
  <c r="D22" i="10"/>
  <c r="D23" i="10"/>
  <c r="D24" i="10"/>
  <c r="D25" i="10"/>
  <c r="D26" i="10"/>
  <c r="B10" i="6"/>
  <c r="C10" i="6"/>
  <c r="D10" i="6"/>
  <c r="E10" i="6"/>
  <c r="F10" i="6"/>
  <c r="B17" i="6"/>
  <c r="C17" i="6"/>
  <c r="D17" i="6"/>
  <c r="E17" i="6"/>
  <c r="F17" i="6"/>
  <c r="B19" i="6"/>
  <c r="C19" i="6"/>
  <c r="D19" i="6"/>
  <c r="E19" i="6"/>
  <c r="B20" i="6"/>
  <c r="C20" i="6"/>
  <c r="D20" i="6"/>
  <c r="E20" i="6"/>
  <c r="B21" i="6"/>
  <c r="C21" i="6"/>
  <c r="D21" i="6"/>
  <c r="E21" i="6"/>
  <c r="B22" i="6"/>
  <c r="C22" i="6"/>
  <c r="D22" i="6"/>
  <c r="E22" i="6"/>
  <c r="B23" i="6"/>
  <c r="C23" i="6"/>
  <c r="D23" i="6"/>
  <c r="E23" i="6"/>
  <c r="B24" i="6"/>
  <c r="C24" i="6"/>
  <c r="D24" i="6"/>
  <c r="E24" i="6"/>
  <c r="B19" i="5"/>
  <c r="C19" i="5"/>
  <c r="D19" i="5"/>
  <c r="E19" i="5"/>
  <c r="B20" i="5"/>
  <c r="C20" i="5"/>
  <c r="D20" i="5"/>
  <c r="E20" i="5"/>
  <c r="B21" i="5"/>
  <c r="C21" i="5"/>
  <c r="D21" i="5"/>
  <c r="E21" i="5"/>
  <c r="B22" i="5"/>
  <c r="C22" i="5"/>
  <c r="D22" i="5"/>
  <c r="E22" i="5"/>
  <c r="B23" i="5"/>
  <c r="C23" i="5"/>
  <c r="D23" i="5"/>
  <c r="E23" i="5"/>
  <c r="B24" i="5"/>
  <c r="C24" i="5"/>
  <c r="D24" i="5"/>
  <c r="E24" i="5"/>
  <c r="E16" i="12" l="1"/>
  <c r="E30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8" authorId="0" shapeId="0" xr:uid="{5B125651-8674-4C63-99EE-22433B412253}">
      <text>
        <r>
          <rPr>
            <sz val="8"/>
            <color indexed="81"/>
            <rFont val="Tahoma"/>
            <family val="2"/>
            <charset val="238"/>
          </rPr>
          <t>Koszovó nélkül.</t>
        </r>
      </text>
    </comment>
    <comment ref="A35" authorId="0" shapeId="0" xr:uid="{C7596351-F02C-44D7-ADCD-48A86EFFEFB8}">
      <text>
        <r>
          <rPr>
            <sz val="8"/>
            <color indexed="81"/>
            <rFont val="Tahoma"/>
            <family val="2"/>
            <charset val="238"/>
          </rPr>
          <t>Tajvan és Hongkong nélkül.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8FF0406-5D41-4BF0-ADF3-803F5617D568}">
      <text>
        <r>
          <rPr>
            <i/>
            <sz val="8"/>
            <color indexed="81"/>
            <rFont val="Tahoma"/>
            <family val="2"/>
            <charset val="238"/>
          </rPr>
          <t>Az üzleti, szállítási és kormányzati szolgáltatások külkereskedelmének együttes forgalma.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2" authorId="0" shapeId="0" xr:uid="{E7D4B753-41B8-4B12-A92F-2E475CE6A017}">
      <text>
        <r>
          <rPr>
            <sz val="8"/>
            <color indexed="81"/>
            <rFont val="Tahoma"/>
            <family val="2"/>
            <charset val="238"/>
          </rPr>
          <t>Koszovó nélkül.</t>
        </r>
      </text>
    </comment>
    <comment ref="A54" authorId="0" shapeId="0" xr:uid="{44840B2D-52F5-4287-B085-F4151308BF20}">
      <text>
        <r>
          <rPr>
            <sz val="8"/>
            <color indexed="81"/>
            <rFont val="Arial"/>
            <family val="2"/>
            <charset val="238"/>
          </rPr>
          <t>Tajvan és Hongkong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05" authorId="0" shapeId="0" xr:uid="{B22B6031-81B7-4F58-A2D2-BFC6653A12C6}">
      <text>
        <r>
          <rPr>
            <sz val="8"/>
            <color indexed="81"/>
            <rFont val="Tahoma"/>
            <family val="2"/>
            <charset val="238"/>
          </rPr>
          <t>Koszovó nélkül.</t>
        </r>
      </text>
    </comment>
    <comment ref="A117" authorId="0" shapeId="0" xr:uid="{1273A347-0FB0-4BA5-AB24-2D67B6920184}">
      <text>
        <r>
          <rPr>
            <sz val="8"/>
            <color indexed="81"/>
            <rFont val="Arial"/>
            <family val="2"/>
            <charset val="238"/>
          </rPr>
          <t>Tajvan és Hongkong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<sst xmlns="http://schemas.openxmlformats.org/spreadsheetml/2006/main" count="622" uniqueCount="218">
  <si>
    <t>Kivitel</t>
  </si>
  <si>
    <t>Behozatal</t>
  </si>
  <si>
    <t>új tagállamok</t>
  </si>
  <si>
    <t>EU-15</t>
  </si>
  <si>
    <t>Összesen</t>
  </si>
  <si>
    <t>EU-n kívüli országok</t>
  </si>
  <si>
    <t>Ebből</t>
  </si>
  <si>
    <t>Európai Unió (EU-27)</t>
  </si>
  <si>
    <t>Év</t>
  </si>
  <si>
    <t>4.4.1. A külkereskedelmi termékforgalom volumenindexei országcsoportonként [előző év = 100,0]</t>
  </si>
  <si>
    <t>Gépek és szállító- eszközök</t>
  </si>
  <si>
    <t>Feldolgozott termékek</t>
  </si>
  <si>
    <t>Energiahordozók</t>
  </si>
  <si>
    <t>Nyersanyagok</t>
  </si>
  <si>
    <t>Élelmiszerek, italok, dohány</t>
  </si>
  <si>
    <t xml:space="preserve">4.4.2. A külkereskedelmi termékforgalom volumenindexei árufőcsoportok szerint [előző év = 100,0] </t>
  </si>
  <si>
    <t>Gépek és szállítóeszközök (7)</t>
  </si>
  <si>
    <t>Feldolgozott termékek (5+6+8+9)</t>
  </si>
  <si>
    <t>Energiahordozók (3)</t>
  </si>
  <si>
    <t>Nyersanyagok (2+4)</t>
  </si>
  <si>
    <t>Élelmiszerek, italok, dohány (0+1)</t>
  </si>
  <si>
    <t>Árufőcsoport</t>
  </si>
  <si>
    <t>4.4.3. A külkereskedelmi termékforgalom volumenindexei árufőcsoportok és országcsoportok szerint [előző év = 100,0]</t>
  </si>
  <si>
    <t>Egyenleg</t>
  </si>
  <si>
    <t>Európai Unió 
(EU-27)</t>
  </si>
  <si>
    <t>4.4.4. A külkereskedelmi termékforgalom értéke forintban országcsoportok és árufőcsoportok szerint, 2009 [milliárd Ft]</t>
  </si>
  <si>
    <t>4.4.5. A külkereskedelmi termékforgalom értéke euróban országcsoportok és árufőcsoportok szerint, 2009 [millió euró]</t>
  </si>
  <si>
    <t>I–V.</t>
  </si>
  <si>
    <t>Egyéb szállítóeszköz</t>
  </si>
  <si>
    <t>Közúti jármű</t>
  </si>
  <si>
    <t>Villamos gép, készülék és műszer</t>
  </si>
  <si>
    <t>Híradás-technikai, hangrögzítő és lejátszó készülék</t>
  </si>
  <si>
    <t>Irodagép, gépi adatfeldolgozó berendezés</t>
  </si>
  <si>
    <t>Általános rendeltetésű ipari gép</t>
  </si>
  <si>
    <t>Fémmegmunkáló gép</t>
  </si>
  <si>
    <t>Speciális szakipari gép</t>
  </si>
  <si>
    <t>Energiafejlesztő gép és berendezés</t>
  </si>
  <si>
    <t>V.</t>
  </si>
  <si>
    <t>Máshol fel nem tüntetett termék és ügylet</t>
  </si>
  <si>
    <t>Egyéb feldolgozott termék</t>
  </si>
  <si>
    <t>Fényképészeti és optikai készülék és felszerelés, óra</t>
  </si>
  <si>
    <t>Szakmai, tudományos ellenőrző műszer</t>
  </si>
  <si>
    <t>Lábbeli</t>
  </si>
  <si>
    <t>Ruházati cikk és öltözékkiegészítő</t>
  </si>
  <si>
    <t>Útifelszerelés, kézitáska és hasonló termék</t>
  </si>
  <si>
    <t>Bútor és bútorelem</t>
  </si>
  <si>
    <t>Előregyártott épület; egészségügyi-, épületgépészeti-, fűtési- és világítási szerelvény és készülék</t>
  </si>
  <si>
    <t>Fémtermék</t>
  </si>
  <si>
    <t>Színesfém</t>
  </si>
  <si>
    <t>Vas és acél</t>
  </si>
  <si>
    <t>Nem fémes ásványból készült termék</t>
  </si>
  <si>
    <t>Textilfonal, szövet, egyéb textilipari készgyártmány</t>
  </si>
  <si>
    <t>Papír, karton, papírpép és ezekből készült termék</t>
  </si>
  <si>
    <t>Faáru (bútor kivételével) és parafa áru</t>
  </si>
  <si>
    <t>Gumigyártmány</t>
  </si>
  <si>
    <t>Készbőr, bőrgyártmány</t>
  </si>
  <si>
    <t>Egyéb vegyi anyag és termék</t>
  </si>
  <si>
    <t>Műanyag, feldolgozott</t>
  </si>
  <si>
    <t>Műanyag-alapanyag</t>
  </si>
  <si>
    <t>Műtrágya</t>
  </si>
  <si>
    <t>Illóolaj, illat- és tisztítószer</t>
  </si>
  <si>
    <t>Gyógyszer és gyógyszerészeti termék</t>
  </si>
  <si>
    <t>Festő-, cserző- és színezőanyag</t>
  </si>
  <si>
    <t>Szervetlen vegyi termék</t>
  </si>
  <si>
    <t>Szerves vegyi termék</t>
  </si>
  <si>
    <t>IV.</t>
  </si>
  <si>
    <t>Villamos energia</t>
  </si>
  <si>
    <t>Természetes és mesterséges gáz</t>
  </si>
  <si>
    <t>Kőolaj és kőolajtermék</t>
  </si>
  <si>
    <t>Szén, koksz és brikett</t>
  </si>
  <si>
    <t>III.</t>
  </si>
  <si>
    <t>Feldolgozott állati és növényi zsír és olaj, viasz</t>
  </si>
  <si>
    <t>Növényi olaj és zsír</t>
  </si>
  <si>
    <t>Állati olaj és zsír</t>
  </si>
  <si>
    <t>Állati és növényi eredetű nyersanyag</t>
  </si>
  <si>
    <t>Fémtartalmú érc és fémhulladék</t>
  </si>
  <si>
    <t>Természetes trágya, műtrágya-alapanyag, ásványi nyersanyag</t>
  </si>
  <si>
    <t>Textilrost és hulladékai</t>
  </si>
  <si>
    <t>Cellulóz és papírhulladék</t>
  </si>
  <si>
    <t>Fa és parafa</t>
  </si>
  <si>
    <t>Nyers-, szintetikus és regenerált gumi</t>
  </si>
  <si>
    <t>Olajos mag és olajtartalmú gyümölcs</t>
  </si>
  <si>
    <t>Nyersbőr és kikészítetlen szőrme</t>
  </si>
  <si>
    <t>II.</t>
  </si>
  <si>
    <t>Dohány és dohányáru</t>
  </si>
  <si>
    <t>Ital</t>
  </si>
  <si>
    <t>Egyéb, táplálkozásra alkalmas termék és készítmény</t>
  </si>
  <si>
    <t>Állati takarmány (gabona nélkül)</t>
  </si>
  <si>
    <t>Kávé, tea, kakaó, fűszer</t>
  </si>
  <si>
    <t>Cukor, cukorkészítmény és méz</t>
  </si>
  <si>
    <t>Zöldségféle és gyümölcs</t>
  </si>
  <si>
    <t>Gabona és gabonakészítmény</t>
  </si>
  <si>
    <t>Hal, rák, puhatestű állat</t>
  </si>
  <si>
    <t>Tejtermék és tojás</t>
  </si>
  <si>
    <t>Hús és húskészítmény</t>
  </si>
  <si>
    <t>Élő állat</t>
  </si>
  <si>
    <t>I.</t>
  </si>
  <si>
    <t>előző év = 100,0</t>
  </si>
  <si>
    <t>millió Ft</t>
  </si>
  <si>
    <t>megnevezése</t>
  </si>
  <si>
    <t>kódja</t>
  </si>
  <si>
    <t>Árufejezet, árufőcsoport</t>
  </si>
  <si>
    <t>4.4.6.  A külkereskedelmi termékforgalom áruszerkezete, 2009</t>
  </si>
  <si>
    <t>Ausztrália</t>
  </si>
  <si>
    <t>Ausztrália és Óceánia</t>
  </si>
  <si>
    <t>Kanada</t>
  </si>
  <si>
    <t>Egyesült Államok</t>
  </si>
  <si>
    <t>Brazília</t>
  </si>
  <si>
    <t>Amerika</t>
  </si>
  <si>
    <t>Dél-Afrika</t>
  </si>
  <si>
    <t>Afrika</t>
  </si>
  <si>
    <t>Thaiföld</t>
  </si>
  <si>
    <t>Tajvan</t>
  </si>
  <si>
    <t>Szingapur</t>
  </si>
  <si>
    <t>Malajsia</t>
  </si>
  <si>
    <t>Koreai Köztársaság</t>
  </si>
  <si>
    <t>Kína</t>
  </si>
  <si>
    <t>Japán</t>
  </si>
  <si>
    <t>Ázsia</t>
  </si>
  <si>
    <t>Ukrajna</t>
  </si>
  <si>
    <t>Szlovénia</t>
  </si>
  <si>
    <t>Szlovákia</t>
  </si>
  <si>
    <t>Szerbia</t>
  </si>
  <si>
    <t>Svédország</t>
  </si>
  <si>
    <t>Svájc</t>
  </si>
  <si>
    <t>Spanyolország</t>
  </si>
  <si>
    <t>Románia</t>
  </si>
  <si>
    <t>Portugália</t>
  </si>
  <si>
    <t>Oroszország</t>
  </si>
  <si>
    <t>Olaszország</t>
  </si>
  <si>
    <t>Németország</t>
  </si>
  <si>
    <t>Luxemburg</t>
  </si>
  <si>
    <t>Lengyelország</t>
  </si>
  <si>
    <t>Írország</t>
  </si>
  <si>
    <t>Horvátország</t>
  </si>
  <si>
    <t>Hollandia</t>
  </si>
  <si>
    <t>Görögország</t>
  </si>
  <si>
    <t>Franciaország</t>
  </si>
  <si>
    <t>Finnország</t>
  </si>
  <si>
    <t>Egyesült Királyság</t>
  </si>
  <si>
    <t>Dánia</t>
  </si>
  <si>
    <t>Csehország</t>
  </si>
  <si>
    <t>Belgium</t>
  </si>
  <si>
    <t>Ausztria</t>
  </si>
  <si>
    <t>Európa</t>
  </si>
  <si>
    <t>Ország</t>
  </si>
  <si>
    <t>4.4.7. A külkereskedelmi termékforgalom a főbb partnerországok szerint, 2009</t>
  </si>
  <si>
    <t>Értékindex, előző év = 100,0</t>
  </si>
  <si>
    <t>Érték, millió euró</t>
  </si>
  <si>
    <t>Érték, millió Ft</t>
  </si>
  <si>
    <t>Megnevezés</t>
  </si>
  <si>
    <t xml:space="preserve">4.4.8. A szolgáltatás-külkereskedelem összefoglaló adatai </t>
  </si>
  <si>
    <t>x</t>
  </si>
  <si>
    <t>Kormányzati szolgáltatások</t>
  </si>
  <si>
    <t>Üzleti szolgáltatások</t>
  </si>
  <si>
    <t>Szállítási szolgáltatások</t>
  </si>
  <si>
    <t>Turizmus</t>
  </si>
  <si>
    <t>Megoszlás, %</t>
  </si>
  <si>
    <t>4.4.9. A szolgáltatások külkereskedelmi forgalma szolgáltatáscsoportonként, 2009</t>
  </si>
  <si>
    <t>Országok összesen</t>
  </si>
  <si>
    <t>Egyéb országok</t>
  </si>
  <si>
    <t>Ázsiai országok</t>
  </si>
  <si>
    <t>Amerikai országok</t>
  </si>
  <si>
    <t>EU-n kívüli európai országok</t>
  </si>
  <si>
    <t>Ebből:</t>
  </si>
  <si>
    <t>Szolgáltatások összesen</t>
  </si>
  <si>
    <t>értéke, millió euró</t>
  </si>
  <si>
    <t>értéke, millió Ft</t>
  </si>
  <si>
    <t>4.4.10. A szolgáltatások külkereskedelmi forgalma országcsoportonként, 2009</t>
  </si>
  <si>
    <t>10 legnagyobb forgalmú ország együttesen</t>
  </si>
  <si>
    <t>10.</t>
  </si>
  <si>
    <t>9.</t>
  </si>
  <si>
    <t>8.</t>
  </si>
  <si>
    <t>7.</t>
  </si>
  <si>
    <t>6.</t>
  </si>
  <si>
    <t>5.</t>
  </si>
  <si>
    <t>4.</t>
  </si>
  <si>
    <t>Amerikai Egyesült Államok</t>
  </si>
  <si>
    <t>3.</t>
  </si>
  <si>
    <t>2.</t>
  </si>
  <si>
    <t>1.</t>
  </si>
  <si>
    <t xml:space="preserve">Behozatal </t>
  </si>
  <si>
    <t>Előző év = 100,0</t>
  </si>
  <si>
    <t>Sor-rend</t>
  </si>
  <si>
    <t>4.4.11. A fontosabb szolgáltatások külkereskedelmének forgalma a főbb partnerországok szerint, 2009</t>
  </si>
  <si>
    <t>–</t>
  </si>
  <si>
    <t>Egyiptom</t>
  </si>
  <si>
    <t>Afrikai országok</t>
  </si>
  <si>
    <t>Szingapúr</t>
  </si>
  <si>
    <t>Malajzia</t>
  </si>
  <si>
    <t>Fülöp-szigetek</t>
  </si>
  <si>
    <t>Arab Emírségek</t>
  </si>
  <si>
    <t>Törökország</t>
  </si>
  <si>
    <t>Málta</t>
  </si>
  <si>
    <t>Litvánia</t>
  </si>
  <si>
    <t>Lettország</t>
  </si>
  <si>
    <t>Észtország</t>
  </si>
  <si>
    <t>Ciprus</t>
  </si>
  <si>
    <t>Bulgária</t>
  </si>
  <si>
    <t>Új tagállamok összesen</t>
  </si>
  <si>
    <t>EU-15 összesen</t>
  </si>
  <si>
    <t>EU-27 összesen</t>
  </si>
  <si>
    <t>Világ összesen</t>
  </si>
  <si>
    <t>$Kivitel</t>
  </si>
  <si>
    <t>$Behozatal</t>
  </si>
  <si>
    <t>máshol fel nem tüntetett termék és ügylet</t>
  </si>
  <si>
    <t>különféle feldolgozott termék</t>
  </si>
  <si>
    <t>feldolgozott termék (anyaga szerinti csoportosításban)</t>
  </si>
  <si>
    <t>vegyi áru és hasonló termék</t>
  </si>
  <si>
    <t>állati és növényi olaj, zsír és viasz</t>
  </si>
  <si>
    <t>nem étkezési célú nyersanyag</t>
  </si>
  <si>
    <t>ital és dohány</t>
  </si>
  <si>
    <t>élelmiszer és élő állat</t>
  </si>
  <si>
    <t xml:space="preserve"> Gépek és szállítóeszközök</t>
  </si>
  <si>
    <t>4.4.12. A külkereskedelmi termékforgalom áruszerkezete főbb országok szerint, 2009 [millió Ft]</t>
  </si>
  <si>
    <t>4.4.2. A külkereskedelmi termékforgalom volumenindexei árufőcsoportok szerint [előző év = 100,0]</t>
  </si>
  <si>
    <t>4.4.8. A szolgáltatás-külkereskedelem összefoglaló adatai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</si>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</sst>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0"/>
    <numFmt numFmtId="167" formatCode="__@"/>
  </numFmts>
  <fonts count="16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sz val="8"/>
      <color indexed="22"/>
      <name val="Arial"/>
      <family val="2"/>
      <charset val="238"/>
    </font>
    <font>
      <i/>
      <sz val="8"/>
      <color indexed="81"/>
      <name val="Tahoma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71">
    <xf numFmtId="0" fontId="0" fillId="0" borderId="0" xfId="0"/>
    <xf numFmtId="0" fontId="1" fillId="0" borderId="0" xfId="0" applyFont="1"/>
    <xf numFmtId="164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1" fillId="0" borderId="0" xfId="0" applyFont="1" applyBorder="1"/>
    <xf numFmtId="165" fontId="1" fillId="0" borderId="0" xfId="0" applyNumberFormat="1" applyFont="1" applyAlignment="1"/>
    <xf numFmtId="0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/>
    <xf numFmtId="0" fontId="1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/>
    </xf>
    <xf numFmtId="0" fontId="2" fillId="0" borderId="0" xfId="0" applyFont="1" applyBorder="1" applyAlignment="1">
      <alignment vertical="top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5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left" vertical="top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165" fontId="2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4" fontId="1" fillId="0" borderId="0" xfId="0" applyNumberFormat="1" applyFont="1"/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165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166" fontId="1" fillId="0" borderId="0" xfId="0" applyNumberFormat="1" applyFont="1" applyAlignment="1">
      <alignment horizontal="left" vertical="top"/>
    </xf>
    <xf numFmtId="166" fontId="1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left" vertical="top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0" fontId="1" fillId="0" borderId="0" xfId="0" applyFont="1" applyBorder="1" applyAlignment="1">
      <alignment horizontal="left" vertical="top" indent="3"/>
    </xf>
    <xf numFmtId="0" fontId="1" fillId="0" borderId="0" xfId="0" applyFont="1" applyBorder="1" applyAlignment="1">
      <alignment vertical="top"/>
    </xf>
    <xf numFmtId="49" fontId="2" fillId="0" borderId="0" xfId="0" applyNumberFormat="1" applyFont="1" applyBorder="1" applyAlignment="1">
      <alignment horizontal="left" vertical="top"/>
    </xf>
    <xf numFmtId="3" fontId="1" fillId="0" borderId="0" xfId="0" applyNumberFormat="1" applyFont="1" applyAlignment="1"/>
    <xf numFmtId="0" fontId="1" fillId="0" borderId="0" xfId="0" applyFont="1" applyAlignment="1">
      <alignment horizontal="left" indent="1"/>
    </xf>
    <xf numFmtId="165" fontId="2" fillId="0" borderId="0" xfId="0" applyNumberFormat="1" applyFont="1" applyAlignment="1"/>
    <xf numFmtId="3" fontId="2" fillId="0" borderId="0" xfId="0" applyNumberFormat="1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165" fontId="1" fillId="0" borderId="0" xfId="0" applyNumberFormat="1" applyFont="1" applyFill="1" applyAlignment="1"/>
    <xf numFmtId="166" fontId="1" fillId="0" borderId="0" xfId="0" applyNumberFormat="1" applyFont="1" applyAlignment="1">
      <alignment horizontal="left" vertical="top" inden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indent="4"/>
    </xf>
    <xf numFmtId="0" fontId="2" fillId="0" borderId="0" xfId="0" applyFont="1" applyBorder="1" applyAlignment="1">
      <alignment horizontal="left" vertical="top"/>
    </xf>
    <xf numFmtId="165" fontId="1" fillId="0" borderId="0" xfId="0" applyNumberFormat="1" applyFont="1" applyBorder="1" applyAlignment="1">
      <alignment horizontal="right" vertical="top" wrapText="1"/>
    </xf>
    <xf numFmtId="165" fontId="4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right" vertical="top" wrapText="1"/>
    </xf>
    <xf numFmtId="3" fontId="4" fillId="0" borderId="0" xfId="0" applyNumberFormat="1" applyFont="1" applyBorder="1" applyAlignment="1">
      <alignment horizontal="right" vertical="top" wrapText="1"/>
    </xf>
    <xf numFmtId="167" fontId="2" fillId="0" borderId="0" xfId="0" applyNumberFormat="1" applyFont="1" applyBorder="1" applyAlignment="1">
      <alignment vertical="top"/>
    </xf>
    <xf numFmtId="167" fontId="2" fillId="0" borderId="11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vertical="top"/>
    </xf>
    <xf numFmtId="3" fontId="2" fillId="0" borderId="0" xfId="0" applyNumberFormat="1" applyFont="1" applyFill="1" applyBorder="1" applyAlignment="1">
      <alignment horizontal="right" vertical="top" wrapText="1"/>
    </xf>
    <xf numFmtId="165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 wrapText="1"/>
    </xf>
    <xf numFmtId="165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right" vertical="top"/>
    </xf>
    <xf numFmtId="165" fontId="2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vertical="top"/>
    </xf>
    <xf numFmtId="164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 vertical="top" wrapText="1" indent="1"/>
    </xf>
    <xf numFmtId="3" fontId="5" fillId="0" borderId="0" xfId="0" applyNumberFormat="1" applyFont="1" applyFill="1" applyBorder="1" applyAlignment="1">
      <alignment horizontal="right" vertical="top" wrapText="1"/>
    </xf>
    <xf numFmtId="164" fontId="5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 vertical="top" indent="1"/>
    </xf>
    <xf numFmtId="0" fontId="1" fillId="0" borderId="13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166" fontId="2" fillId="0" borderId="0" xfId="0" applyNumberFormat="1" applyFont="1" applyAlignment="1">
      <alignment vertical="top" wrapText="1"/>
    </xf>
    <xf numFmtId="3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Border="1" applyAlignment="1">
      <alignment horizontal="right" vertical="top" wrapText="1"/>
    </xf>
    <xf numFmtId="166" fontId="1" fillId="0" borderId="0" xfId="0" applyNumberFormat="1" applyFont="1" applyAlignment="1">
      <alignment horizontal="right" vertical="top" indent="1"/>
    </xf>
    <xf numFmtId="166" fontId="1" fillId="0" borderId="0" xfId="0" applyNumberFormat="1" applyFont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6" fontId="1" fillId="0" borderId="0" xfId="0" applyNumberFormat="1" applyFont="1" applyAlignment="1">
      <alignment vertical="top"/>
    </xf>
    <xf numFmtId="164" fontId="2" fillId="0" borderId="0" xfId="0" applyNumberFormat="1" applyFont="1" applyBorder="1" applyAlignment="1">
      <alignment horizontal="right" vertical="top" wrapText="1"/>
    </xf>
    <xf numFmtId="3" fontId="2" fillId="0" borderId="0" xfId="0" applyNumberFormat="1" applyFont="1" applyBorder="1" applyAlignment="1">
      <alignment horizontal="right" vertical="top" wrapText="1"/>
    </xf>
    <xf numFmtId="0" fontId="1" fillId="0" borderId="12" xfId="0" applyFont="1" applyFill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left" vertical="top"/>
    </xf>
    <xf numFmtId="0" fontId="2" fillId="0" borderId="11" xfId="0" applyNumberFormat="1" applyFont="1" applyBorder="1" applyAlignment="1">
      <alignment horizontal="left" vertical="top"/>
    </xf>
    <xf numFmtId="0" fontId="7" fillId="0" borderId="0" xfId="0" applyFont="1" applyFill="1"/>
    <xf numFmtId="3" fontId="8" fillId="0" borderId="0" xfId="0" applyNumberFormat="1" applyFont="1" applyBorder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3" fontId="9" fillId="0" borderId="0" xfId="0" applyNumberFormat="1" applyFont="1" applyBorder="1" applyAlignment="1">
      <alignment horizontal="right" vertical="center"/>
    </xf>
    <xf numFmtId="3" fontId="2" fillId="0" borderId="0" xfId="0" applyNumberFormat="1" applyFont="1" applyFill="1" applyAlignment="1">
      <alignment wrapText="1"/>
    </xf>
    <xf numFmtId="3" fontId="8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3" fontId="1" fillId="0" borderId="0" xfId="0" applyNumberFormat="1" applyFont="1" applyBorder="1" applyAlignment="1">
      <alignment horizontal="right" vertical="center"/>
    </xf>
    <xf numFmtId="0" fontId="7" fillId="0" borderId="0" xfId="0" applyFont="1" applyFill="1" applyAlignment="1"/>
    <xf numFmtId="3" fontId="2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top"/>
    </xf>
    <xf numFmtId="0" fontId="1" fillId="0" borderId="1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0" fontId="1" fillId="0" borderId="5" xfId="0" applyFont="1" applyBorder="1"/>
    <xf numFmtId="0" fontId="1" fillId="0" borderId="16" xfId="0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16" fontId="10" fillId="0" borderId="15" xfId="0" applyNumberFormat="1" applyFont="1" applyFill="1" applyBorder="1" applyAlignment="1">
      <alignment vertical="center"/>
    </xf>
    <xf numFmtId="0" fontId="1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DC993-6C9D-4272-9221-28AA67D00AEF}">
  <dimension ref="A1:A13"/>
  <sheetViews>
    <sheetView tabSelected="1" workbookViewId="0"/>
  </sheetViews>
  <sheetFormatPr defaultRowHeight="12.75" x14ac:dyDescent="0.2"/>
  <cols>
    <col min="1" max="1" width="102.140625" style="169" bestFit="1" customWidth="1"/>
    <col min="2" max="16384" width="9.140625" style="169"/>
  </cols>
  <sheetData>
    <row r="1" spans="1:1" x14ac:dyDescent="0.2">
      <c r="A1" s="168" t="s">
        <v>217</v>
      </c>
    </row>
    <row r="2" spans="1:1" x14ac:dyDescent="0.2">
      <c r="A2" s="170" t="s">
        <v>9</v>
      </c>
    </row>
    <row r="3" spans="1:1" x14ac:dyDescent="0.2">
      <c r="A3" s="170" t="s">
        <v>215</v>
      </c>
    </row>
    <row r="4" spans="1:1" x14ac:dyDescent="0.2">
      <c r="A4" s="170" t="s">
        <v>22</v>
      </c>
    </row>
    <row r="5" spans="1:1" x14ac:dyDescent="0.2">
      <c r="A5" s="170" t="s">
        <v>25</v>
      </c>
    </row>
    <row r="6" spans="1:1" x14ac:dyDescent="0.2">
      <c r="A6" s="170" t="s">
        <v>26</v>
      </c>
    </row>
    <row r="7" spans="1:1" x14ac:dyDescent="0.2">
      <c r="A7" s="170" t="s">
        <v>102</v>
      </c>
    </row>
    <row r="8" spans="1:1" x14ac:dyDescent="0.2">
      <c r="A8" s="170" t="s">
        <v>146</v>
      </c>
    </row>
    <row r="9" spans="1:1" x14ac:dyDescent="0.2">
      <c r="A9" s="170" t="s">
        <v>216</v>
      </c>
    </row>
    <row r="10" spans="1:1" x14ac:dyDescent="0.2">
      <c r="A10" s="170" t="s">
        <v>158</v>
      </c>
    </row>
    <row r="11" spans="1:1" x14ac:dyDescent="0.2">
      <c r="A11" s="170" t="s">
        <v>168</v>
      </c>
    </row>
    <row r="12" spans="1:1" x14ac:dyDescent="0.2">
      <c r="A12" s="170" t="s">
        <v>184</v>
      </c>
    </row>
    <row r="13" spans="1:1" x14ac:dyDescent="0.2">
      <c r="A13" s="170" t="s">
        <v>214</v>
      </c>
    </row>
  </sheetData>
  <hyperlinks>
    <hyperlink ref="A2" location="4.4.1.!A1" display="4.4.1. A külkereskedelmi termékforgalom volumenindexei országcsoportonként [előző év = 100,0]" xr:uid="{16944D37-DF6B-4FDA-A654-AC258AD0D64F}"/>
    <hyperlink ref="A3" location="4.4.2.!A1" display="4.4.2. A külkereskedelmi termékforgalom volumenindexei árufőcsoportok szerint [előző év = 100,0]" xr:uid="{D785605E-DCFA-4884-B12B-129A0A975E14}"/>
    <hyperlink ref="A4" location="4.4.3.!A1" display="4.4.3. A külkereskedelmi termékforgalom volumenindexei árufőcsoportok és országcsoportok szerint [előző év = 100,0]" xr:uid="{EC5D4FE0-DA09-4DC6-849E-9C0FE1D5B7A4}"/>
    <hyperlink ref="A5" location="4.4.4.!A1" display="4.4.4. A külkereskedelmi termékforgalom értéke forintban országcsoportok és árufőcsoportok szerint, 2009 [milliárd Ft]" xr:uid="{7D3E8122-78E5-40DF-8685-52B4009EBA37}"/>
    <hyperlink ref="A6" location="4.4.5.!A1" display="4.4.5. A külkereskedelmi termékforgalom értéke euróban országcsoportok és árufőcsoportok szerint, 2009 [millió euró]" xr:uid="{92747B81-C35C-4F65-9F8B-1C11B52653ED}"/>
    <hyperlink ref="A7" location="4.4.6.!A1" display="4.4.6.  A külkereskedelmi termékforgalom áruszerkezete, 2009" xr:uid="{A1323095-4FF1-4D58-AB79-A583DFF6E975}"/>
    <hyperlink ref="A8" location="4.4.7.!A1" display="4.4.7. A külkereskedelmi termékforgalom a főbb partnerországok szerint, 2009" xr:uid="{2FC8A3B6-8E4A-42BF-968F-C08491862CDF}"/>
    <hyperlink ref="A9" location="4.4.8.!A1" display="4.4.8. A szolgáltatás-külkereskedelem összefoglaló adatai" xr:uid="{08F2FBD7-EFFD-4C89-B2E5-635272FFF12F}"/>
    <hyperlink ref="A10" location="4.4.9.!A1" display="4.4.9. A szolgáltatások külkereskedelmi forgalma szolgáltatáscsoportonként, 2009" xr:uid="{E88F20BB-D31C-498A-A0A7-0DC447983DDA}"/>
    <hyperlink ref="A11" location="4.4.10.!A1" display="4.4.10. A szolgáltatások külkereskedelmi forgalma országcsoportonként, 2009" xr:uid="{F87C456B-1EF6-493A-8959-9329781EDA08}"/>
    <hyperlink ref="A12" location="4.4.11.!A1" display="4.4.11. A fontosabb szolgáltatások külkereskedelmének forgalma a főbb partnerországok szerint, 2009" xr:uid="{EBAC6DE7-66FB-4796-9D77-88D2A4EB94D6}"/>
    <hyperlink ref="A13" location="4.4.12.!A1" display="4.4.12. A külkereskedelmi termékforgalom áruszerkezete főbb országok szerint, 2009 [millió Ft]" xr:uid="{BE4E43A2-6841-40EF-A66E-EE0D018FE9A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107D-4AF6-49E8-B51E-F69762F20CD3}">
  <sheetPr codeName="Munka9"/>
  <dimension ref="A1:D32"/>
  <sheetViews>
    <sheetView workbookViewId="0"/>
  </sheetViews>
  <sheetFormatPr defaultRowHeight="11.25" x14ac:dyDescent="0.2"/>
  <cols>
    <col min="1" max="1" width="22.5703125" style="1" customWidth="1"/>
    <col min="2" max="2" width="21.85546875" style="1" customWidth="1"/>
    <col min="3" max="3" width="21.85546875" style="36" customWidth="1"/>
    <col min="4" max="4" width="21.85546875" style="1" customWidth="1"/>
    <col min="5" max="16384" width="9.140625" style="1"/>
  </cols>
  <sheetData>
    <row r="1" spans="1:4" s="51" customFormat="1" ht="12" thickBot="1" x14ac:dyDescent="0.3">
      <c r="A1" s="91" t="s">
        <v>158</v>
      </c>
      <c r="B1" s="53"/>
      <c r="C1" s="53"/>
      <c r="D1" s="53"/>
    </row>
    <row r="2" spans="1:4" x14ac:dyDescent="0.2">
      <c r="A2" s="14" t="s">
        <v>150</v>
      </c>
      <c r="B2" s="13" t="s">
        <v>1</v>
      </c>
      <c r="C2" s="14" t="s">
        <v>0</v>
      </c>
      <c r="D2" s="90" t="s">
        <v>23</v>
      </c>
    </row>
    <row r="3" spans="1:4" s="51" customFormat="1" x14ac:dyDescent="0.25">
      <c r="A3" s="142" t="s">
        <v>149</v>
      </c>
      <c r="B3" s="142"/>
      <c r="C3" s="142"/>
      <c r="D3" s="142"/>
    </row>
    <row r="4" spans="1:4" s="51" customFormat="1" x14ac:dyDescent="0.25">
      <c r="A4" s="83" t="s">
        <v>156</v>
      </c>
      <c r="B4" s="86">
        <v>730233.26199999987</v>
      </c>
      <c r="C4" s="86">
        <v>1139308.94493796</v>
      </c>
      <c r="D4" s="86">
        <f>C4-B4</f>
        <v>409075.68293796014</v>
      </c>
    </row>
    <row r="5" spans="1:4" s="51" customFormat="1" x14ac:dyDescent="0.25">
      <c r="A5" s="83" t="s">
        <v>155</v>
      </c>
      <c r="B5" s="86">
        <v>498959.33484541002</v>
      </c>
      <c r="C5" s="86">
        <v>713926.17723978253</v>
      </c>
      <c r="D5" s="86">
        <f>C5-B5</f>
        <v>214966.84239437251</v>
      </c>
    </row>
    <row r="6" spans="1:4" s="51" customFormat="1" x14ac:dyDescent="0.25">
      <c r="A6" s="83" t="s">
        <v>154</v>
      </c>
      <c r="B6" s="86">
        <v>1989424.6925731639</v>
      </c>
      <c r="C6" s="86">
        <v>1780536.8734305287</v>
      </c>
      <c r="D6" s="86">
        <f>C6-B6</f>
        <v>-208887.81914263521</v>
      </c>
    </row>
    <row r="7" spans="1:4" s="51" customFormat="1" x14ac:dyDescent="0.25">
      <c r="A7" s="83" t="s">
        <v>153</v>
      </c>
      <c r="B7" s="86">
        <v>43821.351999999999</v>
      </c>
      <c r="C7" s="86">
        <v>27116.845999999998</v>
      </c>
      <c r="D7" s="86">
        <f>C7-B7</f>
        <v>-16704.506000000001</v>
      </c>
    </row>
    <row r="8" spans="1:4" s="51" customFormat="1" x14ac:dyDescent="0.25">
      <c r="A8" s="85" t="s">
        <v>4</v>
      </c>
      <c r="B8" s="84">
        <v>3262438.6414185739</v>
      </c>
      <c r="C8" s="84">
        <v>3660888.8416082715</v>
      </c>
      <c r="D8" s="84">
        <f>C8-B8</f>
        <v>398450.20018969756</v>
      </c>
    </row>
    <row r="9" spans="1:4" s="51" customFormat="1" x14ac:dyDescent="0.25">
      <c r="A9" s="156" t="s">
        <v>147</v>
      </c>
      <c r="B9" s="156"/>
      <c r="C9" s="156"/>
      <c r="D9" s="156"/>
    </row>
    <row r="10" spans="1:4" s="51" customFormat="1" x14ac:dyDescent="0.25">
      <c r="A10" s="83" t="s">
        <v>156</v>
      </c>
      <c r="B10" s="89">
        <v>107.07711052044444</v>
      </c>
      <c r="C10" s="89">
        <v>111.53155271134393</v>
      </c>
      <c r="D10" s="88" t="s">
        <v>152</v>
      </c>
    </row>
    <row r="11" spans="1:4" s="51" customFormat="1" x14ac:dyDescent="0.25">
      <c r="A11" s="83" t="s">
        <v>155</v>
      </c>
      <c r="B11" s="89">
        <v>95.789835514152216</v>
      </c>
      <c r="C11" s="89">
        <v>101.20136697705604</v>
      </c>
      <c r="D11" s="88" t="s">
        <v>152</v>
      </c>
    </row>
    <row r="12" spans="1:4" s="51" customFormat="1" x14ac:dyDescent="0.25">
      <c r="A12" s="83" t="s">
        <v>154</v>
      </c>
      <c r="B12" s="89">
        <v>105.45038066386456</v>
      </c>
      <c r="C12" s="89">
        <v>109.32659376968201</v>
      </c>
      <c r="D12" s="88" t="s">
        <v>152</v>
      </c>
    </row>
    <row r="13" spans="1:4" s="51" customFormat="1" x14ac:dyDescent="0.25">
      <c r="A13" s="83" t="s">
        <v>153</v>
      </c>
      <c r="B13" s="82">
        <v>97.193013958633145</v>
      </c>
      <c r="C13" s="82">
        <v>110.46655468270129</v>
      </c>
      <c r="D13" s="79" t="s">
        <v>152</v>
      </c>
    </row>
    <row r="14" spans="1:4" s="51" customFormat="1" x14ac:dyDescent="0.25">
      <c r="A14" s="85" t="s">
        <v>4</v>
      </c>
      <c r="B14" s="87">
        <v>104.08016634407178</v>
      </c>
      <c r="C14" s="87">
        <v>108.30546394491687</v>
      </c>
      <c r="D14" s="76" t="s">
        <v>152</v>
      </c>
    </row>
    <row r="15" spans="1:4" x14ac:dyDescent="0.2">
      <c r="A15" s="155" t="s">
        <v>157</v>
      </c>
      <c r="B15" s="155"/>
      <c r="C15" s="155"/>
      <c r="D15" s="155"/>
    </row>
    <row r="16" spans="1:4" x14ac:dyDescent="0.2">
      <c r="A16" s="83" t="s">
        <v>156</v>
      </c>
      <c r="B16" s="80">
        <f>B4/$B$8*100</f>
        <v>22.383049683425764</v>
      </c>
      <c r="C16" s="80">
        <f>C4/$C$8*100</f>
        <v>31.121101847972206</v>
      </c>
      <c r="D16" s="86" t="s">
        <v>152</v>
      </c>
    </row>
    <row r="17" spans="1:4" x14ac:dyDescent="0.2">
      <c r="A17" s="83" t="s">
        <v>155</v>
      </c>
      <c r="B17" s="80">
        <f>B5/$B$8*100</f>
        <v>15.294060354448613</v>
      </c>
      <c r="C17" s="80">
        <f>C5/$C$8*100</f>
        <v>19.501443723872981</v>
      </c>
      <c r="D17" s="86" t="s">
        <v>152</v>
      </c>
    </row>
    <row r="18" spans="1:4" x14ac:dyDescent="0.2">
      <c r="A18" s="83" t="s">
        <v>154</v>
      </c>
      <c r="B18" s="80">
        <f>B6/$B$8*100</f>
        <v>60.979681497032601</v>
      </c>
      <c r="C18" s="80">
        <f>C6/$C$8*100</f>
        <v>48.636736881863854</v>
      </c>
      <c r="D18" s="86" t="s">
        <v>152</v>
      </c>
    </row>
    <row r="19" spans="1:4" x14ac:dyDescent="0.2">
      <c r="A19" s="83" t="s">
        <v>153</v>
      </c>
      <c r="B19" s="80">
        <f>B7/$B$8*100</f>
        <v>1.3432084650930198</v>
      </c>
      <c r="C19" s="80">
        <f>C7/$C$8*100</f>
        <v>0.74071754629095066</v>
      </c>
      <c r="D19" s="86" t="s">
        <v>152</v>
      </c>
    </row>
    <row r="20" spans="1:4" x14ac:dyDescent="0.2">
      <c r="A20" s="85" t="s">
        <v>4</v>
      </c>
      <c r="B20" s="77">
        <f>B8/$B$8*100</f>
        <v>100</v>
      </c>
      <c r="C20" s="77">
        <f>C8/$C$8*100</f>
        <v>100</v>
      </c>
      <c r="D20" s="84" t="s">
        <v>152</v>
      </c>
    </row>
    <row r="21" spans="1:4" s="51" customFormat="1" x14ac:dyDescent="0.25">
      <c r="A21" s="155" t="s">
        <v>148</v>
      </c>
      <c r="B21" s="155"/>
      <c r="C21" s="155"/>
      <c r="D21" s="155"/>
    </row>
    <row r="22" spans="1:4" s="51" customFormat="1" x14ac:dyDescent="0.25">
      <c r="A22" s="83" t="s">
        <v>156</v>
      </c>
      <c r="B22" s="86">
        <v>2607.8138204977972</v>
      </c>
      <c r="C22" s="86">
        <v>4080.3775339790091</v>
      </c>
      <c r="D22" s="86">
        <f>C22-B22</f>
        <v>1472.5637134812118</v>
      </c>
    </row>
    <row r="23" spans="1:4" s="51" customFormat="1" x14ac:dyDescent="0.25">
      <c r="A23" s="83" t="s">
        <v>155</v>
      </c>
      <c r="B23" s="86">
        <v>1780.8904349703107</v>
      </c>
      <c r="C23" s="86">
        <v>2547.6418813191508</v>
      </c>
      <c r="D23" s="86">
        <f>C23-B23</f>
        <v>766.75144634884009</v>
      </c>
    </row>
    <row r="24" spans="1:4" s="51" customFormat="1" x14ac:dyDescent="0.25">
      <c r="A24" s="83" t="s">
        <v>154</v>
      </c>
      <c r="B24" s="86">
        <v>7095.023034859687</v>
      </c>
      <c r="C24" s="86">
        <v>6354.0796942929683</v>
      </c>
      <c r="D24" s="86">
        <f>C24-B24</f>
        <v>-740.94334056671869</v>
      </c>
    </row>
    <row r="25" spans="1:4" s="51" customFormat="1" x14ac:dyDescent="0.25">
      <c r="A25" s="83" t="s">
        <v>153</v>
      </c>
      <c r="B25" s="86">
        <v>155.93901591354916</v>
      </c>
      <c r="C25" s="86">
        <v>96.636582879002546</v>
      </c>
      <c r="D25" s="86">
        <f>C25-B25</f>
        <v>-59.30243303454661</v>
      </c>
    </row>
    <row r="26" spans="1:4" s="51" customFormat="1" x14ac:dyDescent="0.25">
      <c r="A26" s="85" t="s">
        <v>4</v>
      </c>
      <c r="B26" s="84">
        <v>11639.666306241343</v>
      </c>
      <c r="C26" s="84">
        <v>13078.735692470131</v>
      </c>
      <c r="D26" s="84">
        <f>C26-B26</f>
        <v>1439.0693862287881</v>
      </c>
    </row>
    <row r="27" spans="1:4" x14ac:dyDescent="0.2">
      <c r="A27" s="156" t="s">
        <v>147</v>
      </c>
      <c r="B27" s="156"/>
      <c r="C27" s="156"/>
      <c r="D27" s="156"/>
    </row>
    <row r="28" spans="1:4" x14ac:dyDescent="0.2">
      <c r="A28" s="83" t="s">
        <v>156</v>
      </c>
      <c r="B28" s="80">
        <v>95.184593438161542</v>
      </c>
      <c r="C28" s="80">
        <v>99.50701295255881</v>
      </c>
      <c r="D28" s="79" t="s">
        <v>152</v>
      </c>
    </row>
    <row r="29" spans="1:4" x14ac:dyDescent="0.2">
      <c r="A29" s="81" t="s">
        <v>155</v>
      </c>
      <c r="B29" s="80">
        <v>85.782430585155339</v>
      </c>
      <c r="C29" s="80">
        <v>90.470429069779783</v>
      </c>
      <c r="D29" s="79" t="s">
        <v>152</v>
      </c>
    </row>
    <row r="30" spans="1:4" x14ac:dyDescent="0.2">
      <c r="A30" s="81" t="s">
        <v>154</v>
      </c>
      <c r="B30" s="80">
        <v>94.757113886658587</v>
      </c>
      <c r="C30" s="82">
        <v>98.097052524100263</v>
      </c>
      <c r="D30" s="79" t="s">
        <v>152</v>
      </c>
    </row>
    <row r="31" spans="1:4" x14ac:dyDescent="0.2">
      <c r="A31" s="81" t="s">
        <v>153</v>
      </c>
      <c r="B31" s="80">
        <v>86.979608606731688</v>
      </c>
      <c r="C31" s="80">
        <v>98.83573587074693</v>
      </c>
      <c r="D31" s="79" t="s">
        <v>152</v>
      </c>
    </row>
    <row r="32" spans="1:4" x14ac:dyDescent="0.2">
      <c r="A32" s="78" t="s">
        <v>4</v>
      </c>
      <c r="B32" s="77">
        <v>93.246610042240874</v>
      </c>
      <c r="C32" s="77">
        <v>96.939109095718734</v>
      </c>
      <c r="D32" s="76" t="s">
        <v>152</v>
      </c>
    </row>
  </sheetData>
  <mergeCells count="5">
    <mergeCell ref="A27:D27"/>
    <mergeCell ref="A3:D3"/>
    <mergeCell ref="A9:D9"/>
    <mergeCell ref="A15:D15"/>
    <mergeCell ref="A21:D21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94AEE-9446-408B-ACDF-7A582C5639F9}">
  <sheetPr codeName="Munka10"/>
  <dimension ref="A1:I34"/>
  <sheetViews>
    <sheetView workbookViewId="0"/>
  </sheetViews>
  <sheetFormatPr defaultRowHeight="11.25" x14ac:dyDescent="0.2"/>
  <cols>
    <col min="1" max="1" width="21.85546875" style="1" customWidth="1"/>
    <col min="2" max="3" width="11.5703125" style="1" customWidth="1"/>
    <col min="4" max="4" width="11.5703125" style="36" customWidth="1"/>
    <col min="5" max="9" width="11.5703125" style="1" customWidth="1"/>
    <col min="10" max="16384" width="9.140625" style="1"/>
  </cols>
  <sheetData>
    <row r="1" spans="1:9" s="51" customFormat="1" ht="12" thickBot="1" x14ac:dyDescent="0.3">
      <c r="A1" s="100" t="s">
        <v>168</v>
      </c>
      <c r="B1" s="15"/>
      <c r="C1" s="15"/>
      <c r="D1" s="15"/>
      <c r="E1" s="15"/>
    </row>
    <row r="2" spans="1:9" x14ac:dyDescent="0.2">
      <c r="A2" s="136" t="s">
        <v>150</v>
      </c>
      <c r="B2" s="140" t="s">
        <v>1</v>
      </c>
      <c r="C2" s="158"/>
      <c r="D2" s="158"/>
      <c r="E2" s="158"/>
      <c r="F2" s="140" t="s">
        <v>0</v>
      </c>
      <c r="G2" s="158"/>
      <c r="H2" s="158"/>
      <c r="I2" s="158"/>
    </row>
    <row r="3" spans="1:9" ht="22.5" customHeight="1" x14ac:dyDescent="0.2">
      <c r="A3" s="157"/>
      <c r="B3" s="99" t="s">
        <v>167</v>
      </c>
      <c r="C3" s="99" t="s">
        <v>97</v>
      </c>
      <c r="D3" s="35" t="s">
        <v>166</v>
      </c>
      <c r="E3" s="99" t="s">
        <v>97</v>
      </c>
      <c r="F3" s="99" t="s">
        <v>167</v>
      </c>
      <c r="G3" s="99" t="s">
        <v>97</v>
      </c>
      <c r="H3" s="35" t="s">
        <v>166</v>
      </c>
      <c r="I3" s="99" t="s">
        <v>97</v>
      </c>
    </row>
    <row r="4" spans="1:9" s="17" customFormat="1" x14ac:dyDescent="0.2">
      <c r="A4" s="159" t="s">
        <v>165</v>
      </c>
      <c r="B4" s="159"/>
      <c r="C4" s="159"/>
      <c r="D4" s="159"/>
      <c r="E4" s="159"/>
      <c r="F4" s="159"/>
      <c r="G4" s="159"/>
      <c r="H4" s="159"/>
      <c r="I4" s="159"/>
    </row>
    <row r="5" spans="1:9" s="17" customFormat="1" x14ac:dyDescent="0.2">
      <c r="A5" s="41" t="s">
        <v>7</v>
      </c>
      <c r="B5" s="79">
        <v>2248725.9395269137</v>
      </c>
      <c r="C5" s="94">
        <v>109.81134758701265</v>
      </c>
      <c r="D5" s="79">
        <v>8026.6221365898491</v>
      </c>
      <c r="E5" s="94">
        <v>98.396432165977416</v>
      </c>
      <c r="F5" s="79">
        <v>2511823.8259823341</v>
      </c>
      <c r="G5" s="94">
        <v>108.17493269118728</v>
      </c>
      <c r="H5" s="79">
        <v>8971.7451259235168</v>
      </c>
      <c r="I5" s="94">
        <v>98.396432165977416</v>
      </c>
    </row>
    <row r="6" spans="1:9" s="17" customFormat="1" x14ac:dyDescent="0.2">
      <c r="A6" s="41" t="s">
        <v>164</v>
      </c>
      <c r="B6" s="79"/>
      <c r="C6" s="94"/>
      <c r="D6" s="79"/>
      <c r="E6" s="94"/>
      <c r="F6" s="79"/>
      <c r="G6" s="94"/>
      <c r="H6" s="79"/>
      <c r="I6" s="94"/>
    </row>
    <row r="7" spans="1:9" s="17" customFormat="1" x14ac:dyDescent="0.2">
      <c r="A7" s="98" t="s">
        <v>3</v>
      </c>
      <c r="B7" s="79">
        <v>1871590.2866636401</v>
      </c>
      <c r="C7" s="94">
        <v>109.65324434317381</v>
      </c>
      <c r="D7" s="79">
        <v>6680.4727094029613</v>
      </c>
      <c r="E7" s="94">
        <v>98.25003974844077</v>
      </c>
      <c r="F7" s="79">
        <v>1990156.9638387444</v>
      </c>
      <c r="G7" s="94">
        <v>108.53128567486436</v>
      </c>
      <c r="H7" s="79">
        <v>7108.8638306436515</v>
      </c>
      <c r="I7" s="94">
        <v>98.25003974844077</v>
      </c>
    </row>
    <row r="8" spans="1:9" s="17" customFormat="1" x14ac:dyDescent="0.2">
      <c r="A8" s="95" t="s">
        <v>2</v>
      </c>
      <c r="B8" s="79">
        <v>377135.65286327386</v>
      </c>
      <c r="C8" s="94">
        <v>110.60275191203526</v>
      </c>
      <c r="D8" s="79">
        <v>1346.1494271868892</v>
      </c>
      <c r="E8" s="94">
        <v>99.1294294714736</v>
      </c>
      <c r="F8" s="79">
        <v>521666.86214358953</v>
      </c>
      <c r="G8" s="94">
        <v>106.83667455057795</v>
      </c>
      <c r="H8" s="79">
        <v>1862.8812952798644</v>
      </c>
      <c r="I8" s="94">
        <v>99.1294294714736</v>
      </c>
    </row>
    <row r="9" spans="1:9" s="17" customFormat="1" x14ac:dyDescent="0.2">
      <c r="A9" s="41" t="s">
        <v>163</v>
      </c>
      <c r="B9" s="79">
        <v>259840.02618788733</v>
      </c>
      <c r="C9" s="94">
        <v>88.207347991781816</v>
      </c>
      <c r="D9" s="79">
        <v>928.97315736379437</v>
      </c>
      <c r="E9" s="94">
        <v>78.721313754103434</v>
      </c>
      <c r="F9" s="79">
        <v>425795.34457104694</v>
      </c>
      <c r="G9" s="94">
        <v>99.793498292112787</v>
      </c>
      <c r="H9" s="79">
        <v>1522.836594087039</v>
      </c>
      <c r="I9" s="94">
        <v>78.721313754103434</v>
      </c>
    </row>
    <row r="10" spans="1:9" s="17" customFormat="1" x14ac:dyDescent="0.2">
      <c r="A10" s="41" t="s">
        <v>162</v>
      </c>
      <c r="B10" s="79">
        <v>499809.80409580067</v>
      </c>
      <c r="C10" s="94">
        <v>91.958472265816241</v>
      </c>
      <c r="D10" s="79">
        <v>1776.8543453622667</v>
      </c>
      <c r="E10" s="94">
        <v>82.31791333881047</v>
      </c>
      <c r="F10" s="79">
        <v>309277.7525379057</v>
      </c>
      <c r="G10" s="94">
        <v>105.43173017023622</v>
      </c>
      <c r="H10" s="79">
        <v>1106.3929829090187</v>
      </c>
      <c r="I10" s="94">
        <v>82.31791333881047</v>
      </c>
    </row>
    <row r="11" spans="1:9" s="17" customFormat="1" x14ac:dyDescent="0.2">
      <c r="A11" s="41" t="s">
        <v>161</v>
      </c>
      <c r="B11" s="79">
        <v>205742.67429884398</v>
      </c>
      <c r="C11" s="94">
        <v>106.52903029290133</v>
      </c>
      <c r="D11" s="79">
        <v>734.81392116800964</v>
      </c>
      <c r="E11" s="94">
        <v>95.73189076295786</v>
      </c>
      <c r="F11" s="79">
        <v>335614.12498151994</v>
      </c>
      <c r="G11" s="94">
        <v>114.75593453293504</v>
      </c>
      <c r="H11" s="79">
        <v>1197.8831552352074</v>
      </c>
      <c r="I11" s="94">
        <v>95.73189076295786</v>
      </c>
    </row>
    <row r="12" spans="1:9" s="17" customFormat="1" x14ac:dyDescent="0.2">
      <c r="A12" s="41" t="s">
        <v>160</v>
      </c>
      <c r="B12" s="79">
        <v>48320.197309126845</v>
      </c>
      <c r="C12" s="94">
        <v>87.052132832629098</v>
      </c>
      <c r="D12" s="79">
        <v>172.40274575741907</v>
      </c>
      <c r="E12" s="94">
        <v>78.702070740907175</v>
      </c>
      <c r="F12" s="79">
        <v>78377.793535464734</v>
      </c>
      <c r="G12" s="94">
        <v>171.61679155659803</v>
      </c>
      <c r="H12" s="79">
        <v>279.87783431534882</v>
      </c>
      <c r="I12" s="94">
        <v>78.702070740907175</v>
      </c>
    </row>
    <row r="13" spans="1:9" s="17" customFormat="1" x14ac:dyDescent="0.2">
      <c r="A13" s="93" t="s">
        <v>159</v>
      </c>
      <c r="B13" s="76">
        <v>3262438.6414185725</v>
      </c>
      <c r="C13" s="92">
        <v>104.08016634407173</v>
      </c>
      <c r="D13" s="76">
        <v>11639.666306241339</v>
      </c>
      <c r="E13" s="92">
        <v>93.246610042240846</v>
      </c>
      <c r="F13" s="76">
        <v>3660888.8416082715</v>
      </c>
      <c r="G13" s="92">
        <v>108.30546394491687</v>
      </c>
      <c r="H13" s="76">
        <v>13078.735692470131</v>
      </c>
      <c r="I13" s="92">
        <v>96.939109095718734</v>
      </c>
    </row>
    <row r="14" spans="1:9" s="17" customFormat="1" x14ac:dyDescent="0.2">
      <c r="A14" s="160" t="s">
        <v>164</v>
      </c>
      <c r="B14" s="160"/>
      <c r="C14" s="160"/>
      <c r="D14" s="160"/>
      <c r="E14" s="160"/>
      <c r="F14" s="160"/>
      <c r="G14" s="160"/>
      <c r="H14" s="160"/>
      <c r="I14" s="160"/>
    </row>
    <row r="15" spans="1:9" x14ac:dyDescent="0.2">
      <c r="A15" s="155" t="s">
        <v>155</v>
      </c>
      <c r="B15" s="155"/>
      <c r="C15" s="155"/>
      <c r="D15" s="155"/>
      <c r="E15" s="155"/>
      <c r="F15" s="155"/>
      <c r="G15" s="155"/>
      <c r="H15" s="155"/>
      <c r="I15" s="155"/>
    </row>
    <row r="16" spans="1:9" x14ac:dyDescent="0.2">
      <c r="A16" s="41" t="s">
        <v>7</v>
      </c>
      <c r="B16" s="79">
        <v>375233.15168459748</v>
      </c>
      <c r="C16" s="94">
        <v>99.605353629631011</v>
      </c>
      <c r="D16" s="79">
        <v>1339.4747946688592</v>
      </c>
      <c r="E16" s="94">
        <v>89.237400178841426</v>
      </c>
      <c r="F16" s="79">
        <v>563768.78555747843</v>
      </c>
      <c r="G16" s="94">
        <v>99.024159919013655</v>
      </c>
      <c r="H16" s="79">
        <v>2011.5174923080153</v>
      </c>
      <c r="I16" s="94">
        <v>88.531117566311266</v>
      </c>
    </row>
    <row r="17" spans="1:9" x14ac:dyDescent="0.2">
      <c r="A17" s="41" t="s">
        <v>164</v>
      </c>
      <c r="B17" s="79"/>
      <c r="C17" s="94"/>
      <c r="D17" s="79"/>
      <c r="E17" s="94"/>
      <c r="F17" s="79"/>
      <c r="G17" s="97"/>
      <c r="H17" s="96"/>
      <c r="I17" s="94"/>
    </row>
    <row r="18" spans="1:9" x14ac:dyDescent="0.2">
      <c r="A18" s="95" t="s">
        <v>3</v>
      </c>
      <c r="B18" s="79">
        <v>280652.11365510186</v>
      </c>
      <c r="C18" s="94">
        <v>96.232257030409158</v>
      </c>
      <c r="D18" s="79">
        <v>1001.3085798387942</v>
      </c>
      <c r="E18" s="94">
        <v>86.171554772191996</v>
      </c>
      <c r="F18" s="79">
        <v>450244.10407968354</v>
      </c>
      <c r="G18" s="94">
        <v>98.275527006320374</v>
      </c>
      <c r="H18" s="79">
        <v>1606.8016103751684</v>
      </c>
      <c r="I18" s="94">
        <v>87.905432860280285</v>
      </c>
    </row>
    <row r="19" spans="1:9" x14ac:dyDescent="0.2">
      <c r="A19" s="95" t="s">
        <v>2</v>
      </c>
      <c r="B19" s="79">
        <v>94581.038029495641</v>
      </c>
      <c r="C19" s="94">
        <v>111.16784837044766</v>
      </c>
      <c r="D19" s="79">
        <v>338.16621483006497</v>
      </c>
      <c r="E19" s="94">
        <v>99.745315183709849</v>
      </c>
      <c r="F19" s="79">
        <v>113524.68147779493</v>
      </c>
      <c r="G19" s="94">
        <v>102.10909262098849</v>
      </c>
      <c r="H19" s="79">
        <v>404.71588193284697</v>
      </c>
      <c r="I19" s="94">
        <v>91.105642539790807</v>
      </c>
    </row>
    <row r="20" spans="1:9" x14ac:dyDescent="0.2">
      <c r="A20" s="41" t="s">
        <v>163</v>
      </c>
      <c r="B20" s="79">
        <v>43686.963684169321</v>
      </c>
      <c r="C20" s="94">
        <v>83.551103606928137</v>
      </c>
      <c r="D20" s="79">
        <v>156.20518454322502</v>
      </c>
      <c r="E20" s="94">
        <v>74.939199765645867</v>
      </c>
      <c r="F20" s="79">
        <v>69611.709592786574</v>
      </c>
      <c r="G20" s="94">
        <v>92.267494571262205</v>
      </c>
      <c r="H20" s="79">
        <v>248.01339882375618</v>
      </c>
      <c r="I20" s="94">
        <v>82.51808010547883</v>
      </c>
    </row>
    <row r="21" spans="1:9" x14ac:dyDescent="0.2">
      <c r="A21" s="41" t="s">
        <v>162</v>
      </c>
      <c r="B21" s="79">
        <v>33203.528502825691</v>
      </c>
      <c r="C21" s="94">
        <v>72.831700620398834</v>
      </c>
      <c r="D21" s="79">
        <v>118.38076634414465</v>
      </c>
      <c r="E21" s="94">
        <v>65.123243259658494</v>
      </c>
      <c r="F21" s="79">
        <v>21728.480939377194</v>
      </c>
      <c r="G21" s="94">
        <v>74.190454655617501</v>
      </c>
      <c r="H21" s="79">
        <v>77.504919083165845</v>
      </c>
      <c r="I21" s="94">
        <v>65.953392771026671</v>
      </c>
    </row>
    <row r="22" spans="1:9" x14ac:dyDescent="0.2">
      <c r="A22" s="41" t="s">
        <v>161</v>
      </c>
      <c r="B22" s="79">
        <v>40543.426901664956</v>
      </c>
      <c r="C22" s="94">
        <v>98.783220641405038</v>
      </c>
      <c r="D22" s="79">
        <v>144.33931198647429</v>
      </c>
      <c r="E22" s="94">
        <v>88.186466141054893</v>
      </c>
      <c r="F22" s="79">
        <v>21664.321374784242</v>
      </c>
      <c r="G22" s="94">
        <v>102.96215955968475</v>
      </c>
      <c r="H22" s="79">
        <v>77.621667717342731</v>
      </c>
      <c r="I22" s="94">
        <v>91.877628327452783</v>
      </c>
    </row>
    <row r="23" spans="1:9" x14ac:dyDescent="0.2">
      <c r="A23" s="41" t="s">
        <v>160</v>
      </c>
      <c r="B23" s="79">
        <v>6292.2640721527941</v>
      </c>
      <c r="C23" s="94">
        <v>119.85610360266013</v>
      </c>
      <c r="D23" s="79">
        <v>22.490377427607601</v>
      </c>
      <c r="E23" s="94">
        <v>106.41942268890077</v>
      </c>
      <c r="F23" s="79">
        <v>37152.879775356247</v>
      </c>
      <c r="G23" s="94">
        <v>358.87446067126211</v>
      </c>
      <c r="H23" s="79">
        <v>132.98440338687354</v>
      </c>
      <c r="I23" s="94">
        <v>321.7084064247523</v>
      </c>
    </row>
    <row r="24" spans="1:9" x14ac:dyDescent="0.2">
      <c r="A24" s="93" t="s">
        <v>159</v>
      </c>
      <c r="B24" s="76">
        <v>498959.33484541025</v>
      </c>
      <c r="C24" s="92">
        <v>95.789835514152244</v>
      </c>
      <c r="D24" s="76">
        <v>1780.8904349703107</v>
      </c>
      <c r="E24" s="92">
        <v>85.782430585155382</v>
      </c>
      <c r="F24" s="76">
        <v>713926.17723978276</v>
      </c>
      <c r="G24" s="92">
        <v>101.20136697705608</v>
      </c>
      <c r="H24" s="76">
        <v>2547.6418813191535</v>
      </c>
      <c r="I24" s="92">
        <v>99.795012333233643</v>
      </c>
    </row>
    <row r="25" spans="1:9" x14ac:dyDescent="0.2">
      <c r="A25" s="155" t="s">
        <v>154</v>
      </c>
      <c r="B25" s="155"/>
      <c r="C25" s="155"/>
      <c r="D25" s="155"/>
      <c r="E25" s="155"/>
      <c r="F25" s="155"/>
      <c r="G25" s="155"/>
      <c r="H25" s="155"/>
      <c r="I25" s="155"/>
    </row>
    <row r="26" spans="1:9" x14ac:dyDescent="0.2">
      <c r="A26" s="41" t="s">
        <v>7</v>
      </c>
      <c r="B26" s="79">
        <v>1299700.2198423173</v>
      </c>
      <c r="C26" s="94">
        <v>112.52988497442882</v>
      </c>
      <c r="D26" s="79">
        <v>4639.6490588471243</v>
      </c>
      <c r="E26" s="94">
        <v>101.13777580318875</v>
      </c>
      <c r="F26" s="79">
        <v>1112724.2659428555</v>
      </c>
      <c r="G26" s="94">
        <v>107.65140757522487</v>
      </c>
      <c r="H26" s="79">
        <v>3969.9142435849822</v>
      </c>
      <c r="I26" s="94">
        <v>96.574911337861082</v>
      </c>
    </row>
    <row r="27" spans="1:9" x14ac:dyDescent="0.2">
      <c r="A27" s="41" t="s">
        <v>164</v>
      </c>
      <c r="B27" s="79"/>
      <c r="C27" s="94"/>
      <c r="D27" s="79"/>
      <c r="E27" s="94"/>
      <c r="F27" s="79"/>
      <c r="G27" s="94"/>
      <c r="H27" s="79"/>
      <c r="I27" s="94"/>
    </row>
    <row r="28" spans="1:9" x14ac:dyDescent="0.2">
      <c r="A28" s="95" t="s">
        <v>3</v>
      </c>
      <c r="B28" s="79">
        <v>1099480.1270085387</v>
      </c>
      <c r="C28" s="94">
        <v>111.6535413983524</v>
      </c>
      <c r="D28" s="79">
        <v>3926.0298995581943</v>
      </c>
      <c r="E28" s="94">
        <v>100.36398599630623</v>
      </c>
      <c r="F28" s="79">
        <v>959939.34454906092</v>
      </c>
      <c r="G28" s="94">
        <v>112.22891837469338</v>
      </c>
      <c r="H28" s="79">
        <v>3423.648011668055</v>
      </c>
      <c r="I28" s="94">
        <v>100.60964060265182</v>
      </c>
    </row>
    <row r="29" spans="1:9" x14ac:dyDescent="0.2">
      <c r="A29" s="95" t="s">
        <v>2</v>
      </c>
      <c r="B29" s="79">
        <v>200220.09283377856</v>
      </c>
      <c r="C29" s="94">
        <v>117.59842811481845</v>
      </c>
      <c r="D29" s="79">
        <v>713.61915928893006</v>
      </c>
      <c r="E29" s="94">
        <v>105.61768109261219</v>
      </c>
      <c r="F29" s="79">
        <v>152784.92139379453</v>
      </c>
      <c r="G29" s="94">
        <v>85.691695833402619</v>
      </c>
      <c r="H29" s="79">
        <v>546.26623191692727</v>
      </c>
      <c r="I29" s="94">
        <v>77.17726853325189</v>
      </c>
    </row>
    <row r="30" spans="1:9" x14ac:dyDescent="0.2">
      <c r="A30" s="41" t="s">
        <v>163</v>
      </c>
      <c r="B30" s="79">
        <v>142286.72350371807</v>
      </c>
      <c r="C30" s="94">
        <v>96.313885209366831</v>
      </c>
      <c r="D30" s="79">
        <v>507.50097209286872</v>
      </c>
      <c r="E30" s="94">
        <v>86.643242968138708</v>
      </c>
      <c r="F30" s="79">
        <v>181188.63960025966</v>
      </c>
      <c r="G30" s="94">
        <v>102.7955873769878</v>
      </c>
      <c r="H30" s="79">
        <v>647.83538540877191</v>
      </c>
      <c r="I30" s="94">
        <v>92.424783670670308</v>
      </c>
    </row>
    <row r="31" spans="1:9" x14ac:dyDescent="0.2">
      <c r="A31" s="41" t="s">
        <v>162</v>
      </c>
      <c r="B31" s="79">
        <v>395556.68659297551</v>
      </c>
      <c r="C31" s="94">
        <v>90.120069640342919</v>
      </c>
      <c r="D31" s="79">
        <v>1405.1491225758384</v>
      </c>
      <c r="E31" s="94">
        <v>80.693328391799852</v>
      </c>
      <c r="F31" s="79">
        <v>201741.01339352858</v>
      </c>
      <c r="G31" s="94">
        <v>108.17212623954823</v>
      </c>
      <c r="H31" s="79">
        <v>721.15759858791932</v>
      </c>
      <c r="I31" s="94">
        <v>97.551334489170756</v>
      </c>
    </row>
    <row r="32" spans="1:9" x14ac:dyDescent="0.2">
      <c r="A32" s="41" t="s">
        <v>161</v>
      </c>
      <c r="B32" s="79">
        <v>137985.54139717907</v>
      </c>
      <c r="C32" s="94">
        <v>107.72028021190849</v>
      </c>
      <c r="D32" s="79">
        <v>493.48041641176701</v>
      </c>
      <c r="E32" s="94">
        <v>97.177271333345473</v>
      </c>
      <c r="F32" s="79">
        <v>262245.02861663618</v>
      </c>
      <c r="G32" s="94">
        <v>122.26701148226526</v>
      </c>
      <c r="H32" s="79">
        <v>934.92144936983243</v>
      </c>
      <c r="I32" s="94">
        <v>109.24998054080335</v>
      </c>
    </row>
    <row r="33" spans="1:9" x14ac:dyDescent="0.2">
      <c r="A33" s="41" t="s">
        <v>160</v>
      </c>
      <c r="B33" s="79">
        <v>13895.521236974058</v>
      </c>
      <c r="C33" s="94">
        <v>82.391049831478099</v>
      </c>
      <c r="D33" s="79">
        <v>49.243464932078908</v>
      </c>
      <c r="E33" s="94">
        <v>75.48184881094609</v>
      </c>
      <c r="F33" s="79">
        <v>22637.925877248534</v>
      </c>
      <c r="G33" s="94">
        <v>127.48679701041661</v>
      </c>
      <c r="H33" s="79">
        <v>80.251017341461775</v>
      </c>
      <c r="I33" s="94">
        <v>113.54977087044777</v>
      </c>
    </row>
    <row r="34" spans="1:9" x14ac:dyDescent="0.2">
      <c r="A34" s="93" t="s">
        <v>159</v>
      </c>
      <c r="B34" s="76">
        <v>1989424.6925731641</v>
      </c>
      <c r="C34" s="92">
        <v>105.45038066386464</v>
      </c>
      <c r="D34" s="76">
        <v>7095.0230348596779</v>
      </c>
      <c r="E34" s="22">
        <v>94.757113886658516</v>
      </c>
      <c r="F34" s="76">
        <v>1780536.8734305282</v>
      </c>
      <c r="G34" s="92">
        <v>109.32659376968186</v>
      </c>
      <c r="H34" s="76">
        <v>6354.0796942929683</v>
      </c>
      <c r="I34" s="92">
        <v>98.09705252410015</v>
      </c>
    </row>
  </sheetData>
  <mergeCells count="7">
    <mergeCell ref="A2:A3"/>
    <mergeCell ref="B2:E2"/>
    <mergeCell ref="F2:I2"/>
    <mergeCell ref="A25:I25"/>
    <mergeCell ref="A4:I4"/>
    <mergeCell ref="A14:I14"/>
    <mergeCell ref="A15:I15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C4FD9-9E38-4918-9C45-38CD54056501}">
  <sheetPr codeName="Munka11"/>
  <dimension ref="A1:G30"/>
  <sheetViews>
    <sheetView workbookViewId="0"/>
  </sheetViews>
  <sheetFormatPr defaultRowHeight="11.25" x14ac:dyDescent="0.2"/>
  <cols>
    <col min="1" max="1" width="5.7109375" style="1" customWidth="1"/>
    <col min="2" max="2" width="28.85546875" style="1" customWidth="1"/>
    <col min="3" max="5" width="11.42578125" style="1" customWidth="1"/>
    <col min="6" max="6" width="11.42578125" style="36" customWidth="1"/>
    <col min="7" max="7" width="11.42578125" style="1" customWidth="1"/>
    <col min="8" max="16384" width="9.140625" style="1"/>
  </cols>
  <sheetData>
    <row r="1" spans="1:7" s="51" customFormat="1" ht="12" thickBot="1" x14ac:dyDescent="0.3">
      <c r="A1" s="115" t="s">
        <v>184</v>
      </c>
      <c r="B1" s="114"/>
      <c r="C1" s="114"/>
      <c r="D1" s="114"/>
      <c r="E1" s="114"/>
      <c r="F1" s="114"/>
      <c r="G1" s="114"/>
    </row>
    <row r="2" spans="1:7" ht="22.5" x14ac:dyDescent="0.2">
      <c r="A2" s="14" t="s">
        <v>183</v>
      </c>
      <c r="B2" s="14" t="s">
        <v>145</v>
      </c>
      <c r="C2" s="12" t="s">
        <v>149</v>
      </c>
      <c r="D2" s="13" t="s">
        <v>182</v>
      </c>
      <c r="E2" s="113" t="s">
        <v>157</v>
      </c>
      <c r="F2" s="13" t="s">
        <v>148</v>
      </c>
      <c r="G2" s="12" t="s">
        <v>182</v>
      </c>
    </row>
    <row r="3" spans="1:7" x14ac:dyDescent="0.2">
      <c r="A3" s="159" t="s">
        <v>181</v>
      </c>
      <c r="B3" s="159"/>
      <c r="C3" s="159"/>
      <c r="D3" s="159"/>
      <c r="E3" s="159"/>
      <c r="F3" s="159"/>
      <c r="G3" s="159"/>
    </row>
    <row r="4" spans="1:7" x14ac:dyDescent="0.2">
      <c r="A4" s="31"/>
      <c r="B4" s="102" t="s">
        <v>159</v>
      </c>
      <c r="C4" s="112">
        <v>2532205.3794185743</v>
      </c>
      <c r="D4" s="111">
        <v>103.24682791070229</v>
      </c>
      <c r="E4" s="77">
        <v>100</v>
      </c>
      <c r="F4" s="84">
        <v>9031.8524857435459</v>
      </c>
      <c r="G4" s="77">
        <v>92.701642585297691</v>
      </c>
    </row>
    <row r="5" spans="1:7" x14ac:dyDescent="0.2">
      <c r="A5" s="31"/>
      <c r="B5" s="110" t="s">
        <v>164</v>
      </c>
      <c r="C5" s="39"/>
      <c r="D5" s="109"/>
      <c r="E5" s="108"/>
      <c r="F5" s="39"/>
      <c r="G5" s="107"/>
    </row>
    <row r="6" spans="1:7" x14ac:dyDescent="0.2">
      <c r="A6" s="105" t="s">
        <v>180</v>
      </c>
      <c r="B6" s="106" t="s">
        <v>177</v>
      </c>
      <c r="C6" s="103">
        <v>442598.68186806812</v>
      </c>
      <c r="D6" s="20">
        <v>105.84283006266777</v>
      </c>
      <c r="E6" s="20">
        <f t="shared" ref="E6:E15" si="0">C6/$C$4*100</f>
        <v>17.4787829401774</v>
      </c>
      <c r="F6" s="103">
        <v>1580.3319995246666</v>
      </c>
      <c r="G6" s="20">
        <v>95.234489588939638</v>
      </c>
    </row>
    <row r="7" spans="1:7" x14ac:dyDescent="0.2">
      <c r="A7" s="105" t="s">
        <v>179</v>
      </c>
      <c r="B7" s="63" t="s">
        <v>130</v>
      </c>
      <c r="C7" s="103">
        <v>355762.73463557306</v>
      </c>
      <c r="D7" s="20">
        <v>101.60595466003014</v>
      </c>
      <c r="E7" s="20">
        <f t="shared" si="0"/>
        <v>14.049521319525059</v>
      </c>
      <c r="F7" s="103">
        <v>1267.0007098860792</v>
      </c>
      <c r="G7" s="20">
        <v>91.051497597491178</v>
      </c>
    </row>
    <row r="8" spans="1:7" x14ac:dyDescent="0.2">
      <c r="A8" s="105" t="s">
        <v>178</v>
      </c>
      <c r="B8" s="63" t="s">
        <v>139</v>
      </c>
      <c r="C8" s="103">
        <v>202872.09257995762</v>
      </c>
      <c r="D8" s="20">
        <v>122.05053166118644</v>
      </c>
      <c r="E8" s="20">
        <f t="shared" si="0"/>
        <v>8.0116760760748242</v>
      </c>
      <c r="F8" s="103">
        <v>723.12543207582269</v>
      </c>
      <c r="G8" s="20">
        <v>109.27264589942303</v>
      </c>
    </row>
    <row r="9" spans="1:7" x14ac:dyDescent="0.2">
      <c r="A9" s="105" t="s">
        <v>176</v>
      </c>
      <c r="B9" s="63" t="s">
        <v>143</v>
      </c>
      <c r="C9" s="103">
        <v>178134.43928123603</v>
      </c>
      <c r="D9" s="20">
        <v>99.2940347751681</v>
      </c>
      <c r="E9" s="20">
        <f t="shared" si="0"/>
        <v>7.0347547923675089</v>
      </c>
      <c r="F9" s="103">
        <v>636.68853351635516</v>
      </c>
      <c r="G9" s="20">
        <v>89.020745736317863</v>
      </c>
    </row>
    <row r="10" spans="1:7" x14ac:dyDescent="0.2">
      <c r="A10" s="105" t="s">
        <v>175</v>
      </c>
      <c r="B10" s="63" t="s">
        <v>135</v>
      </c>
      <c r="C10" s="103">
        <v>174674.41037906322</v>
      </c>
      <c r="D10" s="20">
        <v>103.91271747434669</v>
      </c>
      <c r="E10" s="20">
        <f t="shared" si="0"/>
        <v>6.8981138654389333</v>
      </c>
      <c r="F10" s="103">
        <v>622.5597910025308</v>
      </c>
      <c r="G10" s="20">
        <v>93.29750150504583</v>
      </c>
    </row>
    <row r="11" spans="1:7" x14ac:dyDescent="0.2">
      <c r="A11" s="105" t="s">
        <v>174</v>
      </c>
      <c r="B11" s="98" t="s">
        <v>137</v>
      </c>
      <c r="C11" s="103">
        <v>100403.0883553648</v>
      </c>
      <c r="D11" s="20">
        <v>111.35935077692774</v>
      </c>
      <c r="E11" s="20">
        <f t="shared" si="0"/>
        <v>3.9650452199267736</v>
      </c>
      <c r="F11" s="103">
        <v>357.53452167266624</v>
      </c>
      <c r="G11" s="20">
        <v>99.697778576497484</v>
      </c>
    </row>
    <row r="12" spans="1:7" s="17" customFormat="1" x14ac:dyDescent="0.2">
      <c r="A12" s="105" t="s">
        <v>173</v>
      </c>
      <c r="B12" s="98" t="s">
        <v>124</v>
      </c>
      <c r="C12" s="103">
        <v>71302.995557657749</v>
      </c>
      <c r="D12" s="20">
        <v>107.90787001442759</v>
      </c>
      <c r="E12" s="20">
        <f t="shared" si="0"/>
        <v>2.8158456710185886</v>
      </c>
      <c r="F12" s="103">
        <v>254.36046349306983</v>
      </c>
      <c r="G12" s="20">
        <v>96.862116558732708</v>
      </c>
    </row>
    <row r="13" spans="1:7" x14ac:dyDescent="0.2">
      <c r="A13" s="105" t="s">
        <v>172</v>
      </c>
      <c r="B13" s="56" t="s">
        <v>128</v>
      </c>
      <c r="C13" s="103">
        <v>64429.456301647784</v>
      </c>
      <c r="D13" s="20">
        <v>116.66695098995521</v>
      </c>
      <c r="E13" s="20">
        <f t="shared" si="0"/>
        <v>2.5444008935974058</v>
      </c>
      <c r="F13" s="103">
        <v>230.01381055334653</v>
      </c>
      <c r="G13" s="20">
        <v>104.61022085007068</v>
      </c>
    </row>
    <row r="14" spans="1:7" x14ac:dyDescent="0.2">
      <c r="A14" s="105" t="s">
        <v>171</v>
      </c>
      <c r="B14" s="56" t="s">
        <v>133</v>
      </c>
      <c r="C14" s="103">
        <v>61828.761031506328</v>
      </c>
      <c r="D14" s="20">
        <v>146.59627234345558</v>
      </c>
      <c r="E14" s="20">
        <f t="shared" si="0"/>
        <v>2.4416961410019189</v>
      </c>
      <c r="F14" s="103">
        <v>220.96375029542344</v>
      </c>
      <c r="G14" s="20">
        <v>131.72887379887487</v>
      </c>
    </row>
    <row r="15" spans="1:7" x14ac:dyDescent="0.2">
      <c r="A15" s="105" t="s">
        <v>170</v>
      </c>
      <c r="B15" s="98" t="s">
        <v>121</v>
      </c>
      <c r="C15" s="103">
        <v>58408.850340922028</v>
      </c>
      <c r="D15" s="20">
        <v>102.98366303212083</v>
      </c>
      <c r="E15" s="20">
        <f t="shared" si="0"/>
        <v>2.3066395330987497</v>
      </c>
      <c r="F15" s="103">
        <v>207.70112115073769</v>
      </c>
      <c r="G15" s="20">
        <v>92.23750204308142</v>
      </c>
    </row>
    <row r="16" spans="1:7" ht="22.5" x14ac:dyDescent="0.2">
      <c r="A16" s="31"/>
      <c r="B16" s="102" t="s">
        <v>169</v>
      </c>
      <c r="C16" s="101">
        <v>1710415.5103309967</v>
      </c>
      <c r="D16" s="18">
        <v>107.41248779715727</v>
      </c>
      <c r="E16" s="18">
        <f>SUM(E6:E15)</f>
        <v>67.546476452227154</v>
      </c>
      <c r="F16" s="101">
        <v>6100.2801331706987</v>
      </c>
      <c r="G16" s="18">
        <v>96.382945650972829</v>
      </c>
    </row>
    <row r="17" spans="1:7" x14ac:dyDescent="0.2">
      <c r="A17" s="155" t="s">
        <v>0</v>
      </c>
      <c r="B17" s="155"/>
      <c r="C17" s="155"/>
      <c r="D17" s="155"/>
      <c r="E17" s="155"/>
      <c r="F17" s="155"/>
      <c r="G17" s="155"/>
    </row>
    <row r="18" spans="1:7" x14ac:dyDescent="0.2">
      <c r="A18" s="31"/>
      <c r="B18" s="102" t="s">
        <v>159</v>
      </c>
      <c r="C18" s="101">
        <v>2521579.8966703117</v>
      </c>
      <c r="D18" s="18">
        <v>106.9082638226397</v>
      </c>
      <c r="E18" s="77">
        <v>100</v>
      </c>
      <c r="F18" s="101">
        <v>8998.3581584911226</v>
      </c>
      <c r="G18" s="18">
        <v>95.817843402867695</v>
      </c>
    </row>
    <row r="19" spans="1:7" x14ac:dyDescent="0.2">
      <c r="A19" s="31"/>
      <c r="B19" s="110" t="s">
        <v>164</v>
      </c>
      <c r="C19" s="39"/>
      <c r="D19" s="109"/>
      <c r="E19" s="108"/>
      <c r="F19" s="39"/>
      <c r="G19" s="107"/>
    </row>
    <row r="20" spans="1:7" x14ac:dyDescent="0.2">
      <c r="A20" s="105" t="s">
        <v>180</v>
      </c>
      <c r="B20" s="63" t="s">
        <v>130</v>
      </c>
      <c r="C20" s="103">
        <v>328476.85468542267</v>
      </c>
      <c r="D20" s="104">
        <v>113.97660296063697</v>
      </c>
      <c r="E20" s="20">
        <f t="shared" ref="E20:E29" si="1">C20/$C$18*100</f>
        <v>13.026628865465211</v>
      </c>
      <c r="F20" s="103">
        <v>1172.0937052137951</v>
      </c>
      <c r="G20" s="80">
        <v>102.0630188186437</v>
      </c>
    </row>
    <row r="21" spans="1:7" x14ac:dyDescent="0.2">
      <c r="A21" s="105" t="s">
        <v>179</v>
      </c>
      <c r="B21" s="63" t="s">
        <v>139</v>
      </c>
      <c r="C21" s="103">
        <v>180459.78163768421</v>
      </c>
      <c r="D21" s="104">
        <v>100.30557855346322</v>
      </c>
      <c r="E21" s="20">
        <f t="shared" si="1"/>
        <v>7.1566156549700137</v>
      </c>
      <c r="F21" s="103">
        <v>643.50539431268908</v>
      </c>
      <c r="G21" s="80">
        <v>89.715367037922192</v>
      </c>
    </row>
    <row r="22" spans="1:7" x14ac:dyDescent="0.2">
      <c r="A22" s="105" t="s">
        <v>178</v>
      </c>
      <c r="B22" s="106" t="s">
        <v>177</v>
      </c>
      <c r="C22" s="103">
        <v>180116.97391492032</v>
      </c>
      <c r="D22" s="104">
        <v>100.77331495119878</v>
      </c>
      <c r="E22" s="20">
        <f t="shared" si="1"/>
        <v>7.1430206971732542</v>
      </c>
      <c r="F22" s="103">
        <v>643.50212017499518</v>
      </c>
      <c r="G22" s="80">
        <v>90.718117784232646</v>
      </c>
    </row>
    <row r="23" spans="1:7" x14ac:dyDescent="0.2">
      <c r="A23" s="105" t="s">
        <v>176</v>
      </c>
      <c r="B23" s="63" t="s">
        <v>143</v>
      </c>
      <c r="C23" s="103">
        <v>160162.06232848865</v>
      </c>
      <c r="D23" s="104">
        <v>107.61667458725348</v>
      </c>
      <c r="E23" s="20">
        <f t="shared" si="1"/>
        <v>6.3516552673971969</v>
      </c>
      <c r="F23" s="103">
        <v>571.95837942308731</v>
      </c>
      <c r="G23" s="80">
        <v>96.573285595366158</v>
      </c>
    </row>
    <row r="24" spans="1:7" x14ac:dyDescent="0.2">
      <c r="A24" s="105" t="s">
        <v>175</v>
      </c>
      <c r="B24" s="63" t="s">
        <v>129</v>
      </c>
      <c r="C24" s="103">
        <v>138116.2380272795</v>
      </c>
      <c r="D24" s="104">
        <v>123.81786162306511</v>
      </c>
      <c r="E24" s="20">
        <f t="shared" si="1"/>
        <v>5.4773690974320823</v>
      </c>
      <c r="F24" s="103">
        <v>491.91773109950452</v>
      </c>
      <c r="G24" s="80">
        <v>110.65033321190934</v>
      </c>
    </row>
    <row r="25" spans="1:7" x14ac:dyDescent="0.2">
      <c r="A25" s="105" t="s">
        <v>174</v>
      </c>
      <c r="B25" s="98" t="s">
        <v>125</v>
      </c>
      <c r="C25" s="103">
        <v>113020.36225672363</v>
      </c>
      <c r="D25" s="104">
        <v>114.64336004744847</v>
      </c>
      <c r="E25" s="20">
        <f t="shared" si="1"/>
        <v>4.4821249727587231</v>
      </c>
      <c r="F25" s="103">
        <v>403.25996083888526</v>
      </c>
      <c r="G25" s="80">
        <v>102.72437599028142</v>
      </c>
    </row>
    <row r="26" spans="1:7" x14ac:dyDescent="0.2">
      <c r="A26" s="105" t="s">
        <v>173</v>
      </c>
      <c r="B26" s="98" t="s">
        <v>137</v>
      </c>
      <c r="C26" s="103">
        <v>110745.3097190128</v>
      </c>
      <c r="D26" s="104">
        <v>107.43509931675943</v>
      </c>
      <c r="E26" s="20">
        <f t="shared" si="1"/>
        <v>4.39190167502721</v>
      </c>
      <c r="F26" s="103">
        <v>394.44931536364572</v>
      </c>
      <c r="G26" s="80">
        <v>96.308284975513558</v>
      </c>
    </row>
    <row r="27" spans="1:7" x14ac:dyDescent="0.2">
      <c r="A27" s="105" t="s">
        <v>172</v>
      </c>
      <c r="B27" s="98" t="s">
        <v>117</v>
      </c>
      <c r="C27" s="103">
        <v>109376.3452493521</v>
      </c>
      <c r="D27" s="104">
        <v>103.32060477246459</v>
      </c>
      <c r="E27" s="20">
        <f t="shared" si="1"/>
        <v>4.3376117248468331</v>
      </c>
      <c r="F27" s="103">
        <v>388.91608409359242</v>
      </c>
      <c r="G27" s="80">
        <v>92.369860536408012</v>
      </c>
    </row>
    <row r="28" spans="1:7" x14ac:dyDescent="0.2">
      <c r="A28" s="105" t="s">
        <v>171</v>
      </c>
      <c r="B28" s="98" t="s">
        <v>142</v>
      </c>
      <c r="C28" s="103">
        <v>95500.480888480364</v>
      </c>
      <c r="D28" s="104">
        <v>96.203571307726293</v>
      </c>
      <c r="E28" s="20">
        <f t="shared" si="1"/>
        <v>3.7873271838257656</v>
      </c>
      <c r="F28" s="103">
        <v>340.81841962868992</v>
      </c>
      <c r="G28" s="80">
        <v>86.27592309820777</v>
      </c>
    </row>
    <row r="29" spans="1:7" x14ac:dyDescent="0.2">
      <c r="A29" s="105" t="s">
        <v>170</v>
      </c>
      <c r="B29" s="63" t="s">
        <v>135</v>
      </c>
      <c r="C29" s="103">
        <v>87230.020198276616</v>
      </c>
      <c r="D29" s="104">
        <v>112.09845917954091</v>
      </c>
      <c r="E29" s="20">
        <f t="shared" si="1"/>
        <v>3.4593399286479816</v>
      </c>
      <c r="F29" s="103">
        <v>311.45666144885928</v>
      </c>
      <c r="G29" s="80">
        <v>100.71192754600946</v>
      </c>
    </row>
    <row r="30" spans="1:7" ht="22.5" x14ac:dyDescent="0.2">
      <c r="A30" s="31"/>
      <c r="B30" s="102" t="s">
        <v>169</v>
      </c>
      <c r="C30" s="101">
        <v>1503204.4289056407</v>
      </c>
      <c r="D30" s="18">
        <v>108.00223524921995</v>
      </c>
      <c r="E30" s="18">
        <f>SUM(E20:E29)</f>
        <v>59.613595067544281</v>
      </c>
      <c r="F30" s="101">
        <v>5361.877771597744</v>
      </c>
      <c r="G30" s="18">
        <v>96.796917091311542</v>
      </c>
    </row>
  </sheetData>
  <mergeCells count="2">
    <mergeCell ref="A3:G3"/>
    <mergeCell ref="A17:G17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E2803-F90A-4379-B488-2FE3437AF4DE}">
  <sheetPr codeName="Munka12"/>
  <dimension ref="A1:O129"/>
  <sheetViews>
    <sheetView workbookViewId="0">
      <selection sqref="A1:O1"/>
    </sheetView>
  </sheetViews>
  <sheetFormatPr defaultRowHeight="12.75" x14ac:dyDescent="0.2"/>
  <cols>
    <col min="1" max="1" width="24.140625" style="116" customWidth="1"/>
    <col min="2" max="15" width="13.7109375" style="116" customWidth="1"/>
    <col min="16" max="16384" width="9.140625" style="116"/>
  </cols>
  <sheetData>
    <row r="1" spans="1:15" s="131" customFormat="1" ht="15" customHeight="1" x14ac:dyDescent="0.2">
      <c r="A1" s="165" t="s">
        <v>214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</row>
    <row r="2" spans="1:15" s="129" customFormat="1" ht="11.45" customHeight="1" x14ac:dyDescent="0.25">
      <c r="A2" s="166" t="s">
        <v>145</v>
      </c>
      <c r="B2" s="163" t="s">
        <v>14</v>
      </c>
      <c r="C2" s="163" t="s">
        <v>6</v>
      </c>
      <c r="D2" s="163"/>
      <c r="E2" s="163" t="s">
        <v>13</v>
      </c>
      <c r="F2" s="163" t="s">
        <v>6</v>
      </c>
      <c r="G2" s="163"/>
      <c r="H2" s="163" t="s">
        <v>12</v>
      </c>
      <c r="I2" s="163" t="s">
        <v>11</v>
      </c>
      <c r="J2" s="163" t="s">
        <v>6</v>
      </c>
      <c r="K2" s="163"/>
      <c r="L2" s="163"/>
      <c r="M2" s="164"/>
      <c r="N2" s="163" t="s">
        <v>213</v>
      </c>
      <c r="O2" s="161" t="s">
        <v>4</v>
      </c>
    </row>
    <row r="3" spans="1:15" s="129" customFormat="1" ht="35.1" customHeight="1" x14ac:dyDescent="0.25">
      <c r="A3" s="167"/>
      <c r="B3" s="164"/>
      <c r="C3" s="130" t="s">
        <v>212</v>
      </c>
      <c r="D3" s="130" t="s">
        <v>211</v>
      </c>
      <c r="E3" s="164"/>
      <c r="F3" s="130" t="s">
        <v>210</v>
      </c>
      <c r="G3" s="130" t="s">
        <v>209</v>
      </c>
      <c r="H3" s="164"/>
      <c r="I3" s="163"/>
      <c r="J3" s="130" t="s">
        <v>208</v>
      </c>
      <c r="K3" s="130" t="s">
        <v>207</v>
      </c>
      <c r="L3" s="130" t="s">
        <v>206</v>
      </c>
      <c r="M3" s="130" t="s">
        <v>205</v>
      </c>
      <c r="N3" s="164"/>
      <c r="O3" s="162"/>
    </row>
    <row r="4" spans="1:15" s="124" customFormat="1" ht="15" customHeight="1" x14ac:dyDescent="0.2">
      <c r="A4" s="128" t="s">
        <v>204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</row>
    <row r="5" spans="1:15" ht="11.1" customHeight="1" x14ac:dyDescent="0.2">
      <c r="A5" s="122" t="s">
        <v>202</v>
      </c>
      <c r="B5" s="126">
        <v>853496.26601100003</v>
      </c>
      <c r="C5" s="119">
        <v>751654.03208799998</v>
      </c>
      <c r="D5" s="119">
        <v>101842.23392300001</v>
      </c>
      <c r="E5" s="119">
        <v>250963.225019</v>
      </c>
      <c r="F5" s="119">
        <v>218191.69113799999</v>
      </c>
      <c r="G5" s="119">
        <v>32771.533881000003</v>
      </c>
      <c r="H5" s="119">
        <v>1690202.3184390001</v>
      </c>
      <c r="I5" s="119">
        <v>5017747.6708070002</v>
      </c>
      <c r="J5" s="119">
        <v>1704298.9584689999</v>
      </c>
      <c r="K5" s="119">
        <v>2059408.4959720001</v>
      </c>
      <c r="L5" s="119">
        <v>1163241.142031</v>
      </c>
      <c r="M5" s="119">
        <v>90799.074334999998</v>
      </c>
      <c r="N5" s="119">
        <v>7705117.6360689998</v>
      </c>
      <c r="O5" s="126">
        <v>15517527.116345</v>
      </c>
    </row>
    <row r="6" spans="1:15" ht="11.1" customHeight="1" x14ac:dyDescent="0.2">
      <c r="A6" s="122" t="s">
        <v>144</v>
      </c>
      <c r="B6" s="119">
        <v>827325.28433500009</v>
      </c>
      <c r="C6" s="119">
        <v>730062.59821900004</v>
      </c>
      <c r="D6" s="119">
        <v>97262.686115999997</v>
      </c>
      <c r="E6" s="119">
        <v>234844.70147099998</v>
      </c>
      <c r="F6" s="119">
        <v>202891.07268099999</v>
      </c>
      <c r="G6" s="119">
        <v>31953.628790000002</v>
      </c>
      <c r="H6" s="119">
        <v>1638005.9994440002</v>
      </c>
      <c r="I6" s="119">
        <v>4579288.6291370001</v>
      </c>
      <c r="J6" s="119">
        <v>1582833.298706</v>
      </c>
      <c r="K6" s="119">
        <v>1929826.127808</v>
      </c>
      <c r="L6" s="119">
        <v>987859.45579399995</v>
      </c>
      <c r="M6" s="119">
        <v>78769.746828999996</v>
      </c>
      <c r="N6" s="119">
        <v>5038893.7075259993</v>
      </c>
      <c r="O6" s="119">
        <v>12318358.321913002</v>
      </c>
    </row>
    <row r="7" spans="1:15" ht="11.1" customHeight="1" x14ac:dyDescent="0.2">
      <c r="A7" s="118" t="s">
        <v>164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</row>
    <row r="8" spans="1:15" ht="11.1" customHeight="1" x14ac:dyDescent="0.2">
      <c r="A8" s="122" t="s">
        <v>201</v>
      </c>
      <c r="B8" s="119">
        <v>796619.48062600009</v>
      </c>
      <c r="C8" s="119">
        <v>701327.75311000005</v>
      </c>
      <c r="D8" s="119">
        <v>95291.727515999999</v>
      </c>
      <c r="E8" s="119">
        <v>186315.79393499999</v>
      </c>
      <c r="F8" s="119">
        <v>155081.696711</v>
      </c>
      <c r="G8" s="119">
        <v>31234.097224000001</v>
      </c>
      <c r="H8" s="119">
        <v>497183.09455600003</v>
      </c>
      <c r="I8" s="119">
        <v>4322308.4085980002</v>
      </c>
      <c r="J8" s="119">
        <v>1483477.053393</v>
      </c>
      <c r="K8" s="119">
        <v>1823436.9756070001</v>
      </c>
      <c r="L8" s="119">
        <v>950722.65081599995</v>
      </c>
      <c r="M8" s="119">
        <v>64671.728781999998</v>
      </c>
      <c r="N8" s="119">
        <v>4871743.9916399997</v>
      </c>
      <c r="O8" s="119">
        <v>10674170.769355001</v>
      </c>
    </row>
    <row r="9" spans="1:15" ht="11.1" customHeight="1" x14ac:dyDescent="0.2">
      <c r="A9" s="122" t="s">
        <v>200</v>
      </c>
      <c r="B9" s="119">
        <v>534332.21108899999</v>
      </c>
      <c r="C9" s="119">
        <v>487090.34747899999</v>
      </c>
      <c r="D9" s="119">
        <v>47241.86361</v>
      </c>
      <c r="E9" s="119">
        <v>143834.82269999999</v>
      </c>
      <c r="F9" s="119">
        <v>122143.238799</v>
      </c>
      <c r="G9" s="119">
        <v>21691.583901000002</v>
      </c>
      <c r="H9" s="119">
        <v>287648.91162299999</v>
      </c>
      <c r="I9" s="119">
        <v>3329586.6181789995</v>
      </c>
      <c r="J9" s="119">
        <v>1239591.3329469999</v>
      </c>
      <c r="K9" s="119">
        <v>1332073.9291409999</v>
      </c>
      <c r="L9" s="119">
        <v>709927.27648100001</v>
      </c>
      <c r="M9" s="119">
        <v>47994.079610000001</v>
      </c>
      <c r="N9" s="119">
        <v>4006819.5540590002</v>
      </c>
      <c r="O9" s="119">
        <v>8302222.1176500004</v>
      </c>
    </row>
    <row r="10" spans="1:15" ht="11.1" customHeight="1" x14ac:dyDescent="0.2">
      <c r="A10" s="118" t="s">
        <v>143</v>
      </c>
      <c r="B10" s="117">
        <v>73180.291586000007</v>
      </c>
      <c r="C10" s="117">
        <v>64899.988412999999</v>
      </c>
      <c r="D10" s="117">
        <v>8280.3031730000002</v>
      </c>
      <c r="E10" s="117">
        <v>18112.367006</v>
      </c>
      <c r="F10" s="117">
        <v>14526.996297</v>
      </c>
      <c r="G10" s="117">
        <v>3585.3707089999998</v>
      </c>
      <c r="H10" s="117">
        <v>150737.365793</v>
      </c>
      <c r="I10" s="117">
        <v>431487.51781199995</v>
      </c>
      <c r="J10" s="117">
        <v>110181.468334</v>
      </c>
      <c r="K10" s="117">
        <v>205592.263121</v>
      </c>
      <c r="L10" s="117">
        <v>109668.06271</v>
      </c>
      <c r="M10" s="117">
        <v>6045.7236469999998</v>
      </c>
      <c r="N10" s="117">
        <v>334946.95383299998</v>
      </c>
      <c r="O10" s="117">
        <v>1008464.4960299999</v>
      </c>
    </row>
    <row r="11" spans="1:15" ht="11.1" customHeight="1" x14ac:dyDescent="0.2">
      <c r="A11" s="118" t="s">
        <v>142</v>
      </c>
      <c r="B11" s="117">
        <v>21217.343295999999</v>
      </c>
      <c r="C11" s="117">
        <v>20804.573761</v>
      </c>
      <c r="D11" s="117">
        <v>412.76953500000002</v>
      </c>
      <c r="E11" s="117">
        <v>4395.6570659999998</v>
      </c>
      <c r="F11" s="117">
        <v>2019.5444070000001</v>
      </c>
      <c r="G11" s="117">
        <v>2376.1126589999999</v>
      </c>
      <c r="H11" s="117">
        <v>13396.369563</v>
      </c>
      <c r="I11" s="117">
        <v>246879.791436</v>
      </c>
      <c r="J11" s="117">
        <v>177246.36897000001</v>
      </c>
      <c r="K11" s="117">
        <v>36419.889159999999</v>
      </c>
      <c r="L11" s="117">
        <v>31717.752317999999</v>
      </c>
      <c r="M11" s="117">
        <v>1495.780988</v>
      </c>
      <c r="N11" s="117">
        <v>86997.265463999996</v>
      </c>
      <c r="O11" s="117">
        <v>372886.42682499991</v>
      </c>
    </row>
    <row r="12" spans="1:15" ht="11.1" customHeight="1" x14ac:dyDescent="0.2">
      <c r="A12" s="118" t="s">
        <v>140</v>
      </c>
      <c r="B12" s="117">
        <v>7110.5384480000002</v>
      </c>
      <c r="C12" s="117">
        <v>7053.4230870000001</v>
      </c>
      <c r="D12" s="117">
        <v>57.115361</v>
      </c>
      <c r="E12" s="117">
        <v>3209.9977169999997</v>
      </c>
      <c r="F12" s="117">
        <v>3174.808016</v>
      </c>
      <c r="G12" s="117">
        <v>35.189700999999999</v>
      </c>
      <c r="H12" s="117">
        <v>7.8798500000000002</v>
      </c>
      <c r="I12" s="117">
        <v>48046.394903</v>
      </c>
      <c r="J12" s="117">
        <v>26772.745620000002</v>
      </c>
      <c r="K12" s="117">
        <v>10801.724276999999</v>
      </c>
      <c r="L12" s="117">
        <v>9895.7371590000002</v>
      </c>
      <c r="M12" s="117">
        <v>576.18784700000003</v>
      </c>
      <c r="N12" s="117">
        <v>52608.804318000002</v>
      </c>
      <c r="O12" s="117">
        <v>110983.61523600001</v>
      </c>
    </row>
    <row r="13" spans="1:15" ht="11.1" customHeight="1" x14ac:dyDescent="0.2">
      <c r="A13" s="118" t="s">
        <v>139</v>
      </c>
      <c r="B13" s="117">
        <v>18898.026715</v>
      </c>
      <c r="C13" s="117">
        <v>12364.106894</v>
      </c>
      <c r="D13" s="117">
        <v>6533.9198210000004</v>
      </c>
      <c r="E13" s="117">
        <v>10231.881133999999</v>
      </c>
      <c r="F13" s="117">
        <v>9871.2907589999995</v>
      </c>
      <c r="G13" s="117">
        <v>360.59037499999999</v>
      </c>
      <c r="H13" s="117">
        <v>3359.703767</v>
      </c>
      <c r="I13" s="117">
        <v>118445.211069</v>
      </c>
      <c r="J13" s="117">
        <v>63683.229603</v>
      </c>
      <c r="K13" s="117">
        <v>27076.541281000002</v>
      </c>
      <c r="L13" s="117">
        <v>21776.608909999999</v>
      </c>
      <c r="M13" s="117">
        <v>5908.8312749999996</v>
      </c>
      <c r="N13" s="117">
        <v>155443.318176</v>
      </c>
      <c r="O13" s="117">
        <v>306378.14086099999</v>
      </c>
    </row>
    <row r="14" spans="1:15" ht="11.1" customHeight="1" x14ac:dyDescent="0.2">
      <c r="A14" s="118" t="s">
        <v>138</v>
      </c>
      <c r="B14" s="121">
        <v>166.45621600000001</v>
      </c>
      <c r="C14" s="117">
        <v>166.45621600000001</v>
      </c>
      <c r="D14" s="117" t="s">
        <v>185</v>
      </c>
      <c r="E14" s="117">
        <v>1092.2887189999999</v>
      </c>
      <c r="F14" s="117">
        <v>1092.2887189999999</v>
      </c>
      <c r="G14" s="117" t="s">
        <v>185</v>
      </c>
      <c r="H14" s="117">
        <v>16.746290999999999</v>
      </c>
      <c r="I14" s="117">
        <v>44321.528988999999</v>
      </c>
      <c r="J14" s="117">
        <v>7435.4850909999996</v>
      </c>
      <c r="K14" s="117">
        <v>30430.297685000001</v>
      </c>
      <c r="L14" s="117">
        <v>6267.2733829999997</v>
      </c>
      <c r="M14" s="117">
        <v>188.47282999999999</v>
      </c>
      <c r="N14" s="117">
        <v>46349.618060000001</v>
      </c>
      <c r="O14" s="117">
        <v>91946.638275000005</v>
      </c>
    </row>
    <row r="15" spans="1:15" ht="11.1" customHeight="1" x14ac:dyDescent="0.2">
      <c r="A15" s="118" t="s">
        <v>137</v>
      </c>
      <c r="B15" s="117">
        <v>31300.442403999998</v>
      </c>
      <c r="C15" s="117">
        <v>30139.874286999999</v>
      </c>
      <c r="D15" s="117">
        <v>1160.568117</v>
      </c>
      <c r="E15" s="117">
        <v>9157.9446159999989</v>
      </c>
      <c r="F15" s="117">
        <v>8694.5628519999991</v>
      </c>
      <c r="G15" s="117">
        <v>463.38176399999998</v>
      </c>
      <c r="H15" s="117">
        <v>6308.3453079999999</v>
      </c>
      <c r="I15" s="117">
        <v>361644.04763300001</v>
      </c>
      <c r="J15" s="117">
        <v>236001.96072800001</v>
      </c>
      <c r="K15" s="117">
        <v>83175.577130999998</v>
      </c>
      <c r="L15" s="117">
        <v>38660.571347999998</v>
      </c>
      <c r="M15" s="117">
        <v>3805.9384260000002</v>
      </c>
      <c r="N15" s="117">
        <v>272686.23503500002</v>
      </c>
      <c r="O15" s="117">
        <v>681097.0149960001</v>
      </c>
    </row>
    <row r="16" spans="1:15" ht="11.1" customHeight="1" x14ac:dyDescent="0.2">
      <c r="A16" s="118" t="s">
        <v>136</v>
      </c>
      <c r="B16" s="117">
        <v>5961.0810369999999</v>
      </c>
      <c r="C16" s="117">
        <v>5291.4969730000003</v>
      </c>
      <c r="D16" s="117">
        <v>669.58406400000001</v>
      </c>
      <c r="E16" s="117">
        <v>528.82077000000004</v>
      </c>
      <c r="F16" s="117">
        <v>132.77292299999999</v>
      </c>
      <c r="G16" s="117">
        <v>396.04784699999999</v>
      </c>
      <c r="H16" s="117">
        <v>40.768726999999998</v>
      </c>
      <c r="I16" s="117">
        <v>8311.3353329999991</v>
      </c>
      <c r="J16" s="117">
        <v>3185.206999</v>
      </c>
      <c r="K16" s="117">
        <v>3873.1475249999999</v>
      </c>
      <c r="L16" s="117">
        <v>1158.9908270000001</v>
      </c>
      <c r="M16" s="117">
        <v>93.989981999999998</v>
      </c>
      <c r="N16" s="117">
        <v>1034.482227</v>
      </c>
      <c r="O16" s="117">
        <v>15876.488094</v>
      </c>
    </row>
    <row r="17" spans="1:15" ht="11.1" customHeight="1" x14ac:dyDescent="0.2">
      <c r="A17" s="118" t="s">
        <v>135</v>
      </c>
      <c r="B17" s="117">
        <v>94195.465515000004</v>
      </c>
      <c r="C17" s="117">
        <v>88241.074288000003</v>
      </c>
      <c r="D17" s="117">
        <v>5954.3912270000001</v>
      </c>
      <c r="E17" s="117">
        <v>20913.063606</v>
      </c>
      <c r="F17" s="117">
        <v>17316.426619999998</v>
      </c>
      <c r="G17" s="117">
        <v>3596.636986</v>
      </c>
      <c r="H17" s="117">
        <v>961.77537099999995</v>
      </c>
      <c r="I17" s="117">
        <v>225739.48673899999</v>
      </c>
      <c r="J17" s="117">
        <v>101822.909189</v>
      </c>
      <c r="K17" s="117">
        <v>76139.311891000005</v>
      </c>
      <c r="L17" s="117">
        <v>44372.855839999997</v>
      </c>
      <c r="M17" s="117">
        <v>3404.409819</v>
      </c>
      <c r="N17" s="117">
        <v>392719.778582</v>
      </c>
      <c r="O17" s="117">
        <v>734529.56981300015</v>
      </c>
    </row>
    <row r="18" spans="1:15" ht="11.1" customHeight="1" x14ac:dyDescent="0.2">
      <c r="A18" s="118" t="s">
        <v>133</v>
      </c>
      <c r="B18" s="117">
        <v>13005.148920000001</v>
      </c>
      <c r="C18" s="117">
        <v>12568.386613000001</v>
      </c>
      <c r="D18" s="117">
        <v>436.76230700000002</v>
      </c>
      <c r="E18" s="117">
        <v>45.140835000000003</v>
      </c>
      <c r="F18" s="117">
        <v>44.417231000000001</v>
      </c>
      <c r="G18" s="117">
        <v>0.72360400000000002</v>
      </c>
      <c r="H18" s="117">
        <v>16.743682</v>
      </c>
      <c r="I18" s="117">
        <v>42934.959719999999</v>
      </c>
      <c r="J18" s="117">
        <v>15440.463502000001</v>
      </c>
      <c r="K18" s="117">
        <v>849.37914899999998</v>
      </c>
      <c r="L18" s="117">
        <v>26543.411855999999</v>
      </c>
      <c r="M18" s="117">
        <v>101.705213</v>
      </c>
      <c r="N18" s="117">
        <v>22022.278484999999</v>
      </c>
      <c r="O18" s="117">
        <v>78024.271642000007</v>
      </c>
    </row>
    <row r="19" spans="1:15" ht="11.1" customHeight="1" x14ac:dyDescent="0.2">
      <c r="A19" s="118" t="s">
        <v>131</v>
      </c>
      <c r="B19" s="117">
        <v>589.12850299999991</v>
      </c>
      <c r="C19" s="117">
        <v>48.252986</v>
      </c>
      <c r="D19" s="117">
        <v>540.87551699999995</v>
      </c>
      <c r="E19" s="117">
        <v>108.11968400000001</v>
      </c>
      <c r="F19" s="117">
        <v>108.11968400000001</v>
      </c>
      <c r="G19" s="117" t="s">
        <v>185</v>
      </c>
      <c r="H19" s="117" t="s">
        <v>185</v>
      </c>
      <c r="I19" s="117">
        <v>8904.2820769999998</v>
      </c>
      <c r="J19" s="117">
        <v>496.97429899999997</v>
      </c>
      <c r="K19" s="117">
        <v>6023.2883119999997</v>
      </c>
      <c r="L19" s="117">
        <v>2342.3375740000001</v>
      </c>
      <c r="M19" s="117">
        <v>41.681891999999998</v>
      </c>
      <c r="N19" s="117">
        <v>6844.0691729999999</v>
      </c>
      <c r="O19" s="117">
        <v>16445.599437000008</v>
      </c>
    </row>
    <row r="20" spans="1:15" ht="11.1" customHeight="1" x14ac:dyDescent="0.2">
      <c r="A20" s="118" t="s">
        <v>130</v>
      </c>
      <c r="B20" s="117">
        <v>198245.460811</v>
      </c>
      <c r="C20" s="117">
        <v>180425.90834699999</v>
      </c>
      <c r="D20" s="117">
        <v>17819.552464</v>
      </c>
      <c r="E20" s="117">
        <v>38115.805243999996</v>
      </c>
      <c r="F20" s="117">
        <v>31608.638331999999</v>
      </c>
      <c r="G20" s="117">
        <v>6507.1669119999997</v>
      </c>
      <c r="H20" s="117">
        <v>104915.168718</v>
      </c>
      <c r="I20" s="117">
        <v>1300326.855462</v>
      </c>
      <c r="J20" s="117">
        <v>366622.03779099998</v>
      </c>
      <c r="K20" s="117">
        <v>601123.67701500002</v>
      </c>
      <c r="L20" s="117">
        <v>315503.88727200002</v>
      </c>
      <c r="M20" s="117">
        <v>17077.253384</v>
      </c>
      <c r="N20" s="117">
        <v>2207219.1650470002</v>
      </c>
      <c r="O20" s="117">
        <v>3848822.4552819999</v>
      </c>
    </row>
    <row r="21" spans="1:15" ht="11.1" customHeight="1" x14ac:dyDescent="0.2">
      <c r="A21" s="118" t="s">
        <v>129</v>
      </c>
      <c r="B21" s="117">
        <v>46259.429167000002</v>
      </c>
      <c r="C21" s="117">
        <v>41665.371579999999</v>
      </c>
      <c r="D21" s="117">
        <v>4594.0575870000002</v>
      </c>
      <c r="E21" s="117">
        <v>13844.375538999999</v>
      </c>
      <c r="F21" s="117">
        <v>11977.061036999999</v>
      </c>
      <c r="G21" s="117">
        <v>1867.3145019999999</v>
      </c>
      <c r="H21" s="117">
        <v>6499.8738219999996</v>
      </c>
      <c r="I21" s="117">
        <v>346517.17882699997</v>
      </c>
      <c r="J21" s="117">
        <v>80999.635064999995</v>
      </c>
      <c r="K21" s="117">
        <v>183900.943799</v>
      </c>
      <c r="L21" s="117">
        <v>74612.179787000001</v>
      </c>
      <c r="M21" s="117">
        <v>7004.4201759999996</v>
      </c>
      <c r="N21" s="117">
        <v>229279.614501</v>
      </c>
      <c r="O21" s="117">
        <v>642400.47185600002</v>
      </c>
    </row>
    <row r="22" spans="1:15" ht="11.1" customHeight="1" x14ac:dyDescent="0.2">
      <c r="A22" s="118" t="s">
        <v>127</v>
      </c>
      <c r="B22" s="117">
        <v>2860.8196889999999</v>
      </c>
      <c r="C22" s="117">
        <v>2844.946672</v>
      </c>
      <c r="D22" s="117">
        <v>15.873017000000001</v>
      </c>
      <c r="E22" s="117">
        <v>78.932763999999992</v>
      </c>
      <c r="F22" s="117">
        <v>39.162551000000001</v>
      </c>
      <c r="G22" s="117">
        <v>39.770212999999998</v>
      </c>
      <c r="H22" s="117" t="s">
        <v>185</v>
      </c>
      <c r="I22" s="117">
        <v>10367.186996999999</v>
      </c>
      <c r="J22" s="117">
        <v>2055.2761220000002</v>
      </c>
      <c r="K22" s="117">
        <v>4888.9737189999996</v>
      </c>
      <c r="L22" s="117">
        <v>3042.3191099999999</v>
      </c>
      <c r="M22" s="117">
        <v>380.61804599999999</v>
      </c>
      <c r="N22" s="117">
        <v>15170.465620000001</v>
      </c>
      <c r="O22" s="117">
        <v>28477.405070000012</v>
      </c>
    </row>
    <row r="23" spans="1:15" ht="11.1" customHeight="1" x14ac:dyDescent="0.2">
      <c r="A23" s="118" t="s">
        <v>125</v>
      </c>
      <c r="B23" s="117">
        <v>19550.954854</v>
      </c>
      <c r="C23" s="117">
        <v>18870.810114</v>
      </c>
      <c r="D23" s="117">
        <v>680.14473999999996</v>
      </c>
      <c r="E23" s="117">
        <v>2884.0547609999999</v>
      </c>
      <c r="F23" s="117">
        <v>843.35519699999998</v>
      </c>
      <c r="G23" s="117">
        <v>2040.699564</v>
      </c>
      <c r="H23" s="117">
        <v>663.62660600000004</v>
      </c>
      <c r="I23" s="117">
        <v>81093.529495999988</v>
      </c>
      <c r="J23" s="117">
        <v>33958.024766000002</v>
      </c>
      <c r="K23" s="117">
        <v>29476.095051</v>
      </c>
      <c r="L23" s="117">
        <v>16171.578839</v>
      </c>
      <c r="M23" s="117">
        <v>1487.8308400000001</v>
      </c>
      <c r="N23" s="117">
        <v>128827.29849299999</v>
      </c>
      <c r="O23" s="117">
        <v>233019.46421000001</v>
      </c>
    </row>
    <row r="24" spans="1:15" ht="11.1" customHeight="1" x14ac:dyDescent="0.2">
      <c r="A24" s="118" t="s">
        <v>123</v>
      </c>
      <c r="B24" s="117">
        <v>1791.623928</v>
      </c>
      <c r="C24" s="117">
        <v>1705.677248</v>
      </c>
      <c r="D24" s="117">
        <v>85.946680000000001</v>
      </c>
      <c r="E24" s="117">
        <v>21116.373239</v>
      </c>
      <c r="F24" s="117">
        <v>20693.794173999999</v>
      </c>
      <c r="G24" s="117">
        <v>422.57906500000001</v>
      </c>
      <c r="H24" s="117">
        <v>724.54412500000001</v>
      </c>
      <c r="I24" s="117">
        <v>54567.311686000001</v>
      </c>
      <c r="J24" s="117">
        <v>13689.546867999999</v>
      </c>
      <c r="K24" s="117">
        <v>32302.820025000001</v>
      </c>
      <c r="L24" s="117">
        <v>8193.7095480000007</v>
      </c>
      <c r="M24" s="117">
        <v>381.23524500000002</v>
      </c>
      <c r="N24" s="117">
        <v>54670.207045000003</v>
      </c>
      <c r="O24" s="117">
        <v>132870.060023</v>
      </c>
    </row>
    <row r="25" spans="1:15" ht="11.1" customHeight="1" x14ac:dyDescent="0.2">
      <c r="A25" s="122" t="s">
        <v>199</v>
      </c>
      <c r="B25" s="119">
        <v>262287.26953699999</v>
      </c>
      <c r="C25" s="119">
        <v>214237.405631</v>
      </c>
      <c r="D25" s="119">
        <v>48049.863905999999</v>
      </c>
      <c r="E25" s="119">
        <v>42480.971234999997</v>
      </c>
      <c r="F25" s="119">
        <v>32938.457911999998</v>
      </c>
      <c r="G25" s="119">
        <v>9542.5133229999992</v>
      </c>
      <c r="H25" s="119">
        <v>209534.182933</v>
      </c>
      <c r="I25" s="119">
        <v>992721.79041900008</v>
      </c>
      <c r="J25" s="119">
        <v>243885.72044599999</v>
      </c>
      <c r="K25" s="119">
        <v>491363.04646600003</v>
      </c>
      <c r="L25" s="119">
        <v>240795.374335</v>
      </c>
      <c r="M25" s="119">
        <v>16677.649172000001</v>
      </c>
      <c r="N25" s="119">
        <v>864924.43758100003</v>
      </c>
      <c r="O25" s="119">
        <v>2371948.6517050001</v>
      </c>
    </row>
    <row r="26" spans="1:15" ht="11.1" customHeight="1" x14ac:dyDescent="0.2">
      <c r="A26" s="118" t="s">
        <v>198</v>
      </c>
      <c r="B26" s="117">
        <v>3371.1442609999999</v>
      </c>
      <c r="C26" s="117">
        <v>3200.0307560000001</v>
      </c>
      <c r="D26" s="117">
        <v>171.113505</v>
      </c>
      <c r="E26" s="117">
        <v>943.93138699999997</v>
      </c>
      <c r="F26" s="117">
        <v>475.49852499999997</v>
      </c>
      <c r="G26" s="117">
        <v>468.432862</v>
      </c>
      <c r="H26" s="117">
        <v>1030.3986950000001</v>
      </c>
      <c r="I26" s="117">
        <v>9475.3194789999998</v>
      </c>
      <c r="J26" s="117">
        <v>1368.2365219999999</v>
      </c>
      <c r="K26" s="117">
        <v>3957.8811470000001</v>
      </c>
      <c r="L26" s="117">
        <v>4078.1697899999999</v>
      </c>
      <c r="M26" s="117">
        <v>71.032020000000003</v>
      </c>
      <c r="N26" s="117">
        <v>12290.448995000001</v>
      </c>
      <c r="O26" s="117">
        <v>27111.242817000002</v>
      </c>
    </row>
    <row r="27" spans="1:15" ht="11.1" customHeight="1" x14ac:dyDescent="0.2">
      <c r="A27" s="118" t="s">
        <v>197</v>
      </c>
      <c r="B27" s="117">
        <v>2541.904274</v>
      </c>
      <c r="C27" s="117">
        <v>303.70001400000001</v>
      </c>
      <c r="D27" s="117">
        <v>2238.20426</v>
      </c>
      <c r="E27" s="117">
        <v>80.366585000000001</v>
      </c>
      <c r="F27" s="117">
        <v>58.852836000000003</v>
      </c>
      <c r="G27" s="117">
        <v>21.513749000000001</v>
      </c>
      <c r="H27" s="117">
        <v>0.44001899999999999</v>
      </c>
      <c r="I27" s="117">
        <v>3308.3130859999997</v>
      </c>
      <c r="J27" s="117">
        <v>1556.628798</v>
      </c>
      <c r="K27" s="117">
        <v>1255.004913</v>
      </c>
      <c r="L27" s="117">
        <v>470.52896199999998</v>
      </c>
      <c r="M27" s="117">
        <v>26.150413</v>
      </c>
      <c r="N27" s="117">
        <v>2105.3173029999998</v>
      </c>
      <c r="O27" s="117">
        <v>8036.3412669999998</v>
      </c>
    </row>
    <row r="28" spans="1:15" ht="11.1" customHeight="1" x14ac:dyDescent="0.2">
      <c r="A28" s="118" t="s">
        <v>141</v>
      </c>
      <c r="B28" s="117">
        <v>50200.728426999995</v>
      </c>
      <c r="C28" s="117">
        <v>43167.358074999996</v>
      </c>
      <c r="D28" s="117">
        <v>7033.3703519999999</v>
      </c>
      <c r="E28" s="117">
        <v>6988.6564369999996</v>
      </c>
      <c r="F28" s="117">
        <v>6436.7008599999999</v>
      </c>
      <c r="G28" s="117">
        <v>551.95557699999995</v>
      </c>
      <c r="H28" s="117">
        <v>31688.117461999998</v>
      </c>
      <c r="I28" s="117">
        <v>238437.18113600003</v>
      </c>
      <c r="J28" s="117">
        <v>75712.666104000004</v>
      </c>
      <c r="K28" s="117">
        <v>110501.807349</v>
      </c>
      <c r="L28" s="117">
        <v>50133.437502000001</v>
      </c>
      <c r="M28" s="117">
        <v>2089.2701809999999</v>
      </c>
      <c r="N28" s="117">
        <v>197689.38531099999</v>
      </c>
      <c r="O28" s="117">
        <v>525004.06877300004</v>
      </c>
    </row>
    <row r="29" spans="1:15" ht="11.1" customHeight="1" x14ac:dyDescent="0.2">
      <c r="A29" s="118" t="s">
        <v>196</v>
      </c>
      <c r="B29" s="121">
        <v>112.84472599999999</v>
      </c>
      <c r="C29" s="117">
        <v>112.84472599999999</v>
      </c>
      <c r="D29" s="117" t="s">
        <v>185</v>
      </c>
      <c r="E29" s="117">
        <v>571.71105399999999</v>
      </c>
      <c r="F29" s="117">
        <v>571.71105399999999</v>
      </c>
      <c r="G29" s="117" t="s">
        <v>185</v>
      </c>
      <c r="H29" s="117">
        <v>301.22905700000001</v>
      </c>
      <c r="I29" s="117">
        <v>1253.1362569999999</v>
      </c>
      <c r="J29" s="117">
        <v>353.817364</v>
      </c>
      <c r="K29" s="117">
        <v>533.64766099999997</v>
      </c>
      <c r="L29" s="117">
        <v>351.76687700000002</v>
      </c>
      <c r="M29" s="117">
        <v>13.904355000000001</v>
      </c>
      <c r="N29" s="117">
        <v>739.95184200000006</v>
      </c>
      <c r="O29" s="121">
        <v>2978.8729360000002</v>
      </c>
    </row>
    <row r="30" spans="1:15" ht="11.1" customHeight="1" x14ac:dyDescent="0.2">
      <c r="A30" s="118" t="s">
        <v>132</v>
      </c>
      <c r="B30" s="117">
        <v>111486.067354</v>
      </c>
      <c r="C30" s="117">
        <v>76785.472983</v>
      </c>
      <c r="D30" s="117">
        <v>34700.594370999999</v>
      </c>
      <c r="E30" s="117">
        <v>5237.9301099999993</v>
      </c>
      <c r="F30" s="117">
        <v>2779.6347129999999</v>
      </c>
      <c r="G30" s="117">
        <v>2458.2953969999999</v>
      </c>
      <c r="H30" s="117">
        <v>4913.1777430000002</v>
      </c>
      <c r="I30" s="117">
        <v>268779.766023</v>
      </c>
      <c r="J30" s="117">
        <v>62903.441079999997</v>
      </c>
      <c r="K30" s="117">
        <v>130133.880944</v>
      </c>
      <c r="L30" s="117">
        <v>72065.100842</v>
      </c>
      <c r="M30" s="117">
        <v>3677.3431569999998</v>
      </c>
      <c r="N30" s="117">
        <v>242995.72020000001</v>
      </c>
      <c r="O30" s="117">
        <v>633412.66142999998</v>
      </c>
    </row>
    <row r="31" spans="1:15" ht="11.1" customHeight="1" x14ac:dyDescent="0.2">
      <c r="A31" s="118" t="s">
        <v>195</v>
      </c>
      <c r="B31" s="121">
        <v>382.96777200000002</v>
      </c>
      <c r="C31" s="117">
        <v>382.96777200000002</v>
      </c>
      <c r="D31" s="117" t="s">
        <v>185</v>
      </c>
      <c r="E31" s="117">
        <v>563.972666</v>
      </c>
      <c r="F31" s="117">
        <v>563.972666</v>
      </c>
      <c r="G31" s="117" t="s">
        <v>185</v>
      </c>
      <c r="H31" s="117">
        <v>118.937971</v>
      </c>
      <c r="I31" s="117">
        <v>3107.913943</v>
      </c>
      <c r="J31" s="117">
        <v>747.60238300000003</v>
      </c>
      <c r="K31" s="117">
        <v>2351.0393060000001</v>
      </c>
      <c r="L31" s="117">
        <v>3.448636</v>
      </c>
      <c r="M31" s="117">
        <v>5.8236179999999997</v>
      </c>
      <c r="N31" s="117">
        <v>268.37610100000001</v>
      </c>
      <c r="O31" s="121">
        <v>4442.1684530000002</v>
      </c>
    </row>
    <row r="32" spans="1:15" ht="11.1" customHeight="1" x14ac:dyDescent="0.2">
      <c r="A32" s="118" t="s">
        <v>194</v>
      </c>
      <c r="B32" s="117">
        <v>2763.1141669999997</v>
      </c>
      <c r="C32" s="117">
        <v>1535.4945720000001</v>
      </c>
      <c r="D32" s="117">
        <v>1227.6195949999999</v>
      </c>
      <c r="E32" s="117">
        <v>669.01510800000005</v>
      </c>
      <c r="F32" s="117">
        <v>340.23245400000002</v>
      </c>
      <c r="G32" s="117">
        <v>328.78265399999998</v>
      </c>
      <c r="H32" s="117">
        <v>489.10695800000002</v>
      </c>
      <c r="I32" s="117">
        <v>5758.6535089999988</v>
      </c>
      <c r="J32" s="117">
        <v>4275.1795499999998</v>
      </c>
      <c r="K32" s="117">
        <v>749.79229299999997</v>
      </c>
      <c r="L32" s="117">
        <v>678.20625700000005</v>
      </c>
      <c r="M32" s="117">
        <v>55.475408999999999</v>
      </c>
      <c r="N32" s="117">
        <v>1471.3813250000001</v>
      </c>
      <c r="O32" s="117">
        <v>11151.271067</v>
      </c>
    </row>
    <row r="33" spans="1:15" ht="11.1" customHeight="1" x14ac:dyDescent="0.2">
      <c r="A33" s="118" t="s">
        <v>193</v>
      </c>
      <c r="B33" s="121">
        <v>1.66344</v>
      </c>
      <c r="C33" s="117" t="s">
        <v>185</v>
      </c>
      <c r="D33" s="117">
        <v>1.66344</v>
      </c>
      <c r="E33" s="117" t="s">
        <v>185</v>
      </c>
      <c r="F33" s="117" t="s">
        <v>185</v>
      </c>
      <c r="G33" s="117" t="s">
        <v>185</v>
      </c>
      <c r="H33" s="117" t="s">
        <v>185</v>
      </c>
      <c r="I33" s="117">
        <v>1413.8090159999997</v>
      </c>
      <c r="J33" s="117">
        <v>1221.0629859999999</v>
      </c>
      <c r="K33" s="117">
        <v>178.17576700000001</v>
      </c>
      <c r="L33" s="117">
        <v>12.748805000000001</v>
      </c>
      <c r="M33" s="117">
        <v>1.821458</v>
      </c>
      <c r="N33" s="117">
        <v>602.49742500000002</v>
      </c>
      <c r="O33" s="121">
        <v>2017.969881</v>
      </c>
    </row>
    <row r="34" spans="1:15" ht="11.1" customHeight="1" x14ac:dyDescent="0.2">
      <c r="A34" s="118" t="s">
        <v>126</v>
      </c>
      <c r="B34" s="117">
        <v>11107.670922000001</v>
      </c>
      <c r="C34" s="117">
        <v>9306.2345430000005</v>
      </c>
      <c r="D34" s="117">
        <v>1801.436379</v>
      </c>
      <c r="E34" s="117">
        <v>11190.630719000001</v>
      </c>
      <c r="F34" s="117">
        <v>8163.7612550000003</v>
      </c>
      <c r="G34" s="117">
        <v>3026.8694639999999</v>
      </c>
      <c r="H34" s="117">
        <v>43831.918532999996</v>
      </c>
      <c r="I34" s="117">
        <v>129737.87836900001</v>
      </c>
      <c r="J34" s="117">
        <v>19478.303123000002</v>
      </c>
      <c r="K34" s="117">
        <v>70502.397551000002</v>
      </c>
      <c r="L34" s="117">
        <v>34615.317231000001</v>
      </c>
      <c r="M34" s="117">
        <v>5141.8604640000003</v>
      </c>
      <c r="N34" s="117">
        <v>166620.7383</v>
      </c>
      <c r="O34" s="117">
        <v>362488.83684300003</v>
      </c>
    </row>
    <row r="35" spans="1:15" ht="11.1" customHeight="1" x14ac:dyDescent="0.2">
      <c r="A35" s="118" t="s">
        <v>121</v>
      </c>
      <c r="B35" s="117">
        <v>61153.381461999998</v>
      </c>
      <c r="C35" s="117">
        <v>60470.665472000001</v>
      </c>
      <c r="D35" s="117">
        <v>682.71599000000003</v>
      </c>
      <c r="E35" s="117">
        <v>13422.039502</v>
      </c>
      <c r="F35" s="117">
        <v>11662.553475999999</v>
      </c>
      <c r="G35" s="117">
        <v>1759.486026</v>
      </c>
      <c r="H35" s="117">
        <v>123100.821027</v>
      </c>
      <c r="I35" s="117">
        <v>267718.27225799998</v>
      </c>
      <c r="J35" s="117">
        <v>46860.617685999998</v>
      </c>
      <c r="K35" s="117">
        <v>150497.62184400001</v>
      </c>
      <c r="L35" s="117">
        <v>65471.456859999998</v>
      </c>
      <c r="M35" s="117">
        <v>4888.5758679999999</v>
      </c>
      <c r="N35" s="117">
        <v>186185.19537100001</v>
      </c>
      <c r="O35" s="117">
        <v>651579.70961999986</v>
      </c>
    </row>
    <row r="36" spans="1:15" ht="11.1" customHeight="1" x14ac:dyDescent="0.2">
      <c r="A36" s="118" t="s">
        <v>120</v>
      </c>
      <c r="B36" s="117">
        <v>19165.782732000003</v>
      </c>
      <c r="C36" s="117">
        <v>18972.636718000002</v>
      </c>
      <c r="D36" s="117">
        <v>193.14601400000001</v>
      </c>
      <c r="E36" s="117">
        <v>2812.7176669999999</v>
      </c>
      <c r="F36" s="117">
        <v>1885.5400729999999</v>
      </c>
      <c r="G36" s="117">
        <v>927.177594</v>
      </c>
      <c r="H36" s="117">
        <v>4060.035468</v>
      </c>
      <c r="I36" s="117">
        <v>63731.547342999998</v>
      </c>
      <c r="J36" s="117">
        <v>29408.164850000001</v>
      </c>
      <c r="K36" s="117">
        <v>20701.797691</v>
      </c>
      <c r="L36" s="117">
        <v>12915.192573</v>
      </c>
      <c r="M36" s="117">
        <v>706.39222900000004</v>
      </c>
      <c r="N36" s="117">
        <v>53955.425408000003</v>
      </c>
      <c r="O36" s="117">
        <v>143725.50861799999</v>
      </c>
    </row>
    <row r="37" spans="1:15" ht="11.1" customHeight="1" x14ac:dyDescent="0.2">
      <c r="A37" s="122" t="s">
        <v>163</v>
      </c>
      <c r="B37" s="119">
        <v>30705.803709</v>
      </c>
      <c r="C37" s="119">
        <v>28734.845109000002</v>
      </c>
      <c r="D37" s="119">
        <v>1970.9585999999999</v>
      </c>
      <c r="E37" s="119">
        <v>48528.907535999999</v>
      </c>
      <c r="F37" s="119">
        <v>47809.375970000001</v>
      </c>
      <c r="G37" s="119">
        <v>719.531566</v>
      </c>
      <c r="H37" s="119">
        <v>1140822.9048880001</v>
      </c>
      <c r="I37" s="119">
        <v>256980.220539</v>
      </c>
      <c r="J37" s="119">
        <v>99356.245313000007</v>
      </c>
      <c r="K37" s="119">
        <v>106389.152201</v>
      </c>
      <c r="L37" s="119">
        <v>37136.804978</v>
      </c>
      <c r="M37" s="119">
        <v>14098.018047</v>
      </c>
      <c r="N37" s="119">
        <v>167149.71588599999</v>
      </c>
      <c r="O37" s="119">
        <v>1644187.5525580002</v>
      </c>
    </row>
    <row r="38" spans="1:15" ht="11.1" customHeight="1" x14ac:dyDescent="0.2">
      <c r="A38" s="118" t="s">
        <v>164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</row>
    <row r="39" spans="1:15" ht="11.1" customHeight="1" x14ac:dyDescent="0.2">
      <c r="A39" s="118" t="s">
        <v>134</v>
      </c>
      <c r="B39" s="117">
        <v>10026.024702000001</v>
      </c>
      <c r="C39" s="117">
        <v>9004.1526740000008</v>
      </c>
      <c r="D39" s="117">
        <v>1021.872028</v>
      </c>
      <c r="E39" s="117">
        <v>2317.0072639999999</v>
      </c>
      <c r="F39" s="117">
        <v>2214.3109279999999</v>
      </c>
      <c r="G39" s="117">
        <v>102.696336</v>
      </c>
      <c r="H39" s="117">
        <v>14779.823582000001</v>
      </c>
      <c r="I39" s="117">
        <v>15802.261957999999</v>
      </c>
      <c r="J39" s="117">
        <v>4221.7217970000002</v>
      </c>
      <c r="K39" s="117">
        <v>9396.2730140000003</v>
      </c>
      <c r="L39" s="117">
        <v>1583.830637</v>
      </c>
      <c r="M39" s="117">
        <v>600.43651</v>
      </c>
      <c r="N39" s="117">
        <v>5721.2885859999997</v>
      </c>
      <c r="O39" s="117">
        <v>48646.406091999997</v>
      </c>
    </row>
    <row r="40" spans="1:15" ht="11.1" customHeight="1" x14ac:dyDescent="0.2">
      <c r="A40" s="118" t="s">
        <v>128</v>
      </c>
      <c r="B40" s="117">
        <v>168.04023100000001</v>
      </c>
      <c r="C40" s="117">
        <v>158.75144299999999</v>
      </c>
      <c r="D40" s="117">
        <v>9.2887880000000003</v>
      </c>
      <c r="E40" s="117">
        <v>24611.683686</v>
      </c>
      <c r="F40" s="117">
        <v>24587.190016</v>
      </c>
      <c r="G40" s="117">
        <v>24.493670000000002</v>
      </c>
      <c r="H40" s="117">
        <v>1057492.557694</v>
      </c>
      <c r="I40" s="117">
        <v>27956.945623</v>
      </c>
      <c r="J40" s="117">
        <v>19373.646152000001</v>
      </c>
      <c r="K40" s="117">
        <v>7437.6690790000002</v>
      </c>
      <c r="L40" s="117">
        <v>656.970595</v>
      </c>
      <c r="M40" s="117">
        <v>488.65979700000003</v>
      </c>
      <c r="N40" s="117">
        <v>21987.037326000001</v>
      </c>
      <c r="O40" s="117">
        <v>1132216.26456</v>
      </c>
    </row>
    <row r="41" spans="1:15" ht="11.1" customHeight="1" x14ac:dyDescent="0.2">
      <c r="A41" s="118" t="s">
        <v>124</v>
      </c>
      <c r="B41" s="117">
        <v>1549.058841</v>
      </c>
      <c r="C41" s="117">
        <v>1434.993919</v>
      </c>
      <c r="D41" s="117">
        <v>114.064922</v>
      </c>
      <c r="E41" s="117">
        <v>773.82801800000004</v>
      </c>
      <c r="F41" s="117">
        <v>765.13522399999999</v>
      </c>
      <c r="G41" s="117">
        <v>8.6927939999999992</v>
      </c>
      <c r="H41" s="117">
        <v>15465.8719</v>
      </c>
      <c r="I41" s="117">
        <v>79301.56977799999</v>
      </c>
      <c r="J41" s="117">
        <v>56580.539624999998</v>
      </c>
      <c r="K41" s="117">
        <v>12815.767100999999</v>
      </c>
      <c r="L41" s="117">
        <v>9144.0619360000001</v>
      </c>
      <c r="M41" s="117">
        <v>761.20111599999996</v>
      </c>
      <c r="N41" s="117">
        <v>30503.162024000001</v>
      </c>
      <c r="O41" s="117">
        <v>127593.490561</v>
      </c>
    </row>
    <row r="42" spans="1:15" ht="11.1" customHeight="1" x14ac:dyDescent="0.2">
      <c r="A42" s="118" t="s">
        <v>122</v>
      </c>
      <c r="B42" s="117">
        <v>13554.304928</v>
      </c>
      <c r="C42" s="117">
        <v>12780.985242999999</v>
      </c>
      <c r="D42" s="117">
        <v>773.31968500000005</v>
      </c>
      <c r="E42" s="117">
        <v>2152.9156499999999</v>
      </c>
      <c r="F42" s="117">
        <v>1620.32773</v>
      </c>
      <c r="G42" s="117">
        <v>532.58792000000005</v>
      </c>
      <c r="H42" s="117">
        <v>23710.889465</v>
      </c>
      <c r="I42" s="117">
        <v>19235.536648000001</v>
      </c>
      <c r="J42" s="117">
        <v>3857.6226390000002</v>
      </c>
      <c r="K42" s="117">
        <v>12142.308396</v>
      </c>
      <c r="L42" s="117">
        <v>2201.756942</v>
      </c>
      <c r="M42" s="117">
        <v>1033.848671</v>
      </c>
      <c r="N42" s="117">
        <v>6437.4324049999996</v>
      </c>
      <c r="O42" s="117">
        <v>65091.079096000001</v>
      </c>
    </row>
    <row r="43" spans="1:15" ht="11.1" customHeight="1" x14ac:dyDescent="0.2">
      <c r="A43" s="118" t="s">
        <v>192</v>
      </c>
      <c r="B43" s="117">
        <v>3502.5739619999999</v>
      </c>
      <c r="C43" s="117">
        <v>3462.890973</v>
      </c>
      <c r="D43" s="117">
        <v>39.682988999999999</v>
      </c>
      <c r="E43" s="117">
        <v>1292.7619099999999</v>
      </c>
      <c r="F43" s="117">
        <v>1292.0084099999999</v>
      </c>
      <c r="G43" s="117">
        <v>0.75349999999999995</v>
      </c>
      <c r="H43" s="117">
        <v>4.3969319999999996</v>
      </c>
      <c r="I43" s="117">
        <v>46653.466257</v>
      </c>
      <c r="J43" s="117">
        <v>3333.430222</v>
      </c>
      <c r="K43" s="117">
        <v>30081.248908000001</v>
      </c>
      <c r="L43" s="117">
        <v>12440.560944999999</v>
      </c>
      <c r="M43" s="117">
        <v>798.22618199999999</v>
      </c>
      <c r="N43" s="117">
        <v>29819.301586000001</v>
      </c>
      <c r="O43" s="117">
        <v>81272.500647000008</v>
      </c>
    </row>
    <row r="44" spans="1:15" ht="11.1" customHeight="1" x14ac:dyDescent="0.2">
      <c r="A44" s="118" t="s">
        <v>119</v>
      </c>
      <c r="B44" s="117">
        <v>1024.0252560000001</v>
      </c>
      <c r="C44" s="117">
        <v>1011.517096</v>
      </c>
      <c r="D44" s="117">
        <v>12.50816</v>
      </c>
      <c r="E44" s="117">
        <v>12999.597119999999</v>
      </c>
      <c r="F44" s="117">
        <v>12987.293224999999</v>
      </c>
      <c r="G44" s="117">
        <v>12.303895000000001</v>
      </c>
      <c r="H44" s="117">
        <v>22519.085200000001</v>
      </c>
      <c r="I44" s="117">
        <v>40959.755519999999</v>
      </c>
      <c r="J44" s="117">
        <v>5622.476514</v>
      </c>
      <c r="K44" s="117">
        <v>17729.017825999999</v>
      </c>
      <c r="L44" s="117">
        <v>7845.7278210000004</v>
      </c>
      <c r="M44" s="117">
        <v>9762.5333589999991</v>
      </c>
      <c r="N44" s="117">
        <v>62210.995514000002</v>
      </c>
      <c r="O44" s="117">
        <v>139713.45861</v>
      </c>
    </row>
    <row r="45" spans="1:15" ht="11.1" customHeight="1" x14ac:dyDescent="0.2">
      <c r="A45" s="120" t="s">
        <v>162</v>
      </c>
      <c r="B45" s="119">
        <v>14304.839418</v>
      </c>
      <c r="C45" s="119">
        <v>11084.437051999999</v>
      </c>
      <c r="D45" s="119">
        <v>3220.4023659999998</v>
      </c>
      <c r="E45" s="119">
        <v>6836.8045199999997</v>
      </c>
      <c r="F45" s="119">
        <v>6799.421652</v>
      </c>
      <c r="G45" s="119">
        <v>37.382868000000002</v>
      </c>
      <c r="H45" s="119">
        <v>15585.278263</v>
      </c>
      <c r="I45" s="119">
        <v>87346.385230999993</v>
      </c>
      <c r="J45" s="119">
        <v>11780.304214</v>
      </c>
      <c r="K45" s="119">
        <v>34600.994891000002</v>
      </c>
      <c r="L45" s="119">
        <v>35384.102400999996</v>
      </c>
      <c r="M45" s="119">
        <v>5580.983725</v>
      </c>
      <c r="N45" s="119">
        <v>306898.39039800002</v>
      </c>
      <c r="O45" s="119">
        <v>430971.69783000008</v>
      </c>
    </row>
    <row r="46" spans="1:15" ht="11.1" customHeight="1" x14ac:dyDescent="0.2">
      <c r="A46" s="118" t="s">
        <v>164</v>
      </c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</row>
    <row r="47" spans="1:15" ht="11.1" customHeight="1" x14ac:dyDescent="0.2">
      <c r="A47" s="118" t="s">
        <v>107</v>
      </c>
      <c r="B47" s="117">
        <v>2975.150713</v>
      </c>
      <c r="C47" s="117">
        <v>1200.107657</v>
      </c>
      <c r="D47" s="117">
        <v>1775.043056</v>
      </c>
      <c r="E47" s="117">
        <v>3172.0274669999999</v>
      </c>
      <c r="F47" s="117">
        <v>3172.0274669999999</v>
      </c>
      <c r="G47" s="117" t="s">
        <v>185</v>
      </c>
      <c r="H47" s="117">
        <v>7.3499999999999996E-2</v>
      </c>
      <c r="I47" s="117">
        <v>4261.6221210000003</v>
      </c>
      <c r="J47" s="117">
        <v>301.26634000000001</v>
      </c>
      <c r="K47" s="117">
        <v>3126.9466860000002</v>
      </c>
      <c r="L47" s="117">
        <v>502.41524600000002</v>
      </c>
      <c r="M47" s="117">
        <v>330.99384900000001</v>
      </c>
      <c r="N47" s="117">
        <v>11621.949200999999</v>
      </c>
      <c r="O47" s="117">
        <v>22030.823002000001</v>
      </c>
    </row>
    <row r="48" spans="1:15" ht="11.1" customHeight="1" x14ac:dyDescent="0.2">
      <c r="A48" s="118" t="s">
        <v>106</v>
      </c>
      <c r="B48" s="117">
        <v>8925.6072400000012</v>
      </c>
      <c r="C48" s="117">
        <v>7854.7170990000004</v>
      </c>
      <c r="D48" s="117">
        <v>1070.8901410000001</v>
      </c>
      <c r="E48" s="117">
        <v>2219.9056180000002</v>
      </c>
      <c r="F48" s="117">
        <v>2182.5227500000001</v>
      </c>
      <c r="G48" s="117">
        <v>37.382868000000002</v>
      </c>
      <c r="H48" s="117">
        <v>13519.110445</v>
      </c>
      <c r="I48" s="117">
        <v>68800.432128999993</v>
      </c>
      <c r="J48" s="117">
        <v>10089.709652</v>
      </c>
      <c r="K48" s="117">
        <v>26274.03714</v>
      </c>
      <c r="L48" s="117">
        <v>27977.393654</v>
      </c>
      <c r="M48" s="117">
        <v>4459.2916830000004</v>
      </c>
      <c r="N48" s="117">
        <v>216476.56188200001</v>
      </c>
      <c r="O48" s="117">
        <v>309941.61731400003</v>
      </c>
    </row>
    <row r="49" spans="1:15" ht="11.1" customHeight="1" x14ac:dyDescent="0.2">
      <c r="A49" s="120" t="s">
        <v>161</v>
      </c>
      <c r="B49" s="119">
        <v>10061.720541000001</v>
      </c>
      <c r="C49" s="119">
        <v>9419.7965110000005</v>
      </c>
      <c r="D49" s="119">
        <v>641.92403000000002</v>
      </c>
      <c r="E49" s="119">
        <v>8846.267722999999</v>
      </c>
      <c r="F49" s="119">
        <v>8077.7335139999996</v>
      </c>
      <c r="G49" s="119">
        <v>768.53420900000003</v>
      </c>
      <c r="H49" s="119">
        <v>36610.797203000002</v>
      </c>
      <c r="I49" s="119">
        <v>345123.88900999998</v>
      </c>
      <c r="J49" s="119">
        <v>108965.329574</v>
      </c>
      <c r="K49" s="119">
        <v>92194.389481999999</v>
      </c>
      <c r="L49" s="119">
        <v>138216.36747500001</v>
      </c>
      <c r="M49" s="119">
        <v>5747.8024789999999</v>
      </c>
      <c r="N49" s="119">
        <v>2355170.145186</v>
      </c>
      <c r="O49" s="119">
        <v>2755812.8196630003</v>
      </c>
    </row>
    <row r="50" spans="1:15" ht="11.1" customHeight="1" x14ac:dyDescent="0.2">
      <c r="A50" s="118" t="s">
        <v>164</v>
      </c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</row>
    <row r="51" spans="1:15" ht="11.1" customHeight="1" x14ac:dyDescent="0.2">
      <c r="A51" s="118" t="s">
        <v>191</v>
      </c>
      <c r="B51" s="117">
        <v>31.788056000000001</v>
      </c>
      <c r="C51" s="117">
        <v>0.97387000000000001</v>
      </c>
      <c r="D51" s="117">
        <v>30.814185999999999</v>
      </c>
      <c r="E51" s="117">
        <v>12.795669999999999</v>
      </c>
      <c r="F51" s="117">
        <v>12.795669999999999</v>
      </c>
      <c r="G51" s="117" t="s">
        <v>185</v>
      </c>
      <c r="H51" s="117">
        <v>0.21793199999999999</v>
      </c>
      <c r="I51" s="117">
        <v>1314.6504649999999</v>
      </c>
      <c r="J51" s="117">
        <v>171.24692999999999</v>
      </c>
      <c r="K51" s="117">
        <v>366.43133699999998</v>
      </c>
      <c r="L51" s="117">
        <v>581.89899000000003</v>
      </c>
      <c r="M51" s="117">
        <v>195.07320799999999</v>
      </c>
      <c r="N51" s="117">
        <v>6094.55771</v>
      </c>
      <c r="O51" s="117">
        <v>7454.0098330000001</v>
      </c>
    </row>
    <row r="52" spans="1:15" ht="11.1" customHeight="1" x14ac:dyDescent="0.2">
      <c r="A52" s="118" t="s">
        <v>190</v>
      </c>
      <c r="B52" s="117">
        <v>102.42738800000001</v>
      </c>
      <c r="C52" s="117">
        <v>89.094785000000002</v>
      </c>
      <c r="D52" s="117">
        <v>13.332603000000001</v>
      </c>
      <c r="E52" s="117">
        <v>9.2727900000000005</v>
      </c>
      <c r="F52" s="117">
        <v>9.2727900000000005</v>
      </c>
      <c r="G52" s="117" t="s">
        <v>185</v>
      </c>
      <c r="H52" s="117" t="s">
        <v>185</v>
      </c>
      <c r="I52" s="117">
        <v>1081.1549830000001</v>
      </c>
      <c r="J52" s="117">
        <v>80.588165000000004</v>
      </c>
      <c r="K52" s="117">
        <v>100.637866</v>
      </c>
      <c r="L52" s="117">
        <v>898.82648400000005</v>
      </c>
      <c r="M52" s="117">
        <v>1.102468</v>
      </c>
      <c r="N52" s="117">
        <v>34445.814714</v>
      </c>
      <c r="O52" s="117">
        <v>35638.669875000007</v>
      </c>
    </row>
    <row r="53" spans="1:15" ht="11.1" customHeight="1" x14ac:dyDescent="0.2">
      <c r="A53" s="118" t="s">
        <v>117</v>
      </c>
      <c r="B53" s="117">
        <v>46.332051999999997</v>
      </c>
      <c r="C53" s="117">
        <v>44.086942999999998</v>
      </c>
      <c r="D53" s="117">
        <v>2.2451089999999998</v>
      </c>
      <c r="E53" s="117">
        <v>275.17915300000004</v>
      </c>
      <c r="F53" s="117">
        <v>272.88044300000001</v>
      </c>
      <c r="G53" s="117">
        <v>2.2987099999999998</v>
      </c>
      <c r="H53" s="117">
        <v>50.299405</v>
      </c>
      <c r="I53" s="117">
        <v>78396.675082999995</v>
      </c>
      <c r="J53" s="117">
        <v>11810.351027999999</v>
      </c>
      <c r="K53" s="117">
        <v>28625.574274999999</v>
      </c>
      <c r="L53" s="117">
        <v>35434.634792999997</v>
      </c>
      <c r="M53" s="117">
        <v>2526.1149869999999</v>
      </c>
      <c r="N53" s="117">
        <v>311822.98471300001</v>
      </c>
      <c r="O53" s="117">
        <v>390591.47040599998</v>
      </c>
    </row>
    <row r="54" spans="1:15" ht="11.1" customHeight="1" x14ac:dyDescent="0.2">
      <c r="A54" s="118" t="s">
        <v>116</v>
      </c>
      <c r="B54" s="117">
        <v>2347.4927339999999</v>
      </c>
      <c r="C54" s="117">
        <v>2287.8334479999999</v>
      </c>
      <c r="D54" s="117">
        <v>59.659286000000002</v>
      </c>
      <c r="E54" s="117">
        <v>1310.2104469999999</v>
      </c>
      <c r="F54" s="117">
        <v>1203.913871</v>
      </c>
      <c r="G54" s="117">
        <v>106.296576</v>
      </c>
      <c r="H54" s="117">
        <v>1.0396920000000001</v>
      </c>
      <c r="I54" s="117">
        <v>102118.551741</v>
      </c>
      <c r="J54" s="117">
        <v>12215.351103999999</v>
      </c>
      <c r="K54" s="117">
        <v>36710.108045000001</v>
      </c>
      <c r="L54" s="117">
        <v>52914.754296999999</v>
      </c>
      <c r="M54" s="117">
        <v>278.33829500000002</v>
      </c>
      <c r="N54" s="117">
        <v>895105.03136400005</v>
      </c>
      <c r="O54" s="117">
        <v>1000882.3259780001</v>
      </c>
    </row>
    <row r="55" spans="1:15" ht="11.1" customHeight="1" x14ac:dyDescent="0.2">
      <c r="A55" s="118" t="s">
        <v>115</v>
      </c>
      <c r="B55" s="117">
        <v>109.22966</v>
      </c>
      <c r="C55" s="117">
        <v>67.538856999999993</v>
      </c>
      <c r="D55" s="117">
        <v>41.690803000000002</v>
      </c>
      <c r="E55" s="117">
        <v>189.75391400000001</v>
      </c>
      <c r="F55" s="117">
        <v>189.75391400000001</v>
      </c>
      <c r="G55" s="117" t="s">
        <v>185</v>
      </c>
      <c r="H55" s="117">
        <v>14.411531999999999</v>
      </c>
      <c r="I55" s="117">
        <v>34135.778099000003</v>
      </c>
      <c r="J55" s="117">
        <v>14204.230473</v>
      </c>
      <c r="K55" s="117">
        <v>8510.7592019999993</v>
      </c>
      <c r="L55" s="117">
        <v>11363.132572</v>
      </c>
      <c r="M55" s="117">
        <v>57.655852000000003</v>
      </c>
      <c r="N55" s="117">
        <v>367014.06858199998</v>
      </c>
      <c r="O55" s="117">
        <v>401463.24178699998</v>
      </c>
    </row>
    <row r="56" spans="1:15" ht="11.1" customHeight="1" x14ac:dyDescent="0.2">
      <c r="A56" s="118" t="s">
        <v>189</v>
      </c>
      <c r="B56" s="121">
        <v>509.11760900000002</v>
      </c>
      <c r="C56" s="117">
        <v>509.11760900000002</v>
      </c>
      <c r="D56" s="117" t="s">
        <v>185</v>
      </c>
      <c r="E56" s="117">
        <v>867.16563700000006</v>
      </c>
      <c r="F56" s="117">
        <v>444.91512899999998</v>
      </c>
      <c r="G56" s="117">
        <v>422.25050800000002</v>
      </c>
      <c r="H56" s="117" t="s">
        <v>185</v>
      </c>
      <c r="I56" s="117">
        <v>5527.1577989999996</v>
      </c>
      <c r="J56" s="117">
        <v>463.74118099999998</v>
      </c>
      <c r="K56" s="117">
        <v>2277.280444</v>
      </c>
      <c r="L56" s="117">
        <v>2719.43525</v>
      </c>
      <c r="M56" s="117">
        <v>66.700924000000001</v>
      </c>
      <c r="N56" s="117">
        <v>73818.497738999999</v>
      </c>
      <c r="O56" s="117">
        <v>80721.938784000013</v>
      </c>
    </row>
    <row r="57" spans="1:15" ht="11.1" customHeight="1" x14ac:dyDescent="0.2">
      <c r="A57" s="118" t="s">
        <v>188</v>
      </c>
      <c r="B57" s="117">
        <v>88.680914999999999</v>
      </c>
      <c r="C57" s="117">
        <v>23.849394</v>
      </c>
      <c r="D57" s="117">
        <v>64.831520999999995</v>
      </c>
      <c r="E57" s="117">
        <v>1743.7241280000001</v>
      </c>
      <c r="F57" s="117">
        <v>1743.7241280000001</v>
      </c>
      <c r="G57" s="117" t="s">
        <v>185</v>
      </c>
      <c r="H57" s="117">
        <v>6.5755999999999995E-2</v>
      </c>
      <c r="I57" s="117">
        <v>29289.039700999998</v>
      </c>
      <c r="J57" s="117">
        <v>23832.383039</v>
      </c>
      <c r="K57" s="117">
        <v>913.21340699999996</v>
      </c>
      <c r="L57" s="117">
        <v>3459.3937820000001</v>
      </c>
      <c r="M57" s="117">
        <v>1084.049473</v>
      </c>
      <c r="N57" s="117">
        <v>171795.70381800001</v>
      </c>
      <c r="O57" s="117">
        <v>202917.21431800001</v>
      </c>
    </row>
    <row r="58" spans="1:15" ht="11.1" customHeight="1" x14ac:dyDescent="0.2">
      <c r="A58" s="118" t="s">
        <v>112</v>
      </c>
      <c r="B58" s="117">
        <v>9.8050510000000006</v>
      </c>
      <c r="C58" s="117">
        <v>0.37179600000000002</v>
      </c>
      <c r="D58" s="117">
        <v>9.4332550000000008</v>
      </c>
      <c r="E58" s="117">
        <v>3.786816</v>
      </c>
      <c r="F58" s="117">
        <v>3.786816</v>
      </c>
      <c r="G58" s="117" t="s">
        <v>185</v>
      </c>
      <c r="H58" s="117">
        <v>0.27763900000000002</v>
      </c>
      <c r="I58" s="117">
        <v>8576.9039250000005</v>
      </c>
      <c r="J58" s="117">
        <v>552.45480399999997</v>
      </c>
      <c r="K58" s="117">
        <v>3304.8298</v>
      </c>
      <c r="L58" s="117">
        <v>4701.4701690000002</v>
      </c>
      <c r="M58" s="117">
        <v>18.149152000000001</v>
      </c>
      <c r="N58" s="117">
        <v>218946.59456500001</v>
      </c>
      <c r="O58" s="117">
        <v>227537.36799600002</v>
      </c>
    </row>
    <row r="59" spans="1:15" ht="11.1" customHeight="1" x14ac:dyDescent="0.2">
      <c r="A59" s="118" t="s">
        <v>111</v>
      </c>
      <c r="B59" s="117">
        <v>1674.7446149999998</v>
      </c>
      <c r="C59" s="117">
        <v>1566.5473649999999</v>
      </c>
      <c r="D59" s="117">
        <v>108.19725</v>
      </c>
      <c r="E59" s="117">
        <v>876.45882299999994</v>
      </c>
      <c r="F59" s="117">
        <v>868.63132599999994</v>
      </c>
      <c r="G59" s="117">
        <v>7.8274970000000001</v>
      </c>
      <c r="H59" s="117" t="s">
        <v>185</v>
      </c>
      <c r="I59" s="117">
        <v>3959.0237589999997</v>
      </c>
      <c r="J59" s="117">
        <v>491.55213700000002</v>
      </c>
      <c r="K59" s="117">
        <v>1413.64193</v>
      </c>
      <c r="L59" s="117">
        <v>2051.9954619999999</v>
      </c>
      <c r="M59" s="117">
        <v>1.83423</v>
      </c>
      <c r="N59" s="117">
        <v>33168.632128999998</v>
      </c>
      <c r="O59" s="117">
        <v>39678.859326000005</v>
      </c>
    </row>
    <row r="60" spans="1:15" ht="11.1" customHeight="1" x14ac:dyDescent="0.2">
      <c r="A60" s="120" t="s">
        <v>187</v>
      </c>
      <c r="B60" s="119">
        <v>1712.596207</v>
      </c>
      <c r="C60" s="119">
        <v>1003.581138</v>
      </c>
      <c r="D60" s="119">
        <v>709.01506900000004</v>
      </c>
      <c r="E60" s="119">
        <v>246.10543200000001</v>
      </c>
      <c r="F60" s="119">
        <v>237.982358</v>
      </c>
      <c r="G60" s="119">
        <v>8.1230740000000008</v>
      </c>
      <c r="H60" s="119">
        <v>0.243529</v>
      </c>
      <c r="I60" s="119">
        <v>2949.2396760000001</v>
      </c>
      <c r="J60" s="119">
        <v>485.76729499999999</v>
      </c>
      <c r="K60" s="119">
        <v>1496.0667510000001</v>
      </c>
      <c r="L60" s="119">
        <v>322.64027599999997</v>
      </c>
      <c r="M60" s="119">
        <v>644.765354</v>
      </c>
      <c r="N60" s="119">
        <v>3328.1489000000001</v>
      </c>
      <c r="O60" s="119">
        <v>8236.3337440000014</v>
      </c>
    </row>
    <row r="61" spans="1:15" ht="11.1" customHeight="1" x14ac:dyDescent="0.2">
      <c r="A61" s="118" t="s">
        <v>164</v>
      </c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</row>
    <row r="62" spans="1:15" ht="11.1" customHeight="1" x14ac:dyDescent="0.2">
      <c r="A62" s="118" t="s">
        <v>109</v>
      </c>
      <c r="B62" s="117">
        <v>11.628718000000001</v>
      </c>
      <c r="C62" s="117">
        <v>10.441819000000001</v>
      </c>
      <c r="D62" s="117">
        <v>1.1868989999999999</v>
      </c>
      <c r="E62" s="117">
        <v>21.172523999999999</v>
      </c>
      <c r="F62" s="117">
        <v>21.152756</v>
      </c>
      <c r="G62" s="117">
        <v>1.9768000000000001E-2</v>
      </c>
      <c r="H62" s="117" t="s">
        <v>185</v>
      </c>
      <c r="I62" s="117">
        <v>1144.2521999999999</v>
      </c>
      <c r="J62" s="117">
        <v>56.936970000000002</v>
      </c>
      <c r="K62" s="117">
        <v>638.06356100000005</v>
      </c>
      <c r="L62" s="117">
        <v>102.778105</v>
      </c>
      <c r="M62" s="117">
        <v>346.47356400000001</v>
      </c>
      <c r="N62" s="117">
        <v>2448.0099319999999</v>
      </c>
      <c r="O62" s="121">
        <v>3625.0633739999998</v>
      </c>
    </row>
    <row r="63" spans="1:15" ht="11.1" customHeight="1" x14ac:dyDescent="0.2">
      <c r="A63" s="118" t="s">
        <v>186</v>
      </c>
      <c r="B63" s="117">
        <v>370.74420100000003</v>
      </c>
      <c r="C63" s="117">
        <v>366.11049300000002</v>
      </c>
      <c r="D63" s="117">
        <v>4.6337080000000004</v>
      </c>
      <c r="E63" s="117">
        <v>96.300856999999993</v>
      </c>
      <c r="F63" s="117">
        <v>96.300856999999993</v>
      </c>
      <c r="G63" s="117" t="s">
        <v>185</v>
      </c>
      <c r="H63" s="117" t="s">
        <v>185</v>
      </c>
      <c r="I63" s="117">
        <v>1072.8999329999999</v>
      </c>
      <c r="J63" s="117">
        <v>361.65840700000001</v>
      </c>
      <c r="K63" s="117">
        <v>527.14591399999995</v>
      </c>
      <c r="L63" s="117">
        <v>102.092355</v>
      </c>
      <c r="M63" s="117">
        <v>82.003257000000005</v>
      </c>
      <c r="N63" s="117">
        <v>139.96176600000001</v>
      </c>
      <c r="O63" s="121">
        <v>1679.906757</v>
      </c>
    </row>
    <row r="64" spans="1:15" ht="11.1" customHeight="1" x14ac:dyDescent="0.2">
      <c r="A64" s="120" t="s">
        <v>104</v>
      </c>
      <c r="B64" s="119">
        <v>91.825510000000008</v>
      </c>
      <c r="C64" s="119">
        <v>83.619168000000002</v>
      </c>
      <c r="D64" s="119">
        <v>8.2063419999999994</v>
      </c>
      <c r="E64" s="119">
        <v>189.34587299999998</v>
      </c>
      <c r="F64" s="119">
        <v>185.48093299999999</v>
      </c>
      <c r="G64" s="119">
        <v>3.8649399999999998</v>
      </c>
      <c r="H64" s="119" t="s">
        <v>185</v>
      </c>
      <c r="I64" s="119">
        <v>3039.5265610000001</v>
      </c>
      <c r="J64" s="119">
        <v>234.25868</v>
      </c>
      <c r="K64" s="119">
        <v>1290.9158480000001</v>
      </c>
      <c r="L64" s="119">
        <v>1458.5760849999999</v>
      </c>
      <c r="M64" s="119">
        <v>55.775948</v>
      </c>
      <c r="N64" s="119">
        <v>827.24405899999999</v>
      </c>
      <c r="O64" s="126">
        <v>4147.9420030000001</v>
      </c>
    </row>
    <row r="65" spans="1:15" ht="11.1" customHeight="1" x14ac:dyDescent="0.2">
      <c r="A65" s="118" t="s">
        <v>164</v>
      </c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</row>
    <row r="66" spans="1:15" ht="11.1" customHeight="1" x14ac:dyDescent="0.2">
      <c r="A66" s="118" t="s">
        <v>103</v>
      </c>
      <c r="B66" s="117">
        <v>19.612253000000003</v>
      </c>
      <c r="C66" s="117">
        <v>17.771146000000002</v>
      </c>
      <c r="D66" s="117">
        <v>1.841107</v>
      </c>
      <c r="E66" s="117">
        <v>28.256146000000001</v>
      </c>
      <c r="F66" s="117">
        <v>24.391206</v>
      </c>
      <c r="G66" s="117">
        <v>3.8649399999999998</v>
      </c>
      <c r="H66" s="117" t="s">
        <v>185</v>
      </c>
      <c r="I66" s="117">
        <v>1699.778924</v>
      </c>
      <c r="J66" s="117">
        <v>222.648979</v>
      </c>
      <c r="K66" s="117">
        <v>37.559623999999999</v>
      </c>
      <c r="L66" s="117">
        <v>1387.9824309999999</v>
      </c>
      <c r="M66" s="117">
        <v>51.587890000000002</v>
      </c>
      <c r="N66" s="117">
        <v>633.84627999999998</v>
      </c>
      <c r="O66" s="121">
        <v>2381.4936029999999</v>
      </c>
    </row>
    <row r="67" spans="1:15" s="124" customFormat="1" ht="15" customHeight="1" x14ac:dyDescent="0.2">
      <c r="A67" s="125" t="s">
        <v>203</v>
      </c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</row>
    <row r="68" spans="1:15" ht="11.1" customHeight="1" x14ac:dyDescent="0.2">
      <c r="A68" s="122" t="s">
        <v>202</v>
      </c>
      <c r="B68" s="119">
        <v>1201082.54541</v>
      </c>
      <c r="C68" s="119">
        <v>1145044.589927</v>
      </c>
      <c r="D68" s="119">
        <v>56037.955482999998</v>
      </c>
      <c r="E68" s="119">
        <v>365846.25811399997</v>
      </c>
      <c r="F68" s="119">
        <v>313248.218268</v>
      </c>
      <c r="G68" s="119">
        <v>52598.039846</v>
      </c>
      <c r="H68" s="119">
        <v>425795.71146999998</v>
      </c>
      <c r="I68" s="119">
        <v>4573574.3134250008</v>
      </c>
      <c r="J68" s="119">
        <v>1536360.5669209999</v>
      </c>
      <c r="K68" s="119">
        <v>1595895.7155830001</v>
      </c>
      <c r="L68" s="119">
        <v>1403290.5705510001</v>
      </c>
      <c r="M68" s="119">
        <v>38027.460370000001</v>
      </c>
      <c r="N68" s="119">
        <v>10007678.23026</v>
      </c>
      <c r="O68" s="119">
        <v>16573977.058679001</v>
      </c>
    </row>
    <row r="69" spans="1:15" ht="11.1" customHeight="1" x14ac:dyDescent="0.2">
      <c r="A69" s="122" t="s">
        <v>144</v>
      </c>
      <c r="B69" s="119">
        <v>1151072.1937449998</v>
      </c>
      <c r="C69" s="119">
        <v>1097318.625976</v>
      </c>
      <c r="D69" s="119">
        <v>53753.567769000001</v>
      </c>
      <c r="E69" s="119">
        <v>349097.89113800001</v>
      </c>
      <c r="F69" s="119">
        <v>296531.48479299998</v>
      </c>
      <c r="G69" s="119">
        <v>52566.406345000003</v>
      </c>
      <c r="H69" s="119">
        <v>420016.90041200002</v>
      </c>
      <c r="I69" s="119">
        <v>4252457.0228359997</v>
      </c>
      <c r="J69" s="119">
        <v>1398136.418452</v>
      </c>
      <c r="K69" s="119">
        <v>1521769.0293930001</v>
      </c>
      <c r="L69" s="119">
        <v>1298907.260156</v>
      </c>
      <c r="M69" s="119">
        <v>33644.314834999997</v>
      </c>
      <c r="N69" s="119">
        <v>8798723.3545900006</v>
      </c>
      <c r="O69" s="119">
        <v>14971367.362721002</v>
      </c>
    </row>
    <row r="70" spans="1:15" ht="11.1" customHeight="1" x14ac:dyDescent="0.2">
      <c r="A70" s="118" t="s">
        <v>164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</row>
    <row r="71" spans="1:15" ht="11.1" customHeight="1" x14ac:dyDescent="0.2">
      <c r="A71" s="122" t="s">
        <v>201</v>
      </c>
      <c r="B71" s="119">
        <v>1004116.5557619999</v>
      </c>
      <c r="C71" s="119">
        <v>956602.37611099996</v>
      </c>
      <c r="D71" s="119">
        <v>47514.179650999999</v>
      </c>
      <c r="E71" s="119">
        <v>324114.135335</v>
      </c>
      <c r="F71" s="119">
        <v>280199.995001</v>
      </c>
      <c r="G71" s="119">
        <v>43914.140334000003</v>
      </c>
      <c r="H71" s="119">
        <v>269120.35561199998</v>
      </c>
      <c r="I71" s="119">
        <v>3609637.1006829999</v>
      </c>
      <c r="J71" s="119">
        <v>1049578.031001</v>
      </c>
      <c r="K71" s="119">
        <v>1331340.0955970001</v>
      </c>
      <c r="L71" s="119">
        <v>1196677.304403</v>
      </c>
      <c r="M71" s="119">
        <v>32041.669682</v>
      </c>
      <c r="N71" s="119">
        <v>7866395.5906370003</v>
      </c>
      <c r="O71" s="119">
        <v>13073383.738029001</v>
      </c>
    </row>
    <row r="72" spans="1:15" ht="11.1" customHeight="1" x14ac:dyDescent="0.2">
      <c r="A72" s="122" t="s">
        <v>200</v>
      </c>
      <c r="B72" s="119">
        <v>583302.18182099995</v>
      </c>
      <c r="C72" s="119">
        <v>563413.98939</v>
      </c>
      <c r="D72" s="119">
        <v>19888.192430999999</v>
      </c>
      <c r="E72" s="119">
        <v>249809.127959</v>
      </c>
      <c r="F72" s="119">
        <v>229607.77851100001</v>
      </c>
      <c r="G72" s="119">
        <v>20201.349448000001</v>
      </c>
      <c r="H72" s="119">
        <v>154152.25088800001</v>
      </c>
      <c r="I72" s="119">
        <v>2465478.4027480003</v>
      </c>
      <c r="J72" s="119">
        <v>551216.01794000005</v>
      </c>
      <c r="K72" s="119">
        <v>897337.62479300005</v>
      </c>
      <c r="L72" s="119">
        <v>998823.00161599996</v>
      </c>
      <c r="M72" s="119">
        <v>18101.758398999998</v>
      </c>
      <c r="N72" s="119">
        <v>6352565.3046770003</v>
      </c>
      <c r="O72" s="119">
        <v>9805307.2680929992</v>
      </c>
    </row>
    <row r="73" spans="1:15" ht="11.1" customHeight="1" x14ac:dyDescent="0.2">
      <c r="A73" s="118" t="s">
        <v>143</v>
      </c>
      <c r="B73" s="117">
        <v>88427.128582999998</v>
      </c>
      <c r="C73" s="117">
        <v>85396.077153999999</v>
      </c>
      <c r="D73" s="117">
        <v>3031.0514290000001</v>
      </c>
      <c r="E73" s="117">
        <v>64505.466117999997</v>
      </c>
      <c r="F73" s="117">
        <v>63083.912226</v>
      </c>
      <c r="G73" s="117">
        <v>1421.5538919999999</v>
      </c>
      <c r="H73" s="117">
        <v>63422.79909</v>
      </c>
      <c r="I73" s="117">
        <v>268883.425506</v>
      </c>
      <c r="J73" s="117">
        <v>49325.145331</v>
      </c>
      <c r="K73" s="117">
        <v>114522.889737</v>
      </c>
      <c r="L73" s="117">
        <v>101220.381389</v>
      </c>
      <c r="M73" s="117">
        <v>3815.0090489999998</v>
      </c>
      <c r="N73" s="117">
        <v>269392.95784599998</v>
      </c>
      <c r="O73" s="117">
        <v>754631.77714300004</v>
      </c>
    </row>
    <row r="74" spans="1:15" ht="11.1" customHeight="1" x14ac:dyDescent="0.2">
      <c r="A74" s="118" t="s">
        <v>142</v>
      </c>
      <c r="B74" s="117">
        <v>24899.365608</v>
      </c>
      <c r="C74" s="117">
        <v>24789.307711000001</v>
      </c>
      <c r="D74" s="117">
        <v>110.057897</v>
      </c>
      <c r="E74" s="117">
        <v>3315.013367</v>
      </c>
      <c r="F74" s="117">
        <v>3305.4728660000001</v>
      </c>
      <c r="G74" s="117">
        <v>9.5405010000000008</v>
      </c>
      <c r="H74" s="117">
        <v>20094.371737000001</v>
      </c>
      <c r="I74" s="117">
        <v>80062.091268000004</v>
      </c>
      <c r="J74" s="117">
        <v>16686.349686000001</v>
      </c>
      <c r="K74" s="117">
        <v>21547.111057999999</v>
      </c>
      <c r="L74" s="117">
        <v>40394.308477999999</v>
      </c>
      <c r="M74" s="117">
        <v>1434.322046</v>
      </c>
      <c r="N74" s="117">
        <v>162101.767097</v>
      </c>
      <c r="O74" s="117">
        <v>290472.609077</v>
      </c>
    </row>
    <row r="75" spans="1:15" ht="11.1" customHeight="1" x14ac:dyDescent="0.2">
      <c r="A75" s="118" t="s">
        <v>140</v>
      </c>
      <c r="B75" s="117">
        <v>5084.0512349999999</v>
      </c>
      <c r="C75" s="117">
        <v>5063.0992569999999</v>
      </c>
      <c r="D75" s="117">
        <v>20.951978</v>
      </c>
      <c r="E75" s="117">
        <v>1234.8304860000001</v>
      </c>
      <c r="F75" s="117">
        <v>1113.946414</v>
      </c>
      <c r="G75" s="117">
        <v>120.884072</v>
      </c>
      <c r="H75" s="117">
        <v>176.70855</v>
      </c>
      <c r="I75" s="117">
        <v>28963.406281999996</v>
      </c>
      <c r="J75" s="117">
        <v>7426.4033209999998</v>
      </c>
      <c r="K75" s="117">
        <v>16353.598180000001</v>
      </c>
      <c r="L75" s="117">
        <v>4974.9746779999996</v>
      </c>
      <c r="M75" s="117">
        <v>208.430103</v>
      </c>
      <c r="N75" s="117">
        <v>93874.364583999995</v>
      </c>
      <c r="O75" s="117">
        <v>129333.361137</v>
      </c>
    </row>
    <row r="76" spans="1:15" ht="11.1" customHeight="1" x14ac:dyDescent="0.2">
      <c r="A76" s="118" t="s">
        <v>139</v>
      </c>
      <c r="B76" s="117">
        <v>31248.505605999999</v>
      </c>
      <c r="C76" s="117">
        <v>28247.875082999999</v>
      </c>
      <c r="D76" s="117">
        <v>3000.6305229999998</v>
      </c>
      <c r="E76" s="117">
        <v>2741.029047</v>
      </c>
      <c r="F76" s="117">
        <v>2386.9698229999999</v>
      </c>
      <c r="G76" s="117">
        <v>354.05922399999997</v>
      </c>
      <c r="H76" s="117">
        <v>5426.199071</v>
      </c>
      <c r="I76" s="117">
        <v>135262.768901</v>
      </c>
      <c r="J76" s="117">
        <v>35154.950568</v>
      </c>
      <c r="K76" s="117">
        <v>55054.908604999997</v>
      </c>
      <c r="L76" s="117">
        <v>44490.046972999997</v>
      </c>
      <c r="M76" s="117">
        <v>562.86275499999999</v>
      </c>
      <c r="N76" s="117">
        <v>702995.44220399996</v>
      </c>
      <c r="O76" s="117">
        <v>877673.94482899993</v>
      </c>
    </row>
    <row r="77" spans="1:15" ht="11.1" customHeight="1" x14ac:dyDescent="0.2">
      <c r="A77" s="118" t="s">
        <v>138</v>
      </c>
      <c r="B77" s="117">
        <v>3748.6096690000004</v>
      </c>
      <c r="C77" s="117">
        <v>3341.4646590000002</v>
      </c>
      <c r="D77" s="117">
        <v>407.14501000000001</v>
      </c>
      <c r="E77" s="117">
        <v>206.83709899999999</v>
      </c>
      <c r="F77" s="117">
        <v>206.83709899999999</v>
      </c>
      <c r="G77" s="117" t="s">
        <v>185</v>
      </c>
      <c r="H77" s="117">
        <v>76.668457000000004</v>
      </c>
      <c r="I77" s="117">
        <v>7533.2311540000001</v>
      </c>
      <c r="J77" s="117">
        <v>1817.0080849999999</v>
      </c>
      <c r="K77" s="117">
        <v>2555.7032140000001</v>
      </c>
      <c r="L77" s="117">
        <v>3087.247554</v>
      </c>
      <c r="M77" s="117">
        <v>73.272300999999999</v>
      </c>
      <c r="N77" s="117">
        <v>47837.864880000001</v>
      </c>
      <c r="O77" s="117">
        <v>59403.211258999996</v>
      </c>
    </row>
    <row r="78" spans="1:15" ht="11.1" customHeight="1" x14ac:dyDescent="0.2">
      <c r="A78" s="118" t="s">
        <v>137</v>
      </c>
      <c r="B78" s="117">
        <v>44450.900198999996</v>
      </c>
      <c r="C78" s="117">
        <v>43816.935477999999</v>
      </c>
      <c r="D78" s="117">
        <v>633.96472100000005</v>
      </c>
      <c r="E78" s="117">
        <v>5200.5734499999999</v>
      </c>
      <c r="F78" s="117">
        <v>4510.3930570000002</v>
      </c>
      <c r="G78" s="117">
        <v>690.18039299999998</v>
      </c>
      <c r="H78" s="117">
        <v>3647.2685940000001</v>
      </c>
      <c r="I78" s="117">
        <v>251249.36363400001</v>
      </c>
      <c r="J78" s="117">
        <v>107367.937653</v>
      </c>
      <c r="K78" s="117">
        <v>82776.708276999998</v>
      </c>
      <c r="L78" s="117">
        <v>60483.178893999997</v>
      </c>
      <c r="M78" s="117">
        <v>621.53881000000001</v>
      </c>
      <c r="N78" s="117">
        <v>597138.68253200001</v>
      </c>
      <c r="O78" s="117">
        <v>901686.78840900003</v>
      </c>
    </row>
    <row r="79" spans="1:15" ht="11.1" customHeight="1" x14ac:dyDescent="0.2">
      <c r="A79" s="118" t="s">
        <v>136</v>
      </c>
      <c r="B79" s="117">
        <v>22768.027466</v>
      </c>
      <c r="C79" s="117">
        <v>22317.215343</v>
      </c>
      <c r="D79" s="117">
        <v>450.81212299999999</v>
      </c>
      <c r="E79" s="117">
        <v>434.77385300000003</v>
      </c>
      <c r="F79" s="117">
        <v>343.44591300000002</v>
      </c>
      <c r="G79" s="117">
        <v>91.327939999999998</v>
      </c>
      <c r="H79" s="117">
        <v>811.52041799999995</v>
      </c>
      <c r="I79" s="117">
        <v>18045.520616999998</v>
      </c>
      <c r="J79" s="117">
        <v>10281.049598</v>
      </c>
      <c r="K79" s="117">
        <v>5681.641455</v>
      </c>
      <c r="L79" s="117">
        <v>1974.878749</v>
      </c>
      <c r="M79" s="117">
        <v>107.95081500000001</v>
      </c>
      <c r="N79" s="117">
        <v>49374.346032000001</v>
      </c>
      <c r="O79" s="117">
        <v>91434.188386000009</v>
      </c>
    </row>
    <row r="80" spans="1:15" ht="11.1" customHeight="1" x14ac:dyDescent="0.2">
      <c r="A80" s="118" t="s">
        <v>135</v>
      </c>
      <c r="B80" s="117">
        <v>42254.631564000003</v>
      </c>
      <c r="C80" s="117">
        <v>41160.996141000003</v>
      </c>
      <c r="D80" s="117">
        <v>1093.6354229999999</v>
      </c>
      <c r="E80" s="117">
        <v>32065.341090999998</v>
      </c>
      <c r="F80" s="117">
        <v>30421.260816999998</v>
      </c>
      <c r="G80" s="117">
        <v>1644.0802739999999</v>
      </c>
      <c r="H80" s="117">
        <v>2717.2792749999999</v>
      </c>
      <c r="I80" s="117">
        <v>81441.951819000009</v>
      </c>
      <c r="J80" s="117">
        <v>23503.724911000001</v>
      </c>
      <c r="K80" s="117">
        <v>27379.846819999999</v>
      </c>
      <c r="L80" s="117">
        <v>29297.592184000001</v>
      </c>
      <c r="M80" s="117">
        <v>1260.787904</v>
      </c>
      <c r="N80" s="117">
        <v>456636.61398700002</v>
      </c>
      <c r="O80" s="117">
        <v>615115.81773600006</v>
      </c>
    </row>
    <row r="81" spans="1:15" ht="11.1" customHeight="1" x14ac:dyDescent="0.2">
      <c r="A81" s="118" t="s">
        <v>133</v>
      </c>
      <c r="B81" s="117">
        <v>3705.8634689999999</v>
      </c>
      <c r="C81" s="117">
        <v>2122.7449019999999</v>
      </c>
      <c r="D81" s="117">
        <v>1583.118567</v>
      </c>
      <c r="E81" s="117">
        <v>5.1926650000000008</v>
      </c>
      <c r="F81" s="117">
        <v>4.9802160000000004</v>
      </c>
      <c r="G81" s="117">
        <v>0.212449</v>
      </c>
      <c r="H81" s="117">
        <v>692.69877199999996</v>
      </c>
      <c r="I81" s="117">
        <v>11273.780945</v>
      </c>
      <c r="J81" s="117">
        <v>7558.9077639999996</v>
      </c>
      <c r="K81" s="117">
        <v>2209.482039</v>
      </c>
      <c r="L81" s="117">
        <v>1455.584582</v>
      </c>
      <c r="M81" s="117">
        <v>49.806559999999998</v>
      </c>
      <c r="N81" s="117">
        <v>53152.233968</v>
      </c>
      <c r="O81" s="117">
        <v>68829.769819000008</v>
      </c>
    </row>
    <row r="82" spans="1:15" ht="11.1" customHeight="1" x14ac:dyDescent="0.2">
      <c r="A82" s="118" t="s">
        <v>131</v>
      </c>
      <c r="B82" s="117">
        <v>325.77452300000004</v>
      </c>
      <c r="C82" s="117">
        <v>32.007828000000003</v>
      </c>
      <c r="D82" s="117">
        <v>293.76669500000003</v>
      </c>
      <c r="E82" s="117">
        <v>4.4623109999999997</v>
      </c>
      <c r="F82" s="117">
        <v>4.4623109999999997</v>
      </c>
      <c r="G82" s="117" t="s">
        <v>185</v>
      </c>
      <c r="H82" s="117">
        <v>187.71077</v>
      </c>
      <c r="I82" s="117">
        <v>13999.300814999999</v>
      </c>
      <c r="J82" s="117">
        <v>123.68919200000001</v>
      </c>
      <c r="K82" s="117">
        <v>12319.647747999999</v>
      </c>
      <c r="L82" s="117">
        <v>1540.6163529999999</v>
      </c>
      <c r="M82" s="117">
        <v>15.347522</v>
      </c>
      <c r="N82" s="117">
        <v>2482.741489</v>
      </c>
      <c r="O82" s="117">
        <v>16999.989908</v>
      </c>
    </row>
    <row r="83" spans="1:15" ht="11.1" customHeight="1" x14ac:dyDescent="0.2">
      <c r="A83" s="118" t="s">
        <v>130</v>
      </c>
      <c r="B83" s="117">
        <v>147749.40067600002</v>
      </c>
      <c r="C83" s="117">
        <v>141502.49505900001</v>
      </c>
      <c r="D83" s="117">
        <v>6246.9056170000003</v>
      </c>
      <c r="E83" s="117">
        <v>90133.529746</v>
      </c>
      <c r="F83" s="117">
        <v>78985.031833999994</v>
      </c>
      <c r="G83" s="117">
        <v>11148.497912000001</v>
      </c>
      <c r="H83" s="117">
        <v>53183.596352</v>
      </c>
      <c r="I83" s="117">
        <v>1170801.5178989999</v>
      </c>
      <c r="J83" s="117">
        <v>168111.35999699999</v>
      </c>
      <c r="K83" s="117">
        <v>410834.81014000002</v>
      </c>
      <c r="L83" s="117">
        <v>586351.62360399996</v>
      </c>
      <c r="M83" s="117">
        <v>5503.724158</v>
      </c>
      <c r="N83" s="117">
        <v>2773951.2902819999</v>
      </c>
      <c r="O83" s="117">
        <v>4235819.3349550003</v>
      </c>
    </row>
    <row r="84" spans="1:15" ht="11.1" customHeight="1" x14ac:dyDescent="0.2">
      <c r="A84" s="118" t="s">
        <v>129</v>
      </c>
      <c r="B84" s="117">
        <v>141786.15301000001</v>
      </c>
      <c r="C84" s="117">
        <v>140904.06015400001</v>
      </c>
      <c r="D84" s="117">
        <v>882.09285599999998</v>
      </c>
      <c r="E84" s="117">
        <v>44229.71271</v>
      </c>
      <c r="F84" s="117">
        <v>39655.815238000003</v>
      </c>
      <c r="G84" s="117">
        <v>4573.8974719999997</v>
      </c>
      <c r="H84" s="117">
        <v>2973.1767920000002</v>
      </c>
      <c r="I84" s="117">
        <v>277487.68327899999</v>
      </c>
      <c r="J84" s="117">
        <v>100100.755058</v>
      </c>
      <c r="K84" s="117">
        <v>93483.502615999998</v>
      </c>
      <c r="L84" s="117">
        <v>80240.419534000001</v>
      </c>
      <c r="M84" s="117">
        <v>3663.0060709999998</v>
      </c>
      <c r="N84" s="117">
        <v>482493.44641799998</v>
      </c>
      <c r="O84" s="117">
        <v>948970.17220899987</v>
      </c>
    </row>
    <row r="85" spans="1:15" ht="11.1" customHeight="1" x14ac:dyDescent="0.2">
      <c r="A85" s="118" t="s">
        <v>127</v>
      </c>
      <c r="B85" s="117">
        <v>2147.7082609999998</v>
      </c>
      <c r="C85" s="117">
        <v>1987.5341519999999</v>
      </c>
      <c r="D85" s="117">
        <v>160.17410899999999</v>
      </c>
      <c r="E85" s="117">
        <v>344.16652800000003</v>
      </c>
      <c r="F85" s="117">
        <v>344.16652800000003</v>
      </c>
      <c r="G85" s="117" t="s">
        <v>185</v>
      </c>
      <c r="H85" s="117">
        <v>276.54830700000002</v>
      </c>
      <c r="I85" s="117">
        <v>10372.96185</v>
      </c>
      <c r="J85" s="117">
        <v>2660.0555290000002</v>
      </c>
      <c r="K85" s="117">
        <v>3430.4249340000001</v>
      </c>
      <c r="L85" s="117">
        <v>4183.8258370000003</v>
      </c>
      <c r="M85" s="117">
        <v>98.655550000000005</v>
      </c>
      <c r="N85" s="117">
        <v>69440.937707000005</v>
      </c>
      <c r="O85" s="117">
        <v>82582.32265300001</v>
      </c>
    </row>
    <row r="86" spans="1:15" ht="11.1" customHeight="1" x14ac:dyDescent="0.2">
      <c r="A86" s="118" t="s">
        <v>125</v>
      </c>
      <c r="B86" s="117">
        <v>15913.662124</v>
      </c>
      <c r="C86" s="117">
        <v>15211.289514</v>
      </c>
      <c r="D86" s="117">
        <v>702.37261000000001</v>
      </c>
      <c r="E86" s="117">
        <v>4376.5440609999996</v>
      </c>
      <c r="F86" s="117">
        <v>4311.9888549999996</v>
      </c>
      <c r="G86" s="117">
        <v>64.555205999999998</v>
      </c>
      <c r="H86" s="117">
        <v>402.18418800000001</v>
      </c>
      <c r="I86" s="117">
        <v>84571.55324400001</v>
      </c>
      <c r="J86" s="117">
        <v>18761.714864000001</v>
      </c>
      <c r="K86" s="117">
        <v>36955.716423999998</v>
      </c>
      <c r="L86" s="117">
        <v>28384.381427</v>
      </c>
      <c r="M86" s="117">
        <v>469.74052899999998</v>
      </c>
      <c r="N86" s="117">
        <v>452756.83199999999</v>
      </c>
      <c r="O86" s="117">
        <v>558020.77561700006</v>
      </c>
    </row>
    <row r="87" spans="1:15" ht="11.1" customHeight="1" x14ac:dyDescent="0.2">
      <c r="A87" s="118" t="s">
        <v>123</v>
      </c>
      <c r="B87" s="117">
        <v>8792.3998279999996</v>
      </c>
      <c r="C87" s="117">
        <v>7520.8869549999999</v>
      </c>
      <c r="D87" s="117">
        <v>1271.5128729999999</v>
      </c>
      <c r="E87" s="117">
        <v>1011.655427</v>
      </c>
      <c r="F87" s="117">
        <v>929.09531400000003</v>
      </c>
      <c r="G87" s="117">
        <v>82.560113000000001</v>
      </c>
      <c r="H87" s="117">
        <v>63.520515000000003</v>
      </c>
      <c r="I87" s="117">
        <v>25529.845535</v>
      </c>
      <c r="J87" s="117">
        <v>2336.966383</v>
      </c>
      <c r="K87" s="117">
        <v>12231.633545999999</v>
      </c>
      <c r="L87" s="117">
        <v>10743.94138</v>
      </c>
      <c r="M87" s="117">
        <v>217.304226</v>
      </c>
      <c r="N87" s="117">
        <v>138935.78365100001</v>
      </c>
      <c r="O87" s="117">
        <v>174333.204956</v>
      </c>
    </row>
    <row r="88" spans="1:15" ht="11.1" customHeight="1" x14ac:dyDescent="0.2">
      <c r="A88" s="122" t="s">
        <v>199</v>
      </c>
      <c r="B88" s="119">
        <v>420814.37394100003</v>
      </c>
      <c r="C88" s="119">
        <v>393188.38672100002</v>
      </c>
      <c r="D88" s="119">
        <v>27625.987219999999</v>
      </c>
      <c r="E88" s="119">
        <v>74305.007375999994</v>
      </c>
      <c r="F88" s="119">
        <v>50592.216489999999</v>
      </c>
      <c r="G88" s="119">
        <v>23712.790885999999</v>
      </c>
      <c r="H88" s="119">
        <v>114968.104724</v>
      </c>
      <c r="I88" s="119">
        <v>1144158.6979349998</v>
      </c>
      <c r="J88" s="119">
        <v>498362.01306099998</v>
      </c>
      <c r="K88" s="119">
        <v>434002.47080399998</v>
      </c>
      <c r="L88" s="119">
        <v>197854.30278699999</v>
      </c>
      <c r="M88" s="119">
        <v>13939.911282999999</v>
      </c>
      <c r="N88" s="119">
        <v>1513830.28596</v>
      </c>
      <c r="O88" s="119">
        <v>3268076.4699360002</v>
      </c>
    </row>
    <row r="89" spans="1:15" ht="11.1" customHeight="1" x14ac:dyDescent="0.2">
      <c r="A89" s="118" t="s">
        <v>198</v>
      </c>
      <c r="B89" s="117">
        <v>20114.665958000001</v>
      </c>
      <c r="C89" s="117">
        <v>19597.471771</v>
      </c>
      <c r="D89" s="117">
        <v>517.19418700000006</v>
      </c>
      <c r="E89" s="117">
        <v>1704.9217669999998</v>
      </c>
      <c r="F89" s="117">
        <v>934.40960299999995</v>
      </c>
      <c r="G89" s="117">
        <v>770.51216399999998</v>
      </c>
      <c r="H89" s="117">
        <v>964.23249799999996</v>
      </c>
      <c r="I89" s="117">
        <v>57445.879706</v>
      </c>
      <c r="J89" s="117">
        <v>31070.941734</v>
      </c>
      <c r="K89" s="117">
        <v>20019.993148000001</v>
      </c>
      <c r="L89" s="117">
        <v>5603.7758489999997</v>
      </c>
      <c r="M89" s="117">
        <v>751.16897500000005</v>
      </c>
      <c r="N89" s="117">
        <v>67483.671916000007</v>
      </c>
      <c r="O89" s="117">
        <v>147713.37184499999</v>
      </c>
    </row>
    <row r="90" spans="1:15" ht="11.1" customHeight="1" x14ac:dyDescent="0.2">
      <c r="A90" s="118" t="s">
        <v>197</v>
      </c>
      <c r="B90" s="117">
        <v>2904.7450440000002</v>
      </c>
      <c r="C90" s="117">
        <v>2840.3273800000002</v>
      </c>
      <c r="D90" s="117">
        <v>64.417664000000002</v>
      </c>
      <c r="E90" s="117">
        <v>165.62484599999999</v>
      </c>
      <c r="F90" s="117">
        <v>120.102142</v>
      </c>
      <c r="G90" s="117">
        <v>45.522703999999997</v>
      </c>
      <c r="H90" s="117">
        <v>0.69221100000000002</v>
      </c>
      <c r="I90" s="117">
        <v>2973.5518710000001</v>
      </c>
      <c r="J90" s="117">
        <v>707.26160900000002</v>
      </c>
      <c r="K90" s="117">
        <v>1154.1369440000001</v>
      </c>
      <c r="L90" s="117">
        <v>1090.6719989999999</v>
      </c>
      <c r="M90" s="117">
        <v>21.481318999999999</v>
      </c>
      <c r="N90" s="117">
        <v>3695.7989790000001</v>
      </c>
      <c r="O90" s="117">
        <v>9740.4129510000002</v>
      </c>
    </row>
    <row r="91" spans="1:15" ht="11.1" customHeight="1" x14ac:dyDescent="0.2">
      <c r="A91" s="118" t="s">
        <v>141</v>
      </c>
      <c r="B91" s="117">
        <v>51558.421491000001</v>
      </c>
      <c r="C91" s="117">
        <v>40849.114759999997</v>
      </c>
      <c r="D91" s="117">
        <v>10709.306731000001</v>
      </c>
      <c r="E91" s="117">
        <v>8927.2268829999994</v>
      </c>
      <c r="F91" s="117">
        <v>7112.1614220000001</v>
      </c>
      <c r="G91" s="117">
        <v>1815.0654609999999</v>
      </c>
      <c r="H91" s="117">
        <v>12768.315887000001</v>
      </c>
      <c r="I91" s="117">
        <v>194688.34603799999</v>
      </c>
      <c r="J91" s="117">
        <v>56386.234328999999</v>
      </c>
      <c r="K91" s="117">
        <v>88980.497743999993</v>
      </c>
      <c r="L91" s="117">
        <v>48084.724761999998</v>
      </c>
      <c r="M91" s="117">
        <v>1236.889203</v>
      </c>
      <c r="N91" s="117">
        <v>271823.21991500002</v>
      </c>
      <c r="O91" s="117">
        <v>539765.53021400003</v>
      </c>
    </row>
    <row r="92" spans="1:15" ht="11.1" customHeight="1" x14ac:dyDescent="0.2">
      <c r="A92" s="118" t="s">
        <v>196</v>
      </c>
      <c r="B92" s="117">
        <v>3550.6431480000001</v>
      </c>
      <c r="C92" s="117">
        <v>2645.071461</v>
      </c>
      <c r="D92" s="117">
        <v>905.571687</v>
      </c>
      <c r="E92" s="117">
        <v>29.951113999999997</v>
      </c>
      <c r="F92" s="117">
        <v>25.897704999999998</v>
      </c>
      <c r="G92" s="117">
        <v>4.0534090000000003</v>
      </c>
      <c r="H92" s="117" t="s">
        <v>185</v>
      </c>
      <c r="I92" s="117">
        <v>4040.9864670000002</v>
      </c>
      <c r="J92" s="117">
        <v>2210.482141</v>
      </c>
      <c r="K92" s="117">
        <v>1104.750679</v>
      </c>
      <c r="L92" s="117">
        <v>667.36674000000005</v>
      </c>
      <c r="M92" s="117">
        <v>58.386907000000001</v>
      </c>
      <c r="N92" s="117">
        <v>6701.9608559999997</v>
      </c>
      <c r="O92" s="117">
        <v>14323.54158500001</v>
      </c>
    </row>
    <row r="93" spans="1:15" ht="11.1" customHeight="1" x14ac:dyDescent="0.2">
      <c r="A93" s="118" t="s">
        <v>132</v>
      </c>
      <c r="B93" s="117">
        <v>46537.742932000001</v>
      </c>
      <c r="C93" s="117">
        <v>44627.469318000003</v>
      </c>
      <c r="D93" s="117">
        <v>1910.273614</v>
      </c>
      <c r="E93" s="117">
        <v>6717.0103779999999</v>
      </c>
      <c r="F93" s="117">
        <v>5378.7903269999997</v>
      </c>
      <c r="G93" s="117">
        <v>1338.220051</v>
      </c>
      <c r="H93" s="117">
        <v>9655.6449530000009</v>
      </c>
      <c r="I93" s="117">
        <v>242928.74443899997</v>
      </c>
      <c r="J93" s="117">
        <v>110777.56761699999</v>
      </c>
      <c r="K93" s="117">
        <v>94651.809215999994</v>
      </c>
      <c r="L93" s="117">
        <v>36679.866174000003</v>
      </c>
      <c r="M93" s="117">
        <v>819.50143200000002</v>
      </c>
      <c r="N93" s="117">
        <v>307963.24329800002</v>
      </c>
      <c r="O93" s="117">
        <v>613802.38599999994</v>
      </c>
    </row>
    <row r="94" spans="1:15" ht="11.1" customHeight="1" x14ac:dyDescent="0.2">
      <c r="A94" s="118" t="s">
        <v>195</v>
      </c>
      <c r="B94" s="117">
        <v>2983.965592</v>
      </c>
      <c r="C94" s="117">
        <v>2334.559229</v>
      </c>
      <c r="D94" s="117">
        <v>649.40636300000006</v>
      </c>
      <c r="E94" s="117">
        <v>168.95603700000001</v>
      </c>
      <c r="F94" s="117">
        <v>68.041071000000002</v>
      </c>
      <c r="G94" s="117">
        <v>100.91496600000001</v>
      </c>
      <c r="H94" s="117">
        <v>35.542028000000002</v>
      </c>
      <c r="I94" s="117">
        <v>6322.869278000001</v>
      </c>
      <c r="J94" s="117">
        <v>4147.6022400000002</v>
      </c>
      <c r="K94" s="117">
        <v>1189.7783930000001</v>
      </c>
      <c r="L94" s="117">
        <v>846.42012899999997</v>
      </c>
      <c r="M94" s="117">
        <v>139.06851599999999</v>
      </c>
      <c r="N94" s="117">
        <v>16173.431565999999</v>
      </c>
      <c r="O94" s="117">
        <v>25684.764501000001</v>
      </c>
    </row>
    <row r="95" spans="1:15" ht="11.1" customHeight="1" x14ac:dyDescent="0.2">
      <c r="A95" s="118" t="s">
        <v>194</v>
      </c>
      <c r="B95" s="117">
        <v>7158.9549129999996</v>
      </c>
      <c r="C95" s="117">
        <v>6353.0525909999997</v>
      </c>
      <c r="D95" s="117">
        <v>805.90232200000003</v>
      </c>
      <c r="E95" s="117">
        <v>353.87078099999997</v>
      </c>
      <c r="F95" s="117">
        <v>141.26964599999999</v>
      </c>
      <c r="G95" s="117">
        <v>212.601135</v>
      </c>
      <c r="H95" s="117">
        <v>31.486156000000001</v>
      </c>
      <c r="I95" s="117">
        <v>22780.884862999999</v>
      </c>
      <c r="J95" s="117">
        <v>19803.647827000001</v>
      </c>
      <c r="K95" s="117">
        <v>1899.6337900000001</v>
      </c>
      <c r="L95" s="117">
        <v>1007.738035</v>
      </c>
      <c r="M95" s="117">
        <v>69.865211000000002</v>
      </c>
      <c r="N95" s="117">
        <v>7947.5874800000001</v>
      </c>
      <c r="O95" s="117">
        <v>38272.784193</v>
      </c>
    </row>
    <row r="96" spans="1:15" ht="11.1" customHeight="1" x14ac:dyDescent="0.2">
      <c r="A96" s="118" t="s">
        <v>193</v>
      </c>
      <c r="B96" s="117">
        <v>354.13711999999998</v>
      </c>
      <c r="C96" s="117">
        <v>316.56889200000001</v>
      </c>
      <c r="D96" s="117">
        <v>37.568227999999998</v>
      </c>
      <c r="E96" s="117">
        <v>1.2812E-2</v>
      </c>
      <c r="F96" s="117">
        <v>1.2812E-2</v>
      </c>
      <c r="G96" s="117" t="s">
        <v>185</v>
      </c>
      <c r="H96" s="117">
        <v>54.876736000000001</v>
      </c>
      <c r="I96" s="117">
        <v>457.42233199999998</v>
      </c>
      <c r="J96" s="117">
        <v>150.509535</v>
      </c>
      <c r="K96" s="117">
        <v>183.41470899999999</v>
      </c>
      <c r="L96" s="117">
        <v>43.742125000000001</v>
      </c>
      <c r="M96" s="117">
        <v>79.755962999999994</v>
      </c>
      <c r="N96" s="117">
        <v>995.67134799999997</v>
      </c>
      <c r="O96" s="117">
        <v>1862.1203479999999</v>
      </c>
    </row>
    <row r="97" spans="1:15" ht="11.1" customHeight="1" x14ac:dyDescent="0.2">
      <c r="A97" s="118" t="s">
        <v>126</v>
      </c>
      <c r="B97" s="117">
        <v>170263.49934100002</v>
      </c>
      <c r="C97" s="117">
        <v>167581.49569400001</v>
      </c>
      <c r="D97" s="117">
        <v>2682.003647</v>
      </c>
      <c r="E97" s="117">
        <v>25162.824804</v>
      </c>
      <c r="F97" s="117">
        <v>10980.665636</v>
      </c>
      <c r="G97" s="117">
        <v>14182.159168</v>
      </c>
      <c r="H97" s="117">
        <v>37513.405854999997</v>
      </c>
      <c r="I97" s="117">
        <v>351733.06147099996</v>
      </c>
      <c r="J97" s="117">
        <v>164112.19766000001</v>
      </c>
      <c r="K97" s="117">
        <v>118940.291577</v>
      </c>
      <c r="L97" s="117">
        <v>63046.305793</v>
      </c>
      <c r="M97" s="117">
        <v>5634.2664409999998</v>
      </c>
      <c r="N97" s="117">
        <v>286302.43990300002</v>
      </c>
      <c r="O97" s="117">
        <v>870975.23137399997</v>
      </c>
    </row>
    <row r="98" spans="1:15" ht="11.1" customHeight="1" x14ac:dyDescent="0.2">
      <c r="A98" s="118" t="s">
        <v>121</v>
      </c>
      <c r="B98" s="117">
        <v>83220.192030999999</v>
      </c>
      <c r="C98" s="117">
        <v>75322.894910000003</v>
      </c>
      <c r="D98" s="117">
        <v>7897.2971209999996</v>
      </c>
      <c r="E98" s="117">
        <v>23487.950513</v>
      </c>
      <c r="F98" s="117">
        <v>18485.373978</v>
      </c>
      <c r="G98" s="117">
        <v>5002.5765350000001</v>
      </c>
      <c r="H98" s="117">
        <v>29623.508834</v>
      </c>
      <c r="I98" s="117">
        <v>201219.347228</v>
      </c>
      <c r="J98" s="117">
        <v>82995.300141999993</v>
      </c>
      <c r="K98" s="117">
        <v>81090.817230999994</v>
      </c>
      <c r="L98" s="117">
        <v>32381.173785999999</v>
      </c>
      <c r="M98" s="117">
        <v>4752.0560690000002</v>
      </c>
      <c r="N98" s="117">
        <v>487794.95257999998</v>
      </c>
      <c r="O98" s="117">
        <v>825345.95118600002</v>
      </c>
    </row>
    <row r="99" spans="1:15" ht="11.1" customHeight="1" x14ac:dyDescent="0.2">
      <c r="A99" s="118" t="s">
        <v>120</v>
      </c>
      <c r="B99" s="117">
        <v>32167.406370999997</v>
      </c>
      <c r="C99" s="117">
        <v>30720.360714999999</v>
      </c>
      <c r="D99" s="117">
        <v>1447.045656</v>
      </c>
      <c r="E99" s="117">
        <v>7586.6574410000003</v>
      </c>
      <c r="F99" s="117">
        <v>7345.4921480000003</v>
      </c>
      <c r="G99" s="117">
        <v>241.16529299999999</v>
      </c>
      <c r="H99" s="117">
        <v>24320.399566</v>
      </c>
      <c r="I99" s="117">
        <v>59567.604242000009</v>
      </c>
      <c r="J99" s="117">
        <v>26000.268227</v>
      </c>
      <c r="K99" s="117">
        <v>24787.347373000001</v>
      </c>
      <c r="L99" s="117">
        <v>8402.5173950000008</v>
      </c>
      <c r="M99" s="117">
        <v>377.47124700000001</v>
      </c>
      <c r="N99" s="117">
        <v>56948.308119000001</v>
      </c>
      <c r="O99" s="117">
        <v>180590.37573899998</v>
      </c>
    </row>
    <row r="100" spans="1:15" ht="11.1" customHeight="1" x14ac:dyDescent="0.2">
      <c r="A100" s="122" t="s">
        <v>163</v>
      </c>
      <c r="B100" s="119">
        <v>146955.63798299999</v>
      </c>
      <c r="C100" s="119">
        <v>140716.24986499999</v>
      </c>
      <c r="D100" s="119">
        <v>6239.3881179999998</v>
      </c>
      <c r="E100" s="119">
        <v>24983.755803</v>
      </c>
      <c r="F100" s="119">
        <v>16331.489792</v>
      </c>
      <c r="G100" s="119">
        <v>8652.2660109999997</v>
      </c>
      <c r="H100" s="119">
        <v>150896.5448</v>
      </c>
      <c r="I100" s="119">
        <v>642819.92215300002</v>
      </c>
      <c r="J100" s="119">
        <v>348558.38745099999</v>
      </c>
      <c r="K100" s="119">
        <v>190428.933796</v>
      </c>
      <c r="L100" s="119">
        <v>102229.955753</v>
      </c>
      <c r="M100" s="119">
        <v>1602.6451529999999</v>
      </c>
      <c r="N100" s="119">
        <v>932327.76395299996</v>
      </c>
      <c r="O100" s="119">
        <v>1897983.624692</v>
      </c>
    </row>
    <row r="101" spans="1:15" ht="11.1" customHeight="1" x14ac:dyDescent="0.2">
      <c r="A101" s="118" t="s">
        <v>164</v>
      </c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</row>
    <row r="102" spans="1:15" ht="11.1" customHeight="1" x14ac:dyDescent="0.2">
      <c r="A102" s="118" t="s">
        <v>134</v>
      </c>
      <c r="B102" s="117">
        <v>29854.641298999999</v>
      </c>
      <c r="C102" s="117">
        <v>27661.976650000001</v>
      </c>
      <c r="D102" s="117">
        <v>2192.6646489999998</v>
      </c>
      <c r="E102" s="117">
        <v>3119.1795849999999</v>
      </c>
      <c r="F102" s="117">
        <v>2337.5046280000001</v>
      </c>
      <c r="G102" s="117">
        <v>781.67495699999995</v>
      </c>
      <c r="H102" s="117">
        <v>69879.319606999998</v>
      </c>
      <c r="I102" s="117">
        <v>74822.932058000006</v>
      </c>
      <c r="J102" s="117">
        <v>33327.676592999997</v>
      </c>
      <c r="K102" s="117">
        <v>30967.670778</v>
      </c>
      <c r="L102" s="117">
        <v>10493.954406000001</v>
      </c>
      <c r="M102" s="117">
        <v>33.630280999999997</v>
      </c>
      <c r="N102" s="117">
        <v>64673.944839999996</v>
      </c>
      <c r="O102" s="117">
        <v>242350.01738900002</v>
      </c>
    </row>
    <row r="103" spans="1:15" ht="11.1" customHeight="1" x14ac:dyDescent="0.2">
      <c r="A103" s="118" t="s">
        <v>128</v>
      </c>
      <c r="B103" s="117">
        <v>39921.437502000001</v>
      </c>
      <c r="C103" s="117">
        <v>38888.962836999999</v>
      </c>
      <c r="D103" s="117">
        <v>1032.474665</v>
      </c>
      <c r="E103" s="117">
        <v>2219.2123299999998</v>
      </c>
      <c r="F103" s="117">
        <v>2075.623008</v>
      </c>
      <c r="G103" s="117">
        <v>143.58932200000001</v>
      </c>
      <c r="H103" s="117">
        <v>4593.387009</v>
      </c>
      <c r="I103" s="117">
        <v>212792.39305000001</v>
      </c>
      <c r="J103" s="117">
        <v>148901.28182</v>
      </c>
      <c r="K103" s="117">
        <v>47968.642423999998</v>
      </c>
      <c r="L103" s="117">
        <v>15740.435372</v>
      </c>
      <c r="M103" s="117">
        <v>182.033434</v>
      </c>
      <c r="N103" s="117">
        <v>330553.445389</v>
      </c>
      <c r="O103" s="117">
        <v>590079.87528000015</v>
      </c>
    </row>
    <row r="104" spans="1:15" ht="11.1" customHeight="1" x14ac:dyDescent="0.2">
      <c r="A104" s="118" t="s">
        <v>124</v>
      </c>
      <c r="B104" s="117">
        <v>14290.936997000001</v>
      </c>
      <c r="C104" s="117">
        <v>13776.242237</v>
      </c>
      <c r="D104" s="117">
        <v>514.69475999999997</v>
      </c>
      <c r="E104" s="117">
        <v>2722.1389170000002</v>
      </c>
      <c r="F104" s="117">
        <v>1594.6102550000001</v>
      </c>
      <c r="G104" s="117">
        <v>1127.5286619999999</v>
      </c>
      <c r="H104" s="117">
        <v>17637.037544999999</v>
      </c>
      <c r="I104" s="117">
        <v>48671.837821000001</v>
      </c>
      <c r="J104" s="117">
        <v>10583.722323</v>
      </c>
      <c r="K104" s="117">
        <v>18009.416432999999</v>
      </c>
      <c r="L104" s="117">
        <v>19909.263453</v>
      </c>
      <c r="M104" s="117">
        <v>169.43561199999999</v>
      </c>
      <c r="N104" s="117">
        <v>107933.242902</v>
      </c>
      <c r="O104" s="117">
        <v>191255.19418200001</v>
      </c>
    </row>
    <row r="105" spans="1:15" ht="11.1" customHeight="1" x14ac:dyDescent="0.2">
      <c r="A105" s="118" t="s">
        <v>122</v>
      </c>
      <c r="B105" s="117">
        <v>9084.2436670000006</v>
      </c>
      <c r="C105" s="117">
        <v>8572.3082869999998</v>
      </c>
      <c r="D105" s="117">
        <v>511.93538000000001</v>
      </c>
      <c r="E105" s="117">
        <v>3645.678367</v>
      </c>
      <c r="F105" s="117">
        <v>3623.2037690000002</v>
      </c>
      <c r="G105" s="117">
        <v>22.474598</v>
      </c>
      <c r="H105" s="117">
        <v>43703.085802000001</v>
      </c>
      <c r="I105" s="117">
        <v>74824.313383000015</v>
      </c>
      <c r="J105" s="117">
        <v>39938.390762000003</v>
      </c>
      <c r="K105" s="117">
        <v>26754.094542999999</v>
      </c>
      <c r="L105" s="117">
        <v>8075.2971729999999</v>
      </c>
      <c r="M105" s="117">
        <v>56.530904999999997</v>
      </c>
      <c r="N105" s="117">
        <v>56991.051168999998</v>
      </c>
      <c r="O105" s="117">
        <v>188248.37238800002</v>
      </c>
    </row>
    <row r="106" spans="1:15" ht="11.1" customHeight="1" x14ac:dyDescent="0.2">
      <c r="A106" s="118" t="s">
        <v>192</v>
      </c>
      <c r="B106" s="117">
        <v>2913.3811029999997</v>
      </c>
      <c r="C106" s="117">
        <v>2839.3119649999999</v>
      </c>
      <c r="D106" s="117">
        <v>74.069137999999995</v>
      </c>
      <c r="E106" s="117">
        <v>2070.8125650000002</v>
      </c>
      <c r="F106" s="117">
        <v>2070.8125650000002</v>
      </c>
      <c r="G106" s="117" t="s">
        <v>185</v>
      </c>
      <c r="H106" s="117">
        <v>74.645319999999998</v>
      </c>
      <c r="I106" s="117">
        <v>46139.808299000004</v>
      </c>
      <c r="J106" s="117">
        <v>22808.890151</v>
      </c>
      <c r="K106" s="117">
        <v>14865.242485999999</v>
      </c>
      <c r="L106" s="117">
        <v>7408.680942</v>
      </c>
      <c r="M106" s="117">
        <v>1056.9947199999999</v>
      </c>
      <c r="N106" s="117">
        <v>162955.705449</v>
      </c>
      <c r="O106" s="117">
        <v>214154.352736</v>
      </c>
    </row>
    <row r="107" spans="1:15" ht="11.1" customHeight="1" x14ac:dyDescent="0.2">
      <c r="A107" s="118" t="s">
        <v>119</v>
      </c>
      <c r="B107" s="117">
        <v>22665.245671000001</v>
      </c>
      <c r="C107" s="117">
        <v>21582.257568000001</v>
      </c>
      <c r="D107" s="117">
        <v>1082.9881029999999</v>
      </c>
      <c r="E107" s="117">
        <v>1717.82743</v>
      </c>
      <c r="F107" s="117">
        <v>1604.404943</v>
      </c>
      <c r="G107" s="117">
        <v>113.422487</v>
      </c>
      <c r="H107" s="117">
        <v>1256.883517</v>
      </c>
      <c r="I107" s="117">
        <v>104147.285928</v>
      </c>
      <c r="J107" s="117">
        <v>55231.078860000001</v>
      </c>
      <c r="K107" s="117">
        <v>27378.24728</v>
      </c>
      <c r="L107" s="117">
        <v>21532.254418</v>
      </c>
      <c r="M107" s="117">
        <v>5.7053700000000003</v>
      </c>
      <c r="N107" s="117">
        <v>120873.57236799999</v>
      </c>
      <c r="O107" s="117">
        <v>250660.81491400002</v>
      </c>
    </row>
    <row r="108" spans="1:15" ht="11.1" customHeight="1" x14ac:dyDescent="0.2">
      <c r="A108" s="120" t="s">
        <v>162</v>
      </c>
      <c r="B108" s="119">
        <v>4277.3185739999999</v>
      </c>
      <c r="C108" s="119">
        <v>2901.358017</v>
      </c>
      <c r="D108" s="119">
        <v>1375.9605570000001</v>
      </c>
      <c r="E108" s="119">
        <v>4448.7434569999996</v>
      </c>
      <c r="F108" s="119">
        <v>4448.7434569999996</v>
      </c>
      <c r="G108" s="119" t="s">
        <v>185</v>
      </c>
      <c r="H108" s="119">
        <v>3277.9354920000001</v>
      </c>
      <c r="I108" s="119">
        <v>98675.606839</v>
      </c>
      <c r="J108" s="119">
        <v>34445.530452999999</v>
      </c>
      <c r="K108" s="119">
        <v>22135.442681</v>
      </c>
      <c r="L108" s="119">
        <v>40710.706372000001</v>
      </c>
      <c r="M108" s="119">
        <v>1383.9273330000001</v>
      </c>
      <c r="N108" s="119">
        <v>395826.38088000001</v>
      </c>
      <c r="O108" s="119">
        <v>506505.98524200002</v>
      </c>
    </row>
    <row r="109" spans="1:15" ht="11.1" customHeight="1" x14ac:dyDescent="0.2">
      <c r="A109" s="118" t="s">
        <v>164</v>
      </c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</row>
    <row r="110" spans="1:15" ht="11.1" customHeight="1" x14ac:dyDescent="0.2">
      <c r="A110" s="118" t="s">
        <v>107</v>
      </c>
      <c r="B110" s="117">
        <v>208.29023699999999</v>
      </c>
      <c r="C110" s="117">
        <v>170.775249</v>
      </c>
      <c r="D110" s="117">
        <v>37.514988000000002</v>
      </c>
      <c r="E110" s="117">
        <v>601.73234400000001</v>
      </c>
      <c r="F110" s="117">
        <v>601.73234400000001</v>
      </c>
      <c r="G110" s="117" t="s">
        <v>185</v>
      </c>
      <c r="H110" s="117">
        <v>9.26844</v>
      </c>
      <c r="I110" s="117">
        <v>5614.4045980000001</v>
      </c>
      <c r="J110" s="117">
        <v>2580.3342729999999</v>
      </c>
      <c r="K110" s="117">
        <v>1573.7122830000001</v>
      </c>
      <c r="L110" s="117">
        <v>1438.537002</v>
      </c>
      <c r="M110" s="117">
        <v>21.82104</v>
      </c>
      <c r="N110" s="117">
        <v>14182.607719</v>
      </c>
      <c r="O110" s="117">
        <v>20616.303338000002</v>
      </c>
    </row>
    <row r="111" spans="1:15" ht="11.1" customHeight="1" x14ac:dyDescent="0.2">
      <c r="A111" s="118" t="s">
        <v>106</v>
      </c>
      <c r="B111" s="117">
        <v>2428.6389840000002</v>
      </c>
      <c r="C111" s="117">
        <v>1692.591236</v>
      </c>
      <c r="D111" s="117">
        <v>736.04774799999996</v>
      </c>
      <c r="E111" s="117">
        <v>3106.480806</v>
      </c>
      <c r="F111" s="117">
        <v>3106.480806</v>
      </c>
      <c r="G111" s="117" t="s">
        <v>185</v>
      </c>
      <c r="H111" s="117">
        <v>2988.9960900000001</v>
      </c>
      <c r="I111" s="117">
        <v>71682.081135</v>
      </c>
      <c r="J111" s="117">
        <v>19647.547445</v>
      </c>
      <c r="K111" s="117">
        <v>17270.302194</v>
      </c>
      <c r="L111" s="117">
        <v>33625.095716999997</v>
      </c>
      <c r="M111" s="117">
        <v>1139.135779</v>
      </c>
      <c r="N111" s="117">
        <v>300125.64923699998</v>
      </c>
      <c r="O111" s="117">
        <v>380331.84625199996</v>
      </c>
    </row>
    <row r="112" spans="1:15" ht="11.1" customHeight="1" x14ac:dyDescent="0.2">
      <c r="A112" s="120" t="s">
        <v>161</v>
      </c>
      <c r="B112" s="119">
        <v>41558.110732000001</v>
      </c>
      <c r="C112" s="119">
        <v>40697.914679000001</v>
      </c>
      <c r="D112" s="119">
        <v>860.19605300000001</v>
      </c>
      <c r="E112" s="119">
        <v>9578.7107190000006</v>
      </c>
      <c r="F112" s="119">
        <v>9547.0772180000004</v>
      </c>
      <c r="G112" s="119">
        <v>31.633500999999999</v>
      </c>
      <c r="H112" s="119">
        <v>1700.7902309999999</v>
      </c>
      <c r="I112" s="119">
        <v>179415.43753600001</v>
      </c>
      <c r="J112" s="119">
        <v>88246.496255000005</v>
      </c>
      <c r="K112" s="119">
        <v>33005.201976999997</v>
      </c>
      <c r="L112" s="119">
        <v>55293.054114999999</v>
      </c>
      <c r="M112" s="119">
        <v>2870.6851889999998</v>
      </c>
      <c r="N112" s="119">
        <v>684533.00226199999</v>
      </c>
      <c r="O112" s="119">
        <v>916786.05148000002</v>
      </c>
    </row>
    <row r="113" spans="1:15" ht="11.1" customHeight="1" x14ac:dyDescent="0.2">
      <c r="A113" s="118" t="s">
        <v>164</v>
      </c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</row>
    <row r="114" spans="1:15" ht="11.1" customHeight="1" x14ac:dyDescent="0.2">
      <c r="A114" s="118" t="s">
        <v>191</v>
      </c>
      <c r="B114" s="117">
        <v>627.20966299999998</v>
      </c>
      <c r="C114" s="117">
        <v>625.345054</v>
      </c>
      <c r="D114" s="117">
        <v>1.864609</v>
      </c>
      <c r="E114" s="117">
        <v>116.997786</v>
      </c>
      <c r="F114" s="117">
        <v>114.70211</v>
      </c>
      <c r="G114" s="117">
        <v>2.2956759999999998</v>
      </c>
      <c r="H114" s="117">
        <v>15.498626</v>
      </c>
      <c r="I114" s="117">
        <v>5806.8547829999998</v>
      </c>
      <c r="J114" s="117">
        <v>777.45782399999996</v>
      </c>
      <c r="K114" s="117">
        <v>2370.3657440000002</v>
      </c>
      <c r="L114" s="117">
        <v>2643.226181</v>
      </c>
      <c r="M114" s="117">
        <v>15.805033999999999</v>
      </c>
      <c r="N114" s="117">
        <v>136838.94331900001</v>
      </c>
      <c r="O114" s="117">
        <v>143405.50417699997</v>
      </c>
    </row>
    <row r="115" spans="1:15" ht="11.1" customHeight="1" x14ac:dyDescent="0.2">
      <c r="A115" s="118" t="s">
        <v>190</v>
      </c>
      <c r="B115" s="121">
        <v>6.3101500000000001</v>
      </c>
      <c r="C115" s="117">
        <v>6.3101500000000001</v>
      </c>
      <c r="D115" s="117" t="s">
        <v>185</v>
      </c>
      <c r="E115" s="117">
        <v>10.755148999999999</v>
      </c>
      <c r="F115" s="117">
        <v>10.755148999999999</v>
      </c>
      <c r="G115" s="117" t="s">
        <v>185</v>
      </c>
      <c r="H115" s="117" t="s">
        <v>185</v>
      </c>
      <c r="I115" s="117">
        <v>294.62481400000001</v>
      </c>
      <c r="J115" s="117">
        <v>147.65097900000001</v>
      </c>
      <c r="K115" s="117">
        <v>16.976144000000001</v>
      </c>
      <c r="L115" s="117">
        <v>126.497691</v>
      </c>
      <c r="M115" s="117">
        <v>3.5</v>
      </c>
      <c r="N115" s="117">
        <v>2284.8541129999999</v>
      </c>
      <c r="O115" s="121">
        <v>2596.544226</v>
      </c>
    </row>
    <row r="116" spans="1:15" ht="11.1" customHeight="1" x14ac:dyDescent="0.2">
      <c r="A116" s="118" t="s">
        <v>117</v>
      </c>
      <c r="B116" s="117">
        <v>12743.752546</v>
      </c>
      <c r="C116" s="117">
        <v>12630.599581</v>
      </c>
      <c r="D116" s="117">
        <v>113.15296499999999</v>
      </c>
      <c r="E116" s="117">
        <v>1429.514629</v>
      </c>
      <c r="F116" s="117">
        <v>1427.9690069999999</v>
      </c>
      <c r="G116" s="117">
        <v>1.5456220000000001</v>
      </c>
      <c r="H116" s="117">
        <v>30.287800000000001</v>
      </c>
      <c r="I116" s="117">
        <v>31273.427294999998</v>
      </c>
      <c r="J116" s="117">
        <v>9307.2806199999995</v>
      </c>
      <c r="K116" s="117">
        <v>5800.2046730000002</v>
      </c>
      <c r="L116" s="117">
        <v>14398.711205</v>
      </c>
      <c r="M116" s="117">
        <v>1767.2307969999999</v>
      </c>
      <c r="N116" s="117">
        <v>49469.430394000003</v>
      </c>
      <c r="O116" s="117">
        <v>94946.412664000003</v>
      </c>
    </row>
    <row r="117" spans="1:15" ht="11.1" customHeight="1" x14ac:dyDescent="0.2">
      <c r="A117" s="118" t="s">
        <v>116</v>
      </c>
      <c r="B117" s="117">
        <v>452.23974300000003</v>
      </c>
      <c r="C117" s="117">
        <v>301.30803100000003</v>
      </c>
      <c r="D117" s="117">
        <v>150.931712</v>
      </c>
      <c r="E117" s="117">
        <v>2355.8887399999999</v>
      </c>
      <c r="F117" s="117">
        <v>2355.8869079999999</v>
      </c>
      <c r="G117" s="117">
        <v>1.8320000000000001E-3</v>
      </c>
      <c r="H117" s="117">
        <v>282.44065399999999</v>
      </c>
      <c r="I117" s="117">
        <v>25560.538321000004</v>
      </c>
      <c r="J117" s="117">
        <v>5986.6598270000004</v>
      </c>
      <c r="K117" s="117">
        <v>5241.8242190000001</v>
      </c>
      <c r="L117" s="117">
        <v>13971.767832</v>
      </c>
      <c r="M117" s="117">
        <v>360.28644300000002</v>
      </c>
      <c r="N117" s="117">
        <v>215296.90196700001</v>
      </c>
      <c r="O117" s="117">
        <v>243948.00942500003</v>
      </c>
    </row>
    <row r="118" spans="1:15" ht="11.1" customHeight="1" x14ac:dyDescent="0.2">
      <c r="A118" s="118" t="s">
        <v>115</v>
      </c>
      <c r="B118" s="117">
        <v>4294.287934</v>
      </c>
      <c r="C118" s="117">
        <v>4263.9819580000003</v>
      </c>
      <c r="D118" s="117">
        <v>30.305976000000001</v>
      </c>
      <c r="E118" s="117">
        <v>374.53887800000001</v>
      </c>
      <c r="F118" s="117">
        <v>374.53887800000001</v>
      </c>
      <c r="G118" s="117" t="s">
        <v>185</v>
      </c>
      <c r="H118" s="117" t="s">
        <v>185</v>
      </c>
      <c r="I118" s="117">
        <v>6214.3782569999994</v>
      </c>
      <c r="J118" s="117">
        <v>736.51346100000001</v>
      </c>
      <c r="K118" s="117">
        <v>1175.1542569999999</v>
      </c>
      <c r="L118" s="117">
        <v>4216.5793379999996</v>
      </c>
      <c r="M118" s="117">
        <v>86.131201000000004</v>
      </c>
      <c r="N118" s="117">
        <v>25225.001284999998</v>
      </c>
      <c r="O118" s="117">
        <v>36108.206354000009</v>
      </c>
    </row>
    <row r="119" spans="1:15" ht="11.1" customHeight="1" x14ac:dyDescent="0.2">
      <c r="A119" s="118" t="s">
        <v>189</v>
      </c>
      <c r="B119" s="117">
        <v>96.11966000000001</v>
      </c>
      <c r="C119" s="117">
        <v>90.594553000000005</v>
      </c>
      <c r="D119" s="117">
        <v>5.5251070000000002</v>
      </c>
      <c r="E119" s="117">
        <v>431.37180699999999</v>
      </c>
      <c r="F119" s="117">
        <v>431.37180699999999</v>
      </c>
      <c r="G119" s="117" t="s">
        <v>185</v>
      </c>
      <c r="H119" s="117">
        <v>6.8838999999999997E-2</v>
      </c>
      <c r="I119" s="117">
        <v>1305.1026580000002</v>
      </c>
      <c r="J119" s="117">
        <v>376.73366600000003</v>
      </c>
      <c r="K119" s="117">
        <v>691.42140900000004</v>
      </c>
      <c r="L119" s="117">
        <v>223.00170199999999</v>
      </c>
      <c r="M119" s="117">
        <v>13.945881</v>
      </c>
      <c r="N119" s="117">
        <v>7476.7718510000004</v>
      </c>
      <c r="O119" s="117">
        <v>9309.4348150000005</v>
      </c>
    </row>
    <row r="120" spans="1:15" ht="11.1" customHeight="1" x14ac:dyDescent="0.2">
      <c r="A120" s="118" t="s">
        <v>188</v>
      </c>
      <c r="B120" s="117">
        <v>142.82052400000001</v>
      </c>
      <c r="C120" s="117">
        <v>141.460421</v>
      </c>
      <c r="D120" s="117">
        <v>1.3601030000000001</v>
      </c>
      <c r="E120" s="117">
        <v>20.295521000000001</v>
      </c>
      <c r="F120" s="117">
        <v>20.295521000000001</v>
      </c>
      <c r="G120" s="117" t="s">
        <v>185</v>
      </c>
      <c r="H120" s="117" t="s">
        <v>185</v>
      </c>
      <c r="I120" s="117">
        <v>5005.8622990000003</v>
      </c>
      <c r="J120" s="117">
        <v>769.73355600000002</v>
      </c>
      <c r="K120" s="117">
        <v>1164.9722360000001</v>
      </c>
      <c r="L120" s="117">
        <v>3039.65409</v>
      </c>
      <c r="M120" s="117">
        <v>31.502417000000001</v>
      </c>
      <c r="N120" s="117">
        <v>34236.71297</v>
      </c>
      <c r="O120" s="117">
        <v>39405.691314000011</v>
      </c>
    </row>
    <row r="121" spans="1:15" ht="11.1" customHeight="1" x14ac:dyDescent="0.2">
      <c r="A121" s="118" t="s">
        <v>112</v>
      </c>
      <c r="B121" s="117">
        <v>644.57502299999999</v>
      </c>
      <c r="C121" s="117">
        <v>595.28114600000004</v>
      </c>
      <c r="D121" s="117">
        <v>49.293877000000002</v>
      </c>
      <c r="E121" s="117">
        <v>628.49199299999998</v>
      </c>
      <c r="F121" s="117">
        <v>628.49199299999998</v>
      </c>
      <c r="G121" s="117" t="s">
        <v>185</v>
      </c>
      <c r="H121" s="117">
        <v>20.269635999999998</v>
      </c>
      <c r="I121" s="117">
        <v>1271.555102</v>
      </c>
      <c r="J121" s="117">
        <v>412.34151000000003</v>
      </c>
      <c r="K121" s="117">
        <v>267.44137899999998</v>
      </c>
      <c r="L121" s="117">
        <v>571.88962800000002</v>
      </c>
      <c r="M121" s="117">
        <v>19.882584999999999</v>
      </c>
      <c r="N121" s="117">
        <v>5251.8714840000002</v>
      </c>
      <c r="O121" s="117">
        <v>7816.7632380000005</v>
      </c>
    </row>
    <row r="122" spans="1:15" ht="11.1" customHeight="1" x14ac:dyDescent="0.2">
      <c r="A122" s="118" t="s">
        <v>111</v>
      </c>
      <c r="B122" s="117">
        <v>56.618856000000001</v>
      </c>
      <c r="C122" s="117">
        <v>54.945788</v>
      </c>
      <c r="D122" s="117">
        <v>1.673068</v>
      </c>
      <c r="E122" s="117">
        <v>5.3061740000000004</v>
      </c>
      <c r="F122" s="117">
        <v>5.3061740000000004</v>
      </c>
      <c r="G122" s="117" t="s">
        <v>185</v>
      </c>
      <c r="H122" s="117">
        <v>13.013331000000001</v>
      </c>
      <c r="I122" s="117">
        <v>1496.951761</v>
      </c>
      <c r="J122" s="117">
        <v>840.39778200000001</v>
      </c>
      <c r="K122" s="117">
        <v>104.799104</v>
      </c>
      <c r="L122" s="117">
        <v>546.20152800000005</v>
      </c>
      <c r="M122" s="117">
        <v>5.5533469999999996</v>
      </c>
      <c r="N122" s="117">
        <v>6923.8878109999996</v>
      </c>
      <c r="O122" s="117">
        <v>8495.7779329999976</v>
      </c>
    </row>
    <row r="123" spans="1:15" ht="11.1" customHeight="1" x14ac:dyDescent="0.2">
      <c r="A123" s="120" t="s">
        <v>187</v>
      </c>
      <c r="B123" s="119">
        <v>3560.5886209999999</v>
      </c>
      <c r="C123" s="119">
        <v>3546.6643629999999</v>
      </c>
      <c r="D123" s="119">
        <v>13.924258</v>
      </c>
      <c r="E123" s="119">
        <v>2493.0678619999999</v>
      </c>
      <c r="F123" s="119">
        <v>2493.0678619999999</v>
      </c>
      <c r="G123" s="119" t="s">
        <v>185</v>
      </c>
      <c r="H123" s="119">
        <v>782.87732100000005</v>
      </c>
      <c r="I123" s="119">
        <v>36490.275228000006</v>
      </c>
      <c r="J123" s="119">
        <v>14602.315669</v>
      </c>
      <c r="K123" s="119">
        <v>15828.324106</v>
      </c>
      <c r="L123" s="119">
        <v>5973.8747860000003</v>
      </c>
      <c r="M123" s="119">
        <v>85.760666999999998</v>
      </c>
      <c r="N123" s="119">
        <v>81226.637705000001</v>
      </c>
      <c r="O123" s="119">
        <v>124553.44673700002</v>
      </c>
    </row>
    <row r="124" spans="1:15" ht="11.1" customHeight="1" x14ac:dyDescent="0.2">
      <c r="A124" s="118" t="s">
        <v>164</v>
      </c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</row>
    <row r="125" spans="1:15" ht="11.1" customHeight="1" x14ac:dyDescent="0.2">
      <c r="A125" s="118" t="s">
        <v>109</v>
      </c>
      <c r="B125" s="117">
        <v>113.263272</v>
      </c>
      <c r="C125" s="117">
        <v>112.608625</v>
      </c>
      <c r="D125" s="117">
        <v>0.65464699999999998</v>
      </c>
      <c r="E125" s="117">
        <v>100.703575</v>
      </c>
      <c r="F125" s="117">
        <v>100.703575</v>
      </c>
      <c r="G125" s="117" t="s">
        <v>185</v>
      </c>
      <c r="H125" s="117">
        <v>15.529684</v>
      </c>
      <c r="I125" s="117">
        <v>11290.034114</v>
      </c>
      <c r="J125" s="117">
        <v>666.80623700000001</v>
      </c>
      <c r="K125" s="117">
        <v>7562.943491</v>
      </c>
      <c r="L125" s="117">
        <v>3055.9843860000001</v>
      </c>
      <c r="M125" s="117">
        <v>4.3</v>
      </c>
      <c r="N125" s="117">
        <v>28173.211659000001</v>
      </c>
      <c r="O125" s="117">
        <v>39692.742303999999</v>
      </c>
    </row>
    <row r="126" spans="1:15" ht="11.1" customHeight="1" x14ac:dyDescent="0.2">
      <c r="A126" s="118" t="s">
        <v>186</v>
      </c>
      <c r="B126" s="117">
        <v>202.91909100000001</v>
      </c>
      <c r="C126" s="117">
        <v>202.69073800000001</v>
      </c>
      <c r="D126" s="117">
        <v>0.228353</v>
      </c>
      <c r="E126" s="117">
        <v>147.048045</v>
      </c>
      <c r="F126" s="117">
        <v>147.048045</v>
      </c>
      <c r="G126" s="117" t="s">
        <v>185</v>
      </c>
      <c r="H126" s="117">
        <v>441.21112299999999</v>
      </c>
      <c r="I126" s="117">
        <v>6755.9417949999997</v>
      </c>
      <c r="J126" s="117">
        <v>4240.5988939999997</v>
      </c>
      <c r="K126" s="117">
        <v>1828.017544</v>
      </c>
      <c r="L126" s="117">
        <v>680.17718400000001</v>
      </c>
      <c r="M126" s="117">
        <v>7.1481729999999999</v>
      </c>
      <c r="N126" s="117">
        <v>19400.941791000001</v>
      </c>
      <c r="O126" s="117">
        <v>26948.061845</v>
      </c>
    </row>
    <row r="127" spans="1:15" ht="11.1" customHeight="1" x14ac:dyDescent="0.2">
      <c r="A127" s="120" t="s">
        <v>104</v>
      </c>
      <c r="B127" s="119">
        <v>608.74653799999999</v>
      </c>
      <c r="C127" s="119">
        <v>574.43969200000004</v>
      </c>
      <c r="D127" s="119">
        <v>34.306846</v>
      </c>
      <c r="E127" s="119">
        <v>227.84493800000001</v>
      </c>
      <c r="F127" s="119">
        <v>227.84493800000001</v>
      </c>
      <c r="G127" s="119" t="s">
        <v>185</v>
      </c>
      <c r="H127" s="119">
        <v>17.208013999999999</v>
      </c>
      <c r="I127" s="119">
        <v>6535.9709860000003</v>
      </c>
      <c r="J127" s="119">
        <v>929.80609200000004</v>
      </c>
      <c r="K127" s="119">
        <v>3157.7174260000002</v>
      </c>
      <c r="L127" s="119">
        <v>2405.6751220000001</v>
      </c>
      <c r="M127" s="119">
        <v>42.772345999999999</v>
      </c>
      <c r="N127" s="119">
        <v>47368.854823000001</v>
      </c>
      <c r="O127" s="119">
        <v>54758.625299000007</v>
      </c>
    </row>
    <row r="128" spans="1:15" ht="11.1" customHeight="1" x14ac:dyDescent="0.2">
      <c r="A128" s="118" t="s">
        <v>164</v>
      </c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7"/>
    </row>
    <row r="129" spans="1:15" ht="11.1" customHeight="1" x14ac:dyDescent="0.2">
      <c r="A129" s="118" t="s">
        <v>103</v>
      </c>
      <c r="B129" s="117">
        <v>552.91624400000001</v>
      </c>
      <c r="C129" s="117">
        <v>519.9461</v>
      </c>
      <c r="D129" s="117">
        <v>32.970143999999998</v>
      </c>
      <c r="E129" s="117">
        <v>199.39508599999999</v>
      </c>
      <c r="F129" s="117">
        <v>199.39508599999999</v>
      </c>
      <c r="G129" s="117" t="s">
        <v>185</v>
      </c>
      <c r="H129" s="117">
        <v>17.208013999999999</v>
      </c>
      <c r="I129" s="117">
        <v>5930.5575570000001</v>
      </c>
      <c r="J129" s="117">
        <v>914.59275200000002</v>
      </c>
      <c r="K129" s="117">
        <v>2815.9228979999998</v>
      </c>
      <c r="L129" s="117">
        <v>2158.154771</v>
      </c>
      <c r="M129" s="117">
        <v>41.887135999999998</v>
      </c>
      <c r="N129" s="117">
        <v>44395.238233999997</v>
      </c>
      <c r="O129" s="117">
        <v>51095.315134999997</v>
      </c>
    </row>
  </sheetData>
  <mergeCells count="11">
    <mergeCell ref="O2:O3"/>
    <mergeCell ref="C2:D2"/>
    <mergeCell ref="F2:G2"/>
    <mergeCell ref="J2:M2"/>
    <mergeCell ref="A1:O1"/>
    <mergeCell ref="A2:A3"/>
    <mergeCell ref="B2:B3"/>
    <mergeCell ref="E2:E3"/>
    <mergeCell ref="H2:H3"/>
    <mergeCell ref="I2:I3"/>
    <mergeCell ref="N2:N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51E44-7FC5-4040-A272-C1C88BA9E334}">
  <sheetPr codeName="Munka1"/>
  <dimension ref="A1:F11"/>
  <sheetViews>
    <sheetView workbookViewId="0"/>
  </sheetViews>
  <sheetFormatPr defaultRowHeight="11.25" x14ac:dyDescent="0.2"/>
  <cols>
    <col min="1" max="1" width="8.85546875" style="1" customWidth="1"/>
    <col min="2" max="6" width="15.85546875" style="1" customWidth="1"/>
    <col min="7" max="16384" width="9.140625" style="1"/>
  </cols>
  <sheetData>
    <row r="1" spans="1:6" ht="12" thickBot="1" x14ac:dyDescent="0.25">
      <c r="A1" s="6" t="s">
        <v>9</v>
      </c>
      <c r="B1" s="5"/>
      <c r="C1" s="5"/>
      <c r="D1" s="5"/>
      <c r="E1" s="5"/>
      <c r="F1" s="5"/>
    </row>
    <row r="2" spans="1:6" x14ac:dyDescent="0.2">
      <c r="A2" s="136" t="s">
        <v>8</v>
      </c>
      <c r="B2" s="138" t="s">
        <v>7</v>
      </c>
      <c r="C2" s="140" t="s">
        <v>6</v>
      </c>
      <c r="D2" s="141"/>
      <c r="E2" s="138" t="s">
        <v>5</v>
      </c>
      <c r="F2" s="134" t="s">
        <v>4</v>
      </c>
    </row>
    <row r="3" spans="1:6" x14ac:dyDescent="0.2">
      <c r="A3" s="137"/>
      <c r="B3" s="139"/>
      <c r="C3" s="4" t="s">
        <v>3</v>
      </c>
      <c r="D3" s="4" t="s">
        <v>2</v>
      </c>
      <c r="E3" s="139"/>
      <c r="F3" s="135"/>
    </row>
    <row r="4" spans="1:6" x14ac:dyDescent="0.2">
      <c r="A4" s="132" t="s">
        <v>1</v>
      </c>
      <c r="B4" s="132"/>
      <c r="C4" s="132"/>
      <c r="D4" s="132"/>
      <c r="E4" s="132"/>
      <c r="F4" s="132"/>
    </row>
    <row r="5" spans="1:6" x14ac:dyDescent="0.2">
      <c r="A5" s="3">
        <v>2007</v>
      </c>
      <c r="B5" s="2">
        <v>109.4</v>
      </c>
      <c r="C5" s="2">
        <v>108.5</v>
      </c>
      <c r="D5" s="2">
        <v>112.7</v>
      </c>
      <c r="E5" s="2">
        <v>118.8</v>
      </c>
      <c r="F5" s="2">
        <v>112</v>
      </c>
    </row>
    <row r="6" spans="1:6" x14ac:dyDescent="0.2">
      <c r="A6" s="3">
        <v>2008</v>
      </c>
      <c r="B6" s="2">
        <v>103.9</v>
      </c>
      <c r="C6" s="2">
        <v>102.8</v>
      </c>
      <c r="D6" s="2">
        <v>108.3</v>
      </c>
      <c r="E6" s="2">
        <v>105.5</v>
      </c>
      <c r="F6" s="2">
        <v>104.3</v>
      </c>
    </row>
    <row r="7" spans="1:6" x14ac:dyDescent="0.2">
      <c r="A7" s="3">
        <v>2009</v>
      </c>
      <c r="B7" s="2">
        <v>82</v>
      </c>
      <c r="C7" s="2">
        <v>80.2</v>
      </c>
      <c r="D7" s="2">
        <v>88.9</v>
      </c>
      <c r="E7" s="2">
        <v>84.8</v>
      </c>
      <c r="F7" s="2">
        <v>82.9</v>
      </c>
    </row>
    <row r="8" spans="1:6" x14ac:dyDescent="0.2">
      <c r="A8" s="133" t="s">
        <v>0</v>
      </c>
      <c r="B8" s="133"/>
      <c r="C8" s="133"/>
      <c r="D8" s="133"/>
      <c r="E8" s="133"/>
      <c r="F8" s="133"/>
    </row>
    <row r="9" spans="1:6" x14ac:dyDescent="0.2">
      <c r="A9" s="3">
        <v>2007</v>
      </c>
      <c r="B9" s="2">
        <v>116.4</v>
      </c>
      <c r="C9" s="2">
        <v>113.8</v>
      </c>
      <c r="D9" s="2">
        <v>124.8</v>
      </c>
      <c r="E9" s="2">
        <v>113.5</v>
      </c>
      <c r="F9" s="2">
        <v>115.8</v>
      </c>
    </row>
    <row r="10" spans="1:6" x14ac:dyDescent="0.2">
      <c r="A10" s="3">
        <v>2008</v>
      </c>
      <c r="B10" s="2">
        <v>104.9</v>
      </c>
      <c r="C10" s="2">
        <v>102.2</v>
      </c>
      <c r="D10" s="2">
        <v>113.1</v>
      </c>
      <c r="E10" s="2">
        <v>101.3</v>
      </c>
      <c r="F10" s="2">
        <v>104.2</v>
      </c>
    </row>
    <row r="11" spans="1:6" x14ac:dyDescent="0.2">
      <c r="A11" s="3">
        <v>2009</v>
      </c>
      <c r="B11" s="2">
        <v>87.9</v>
      </c>
      <c r="C11" s="2">
        <v>89.2</v>
      </c>
      <c r="D11" s="2">
        <v>84.5</v>
      </c>
      <c r="E11" s="2">
        <v>84.7</v>
      </c>
      <c r="F11" s="2">
        <v>87.3</v>
      </c>
    </row>
  </sheetData>
  <mergeCells count="7">
    <mergeCell ref="A4:F4"/>
    <mergeCell ref="A8:F8"/>
    <mergeCell ref="F2:F3"/>
    <mergeCell ref="A2:A3"/>
    <mergeCell ref="B2:B3"/>
    <mergeCell ref="C2:D2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7EE9C-EB4D-4240-B70F-14D4B34E1DD3}">
  <sheetPr codeName="Munka2"/>
  <dimension ref="A1:G24"/>
  <sheetViews>
    <sheetView workbookViewId="0"/>
  </sheetViews>
  <sheetFormatPr defaultRowHeight="11.25" x14ac:dyDescent="0.2"/>
  <cols>
    <col min="1" max="1" width="6.7109375" style="7" customWidth="1"/>
    <col min="2" max="2" width="13.5703125" style="7" customWidth="1"/>
    <col min="3" max="7" width="13.5703125" style="1" customWidth="1"/>
    <col min="8" max="16384" width="9.140625" style="1"/>
  </cols>
  <sheetData>
    <row r="1" spans="1:7" ht="12" thickBot="1" x14ac:dyDescent="0.25">
      <c r="A1" s="16" t="s">
        <v>15</v>
      </c>
      <c r="B1" s="15"/>
      <c r="C1" s="15"/>
      <c r="D1" s="15"/>
      <c r="E1" s="15"/>
      <c r="F1" s="15"/>
      <c r="G1" s="15"/>
    </row>
    <row r="2" spans="1:7" s="11" customFormat="1" ht="22.5" x14ac:dyDescent="0.25">
      <c r="A2" s="14" t="s">
        <v>8</v>
      </c>
      <c r="B2" s="13" t="s">
        <v>14</v>
      </c>
      <c r="C2" s="13" t="s">
        <v>13</v>
      </c>
      <c r="D2" s="13" t="s">
        <v>12</v>
      </c>
      <c r="E2" s="13" t="s">
        <v>11</v>
      </c>
      <c r="F2" s="13" t="s">
        <v>10</v>
      </c>
      <c r="G2" s="12" t="s">
        <v>4</v>
      </c>
    </row>
    <row r="3" spans="1:7" s="7" customFormat="1" x14ac:dyDescent="0.2">
      <c r="A3" s="142" t="s">
        <v>1</v>
      </c>
      <c r="B3" s="142"/>
      <c r="C3" s="142"/>
      <c r="D3" s="142"/>
      <c r="E3" s="142"/>
      <c r="F3" s="142"/>
      <c r="G3" s="142"/>
    </row>
    <row r="4" spans="1:7" x14ac:dyDescent="0.2">
      <c r="A4" s="9">
        <v>2000</v>
      </c>
      <c r="B4" s="8">
        <v>112.3</v>
      </c>
      <c r="C4" s="8">
        <v>113</v>
      </c>
      <c r="D4" s="8">
        <v>105.1</v>
      </c>
      <c r="E4" s="8">
        <v>111.9</v>
      </c>
      <c r="F4" s="8">
        <v>131.1</v>
      </c>
      <c r="G4" s="8">
        <v>120.8</v>
      </c>
    </row>
    <row r="5" spans="1:7" s="7" customFormat="1" x14ac:dyDescent="0.2">
      <c r="A5" s="9">
        <v>2001</v>
      </c>
      <c r="B5" s="8">
        <v>108.9</v>
      </c>
      <c r="C5" s="8">
        <v>99.5</v>
      </c>
      <c r="D5" s="8">
        <v>99.4</v>
      </c>
      <c r="E5" s="8">
        <v>105.2</v>
      </c>
      <c r="F5" s="8">
        <v>103.9</v>
      </c>
      <c r="G5" s="8">
        <v>104</v>
      </c>
    </row>
    <row r="6" spans="1:7" x14ac:dyDescent="0.2">
      <c r="A6" s="9">
        <v>2002</v>
      </c>
      <c r="B6" s="8">
        <v>105.7</v>
      </c>
      <c r="C6" s="8">
        <v>103.7</v>
      </c>
      <c r="D6" s="8">
        <v>107.4</v>
      </c>
      <c r="E6" s="8">
        <v>102.7</v>
      </c>
      <c r="F6" s="8">
        <v>106.5</v>
      </c>
      <c r="G6" s="8">
        <v>105.1</v>
      </c>
    </row>
    <row r="7" spans="1:7" x14ac:dyDescent="0.2">
      <c r="A7" s="9">
        <v>2003</v>
      </c>
      <c r="B7" s="8">
        <v>109.7</v>
      </c>
      <c r="C7" s="8">
        <v>106.9</v>
      </c>
      <c r="D7" s="8">
        <v>108.7</v>
      </c>
      <c r="E7" s="8">
        <v>107.9</v>
      </c>
      <c r="F7" s="8">
        <v>112.1</v>
      </c>
      <c r="G7" s="8">
        <v>110.1</v>
      </c>
    </row>
    <row r="8" spans="1:7" x14ac:dyDescent="0.2">
      <c r="A8" s="9">
        <v>2004</v>
      </c>
      <c r="B8" s="8">
        <v>132.69999999999999</v>
      </c>
      <c r="C8" s="8">
        <v>104.5</v>
      </c>
      <c r="D8" s="8">
        <v>100.5</v>
      </c>
      <c r="E8" s="8">
        <v>109.7</v>
      </c>
      <c r="F8" s="8">
        <v>120.8</v>
      </c>
      <c r="G8" s="8">
        <v>115.2</v>
      </c>
    </row>
    <row r="9" spans="1:7" x14ac:dyDescent="0.2">
      <c r="A9" s="9">
        <v>2005</v>
      </c>
      <c r="B9" s="8">
        <v>116.4</v>
      </c>
      <c r="C9" s="8">
        <v>100.4</v>
      </c>
      <c r="D9" s="8">
        <v>117.8</v>
      </c>
      <c r="E9" s="8">
        <v>102.2</v>
      </c>
      <c r="F9" s="8">
        <v>106.3</v>
      </c>
      <c r="G9" s="8">
        <v>106.1</v>
      </c>
    </row>
    <row r="10" spans="1:7" x14ac:dyDescent="0.2">
      <c r="A10" s="9">
        <v>2006</v>
      </c>
      <c r="B10" s="8">
        <v>113.3</v>
      </c>
      <c r="C10" s="8">
        <v>105.4</v>
      </c>
      <c r="D10" s="8">
        <v>100.5</v>
      </c>
      <c r="E10" s="8">
        <v>111.7</v>
      </c>
      <c r="F10" s="8">
        <v>119.8</v>
      </c>
      <c r="G10" s="8">
        <v>114.4</v>
      </c>
    </row>
    <row r="11" spans="1:7" x14ac:dyDescent="0.2">
      <c r="A11" s="9">
        <v>2007</v>
      </c>
      <c r="B11" s="8">
        <v>110.9</v>
      </c>
      <c r="C11" s="8">
        <v>107</v>
      </c>
      <c r="D11" s="8">
        <v>98.3</v>
      </c>
      <c r="E11" s="8">
        <v>108.9</v>
      </c>
      <c r="F11" s="8">
        <v>117.3</v>
      </c>
      <c r="G11" s="8">
        <v>112</v>
      </c>
    </row>
    <row r="12" spans="1:7" x14ac:dyDescent="0.2">
      <c r="A12" s="9">
        <v>2008</v>
      </c>
      <c r="B12" s="8">
        <v>108.5</v>
      </c>
      <c r="C12" s="8">
        <v>110.4</v>
      </c>
      <c r="D12" s="8">
        <v>108.6</v>
      </c>
      <c r="E12" s="8">
        <v>103.8</v>
      </c>
      <c r="F12" s="8">
        <v>103.2</v>
      </c>
      <c r="G12" s="8">
        <v>104.3</v>
      </c>
    </row>
    <row r="13" spans="1:7" x14ac:dyDescent="0.2">
      <c r="A13" s="9">
        <v>2009</v>
      </c>
      <c r="B13" s="8">
        <v>92.6</v>
      </c>
      <c r="C13" s="8">
        <v>75.5</v>
      </c>
      <c r="D13" s="8">
        <v>81.099999999999994</v>
      </c>
      <c r="E13" s="8">
        <v>84.9</v>
      </c>
      <c r="F13" s="8">
        <v>81.400000000000006</v>
      </c>
      <c r="G13" s="8">
        <v>82.9</v>
      </c>
    </row>
    <row r="14" spans="1:7" x14ac:dyDescent="0.2">
      <c r="A14" s="133" t="s">
        <v>0</v>
      </c>
      <c r="B14" s="133"/>
      <c r="C14" s="133"/>
      <c r="D14" s="133"/>
      <c r="E14" s="133"/>
      <c r="F14" s="133"/>
      <c r="G14" s="133"/>
    </row>
    <row r="15" spans="1:7" x14ac:dyDescent="0.2">
      <c r="A15" s="9">
        <v>2000</v>
      </c>
      <c r="B15" s="8">
        <v>103.6</v>
      </c>
      <c r="C15" s="8">
        <v>116.2</v>
      </c>
      <c r="D15" s="8">
        <v>100.1</v>
      </c>
      <c r="E15" s="8">
        <v>111.7</v>
      </c>
      <c r="F15" s="10">
        <v>130.80000000000001</v>
      </c>
      <c r="G15" s="8">
        <v>121.7</v>
      </c>
    </row>
    <row r="16" spans="1:7" x14ac:dyDescent="0.2">
      <c r="A16" s="9">
        <v>2001</v>
      </c>
      <c r="B16" s="8">
        <v>110.4</v>
      </c>
      <c r="C16" s="8">
        <v>86.6</v>
      </c>
      <c r="D16" s="8">
        <v>117.8</v>
      </c>
      <c r="E16" s="8">
        <v>114.5</v>
      </c>
      <c r="F16" s="10">
        <v>104.8</v>
      </c>
      <c r="G16" s="8">
        <v>107.7</v>
      </c>
    </row>
    <row r="17" spans="1:7" x14ac:dyDescent="0.2">
      <c r="A17" s="9">
        <v>2002</v>
      </c>
      <c r="B17" s="8">
        <v>95.9</v>
      </c>
      <c r="C17" s="8">
        <v>103</v>
      </c>
      <c r="D17" s="8">
        <v>94.9</v>
      </c>
      <c r="E17" s="8">
        <v>103.1</v>
      </c>
      <c r="F17" s="10">
        <v>109.1</v>
      </c>
      <c r="G17" s="8">
        <v>105.9</v>
      </c>
    </row>
    <row r="18" spans="1:7" x14ac:dyDescent="0.2">
      <c r="A18" s="9">
        <v>2003</v>
      </c>
      <c r="B18" s="8">
        <v>100.5</v>
      </c>
      <c r="C18" s="8">
        <v>110.7</v>
      </c>
      <c r="D18" s="8">
        <v>101</v>
      </c>
      <c r="E18" s="8">
        <v>98.4</v>
      </c>
      <c r="F18" s="10">
        <v>116</v>
      </c>
      <c r="G18" s="8">
        <v>109.1</v>
      </c>
    </row>
    <row r="19" spans="1:7" x14ac:dyDescent="0.2">
      <c r="A19" s="9">
        <v>2004</v>
      </c>
      <c r="B19" s="8">
        <v>104.6</v>
      </c>
      <c r="C19" s="8">
        <v>115.3</v>
      </c>
      <c r="D19" s="8">
        <v>117.1</v>
      </c>
      <c r="E19" s="8">
        <v>110.7</v>
      </c>
      <c r="F19" s="8">
        <v>123.7</v>
      </c>
      <c r="G19" s="8">
        <v>118.4</v>
      </c>
    </row>
    <row r="20" spans="1:7" x14ac:dyDescent="0.2">
      <c r="A20" s="9">
        <v>2005</v>
      </c>
      <c r="B20" s="8">
        <v>107.1</v>
      </c>
      <c r="C20" s="8">
        <v>98.7</v>
      </c>
      <c r="D20" s="8">
        <v>122.1</v>
      </c>
      <c r="E20" s="8">
        <v>109.8</v>
      </c>
      <c r="F20" s="8">
        <v>112.9</v>
      </c>
      <c r="G20" s="8">
        <v>111.5</v>
      </c>
    </row>
    <row r="21" spans="1:7" x14ac:dyDescent="0.2">
      <c r="A21" s="9">
        <v>2006</v>
      </c>
      <c r="B21" s="8">
        <v>109.2</v>
      </c>
      <c r="C21" s="8">
        <v>102.1</v>
      </c>
      <c r="D21" s="8">
        <v>93</v>
      </c>
      <c r="E21" s="8">
        <v>115.6</v>
      </c>
      <c r="F21" s="8">
        <v>121.6</v>
      </c>
      <c r="G21" s="8">
        <v>118</v>
      </c>
    </row>
    <row r="22" spans="1:7" x14ac:dyDescent="0.2">
      <c r="A22" s="9">
        <v>2007</v>
      </c>
      <c r="B22" s="8">
        <v>117.1</v>
      </c>
      <c r="C22" s="8">
        <v>103</v>
      </c>
      <c r="D22" s="8">
        <v>130.6</v>
      </c>
      <c r="E22" s="8">
        <v>108.2</v>
      </c>
      <c r="F22" s="8">
        <v>118.8</v>
      </c>
      <c r="G22" s="8">
        <v>115.8</v>
      </c>
    </row>
    <row r="23" spans="1:7" x14ac:dyDescent="0.2">
      <c r="A23" s="9">
        <v>2008</v>
      </c>
      <c r="B23" s="8">
        <v>102.7</v>
      </c>
      <c r="C23" s="8">
        <v>109.1</v>
      </c>
      <c r="D23" s="8">
        <v>109.3</v>
      </c>
      <c r="E23" s="8">
        <v>104.6</v>
      </c>
      <c r="F23" s="8">
        <v>103.6</v>
      </c>
      <c r="G23" s="8">
        <v>104.2</v>
      </c>
    </row>
    <row r="24" spans="1:7" x14ac:dyDescent="0.2">
      <c r="A24" s="9">
        <v>2009</v>
      </c>
      <c r="B24" s="8">
        <v>99</v>
      </c>
      <c r="C24" s="8">
        <v>97.5</v>
      </c>
      <c r="D24" s="8">
        <v>73.900000000000006</v>
      </c>
      <c r="E24" s="8">
        <v>92.2</v>
      </c>
      <c r="F24" s="8">
        <v>84.2</v>
      </c>
      <c r="G24" s="8">
        <v>87.3</v>
      </c>
    </row>
  </sheetData>
  <mergeCells count="2">
    <mergeCell ref="A3:G3"/>
    <mergeCell ref="A14:G1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F7A59-4E6B-4936-A27C-4EEA9025FE47}">
  <sheetPr codeName="Munka3"/>
  <dimension ref="A1:E24"/>
  <sheetViews>
    <sheetView workbookViewId="0"/>
  </sheetViews>
  <sheetFormatPr defaultRowHeight="11.25" x14ac:dyDescent="0.2"/>
  <cols>
    <col min="1" max="1" width="32.85546875" style="1" customWidth="1"/>
    <col min="2" max="5" width="13.7109375" style="1" customWidth="1"/>
    <col min="6" max="16384" width="9.140625" style="1"/>
  </cols>
  <sheetData>
    <row r="1" spans="1:5" ht="12" thickBot="1" x14ac:dyDescent="0.25">
      <c r="A1" s="16" t="s">
        <v>22</v>
      </c>
    </row>
    <row r="2" spans="1:5" x14ac:dyDescent="0.2">
      <c r="A2" s="143" t="s">
        <v>21</v>
      </c>
      <c r="B2" s="145" t="s">
        <v>1</v>
      </c>
      <c r="C2" s="146"/>
      <c r="D2" s="145" t="s">
        <v>0</v>
      </c>
      <c r="E2" s="147"/>
    </row>
    <row r="3" spans="1:5" x14ac:dyDescent="0.2">
      <c r="A3" s="144"/>
      <c r="B3" s="25">
        <v>2008</v>
      </c>
      <c r="C3" s="25">
        <v>2009</v>
      </c>
      <c r="D3" s="24">
        <v>2008</v>
      </c>
      <c r="E3" s="24">
        <v>2009</v>
      </c>
    </row>
    <row r="4" spans="1:5" x14ac:dyDescent="0.2">
      <c r="A4" s="132" t="s">
        <v>7</v>
      </c>
      <c r="B4" s="132"/>
      <c r="C4" s="132"/>
      <c r="D4" s="132"/>
      <c r="E4" s="132"/>
    </row>
    <row r="5" spans="1:5" x14ac:dyDescent="0.2">
      <c r="A5" s="21" t="s">
        <v>20</v>
      </c>
      <c r="B5" s="20">
        <v>107.6</v>
      </c>
      <c r="C5" s="20">
        <v>94.2</v>
      </c>
      <c r="D5" s="20">
        <v>100.7</v>
      </c>
      <c r="E5" s="20">
        <v>103.3</v>
      </c>
    </row>
    <row r="6" spans="1:5" x14ac:dyDescent="0.2">
      <c r="A6" s="21" t="s">
        <v>19</v>
      </c>
      <c r="B6" s="20">
        <v>118.9</v>
      </c>
      <c r="C6" s="20">
        <v>80.599999999999994</v>
      </c>
      <c r="D6" s="20">
        <v>109.3</v>
      </c>
      <c r="E6" s="20">
        <v>99.3</v>
      </c>
    </row>
    <row r="7" spans="1:5" x14ac:dyDescent="0.2">
      <c r="A7" s="21" t="s">
        <v>18</v>
      </c>
      <c r="B7" s="20">
        <v>106.4</v>
      </c>
      <c r="C7" s="20">
        <v>107.3</v>
      </c>
      <c r="D7" s="20">
        <v>115.4</v>
      </c>
      <c r="E7" s="20">
        <v>75.8</v>
      </c>
    </row>
    <row r="8" spans="1:5" x14ac:dyDescent="0.2">
      <c r="A8" s="21" t="s">
        <v>17</v>
      </c>
      <c r="B8" s="20">
        <v>104.6</v>
      </c>
      <c r="C8" s="20">
        <v>84.7</v>
      </c>
      <c r="D8" s="20">
        <v>103.8</v>
      </c>
      <c r="E8" s="20">
        <v>91.2</v>
      </c>
    </row>
    <row r="9" spans="1:5" x14ac:dyDescent="0.2">
      <c r="A9" s="21" t="s">
        <v>16</v>
      </c>
      <c r="B9" s="20">
        <v>102.3</v>
      </c>
      <c r="C9" s="20">
        <v>76.3</v>
      </c>
      <c r="D9" s="20">
        <v>105.3</v>
      </c>
      <c r="E9" s="20">
        <v>84.8</v>
      </c>
    </row>
    <row r="10" spans="1:5" s="17" customFormat="1" x14ac:dyDescent="0.2">
      <c r="A10" s="19" t="s">
        <v>4</v>
      </c>
      <c r="B10" s="18">
        <v>103.9</v>
      </c>
      <c r="C10" s="18">
        <v>82</v>
      </c>
      <c r="D10" s="18">
        <v>104.9</v>
      </c>
      <c r="E10" s="18">
        <v>87.9</v>
      </c>
    </row>
    <row r="11" spans="1:5" x14ac:dyDescent="0.2">
      <c r="A11" s="142" t="s">
        <v>5</v>
      </c>
      <c r="B11" s="142"/>
      <c r="C11" s="142"/>
      <c r="D11" s="142"/>
      <c r="E11" s="142"/>
    </row>
    <row r="12" spans="1:5" x14ac:dyDescent="0.2">
      <c r="A12" s="21" t="s">
        <v>20</v>
      </c>
      <c r="B12" s="20">
        <v>117.7</v>
      </c>
      <c r="C12" s="20">
        <v>74.599999999999994</v>
      </c>
      <c r="D12" s="20">
        <v>111.9</v>
      </c>
      <c r="E12" s="20">
        <v>80.7</v>
      </c>
    </row>
    <row r="13" spans="1:5" x14ac:dyDescent="0.2">
      <c r="A13" s="21" t="s">
        <v>19</v>
      </c>
      <c r="B13" s="20">
        <v>94.4</v>
      </c>
      <c r="C13" s="20">
        <v>63.9</v>
      </c>
      <c r="D13" s="20">
        <v>107.9</v>
      </c>
      <c r="E13" s="20">
        <v>83.9</v>
      </c>
    </row>
    <row r="14" spans="1:5" x14ac:dyDescent="0.2">
      <c r="A14" s="21" t="s">
        <v>18</v>
      </c>
      <c r="B14" s="20">
        <v>109</v>
      </c>
      <c r="C14" s="20">
        <v>73.8</v>
      </c>
      <c r="D14" s="20">
        <v>100</v>
      </c>
      <c r="E14" s="20">
        <v>71</v>
      </c>
    </row>
    <row r="15" spans="1:5" x14ac:dyDescent="0.2">
      <c r="A15" s="21" t="s">
        <v>17</v>
      </c>
      <c r="B15" s="20">
        <v>99.3</v>
      </c>
      <c r="C15" s="20">
        <v>86</v>
      </c>
      <c r="D15" s="20">
        <v>108</v>
      </c>
      <c r="E15" s="20">
        <v>96.6</v>
      </c>
    </row>
    <row r="16" spans="1:5" x14ac:dyDescent="0.2">
      <c r="A16" s="21" t="s">
        <v>16</v>
      </c>
      <c r="B16" s="20">
        <v>105.4</v>
      </c>
      <c r="C16" s="20">
        <v>91.7</v>
      </c>
      <c r="D16" s="20">
        <v>97</v>
      </c>
      <c r="E16" s="20">
        <v>81.900000000000006</v>
      </c>
    </row>
    <row r="17" spans="1:5" s="17" customFormat="1" x14ac:dyDescent="0.2">
      <c r="A17" s="23" t="s">
        <v>4</v>
      </c>
      <c r="B17" s="22">
        <v>105.5</v>
      </c>
      <c r="C17" s="22">
        <v>84.8</v>
      </c>
      <c r="D17" s="22">
        <v>101.3</v>
      </c>
      <c r="E17" s="22">
        <v>84.7</v>
      </c>
    </row>
    <row r="18" spans="1:5" x14ac:dyDescent="0.2">
      <c r="A18" s="142" t="s">
        <v>4</v>
      </c>
      <c r="B18" s="142"/>
      <c r="C18" s="142"/>
      <c r="D18" s="142"/>
      <c r="E18" s="142"/>
    </row>
    <row r="19" spans="1:5" x14ac:dyDescent="0.2">
      <c r="A19" s="21" t="s">
        <v>20</v>
      </c>
      <c r="B19" s="20">
        <v>108.5</v>
      </c>
      <c r="C19" s="20">
        <v>92.6</v>
      </c>
      <c r="D19" s="20">
        <v>102.7</v>
      </c>
      <c r="E19" s="20">
        <v>99</v>
      </c>
    </row>
    <row r="20" spans="1:5" x14ac:dyDescent="0.2">
      <c r="A20" s="21" t="s">
        <v>19</v>
      </c>
      <c r="B20" s="20">
        <v>110.4</v>
      </c>
      <c r="C20" s="20">
        <v>75.5</v>
      </c>
      <c r="D20" s="20">
        <v>109.1</v>
      </c>
      <c r="E20" s="20">
        <v>97.5</v>
      </c>
    </row>
    <row r="21" spans="1:5" x14ac:dyDescent="0.2">
      <c r="A21" s="21" t="s">
        <v>18</v>
      </c>
      <c r="B21" s="20">
        <v>108.6</v>
      </c>
      <c r="C21" s="20">
        <v>81.099999999999994</v>
      </c>
      <c r="D21" s="20">
        <v>109.3</v>
      </c>
      <c r="E21" s="20">
        <v>73.900000000000006</v>
      </c>
    </row>
    <row r="22" spans="1:5" x14ac:dyDescent="0.2">
      <c r="A22" s="21" t="s">
        <v>17</v>
      </c>
      <c r="B22" s="20">
        <v>103.8</v>
      </c>
      <c r="C22" s="20">
        <v>84.9</v>
      </c>
      <c r="D22" s="20">
        <v>104.6</v>
      </c>
      <c r="E22" s="20">
        <v>92.2</v>
      </c>
    </row>
    <row r="23" spans="1:5" x14ac:dyDescent="0.2">
      <c r="A23" s="21" t="s">
        <v>16</v>
      </c>
      <c r="B23" s="20">
        <v>103.2</v>
      </c>
      <c r="C23" s="20">
        <v>81.400000000000006</v>
      </c>
      <c r="D23" s="20">
        <v>103.6</v>
      </c>
      <c r="E23" s="20">
        <v>84.2</v>
      </c>
    </row>
    <row r="24" spans="1:5" s="17" customFormat="1" x14ac:dyDescent="0.2">
      <c r="A24" s="19" t="s">
        <v>4</v>
      </c>
      <c r="B24" s="18">
        <v>104.3</v>
      </c>
      <c r="C24" s="18">
        <v>82.9</v>
      </c>
      <c r="D24" s="18">
        <v>104.2</v>
      </c>
      <c r="E24" s="18">
        <v>87.3</v>
      </c>
    </row>
  </sheetData>
  <mergeCells count="6">
    <mergeCell ref="A11:E11"/>
    <mergeCell ref="A18:E18"/>
    <mergeCell ref="A2:A3"/>
    <mergeCell ref="B2:C2"/>
    <mergeCell ref="D2:E2"/>
    <mergeCell ref="A4:E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F038F-ED0A-4441-B182-17D4A995BC3B}">
  <sheetPr codeName="Munka4"/>
  <dimension ref="A1:F24"/>
  <sheetViews>
    <sheetView workbookViewId="0"/>
  </sheetViews>
  <sheetFormatPr defaultRowHeight="11.25" x14ac:dyDescent="0.2"/>
  <cols>
    <col min="1" max="1" width="26.28515625" style="1" customWidth="1"/>
    <col min="2" max="6" width="12.28515625" style="1" customWidth="1"/>
    <col min="7" max="16384" width="9.140625" style="1"/>
  </cols>
  <sheetData>
    <row r="1" spans="1:6" ht="12" thickBot="1" x14ac:dyDescent="0.25">
      <c r="A1" s="19" t="s">
        <v>25</v>
      </c>
      <c r="B1" s="31"/>
      <c r="C1" s="31"/>
      <c r="D1" s="31"/>
      <c r="E1" s="31"/>
      <c r="F1" s="31"/>
    </row>
    <row r="2" spans="1:6" x14ac:dyDescent="0.2">
      <c r="A2" s="136" t="s">
        <v>21</v>
      </c>
      <c r="B2" s="138" t="s">
        <v>24</v>
      </c>
      <c r="C2" s="140" t="s">
        <v>6</v>
      </c>
      <c r="D2" s="141"/>
      <c r="E2" s="148" t="s">
        <v>5</v>
      </c>
      <c r="F2" s="134" t="s">
        <v>4</v>
      </c>
    </row>
    <row r="3" spans="1:6" x14ac:dyDescent="0.2">
      <c r="A3" s="137"/>
      <c r="B3" s="139"/>
      <c r="C3" s="4" t="s">
        <v>3</v>
      </c>
      <c r="D3" s="30" t="s">
        <v>2</v>
      </c>
      <c r="E3" s="149"/>
      <c r="F3" s="135"/>
    </row>
    <row r="4" spans="1:6" x14ac:dyDescent="0.2">
      <c r="A4" s="132" t="s">
        <v>1</v>
      </c>
      <c r="B4" s="132"/>
      <c r="C4" s="132"/>
      <c r="D4" s="132"/>
      <c r="E4" s="132"/>
      <c r="F4" s="132"/>
    </row>
    <row r="5" spans="1:6" x14ac:dyDescent="0.2">
      <c r="A5" s="21" t="s">
        <v>20</v>
      </c>
      <c r="B5" s="28">
        <v>796.61948062599993</v>
      </c>
      <c r="C5" s="28">
        <v>534.332211089</v>
      </c>
      <c r="D5" s="28">
        <v>262.28726953699999</v>
      </c>
      <c r="E5" s="28">
        <v>56.876785385000005</v>
      </c>
      <c r="F5" s="28">
        <v>853.49626601099999</v>
      </c>
    </row>
    <row r="6" spans="1:6" x14ac:dyDescent="0.2">
      <c r="A6" s="21" t="s">
        <v>19</v>
      </c>
      <c r="B6" s="28">
        <v>186.31579393499999</v>
      </c>
      <c r="C6" s="28">
        <v>143.83482269999999</v>
      </c>
      <c r="D6" s="28">
        <v>42.480971234999998</v>
      </c>
      <c r="E6" s="28">
        <v>64.647431084000004</v>
      </c>
      <c r="F6" s="28">
        <v>250.96322501899999</v>
      </c>
    </row>
    <row r="7" spans="1:6" x14ac:dyDescent="0.2">
      <c r="A7" s="21" t="s">
        <v>18</v>
      </c>
      <c r="B7" s="28">
        <v>497.18309455600001</v>
      </c>
      <c r="C7" s="28">
        <v>287.648911623</v>
      </c>
      <c r="D7" s="28">
        <v>209.53418293300001</v>
      </c>
      <c r="E7" s="28">
        <v>1193.019223883</v>
      </c>
      <c r="F7" s="28">
        <v>1690.202318439</v>
      </c>
    </row>
    <row r="8" spans="1:6" x14ac:dyDescent="0.2">
      <c r="A8" s="21" t="s">
        <v>17</v>
      </c>
      <c r="B8" s="28">
        <v>4322.3084085979999</v>
      </c>
      <c r="C8" s="28">
        <v>3329.5866181790002</v>
      </c>
      <c r="D8" s="28">
        <v>992.72179041899994</v>
      </c>
      <c r="E8" s="28">
        <v>695.43926220899993</v>
      </c>
      <c r="F8" s="28">
        <v>5017.7476708069998</v>
      </c>
    </row>
    <row r="9" spans="1:6" x14ac:dyDescent="0.2">
      <c r="A9" s="21" t="s">
        <v>16</v>
      </c>
      <c r="B9" s="28">
        <v>4871.7439916399999</v>
      </c>
      <c r="C9" s="28">
        <v>4006.8195540590004</v>
      </c>
      <c r="D9" s="28">
        <v>864.92443758100001</v>
      </c>
      <c r="E9" s="28">
        <v>2833.3736444290003</v>
      </c>
      <c r="F9" s="28">
        <v>7705.1176360689997</v>
      </c>
    </row>
    <row r="10" spans="1:6" x14ac:dyDescent="0.2">
      <c r="A10" s="29" t="s">
        <v>4</v>
      </c>
      <c r="B10" s="26">
        <v>10674.170769355002</v>
      </c>
      <c r="C10" s="26">
        <v>8302.2221176500007</v>
      </c>
      <c r="D10" s="26">
        <v>2371.948651705</v>
      </c>
      <c r="E10" s="26">
        <v>4843.35634699</v>
      </c>
      <c r="F10" s="26">
        <v>15517.527116345</v>
      </c>
    </row>
    <row r="11" spans="1:6" x14ac:dyDescent="0.2">
      <c r="A11" s="133" t="s">
        <v>0</v>
      </c>
      <c r="B11" s="133"/>
      <c r="C11" s="133"/>
      <c r="D11" s="133"/>
      <c r="E11" s="133"/>
      <c r="F11" s="133"/>
    </row>
    <row r="12" spans="1:6" x14ac:dyDescent="0.2">
      <c r="A12" s="21" t="s">
        <v>20</v>
      </c>
      <c r="B12" s="28">
        <v>1004.1165557620001</v>
      </c>
      <c r="C12" s="28">
        <v>583.30218182099998</v>
      </c>
      <c r="D12" s="28">
        <v>420.81437394100004</v>
      </c>
      <c r="E12" s="28">
        <v>196.96598964799998</v>
      </c>
      <c r="F12" s="28">
        <v>1201.08254541</v>
      </c>
    </row>
    <row r="13" spans="1:6" x14ac:dyDescent="0.2">
      <c r="A13" s="21" t="s">
        <v>19</v>
      </c>
      <c r="B13" s="28">
        <v>324.11413533500001</v>
      </c>
      <c r="C13" s="28">
        <v>249.80912795899999</v>
      </c>
      <c r="D13" s="28">
        <v>74.305007375999992</v>
      </c>
      <c r="E13" s="28">
        <v>41.732122779000001</v>
      </c>
      <c r="F13" s="28">
        <v>365.84625811400002</v>
      </c>
    </row>
    <row r="14" spans="1:6" x14ac:dyDescent="0.2">
      <c r="A14" s="21" t="s">
        <v>18</v>
      </c>
      <c r="B14" s="28">
        <v>269.12035561199997</v>
      </c>
      <c r="C14" s="28">
        <v>154.152250888</v>
      </c>
      <c r="D14" s="28">
        <v>114.968104724</v>
      </c>
      <c r="E14" s="28">
        <v>156.67535585799999</v>
      </c>
      <c r="F14" s="28">
        <v>425.79571147000001</v>
      </c>
    </row>
    <row r="15" spans="1:6" x14ac:dyDescent="0.2">
      <c r="A15" s="21" t="s">
        <v>17</v>
      </c>
      <c r="B15" s="28">
        <v>3609.637100683</v>
      </c>
      <c r="C15" s="28">
        <v>2465.478402748</v>
      </c>
      <c r="D15" s="28">
        <v>1144.158697935</v>
      </c>
      <c r="E15" s="28">
        <v>963.93721274200004</v>
      </c>
      <c r="F15" s="28">
        <v>4573.5743134249997</v>
      </c>
    </row>
    <row r="16" spans="1:6" x14ac:dyDescent="0.2">
      <c r="A16" s="21" t="s">
        <v>16</v>
      </c>
      <c r="B16" s="28">
        <v>7866.3955906370002</v>
      </c>
      <c r="C16" s="28">
        <v>6352.5653046770003</v>
      </c>
      <c r="D16" s="28">
        <v>1513.8302859600001</v>
      </c>
      <c r="E16" s="28">
        <v>2141.2826396229998</v>
      </c>
      <c r="F16" s="28">
        <v>10007.67823026</v>
      </c>
    </row>
    <row r="17" spans="1:6" s="17" customFormat="1" x14ac:dyDescent="0.2">
      <c r="A17" s="27" t="s">
        <v>4</v>
      </c>
      <c r="B17" s="26">
        <v>13073.383738028999</v>
      </c>
      <c r="C17" s="26">
        <v>9805.3072680929999</v>
      </c>
      <c r="D17" s="26">
        <v>3268.0764699360002</v>
      </c>
      <c r="E17" s="26">
        <v>3500.5933206500004</v>
      </c>
      <c r="F17" s="26">
        <v>16573.977058679</v>
      </c>
    </row>
    <row r="18" spans="1:6" x14ac:dyDescent="0.2">
      <c r="A18" s="133" t="s">
        <v>23</v>
      </c>
      <c r="B18" s="133"/>
      <c r="C18" s="133"/>
      <c r="D18" s="133"/>
      <c r="E18" s="133"/>
      <c r="F18" s="133"/>
    </row>
    <row r="19" spans="1:6" x14ac:dyDescent="0.2">
      <c r="A19" s="21" t="s">
        <v>20</v>
      </c>
      <c r="B19" s="28">
        <f t="shared" ref="B19:E24" si="0">B12-B5</f>
        <v>207.49707513600015</v>
      </c>
      <c r="C19" s="28">
        <f t="shared" si="0"/>
        <v>48.969970731999979</v>
      </c>
      <c r="D19" s="28">
        <f t="shared" si="0"/>
        <v>158.52710440400006</v>
      </c>
      <c r="E19" s="28">
        <f t="shared" si="0"/>
        <v>140.08920426299997</v>
      </c>
      <c r="F19" s="28">
        <v>347.58627939899998</v>
      </c>
    </row>
    <row r="20" spans="1:6" x14ac:dyDescent="0.2">
      <c r="A20" s="21" t="s">
        <v>19</v>
      </c>
      <c r="B20" s="28">
        <f t="shared" si="0"/>
        <v>137.79834140000003</v>
      </c>
      <c r="C20" s="28">
        <f t="shared" si="0"/>
        <v>105.974305259</v>
      </c>
      <c r="D20" s="28">
        <f t="shared" si="0"/>
        <v>31.824036140999993</v>
      </c>
      <c r="E20" s="28">
        <f t="shared" si="0"/>
        <v>-22.915308305000003</v>
      </c>
      <c r="F20" s="28">
        <v>114.88303309500003</v>
      </c>
    </row>
    <row r="21" spans="1:6" x14ac:dyDescent="0.2">
      <c r="A21" s="21" t="s">
        <v>18</v>
      </c>
      <c r="B21" s="28">
        <f t="shared" si="0"/>
        <v>-228.06273894400005</v>
      </c>
      <c r="C21" s="28">
        <f t="shared" si="0"/>
        <v>-133.49666073500001</v>
      </c>
      <c r="D21" s="28">
        <f t="shared" si="0"/>
        <v>-94.566078209000011</v>
      </c>
      <c r="E21" s="28">
        <f t="shared" si="0"/>
        <v>-1036.3438680250001</v>
      </c>
      <c r="F21" s="28">
        <v>-1264.406606969</v>
      </c>
    </row>
    <row r="22" spans="1:6" x14ac:dyDescent="0.2">
      <c r="A22" s="21" t="s">
        <v>17</v>
      </c>
      <c r="B22" s="28">
        <f t="shared" si="0"/>
        <v>-712.67130791499994</v>
      </c>
      <c r="C22" s="28">
        <f t="shared" si="0"/>
        <v>-864.10821543100019</v>
      </c>
      <c r="D22" s="28">
        <f t="shared" si="0"/>
        <v>151.43690751600002</v>
      </c>
      <c r="E22" s="28">
        <f t="shared" si="0"/>
        <v>268.49795053300011</v>
      </c>
      <c r="F22" s="28">
        <v>-444.17335738200018</v>
      </c>
    </row>
    <row r="23" spans="1:6" x14ac:dyDescent="0.2">
      <c r="A23" s="21" t="s">
        <v>16</v>
      </c>
      <c r="B23" s="28">
        <f t="shared" si="0"/>
        <v>2994.6515989970003</v>
      </c>
      <c r="C23" s="28">
        <f t="shared" si="0"/>
        <v>2345.7457506179999</v>
      </c>
      <c r="D23" s="28">
        <f t="shared" si="0"/>
        <v>648.90584837900008</v>
      </c>
      <c r="E23" s="28">
        <f t="shared" si="0"/>
        <v>-692.09100480600046</v>
      </c>
      <c r="F23" s="28">
        <v>2302.5605941910007</v>
      </c>
    </row>
    <row r="24" spans="1:6" s="17" customFormat="1" x14ac:dyDescent="0.2">
      <c r="A24" s="27" t="s">
        <v>4</v>
      </c>
      <c r="B24" s="26">
        <f t="shared" si="0"/>
        <v>2399.2129686739972</v>
      </c>
      <c r="C24" s="26">
        <f t="shared" si="0"/>
        <v>1503.0851504429993</v>
      </c>
      <c r="D24" s="26">
        <f t="shared" si="0"/>
        <v>896.12781823100022</v>
      </c>
      <c r="E24" s="26">
        <f t="shared" si="0"/>
        <v>-1342.7630263399997</v>
      </c>
      <c r="F24" s="26">
        <v>1056.4499423340003</v>
      </c>
    </row>
  </sheetData>
  <mergeCells count="8">
    <mergeCell ref="A4:F4"/>
    <mergeCell ref="A11:F11"/>
    <mergeCell ref="A18:F18"/>
    <mergeCell ref="F2:F3"/>
    <mergeCell ref="C2:D2"/>
    <mergeCell ref="A2:A3"/>
    <mergeCell ref="B2:B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9BEBD-5DDA-424D-9B96-09DD7376F85F}">
  <sheetPr codeName="Munka5"/>
  <dimension ref="A1:F24"/>
  <sheetViews>
    <sheetView workbookViewId="0"/>
  </sheetViews>
  <sheetFormatPr defaultRowHeight="11.25" x14ac:dyDescent="0.2"/>
  <cols>
    <col min="1" max="1" width="26.28515625" style="1" customWidth="1"/>
    <col min="2" max="6" width="12.28515625" style="1" customWidth="1"/>
    <col min="7" max="16384" width="9.140625" style="1"/>
  </cols>
  <sheetData>
    <row r="1" spans="1:6" ht="12" thickBot="1" x14ac:dyDescent="0.25">
      <c r="A1" s="19" t="s">
        <v>26</v>
      </c>
      <c r="B1" s="31"/>
      <c r="C1" s="31"/>
      <c r="D1" s="31"/>
      <c r="E1" s="31"/>
      <c r="F1" s="31"/>
    </row>
    <row r="2" spans="1:6" x14ac:dyDescent="0.2">
      <c r="A2" s="136" t="s">
        <v>21</v>
      </c>
      <c r="B2" s="138" t="s">
        <v>24</v>
      </c>
      <c r="C2" s="150" t="s">
        <v>6</v>
      </c>
      <c r="D2" s="150"/>
      <c r="E2" s="148" t="s">
        <v>5</v>
      </c>
      <c r="F2" s="134" t="s">
        <v>4</v>
      </c>
    </row>
    <row r="3" spans="1:6" x14ac:dyDescent="0.2">
      <c r="A3" s="137"/>
      <c r="B3" s="139"/>
      <c r="C3" s="35" t="s">
        <v>3</v>
      </c>
      <c r="D3" s="34" t="s">
        <v>2</v>
      </c>
      <c r="E3" s="149"/>
      <c r="F3" s="135"/>
    </row>
    <row r="4" spans="1:6" x14ac:dyDescent="0.2">
      <c r="A4" s="142" t="s">
        <v>1</v>
      </c>
      <c r="B4" s="142"/>
      <c r="C4" s="142"/>
      <c r="D4" s="142"/>
      <c r="E4" s="142"/>
      <c r="F4" s="142"/>
    </row>
    <row r="5" spans="1:6" x14ac:dyDescent="0.2">
      <c r="A5" s="21" t="s">
        <v>20</v>
      </c>
      <c r="B5" s="33">
        <v>2843.2162640000001</v>
      </c>
      <c r="C5" s="33">
        <v>1905.2880620000001</v>
      </c>
      <c r="D5" s="33">
        <v>937.92820200000006</v>
      </c>
      <c r="E5" s="33">
        <v>202.49419700000001</v>
      </c>
      <c r="F5" s="33">
        <v>3045.7104610000001</v>
      </c>
    </row>
    <row r="6" spans="1:6" x14ac:dyDescent="0.2">
      <c r="A6" s="21" t="s">
        <v>19</v>
      </c>
      <c r="B6" s="33">
        <v>664.64914099999999</v>
      </c>
      <c r="C6" s="33">
        <v>512.42639999999994</v>
      </c>
      <c r="D6" s="33">
        <v>152.22274100000001</v>
      </c>
      <c r="E6" s="33">
        <v>232.49654799999999</v>
      </c>
      <c r="F6" s="33">
        <v>897.14568899999995</v>
      </c>
    </row>
    <row r="7" spans="1:6" x14ac:dyDescent="0.2">
      <c r="A7" s="21" t="s">
        <v>18</v>
      </c>
      <c r="B7" s="33">
        <v>1779.575992</v>
      </c>
      <c r="C7" s="33">
        <v>1029.526496</v>
      </c>
      <c r="D7" s="33">
        <v>750.04949599999998</v>
      </c>
      <c r="E7" s="33">
        <v>4274.9962779999996</v>
      </c>
      <c r="F7" s="33">
        <v>6054.5722699999997</v>
      </c>
    </row>
    <row r="8" spans="1:6" x14ac:dyDescent="0.2">
      <c r="A8" s="21" t="s">
        <v>17</v>
      </c>
      <c r="B8" s="33">
        <v>15410.942510000001</v>
      </c>
      <c r="C8" s="33">
        <v>11864.64251</v>
      </c>
      <c r="D8" s="33">
        <v>3546.2999970000001</v>
      </c>
      <c r="E8" s="33">
        <v>2482.4457069999999</v>
      </c>
      <c r="F8" s="33">
        <v>17893.388218</v>
      </c>
    </row>
    <row r="9" spans="1:6" x14ac:dyDescent="0.2">
      <c r="A9" s="21" t="s">
        <v>16</v>
      </c>
      <c r="B9" s="33">
        <v>17390.264220000001</v>
      </c>
      <c r="C9" s="33">
        <v>14305.430399999999</v>
      </c>
      <c r="D9" s="33">
        <v>3084.8338180000001</v>
      </c>
      <c r="E9" s="33">
        <v>10120.100060000001</v>
      </c>
      <c r="F9" s="33">
        <v>27510.364278000001</v>
      </c>
    </row>
    <row r="10" spans="1:6" x14ac:dyDescent="0.2">
      <c r="A10" s="29" t="s">
        <v>4</v>
      </c>
      <c r="B10" s="32">
        <f>SUM(B5:B9)</f>
        <v>38088.648127000008</v>
      </c>
      <c r="C10" s="32">
        <f>SUM(C5:C9)</f>
        <v>29617.313867999997</v>
      </c>
      <c r="D10" s="32">
        <f>SUM(D5:D9)</f>
        <v>8471.3342540000012</v>
      </c>
      <c r="E10" s="32">
        <f>SUM(E5:E9)</f>
        <v>17312.532790000001</v>
      </c>
      <c r="F10" s="32">
        <f>SUM(F5:F9)</f>
        <v>55401.180915999998</v>
      </c>
    </row>
    <row r="11" spans="1:6" x14ac:dyDescent="0.2">
      <c r="A11" s="133" t="s">
        <v>0</v>
      </c>
      <c r="B11" s="133"/>
      <c r="C11" s="133"/>
      <c r="D11" s="133"/>
      <c r="E11" s="133"/>
      <c r="F11" s="133"/>
    </row>
    <row r="12" spans="1:6" x14ac:dyDescent="0.2">
      <c r="A12" s="21" t="s">
        <v>20</v>
      </c>
      <c r="B12" s="33">
        <v>3572.2977000000001</v>
      </c>
      <c r="C12" s="33">
        <v>2075.549</v>
      </c>
      <c r="D12" s="33">
        <v>1496.7487000000001</v>
      </c>
      <c r="E12" s="33">
        <v>699.08589099999995</v>
      </c>
      <c r="F12" s="33">
        <v>4271.3835909999998</v>
      </c>
    </row>
    <row r="13" spans="1:6" x14ac:dyDescent="0.2">
      <c r="A13" s="21" t="s">
        <v>19</v>
      </c>
      <c r="B13" s="33">
        <v>1152.641327</v>
      </c>
      <c r="C13" s="33">
        <v>887.05460100000005</v>
      </c>
      <c r="D13" s="33">
        <v>265.586726</v>
      </c>
      <c r="E13" s="33">
        <v>148.40380400000001</v>
      </c>
      <c r="F13" s="33">
        <v>1301.0451310000001</v>
      </c>
    </row>
    <row r="14" spans="1:6" x14ac:dyDescent="0.2">
      <c r="A14" s="21" t="s">
        <v>18</v>
      </c>
      <c r="B14" s="33">
        <v>963.52080899999999</v>
      </c>
      <c r="C14" s="33">
        <v>551.42311400000006</v>
      </c>
      <c r="D14" s="33">
        <v>412.09769499999999</v>
      </c>
      <c r="E14" s="33">
        <v>559.64924299999996</v>
      </c>
      <c r="F14" s="33">
        <v>1523.1700519999999</v>
      </c>
    </row>
    <row r="15" spans="1:6" x14ac:dyDescent="0.2">
      <c r="A15" s="21" t="s">
        <v>17</v>
      </c>
      <c r="B15" s="33">
        <v>12880.75772</v>
      </c>
      <c r="C15" s="33">
        <v>8795.0146650000006</v>
      </c>
      <c r="D15" s="33">
        <v>4085.7430570000001</v>
      </c>
      <c r="E15" s="33">
        <v>3433.6692050000001</v>
      </c>
      <c r="F15" s="33">
        <v>16314.426927</v>
      </c>
    </row>
    <row r="16" spans="1:6" x14ac:dyDescent="0.2">
      <c r="A16" s="21" t="s">
        <v>16</v>
      </c>
      <c r="B16" s="33">
        <v>28082.825700000001</v>
      </c>
      <c r="C16" s="33">
        <v>22673.410639999998</v>
      </c>
      <c r="D16" s="33">
        <v>5409.4150639999998</v>
      </c>
      <c r="E16" s="33">
        <v>7646.4671680000001</v>
      </c>
      <c r="F16" s="33">
        <v>35729.292866999996</v>
      </c>
    </row>
    <row r="17" spans="1:6" s="17" customFormat="1" x14ac:dyDescent="0.2">
      <c r="A17" s="27" t="s">
        <v>4</v>
      </c>
      <c r="B17" s="32">
        <f>SUM(B12:B16)</f>
        <v>46652.043256000004</v>
      </c>
      <c r="C17" s="32">
        <f>SUM(C12:C16)</f>
        <v>34982.452019999997</v>
      </c>
      <c r="D17" s="32">
        <f>SUM(D12:D16)</f>
        <v>11669.591241999999</v>
      </c>
      <c r="E17" s="32">
        <f>SUM(E12:E16)</f>
        <v>12487.275311000001</v>
      </c>
      <c r="F17" s="32">
        <f>SUM(F12:F16)</f>
        <v>59139.318567999995</v>
      </c>
    </row>
    <row r="18" spans="1:6" x14ac:dyDescent="0.2">
      <c r="A18" s="133" t="s">
        <v>23</v>
      </c>
      <c r="B18" s="133"/>
      <c r="C18" s="133"/>
      <c r="D18" s="133"/>
      <c r="E18" s="133"/>
      <c r="F18" s="133"/>
    </row>
    <row r="19" spans="1:6" x14ac:dyDescent="0.2">
      <c r="A19" s="21" t="s">
        <v>20</v>
      </c>
      <c r="B19" s="33">
        <f t="shared" ref="B19:E23" si="0">B12-B5</f>
        <v>729.08143599999994</v>
      </c>
      <c r="C19" s="33">
        <f t="shared" si="0"/>
        <v>170.2609379999999</v>
      </c>
      <c r="D19" s="33">
        <f t="shared" si="0"/>
        <v>558.82049800000004</v>
      </c>
      <c r="E19" s="33">
        <f t="shared" si="0"/>
        <v>496.59169399999996</v>
      </c>
      <c r="F19" s="33">
        <v>1225.6731299999997</v>
      </c>
    </row>
    <row r="20" spans="1:6" x14ac:dyDescent="0.2">
      <c r="A20" s="21" t="s">
        <v>19</v>
      </c>
      <c r="B20" s="33">
        <f t="shared" si="0"/>
        <v>487.99218600000006</v>
      </c>
      <c r="C20" s="33">
        <f t="shared" si="0"/>
        <v>374.6282010000001</v>
      </c>
      <c r="D20" s="33">
        <f t="shared" si="0"/>
        <v>113.36398499999999</v>
      </c>
      <c r="E20" s="33">
        <f t="shared" si="0"/>
        <v>-84.092743999999982</v>
      </c>
      <c r="F20" s="33">
        <v>403.89944200000014</v>
      </c>
    </row>
    <row r="21" spans="1:6" x14ac:dyDescent="0.2">
      <c r="A21" s="21" t="s">
        <v>18</v>
      </c>
      <c r="B21" s="33">
        <f t="shared" si="0"/>
        <v>-816.05518300000006</v>
      </c>
      <c r="C21" s="33">
        <f t="shared" si="0"/>
        <v>-478.1033819999999</v>
      </c>
      <c r="D21" s="33">
        <f t="shared" si="0"/>
        <v>-337.95180099999999</v>
      </c>
      <c r="E21" s="33">
        <f t="shared" si="0"/>
        <v>-3715.3470349999998</v>
      </c>
      <c r="F21" s="33">
        <v>-4531.4022179999993</v>
      </c>
    </row>
    <row r="22" spans="1:6" x14ac:dyDescent="0.2">
      <c r="A22" s="21" t="s">
        <v>17</v>
      </c>
      <c r="B22" s="33">
        <f t="shared" si="0"/>
        <v>-2530.1847900000012</v>
      </c>
      <c r="C22" s="33">
        <f t="shared" si="0"/>
        <v>-3069.6278449999991</v>
      </c>
      <c r="D22" s="33">
        <f t="shared" si="0"/>
        <v>539.44306000000006</v>
      </c>
      <c r="E22" s="33">
        <f t="shared" si="0"/>
        <v>951.22349800000029</v>
      </c>
      <c r="F22" s="33">
        <v>-1578.9612909999996</v>
      </c>
    </row>
    <row r="23" spans="1:6" x14ac:dyDescent="0.2">
      <c r="A23" s="21" t="s">
        <v>16</v>
      </c>
      <c r="B23" s="33">
        <f t="shared" si="0"/>
        <v>10692.56148</v>
      </c>
      <c r="C23" s="33">
        <f t="shared" si="0"/>
        <v>8367.980239999999</v>
      </c>
      <c r="D23" s="33">
        <f t="shared" si="0"/>
        <v>2324.5812459999997</v>
      </c>
      <c r="E23" s="33">
        <f t="shared" si="0"/>
        <v>-2473.6328920000005</v>
      </c>
      <c r="F23" s="33">
        <v>8218.9285889999956</v>
      </c>
    </row>
    <row r="24" spans="1:6" s="17" customFormat="1" x14ac:dyDescent="0.2">
      <c r="A24" s="27" t="s">
        <v>4</v>
      </c>
      <c r="B24" s="32">
        <f>SUM(B19:B23)</f>
        <v>8563.3951289999986</v>
      </c>
      <c r="C24" s="32">
        <f>SUM(C19:C23)</f>
        <v>5365.1381519999995</v>
      </c>
      <c r="D24" s="32">
        <f>SUM(D19:D23)</f>
        <v>3198.2569880000001</v>
      </c>
      <c r="E24" s="32">
        <f>SUM(E19:E23)</f>
        <v>-4825.2574789999999</v>
      </c>
      <c r="F24" s="32">
        <v>3738.1376519999976</v>
      </c>
    </row>
  </sheetData>
  <mergeCells count="8">
    <mergeCell ref="A4:F4"/>
    <mergeCell ref="A11:F11"/>
    <mergeCell ref="A18:F18"/>
    <mergeCell ref="F2:F3"/>
    <mergeCell ref="C2:D2"/>
    <mergeCell ref="A2:A3"/>
    <mergeCell ref="B2:B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20A16-C665-4D5F-8F7A-B3C5082EEC33}">
  <sheetPr codeName="Munka6"/>
  <dimension ref="A1:F73"/>
  <sheetViews>
    <sheetView workbookViewId="0"/>
  </sheetViews>
  <sheetFormatPr defaultRowHeight="11.25" x14ac:dyDescent="0.2"/>
  <cols>
    <col min="1" max="1" width="5.42578125" style="1" customWidth="1"/>
    <col min="2" max="2" width="31.5703125" style="1" customWidth="1"/>
    <col min="3" max="3" width="12.7109375" style="1" customWidth="1"/>
    <col min="4" max="4" width="12.7109375" style="36" customWidth="1"/>
    <col min="5" max="6" width="12.7109375" style="1" customWidth="1"/>
    <col min="7" max="16384" width="9.140625" style="1"/>
  </cols>
  <sheetData>
    <row r="1" spans="1:6" s="51" customFormat="1" ht="12" thickBot="1" x14ac:dyDescent="0.3">
      <c r="A1" s="54" t="s">
        <v>102</v>
      </c>
      <c r="B1" s="53"/>
      <c r="C1" s="52"/>
      <c r="D1" s="52"/>
      <c r="E1" s="52"/>
      <c r="F1" s="52"/>
    </row>
    <row r="2" spans="1:6" x14ac:dyDescent="0.2">
      <c r="A2" s="146" t="s">
        <v>101</v>
      </c>
      <c r="B2" s="151"/>
      <c r="C2" s="151" t="s">
        <v>1</v>
      </c>
      <c r="D2" s="151"/>
      <c r="E2" s="151" t="s">
        <v>0</v>
      </c>
      <c r="F2" s="145"/>
    </row>
    <row r="3" spans="1:6" x14ac:dyDescent="0.2">
      <c r="A3" s="50" t="s">
        <v>100</v>
      </c>
      <c r="B3" s="35" t="s">
        <v>99</v>
      </c>
      <c r="C3" s="35" t="s">
        <v>98</v>
      </c>
      <c r="D3" s="49" t="s">
        <v>97</v>
      </c>
      <c r="E3" s="35" t="s">
        <v>98</v>
      </c>
      <c r="F3" s="48" t="s">
        <v>97</v>
      </c>
    </row>
    <row r="4" spans="1:6" s="17" customFormat="1" x14ac:dyDescent="0.2">
      <c r="A4" s="19" t="s">
        <v>96</v>
      </c>
      <c r="B4" s="42" t="s">
        <v>20</v>
      </c>
      <c r="C4" s="37">
        <v>853496.26601100015</v>
      </c>
      <c r="D4" s="26">
        <v>99.106085928502665</v>
      </c>
      <c r="E4" s="37">
        <v>1201082.5454099998</v>
      </c>
      <c r="F4" s="26">
        <v>97.287162708804402</v>
      </c>
    </row>
    <row r="5" spans="1:6" x14ac:dyDescent="0.2">
      <c r="A5" s="45">
        <v>0</v>
      </c>
      <c r="B5" s="21" t="s">
        <v>95</v>
      </c>
      <c r="C5" s="39">
        <v>39083.804193999997</v>
      </c>
      <c r="D5" s="28">
        <v>135.51134306215999</v>
      </c>
      <c r="E5" s="39">
        <v>65227.778351000001</v>
      </c>
      <c r="F5" s="28">
        <v>117.47289966793601</v>
      </c>
    </row>
    <row r="6" spans="1:6" x14ac:dyDescent="0.2">
      <c r="A6" s="45">
        <v>1</v>
      </c>
      <c r="B6" s="21" t="s">
        <v>94</v>
      </c>
      <c r="C6" s="39">
        <v>104539.463747</v>
      </c>
      <c r="D6" s="28">
        <v>111.793083062504</v>
      </c>
      <c r="E6" s="39">
        <v>224406.09049</v>
      </c>
      <c r="F6" s="28">
        <v>105.351458458328</v>
      </c>
    </row>
    <row r="7" spans="1:6" x14ac:dyDescent="0.2">
      <c r="A7" s="45">
        <v>2</v>
      </c>
      <c r="B7" s="21" t="s">
        <v>93</v>
      </c>
      <c r="C7" s="39">
        <v>80500.955084999994</v>
      </c>
      <c r="D7" s="28">
        <v>100.44104714768</v>
      </c>
      <c r="E7" s="39">
        <v>64707.249043000003</v>
      </c>
      <c r="F7" s="28">
        <v>97.046062857781592</v>
      </c>
    </row>
    <row r="8" spans="1:6" x14ac:dyDescent="0.2">
      <c r="A8" s="45">
        <v>3</v>
      </c>
      <c r="B8" s="21" t="s">
        <v>92</v>
      </c>
      <c r="C8" s="39">
        <v>13831.759244000001</v>
      </c>
      <c r="D8" s="28">
        <v>98.424608518097088</v>
      </c>
      <c r="E8" s="39">
        <v>1158.1557310000001</v>
      </c>
      <c r="F8" s="28">
        <v>116.81165540536699</v>
      </c>
    </row>
    <row r="9" spans="1:6" x14ac:dyDescent="0.2">
      <c r="A9" s="45">
        <v>4</v>
      </c>
      <c r="B9" s="21" t="s">
        <v>91</v>
      </c>
      <c r="C9" s="39">
        <v>72149.935727000004</v>
      </c>
      <c r="D9" s="28">
        <v>90.007014759143999</v>
      </c>
      <c r="E9" s="39">
        <v>310955.35489900003</v>
      </c>
      <c r="F9" s="28">
        <v>84.310970537448</v>
      </c>
    </row>
    <row r="10" spans="1:6" x14ac:dyDescent="0.2">
      <c r="A10" s="45">
        <v>5</v>
      </c>
      <c r="B10" s="21" t="s">
        <v>90</v>
      </c>
      <c r="C10" s="39">
        <v>117321.53881</v>
      </c>
      <c r="D10" s="28">
        <v>89.919349680276696</v>
      </c>
      <c r="E10" s="39">
        <v>184197.35557399999</v>
      </c>
      <c r="F10" s="28">
        <v>96.162929127583496</v>
      </c>
    </row>
    <row r="11" spans="1:6" x14ac:dyDescent="0.2">
      <c r="A11" s="45">
        <v>6</v>
      </c>
      <c r="B11" s="21" t="s">
        <v>89</v>
      </c>
      <c r="C11" s="39">
        <v>48117.4879</v>
      </c>
      <c r="D11" s="28">
        <v>92.670668286436594</v>
      </c>
      <c r="E11" s="39">
        <v>73275.769937999998</v>
      </c>
      <c r="F11" s="28">
        <v>100.743903288903</v>
      </c>
    </row>
    <row r="12" spans="1:6" x14ac:dyDescent="0.2">
      <c r="A12" s="45">
        <v>7</v>
      </c>
      <c r="B12" s="21" t="s">
        <v>88</v>
      </c>
      <c r="C12" s="39">
        <v>86101.648163000005</v>
      </c>
      <c r="D12" s="28">
        <v>99.988718768686979</v>
      </c>
      <c r="E12" s="39">
        <v>49272.413322</v>
      </c>
      <c r="F12" s="28">
        <v>99.725926348537911</v>
      </c>
    </row>
    <row r="13" spans="1:6" x14ac:dyDescent="0.2">
      <c r="A13" s="45">
        <v>8</v>
      </c>
      <c r="B13" s="21" t="s">
        <v>87</v>
      </c>
      <c r="C13" s="39">
        <v>95009.901635000002</v>
      </c>
      <c r="D13" s="28">
        <v>88.458173243668696</v>
      </c>
      <c r="E13" s="39">
        <v>117255.264906</v>
      </c>
      <c r="F13" s="28">
        <v>110.828321413849</v>
      </c>
    </row>
    <row r="14" spans="1:6" ht="22.5" x14ac:dyDescent="0.2">
      <c r="A14" s="45">
        <v>9</v>
      </c>
      <c r="B14" s="21" t="s">
        <v>86</v>
      </c>
      <c r="C14" s="39">
        <v>94997.537582999998</v>
      </c>
      <c r="D14" s="28">
        <v>104.54177647174301</v>
      </c>
      <c r="E14" s="39">
        <v>54589.157673000002</v>
      </c>
      <c r="F14" s="28">
        <v>114.64901924738299</v>
      </c>
    </row>
    <row r="15" spans="1:6" x14ac:dyDescent="0.2">
      <c r="A15" s="45">
        <v>11</v>
      </c>
      <c r="B15" s="21" t="s">
        <v>85</v>
      </c>
      <c r="C15" s="39">
        <v>49953.071444000001</v>
      </c>
      <c r="D15" s="28">
        <v>89.437340750904099</v>
      </c>
      <c r="E15" s="39">
        <v>43236.062879999998</v>
      </c>
      <c r="F15" s="28">
        <v>84.323806025554092</v>
      </c>
    </row>
    <row r="16" spans="1:6" x14ac:dyDescent="0.2">
      <c r="A16" s="45">
        <v>12</v>
      </c>
      <c r="B16" s="21" t="s">
        <v>84</v>
      </c>
      <c r="C16" s="39">
        <v>51889.162478999999</v>
      </c>
      <c r="D16" s="28">
        <v>124.01179472899899</v>
      </c>
      <c r="E16" s="39">
        <v>12801.892603</v>
      </c>
      <c r="F16" s="28">
        <v>114.53716875636701</v>
      </c>
    </row>
    <row r="17" spans="1:6" x14ac:dyDescent="0.2">
      <c r="A17" s="47" t="s">
        <v>83</v>
      </c>
      <c r="B17" s="42" t="s">
        <v>19</v>
      </c>
      <c r="C17" s="37">
        <v>250963.22501900003</v>
      </c>
      <c r="D17" s="26">
        <v>70.306649906260944</v>
      </c>
      <c r="E17" s="37">
        <v>365846.25811400008</v>
      </c>
      <c r="F17" s="26">
        <v>84.298332961588912</v>
      </c>
    </row>
    <row r="18" spans="1:6" x14ac:dyDescent="0.2">
      <c r="A18" s="45">
        <v>21</v>
      </c>
      <c r="B18" s="21" t="s">
        <v>82</v>
      </c>
      <c r="C18" s="39">
        <v>179.994482</v>
      </c>
      <c r="D18" s="28">
        <v>49.648837762172597</v>
      </c>
      <c r="E18" s="39">
        <v>1356.8753079999999</v>
      </c>
      <c r="F18" s="28">
        <v>78.008267859798082</v>
      </c>
    </row>
    <row r="19" spans="1:6" x14ac:dyDescent="0.2">
      <c r="A19" s="45">
        <v>22</v>
      </c>
      <c r="B19" s="21" t="s">
        <v>81</v>
      </c>
      <c r="C19" s="39">
        <v>12892.527881</v>
      </c>
      <c r="D19" s="28">
        <v>60.324562681055902</v>
      </c>
      <c r="E19" s="39">
        <v>129962.033775</v>
      </c>
      <c r="F19" s="28">
        <v>110.133948922984</v>
      </c>
    </row>
    <row r="20" spans="1:6" x14ac:dyDescent="0.2">
      <c r="A20" s="45">
        <v>23</v>
      </c>
      <c r="B20" s="21" t="s">
        <v>80</v>
      </c>
      <c r="C20" s="39">
        <v>32599.885564</v>
      </c>
      <c r="D20" s="28">
        <v>62.25020221391339</v>
      </c>
      <c r="E20" s="39">
        <v>17389.482794</v>
      </c>
      <c r="F20" s="28">
        <v>62.324454857186396</v>
      </c>
    </row>
    <row r="21" spans="1:6" x14ac:dyDescent="0.2">
      <c r="A21" s="45">
        <v>24</v>
      </c>
      <c r="B21" s="21" t="s">
        <v>79</v>
      </c>
      <c r="C21" s="39">
        <v>32579.405710999999</v>
      </c>
      <c r="D21" s="28">
        <v>73.420635634353388</v>
      </c>
      <c r="E21" s="39">
        <v>35108.533911999999</v>
      </c>
      <c r="F21" s="28">
        <v>87.7504200377617</v>
      </c>
    </row>
    <row r="22" spans="1:6" x14ac:dyDescent="0.2">
      <c r="A22" s="45">
        <v>25</v>
      </c>
      <c r="B22" s="21" t="s">
        <v>78</v>
      </c>
      <c r="C22" s="39">
        <v>15853.266057000001</v>
      </c>
      <c r="D22" s="28">
        <v>107.243164794688</v>
      </c>
      <c r="E22" s="39">
        <v>7541.5478919999996</v>
      </c>
      <c r="F22" s="28">
        <v>78.092686873707095</v>
      </c>
    </row>
    <row r="23" spans="1:6" x14ac:dyDescent="0.2">
      <c r="A23" s="45">
        <v>26</v>
      </c>
      <c r="B23" s="21" t="s">
        <v>77</v>
      </c>
      <c r="C23" s="39">
        <v>17736.990285</v>
      </c>
      <c r="D23" s="28">
        <v>91.320048245592602</v>
      </c>
      <c r="E23" s="39">
        <v>8828.5670009999994</v>
      </c>
      <c r="F23" s="28">
        <v>87.396397706135403</v>
      </c>
    </row>
    <row r="24" spans="1:6" ht="22.5" x14ac:dyDescent="0.2">
      <c r="A24" s="46">
        <v>27</v>
      </c>
      <c r="B24" s="21" t="s">
        <v>76</v>
      </c>
      <c r="C24" s="39">
        <v>20561.591930999999</v>
      </c>
      <c r="D24" s="28">
        <v>97.514255879394895</v>
      </c>
      <c r="E24" s="39">
        <v>8971.5014219999994</v>
      </c>
      <c r="F24" s="28">
        <v>111.346555913659</v>
      </c>
    </row>
    <row r="25" spans="1:6" x14ac:dyDescent="0.2">
      <c r="A25" s="45">
        <v>28</v>
      </c>
      <c r="B25" s="21" t="s">
        <v>75</v>
      </c>
      <c r="C25" s="39">
        <v>50926.071715999999</v>
      </c>
      <c r="D25" s="28">
        <v>45.996225083977897</v>
      </c>
      <c r="E25" s="39">
        <v>77152.934401000006</v>
      </c>
      <c r="F25" s="28">
        <v>56.955730644809492</v>
      </c>
    </row>
    <row r="26" spans="1:6" x14ac:dyDescent="0.2">
      <c r="A26" s="45">
        <v>29</v>
      </c>
      <c r="B26" s="21" t="s">
        <v>74</v>
      </c>
      <c r="C26" s="39">
        <v>34861.957511000001</v>
      </c>
      <c r="D26" s="28">
        <v>106.320328734174</v>
      </c>
      <c r="E26" s="39">
        <v>26936.741763000002</v>
      </c>
      <c r="F26" s="28">
        <v>98.079257035359404</v>
      </c>
    </row>
    <row r="27" spans="1:6" x14ac:dyDescent="0.2">
      <c r="A27" s="45">
        <v>41</v>
      </c>
      <c r="B27" s="21" t="s">
        <v>73</v>
      </c>
      <c r="C27" s="39">
        <v>6098.4302090000001</v>
      </c>
      <c r="D27" s="28">
        <v>130.177299326915</v>
      </c>
      <c r="E27" s="39">
        <v>3069.9207059999999</v>
      </c>
      <c r="F27" s="28">
        <v>85.342489272930891</v>
      </c>
    </row>
    <row r="28" spans="1:6" x14ac:dyDescent="0.2">
      <c r="A28" s="45">
        <v>42</v>
      </c>
      <c r="B28" s="21" t="s">
        <v>72</v>
      </c>
      <c r="C28" s="39">
        <v>16918.917251999999</v>
      </c>
      <c r="D28" s="28">
        <v>68.973437639646292</v>
      </c>
      <c r="E28" s="39">
        <v>48657.628135999999</v>
      </c>
      <c r="F28" s="28">
        <v>94.289193685092698</v>
      </c>
    </row>
    <row r="29" spans="1:6" ht="22.5" x14ac:dyDescent="0.2">
      <c r="A29" s="45">
        <v>43</v>
      </c>
      <c r="B29" s="21" t="s">
        <v>71</v>
      </c>
      <c r="C29" s="39">
        <v>9754.18642</v>
      </c>
      <c r="D29" s="28">
        <v>93.207959439789505</v>
      </c>
      <c r="E29" s="39">
        <v>870.49100399999998</v>
      </c>
      <c r="F29" s="28">
        <v>221.904403115241</v>
      </c>
    </row>
    <row r="30" spans="1:6" s="17" customFormat="1" x14ac:dyDescent="0.2">
      <c r="A30" s="38" t="s">
        <v>70</v>
      </c>
      <c r="B30" s="42" t="s">
        <v>18</v>
      </c>
      <c r="C30" s="37">
        <v>1690202.3184390001</v>
      </c>
      <c r="D30" s="26">
        <v>71.636550272885856</v>
      </c>
      <c r="E30" s="37">
        <v>425795.71146999998</v>
      </c>
      <c r="F30" s="26">
        <v>61.546393247655551</v>
      </c>
    </row>
    <row r="31" spans="1:6" x14ac:dyDescent="0.2">
      <c r="A31" s="40">
        <v>32</v>
      </c>
      <c r="B31" s="21" t="s">
        <v>69</v>
      </c>
      <c r="C31" s="39">
        <v>46198.223256999998</v>
      </c>
      <c r="D31" s="28">
        <v>60.023420166554594</v>
      </c>
      <c r="E31" s="39">
        <v>11766.534656</v>
      </c>
      <c r="F31" s="28">
        <v>68.372072896749302</v>
      </c>
    </row>
    <row r="32" spans="1:6" x14ac:dyDescent="0.2">
      <c r="A32" s="40">
        <v>33</v>
      </c>
      <c r="B32" s="21" t="s">
        <v>68</v>
      </c>
      <c r="C32" s="39">
        <v>760539.68006799999</v>
      </c>
      <c r="D32" s="28">
        <v>66.81480389233981</v>
      </c>
      <c r="E32" s="39">
        <v>236690.089163</v>
      </c>
      <c r="F32" s="28">
        <v>55.436762305340991</v>
      </c>
    </row>
    <row r="33" spans="1:6" x14ac:dyDescent="0.2">
      <c r="A33" s="40">
        <v>34</v>
      </c>
      <c r="B33" s="21" t="s">
        <v>67</v>
      </c>
      <c r="C33" s="39">
        <v>615936.19037500001</v>
      </c>
      <c r="D33" s="28">
        <v>67.143669479628301</v>
      </c>
      <c r="E33" s="39">
        <v>21256.310655000001</v>
      </c>
      <c r="F33" s="28">
        <v>28.256124458418501</v>
      </c>
    </row>
    <row r="34" spans="1:6" x14ac:dyDescent="0.2">
      <c r="A34" s="40">
        <v>35</v>
      </c>
      <c r="B34" s="21" t="s">
        <v>66</v>
      </c>
      <c r="C34" s="39">
        <v>267528.22473900003</v>
      </c>
      <c r="D34" s="28">
        <v>117.94452680736801</v>
      </c>
      <c r="E34" s="39">
        <v>156082.776996</v>
      </c>
      <c r="F34" s="28">
        <v>90.515868958585401</v>
      </c>
    </row>
    <row r="35" spans="1:6" x14ac:dyDescent="0.2">
      <c r="A35" s="38" t="s">
        <v>65</v>
      </c>
      <c r="B35" s="42" t="s">
        <v>17</v>
      </c>
      <c r="C35" s="37">
        <v>5017747.6708069993</v>
      </c>
      <c r="D35" s="26">
        <v>85.816783264016308</v>
      </c>
      <c r="E35" s="37">
        <v>4573574.3134249998</v>
      </c>
      <c r="F35" s="26">
        <v>93.440153964324523</v>
      </c>
    </row>
    <row r="36" spans="1:6" x14ac:dyDescent="0.2">
      <c r="A36" s="40">
        <v>51</v>
      </c>
      <c r="B36" s="21" t="s">
        <v>64</v>
      </c>
      <c r="C36" s="39">
        <v>180424.93381399999</v>
      </c>
      <c r="D36" s="28">
        <v>78.16589162977381</v>
      </c>
      <c r="E36" s="39">
        <v>218466.85228699999</v>
      </c>
      <c r="F36" s="28">
        <v>87.894524763873093</v>
      </c>
    </row>
    <row r="37" spans="1:6" x14ac:dyDescent="0.2">
      <c r="A37" s="40">
        <v>52</v>
      </c>
      <c r="B37" s="21" t="s">
        <v>63</v>
      </c>
      <c r="C37" s="39">
        <v>51089.127597999999</v>
      </c>
      <c r="D37" s="28">
        <v>78.601909612542386</v>
      </c>
      <c r="E37" s="39">
        <v>63234.770918000002</v>
      </c>
      <c r="F37" s="28">
        <v>87.759069547611006</v>
      </c>
    </row>
    <row r="38" spans="1:6" x14ac:dyDescent="0.2">
      <c r="A38" s="40">
        <v>53</v>
      </c>
      <c r="B38" s="21" t="s">
        <v>62</v>
      </c>
      <c r="C38" s="39">
        <v>82946.975997000001</v>
      </c>
      <c r="D38" s="28">
        <v>89.803795095534198</v>
      </c>
      <c r="E38" s="39">
        <v>22193.993379</v>
      </c>
      <c r="F38" s="28">
        <v>88.855382853704896</v>
      </c>
    </row>
    <row r="39" spans="1:6" x14ac:dyDescent="0.2">
      <c r="A39" s="40">
        <v>54</v>
      </c>
      <c r="B39" s="21" t="s">
        <v>61</v>
      </c>
      <c r="C39" s="39">
        <v>627519.670606</v>
      </c>
      <c r="D39" s="28">
        <v>106.315260351855</v>
      </c>
      <c r="E39" s="39">
        <v>667625.26545299997</v>
      </c>
      <c r="F39" s="28">
        <v>112.652916552343</v>
      </c>
    </row>
    <row r="40" spans="1:6" x14ac:dyDescent="0.2">
      <c r="A40" s="40">
        <v>55</v>
      </c>
      <c r="B40" s="21" t="s">
        <v>60</v>
      </c>
      <c r="C40" s="39">
        <v>170026.324096</v>
      </c>
      <c r="D40" s="28">
        <v>94.237054760244902</v>
      </c>
      <c r="E40" s="39">
        <v>111998.41928</v>
      </c>
      <c r="F40" s="28">
        <v>106.06960366211501</v>
      </c>
    </row>
    <row r="41" spans="1:6" x14ac:dyDescent="0.2">
      <c r="A41" s="40">
        <v>56</v>
      </c>
      <c r="B41" s="21" t="s">
        <v>59</v>
      </c>
      <c r="C41" s="39">
        <v>49721.683322999997</v>
      </c>
      <c r="D41" s="28">
        <v>53.612947646515003</v>
      </c>
      <c r="E41" s="39">
        <v>23996.590545999999</v>
      </c>
      <c r="F41" s="28">
        <v>70.942530416102585</v>
      </c>
    </row>
    <row r="42" spans="1:6" x14ac:dyDescent="0.2">
      <c r="A42" s="40">
        <v>57</v>
      </c>
      <c r="B42" s="21" t="s">
        <v>58</v>
      </c>
      <c r="C42" s="39">
        <v>215071.297116</v>
      </c>
      <c r="D42" s="28">
        <v>89.196542189897897</v>
      </c>
      <c r="E42" s="39">
        <v>250819.59205800001</v>
      </c>
      <c r="F42" s="28">
        <v>78.155492517681694</v>
      </c>
    </row>
    <row r="43" spans="1:6" x14ac:dyDescent="0.2">
      <c r="A43" s="40">
        <v>58</v>
      </c>
      <c r="B43" s="21" t="s">
        <v>57</v>
      </c>
      <c r="C43" s="39">
        <v>158427.11150500001</v>
      </c>
      <c r="D43" s="28">
        <v>91.450046546754791</v>
      </c>
      <c r="E43" s="39">
        <v>94107.223947000006</v>
      </c>
      <c r="F43" s="28">
        <v>90.283375583325395</v>
      </c>
    </row>
    <row r="44" spans="1:6" x14ac:dyDescent="0.2">
      <c r="A44" s="40">
        <v>59</v>
      </c>
      <c r="B44" s="21" t="s">
        <v>56</v>
      </c>
      <c r="C44" s="39">
        <v>169071.83441400001</v>
      </c>
      <c r="D44" s="28">
        <v>97.163837098040204</v>
      </c>
      <c r="E44" s="39">
        <v>83917.859052999993</v>
      </c>
      <c r="F44" s="28">
        <v>122.023917590379</v>
      </c>
    </row>
    <row r="45" spans="1:6" x14ac:dyDescent="0.2">
      <c r="A45" s="40">
        <v>61</v>
      </c>
      <c r="B45" s="21" t="s">
        <v>55</v>
      </c>
      <c r="C45" s="39">
        <v>52837.287561999998</v>
      </c>
      <c r="D45" s="28">
        <v>84.913768311691086</v>
      </c>
      <c r="E45" s="39">
        <v>30091.095404</v>
      </c>
      <c r="F45" s="28">
        <v>98.95845476593199</v>
      </c>
    </row>
    <row r="46" spans="1:6" x14ac:dyDescent="0.2">
      <c r="A46" s="40">
        <v>62</v>
      </c>
      <c r="B46" s="21" t="s">
        <v>54</v>
      </c>
      <c r="C46" s="39">
        <v>167324.81244499999</v>
      </c>
      <c r="D46" s="28">
        <v>88.310652118123087</v>
      </c>
      <c r="E46" s="39">
        <v>244616.708201</v>
      </c>
      <c r="F46" s="28">
        <v>105.086279418646</v>
      </c>
    </row>
    <row r="47" spans="1:6" x14ac:dyDescent="0.2">
      <c r="A47" s="40">
        <v>63</v>
      </c>
      <c r="B47" s="21" t="s">
        <v>53</v>
      </c>
      <c r="C47" s="39">
        <v>70485.995628000004</v>
      </c>
      <c r="D47" s="28">
        <v>86.231026522860702</v>
      </c>
      <c r="E47" s="39">
        <v>86723.227446000004</v>
      </c>
      <c r="F47" s="28">
        <v>81.76296521698309</v>
      </c>
    </row>
    <row r="48" spans="1:6" ht="22.5" x14ac:dyDescent="0.2">
      <c r="A48" s="40">
        <v>64</v>
      </c>
      <c r="B48" s="21" t="s">
        <v>52</v>
      </c>
      <c r="C48" s="39">
        <v>273203.48369000002</v>
      </c>
      <c r="D48" s="28">
        <v>96.355742159740487</v>
      </c>
      <c r="E48" s="39">
        <v>215853.822353</v>
      </c>
      <c r="F48" s="28">
        <v>114.940995062499</v>
      </c>
    </row>
    <row r="49" spans="1:6" ht="22.5" x14ac:dyDescent="0.2">
      <c r="A49" s="40">
        <v>65</v>
      </c>
      <c r="B49" s="21" t="s">
        <v>51</v>
      </c>
      <c r="C49" s="39">
        <v>211999.51049399999</v>
      </c>
      <c r="D49" s="28">
        <v>92.7729227282598</v>
      </c>
      <c r="E49" s="39">
        <v>127404.473354</v>
      </c>
      <c r="F49" s="28">
        <v>101.511503262853</v>
      </c>
    </row>
    <row r="50" spans="1:6" x14ac:dyDescent="0.2">
      <c r="A50" s="40">
        <v>66</v>
      </c>
      <c r="B50" s="21" t="s">
        <v>50</v>
      </c>
      <c r="C50" s="39">
        <v>185249.798904</v>
      </c>
      <c r="D50" s="28">
        <v>87.625607548330009</v>
      </c>
      <c r="E50" s="39">
        <v>228906.346211</v>
      </c>
      <c r="F50" s="28">
        <v>91.111187479549002</v>
      </c>
    </row>
    <row r="51" spans="1:6" x14ac:dyDescent="0.2">
      <c r="A51" s="40">
        <v>67</v>
      </c>
      <c r="B51" s="21" t="s">
        <v>49</v>
      </c>
      <c r="C51" s="39">
        <v>338060.10531100002</v>
      </c>
      <c r="D51" s="28">
        <v>53.442835409524996</v>
      </c>
      <c r="E51" s="39">
        <v>174281.23002700001</v>
      </c>
      <c r="F51" s="28">
        <v>52.602225638020798</v>
      </c>
    </row>
    <row r="52" spans="1:6" x14ac:dyDescent="0.2">
      <c r="A52" s="40">
        <v>68</v>
      </c>
      <c r="B52" s="21" t="s">
        <v>48</v>
      </c>
      <c r="C52" s="39">
        <v>276622.44108199998</v>
      </c>
      <c r="D52" s="28">
        <v>74.455044777490698</v>
      </c>
      <c r="E52" s="39">
        <v>135356.85188100001</v>
      </c>
      <c r="F52" s="28">
        <v>74.366399575807108</v>
      </c>
    </row>
    <row r="53" spans="1:6" x14ac:dyDescent="0.2">
      <c r="A53" s="40">
        <v>69</v>
      </c>
      <c r="B53" s="21" t="s">
        <v>47</v>
      </c>
      <c r="C53" s="39">
        <v>483625.060856</v>
      </c>
      <c r="D53" s="28">
        <v>83.334857161470893</v>
      </c>
      <c r="E53" s="39">
        <v>352661.96070599998</v>
      </c>
      <c r="F53" s="28">
        <v>84.162399843339585</v>
      </c>
    </row>
    <row r="54" spans="1:6" s="31" customFormat="1" ht="33.75" x14ac:dyDescent="0.25">
      <c r="A54" s="41">
        <v>81</v>
      </c>
      <c r="B54" s="21" t="s">
        <v>46</v>
      </c>
      <c r="C54" s="39">
        <v>57122.703708000001</v>
      </c>
      <c r="D54" s="28">
        <v>83.320755652171698</v>
      </c>
      <c r="E54" s="39">
        <v>81836.534172</v>
      </c>
      <c r="F54" s="28">
        <v>92.208084457936891</v>
      </c>
    </row>
    <row r="55" spans="1:6" s="31" customFormat="1" x14ac:dyDescent="0.25">
      <c r="A55" s="40">
        <v>82</v>
      </c>
      <c r="B55" s="21" t="s">
        <v>45</v>
      </c>
      <c r="C55" s="39">
        <v>97763.159989000007</v>
      </c>
      <c r="D55" s="28">
        <v>77.558419719359904</v>
      </c>
      <c r="E55" s="39">
        <v>201027.15438299999</v>
      </c>
      <c r="F55" s="28">
        <v>90.267458581181089</v>
      </c>
    </row>
    <row r="56" spans="1:6" s="31" customFormat="1" x14ac:dyDescent="0.25">
      <c r="A56" s="40">
        <v>83</v>
      </c>
      <c r="B56" s="21" t="s">
        <v>44</v>
      </c>
      <c r="C56" s="39">
        <v>16496.821796</v>
      </c>
      <c r="D56" s="28">
        <v>82.935767303525495</v>
      </c>
      <c r="E56" s="39">
        <v>12614.531115</v>
      </c>
      <c r="F56" s="28">
        <v>96.232239405645302</v>
      </c>
    </row>
    <row r="57" spans="1:6" s="31" customFormat="1" x14ac:dyDescent="0.25">
      <c r="A57" s="40">
        <v>84</v>
      </c>
      <c r="B57" s="21" t="s">
        <v>43</v>
      </c>
      <c r="C57" s="39">
        <v>177483.44000999999</v>
      </c>
      <c r="D57" s="28">
        <v>98.203895893770891</v>
      </c>
      <c r="E57" s="39">
        <v>160911.62812899999</v>
      </c>
      <c r="F57" s="28">
        <v>90.919552495876701</v>
      </c>
    </row>
    <row r="58" spans="1:6" s="31" customFormat="1" x14ac:dyDescent="0.25">
      <c r="A58" s="40">
        <v>85</v>
      </c>
      <c r="B58" s="21" t="s">
        <v>42</v>
      </c>
      <c r="C58" s="39">
        <v>80855.533800000005</v>
      </c>
      <c r="D58" s="28">
        <v>97.558610129362904</v>
      </c>
      <c r="E58" s="39">
        <v>80757.531170999995</v>
      </c>
      <c r="F58" s="28">
        <v>113.473131682258</v>
      </c>
    </row>
    <row r="59" spans="1:6" s="31" customFormat="1" x14ac:dyDescent="0.25">
      <c r="A59" s="40">
        <v>87</v>
      </c>
      <c r="B59" s="21" t="s">
        <v>41</v>
      </c>
      <c r="C59" s="39">
        <v>208247.56765099999</v>
      </c>
      <c r="D59" s="28">
        <v>86.567389223782897</v>
      </c>
      <c r="E59" s="39">
        <v>486481.921439</v>
      </c>
      <c r="F59" s="28">
        <v>101.934679622815</v>
      </c>
    </row>
    <row r="60" spans="1:6" s="31" customFormat="1" ht="22.5" x14ac:dyDescent="0.25">
      <c r="A60" s="40">
        <v>88</v>
      </c>
      <c r="B60" s="21" t="s">
        <v>40</v>
      </c>
      <c r="C60" s="39">
        <v>41742.130440000001</v>
      </c>
      <c r="D60" s="28">
        <v>113.71818353163401</v>
      </c>
      <c r="E60" s="39">
        <v>23463.260618</v>
      </c>
      <c r="F60" s="28">
        <v>102.33518714112401</v>
      </c>
    </row>
    <row r="61" spans="1:6" s="31" customFormat="1" x14ac:dyDescent="0.25">
      <c r="A61" s="40">
        <v>89</v>
      </c>
      <c r="B61" s="21" t="s">
        <v>39</v>
      </c>
      <c r="C61" s="39">
        <v>483529.784637</v>
      </c>
      <c r="D61" s="28">
        <v>90.715221013577803</v>
      </c>
      <c r="E61" s="39">
        <v>356198.00952399999</v>
      </c>
      <c r="F61" s="28">
        <v>101.39762025028401</v>
      </c>
    </row>
    <row r="62" spans="1:6" s="31" customFormat="1" x14ac:dyDescent="0.25">
      <c r="A62" s="40">
        <v>9</v>
      </c>
      <c r="B62" s="21" t="s">
        <v>38</v>
      </c>
      <c r="C62" s="44">
        <v>90799.074335000012</v>
      </c>
      <c r="D62" s="43">
        <v>117.4</v>
      </c>
      <c r="E62" s="44">
        <v>38027.460370000001</v>
      </c>
      <c r="F62" s="43">
        <v>116.1</v>
      </c>
    </row>
    <row r="63" spans="1:6" s="31" customFormat="1" x14ac:dyDescent="0.25">
      <c r="A63" s="38" t="s">
        <v>37</v>
      </c>
      <c r="B63" s="42" t="s">
        <v>16</v>
      </c>
      <c r="C63" s="37">
        <v>7705117.6360689998</v>
      </c>
      <c r="D63" s="26">
        <v>84.868595675151553</v>
      </c>
      <c r="E63" s="37">
        <v>10007678.23026</v>
      </c>
      <c r="F63" s="26">
        <v>89.47105080359232</v>
      </c>
    </row>
    <row r="64" spans="1:6" s="31" customFormat="1" x14ac:dyDescent="0.25">
      <c r="A64" s="40">
        <v>71</v>
      </c>
      <c r="B64" s="21" t="s">
        <v>36</v>
      </c>
      <c r="C64" s="39">
        <v>709273.41450900002</v>
      </c>
      <c r="D64" s="28">
        <v>71.367030643352493</v>
      </c>
      <c r="E64" s="39">
        <v>1431644.5985610001</v>
      </c>
      <c r="F64" s="28">
        <v>88.096540869545692</v>
      </c>
    </row>
    <row r="65" spans="1:6" s="31" customFormat="1" x14ac:dyDescent="0.25">
      <c r="A65" s="40">
        <v>72</v>
      </c>
      <c r="B65" s="21" t="s">
        <v>35</v>
      </c>
      <c r="C65" s="39">
        <v>299919.14694900002</v>
      </c>
      <c r="D65" s="28">
        <v>74.983591314505489</v>
      </c>
      <c r="E65" s="39">
        <v>258177.798503</v>
      </c>
      <c r="F65" s="28">
        <v>72.814658965900989</v>
      </c>
    </row>
    <row r="66" spans="1:6" s="31" customFormat="1" x14ac:dyDescent="0.25">
      <c r="A66" s="40">
        <v>73</v>
      </c>
      <c r="B66" s="21" t="s">
        <v>34</v>
      </c>
      <c r="C66" s="39">
        <v>68168.645327999999</v>
      </c>
      <c r="D66" s="28">
        <v>60.222342655460594</v>
      </c>
      <c r="E66" s="39">
        <v>20570.060475999999</v>
      </c>
      <c r="F66" s="28">
        <v>74.792933718391794</v>
      </c>
    </row>
    <row r="67" spans="1:6" s="31" customFormat="1" x14ac:dyDescent="0.25">
      <c r="A67" s="40">
        <v>74</v>
      </c>
      <c r="B67" s="21" t="s">
        <v>33</v>
      </c>
      <c r="C67" s="39">
        <v>779496.09467300004</v>
      </c>
      <c r="D67" s="28">
        <v>83.376706147095291</v>
      </c>
      <c r="E67" s="39">
        <v>651766.43712100002</v>
      </c>
      <c r="F67" s="28">
        <v>83.803898761749693</v>
      </c>
    </row>
    <row r="68" spans="1:6" s="31" customFormat="1" x14ac:dyDescent="0.25">
      <c r="A68" s="40">
        <v>75</v>
      </c>
      <c r="B68" s="21" t="s">
        <v>32</v>
      </c>
      <c r="C68" s="39">
        <v>549592.568982</v>
      </c>
      <c r="D68" s="28">
        <v>89.826819707788403</v>
      </c>
      <c r="E68" s="39">
        <v>722282.040454</v>
      </c>
      <c r="F68" s="28">
        <v>77.780174682161302</v>
      </c>
    </row>
    <row r="69" spans="1:6" s="31" customFormat="1" ht="22.5" x14ac:dyDescent="0.25">
      <c r="A69" s="41">
        <v>76</v>
      </c>
      <c r="B69" s="21" t="s">
        <v>31</v>
      </c>
      <c r="C69" s="39">
        <v>1886243.196121</v>
      </c>
      <c r="D69" s="28">
        <v>102.178581039856</v>
      </c>
      <c r="E69" s="39">
        <v>3559615.1995819998</v>
      </c>
      <c r="F69" s="28">
        <v>104.285144356899</v>
      </c>
    </row>
    <row r="70" spans="1:6" s="31" customFormat="1" x14ac:dyDescent="0.25">
      <c r="A70" s="40">
        <v>77</v>
      </c>
      <c r="B70" s="21" t="s">
        <v>30</v>
      </c>
      <c r="C70" s="39">
        <v>2423347.741717</v>
      </c>
      <c r="D70" s="28">
        <v>95.129013287452509</v>
      </c>
      <c r="E70" s="39">
        <v>1766774.2622450001</v>
      </c>
      <c r="F70" s="28">
        <v>92.377794743379496</v>
      </c>
    </row>
    <row r="71" spans="1:6" s="31" customFormat="1" x14ac:dyDescent="0.25">
      <c r="A71" s="40">
        <v>78</v>
      </c>
      <c r="B71" s="21" t="s">
        <v>29</v>
      </c>
      <c r="C71" s="39">
        <v>925580.44535299996</v>
      </c>
      <c r="D71" s="28">
        <v>58.338350920514095</v>
      </c>
      <c r="E71" s="39">
        <v>1525114.361422</v>
      </c>
      <c r="F71" s="28">
        <v>73.362285570815601</v>
      </c>
    </row>
    <row r="72" spans="1:6" s="31" customFormat="1" x14ac:dyDescent="0.25">
      <c r="A72" s="40">
        <v>79</v>
      </c>
      <c r="B72" s="21" t="s">
        <v>28</v>
      </c>
      <c r="C72" s="39">
        <v>63496.382437</v>
      </c>
      <c r="D72" s="28">
        <v>140.822219024362</v>
      </c>
      <c r="E72" s="39">
        <v>71733.471896000003</v>
      </c>
      <c r="F72" s="28">
        <v>106.914129597254</v>
      </c>
    </row>
    <row r="73" spans="1:6" s="17" customFormat="1" x14ac:dyDescent="0.2">
      <c r="A73" s="38" t="s">
        <v>27</v>
      </c>
      <c r="B73" s="19" t="s">
        <v>4</v>
      </c>
      <c r="C73" s="37">
        <v>15517527.116345</v>
      </c>
      <c r="D73" s="26">
        <v>83.86270547483312</v>
      </c>
      <c r="E73" s="37">
        <v>16573977.058679</v>
      </c>
      <c r="F73" s="26">
        <v>89.87846953234299</v>
      </c>
    </row>
  </sheetData>
  <mergeCells count="3">
    <mergeCell ref="A2:B2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7B5FB-5E0E-42D6-B775-3DD7D65F3D62}">
  <sheetPr codeName="Munka7"/>
  <dimension ref="A1:F51"/>
  <sheetViews>
    <sheetView workbookViewId="0"/>
  </sheetViews>
  <sheetFormatPr defaultRowHeight="11.25" x14ac:dyDescent="0.2"/>
  <cols>
    <col min="1" max="1" width="29.42578125" style="1" customWidth="1"/>
    <col min="2" max="6" width="11.7109375" style="1" customWidth="1"/>
    <col min="7" max="16384" width="9.140625" style="1"/>
  </cols>
  <sheetData>
    <row r="1" spans="1:6" ht="12" thickBot="1" x14ac:dyDescent="0.25">
      <c r="A1" s="67" t="s">
        <v>146</v>
      </c>
      <c r="B1" s="66"/>
      <c r="C1" s="66"/>
      <c r="D1" s="66"/>
      <c r="E1" s="66"/>
      <c r="F1" s="66"/>
    </row>
    <row r="2" spans="1:6" x14ac:dyDescent="0.2">
      <c r="A2" s="136" t="s">
        <v>145</v>
      </c>
      <c r="B2" s="65" t="s">
        <v>1</v>
      </c>
      <c r="C2" s="65" t="s">
        <v>0</v>
      </c>
      <c r="D2" s="65" t="s">
        <v>23</v>
      </c>
      <c r="E2" s="65" t="s">
        <v>1</v>
      </c>
      <c r="F2" s="64" t="s">
        <v>0</v>
      </c>
    </row>
    <row r="3" spans="1:6" x14ac:dyDescent="0.2">
      <c r="A3" s="137"/>
      <c r="B3" s="152" t="s">
        <v>98</v>
      </c>
      <c r="C3" s="153"/>
      <c r="D3" s="154"/>
      <c r="E3" s="152" t="s">
        <v>97</v>
      </c>
      <c r="F3" s="153"/>
    </row>
    <row r="4" spans="1:6" s="61" customFormat="1" x14ac:dyDescent="0.2">
      <c r="A4" s="61" t="s">
        <v>4</v>
      </c>
      <c r="B4" s="58">
        <v>15517527.116345</v>
      </c>
      <c r="C4" s="58">
        <v>16573977.058679</v>
      </c>
      <c r="D4" s="58">
        <v>1056449.942334</v>
      </c>
      <c r="E4" s="57">
        <v>83.862705474833092</v>
      </c>
      <c r="F4" s="57">
        <v>89.878469532343104</v>
      </c>
    </row>
    <row r="5" spans="1:6" x14ac:dyDescent="0.2">
      <c r="A5" s="61" t="s">
        <v>144</v>
      </c>
      <c r="B5" s="58">
        <v>12318358.321913</v>
      </c>
      <c r="C5" s="58">
        <v>14971367.362721</v>
      </c>
      <c r="D5" s="58">
        <v>2653009.0408080001</v>
      </c>
      <c r="E5" s="57">
        <v>81.643886137169687</v>
      </c>
      <c r="F5" s="57">
        <v>89.397019245768206</v>
      </c>
    </row>
    <row r="6" spans="1:6" x14ac:dyDescent="0.2">
      <c r="A6" s="59" t="s">
        <v>6</v>
      </c>
      <c r="B6" s="58"/>
      <c r="C6" s="58"/>
      <c r="D6" s="58"/>
      <c r="E6" s="57"/>
      <c r="F6" s="57"/>
    </row>
    <row r="7" spans="1:6" x14ac:dyDescent="0.2">
      <c r="A7" s="56" t="s">
        <v>143</v>
      </c>
      <c r="B7" s="55">
        <v>1008464.49603</v>
      </c>
      <c r="C7" s="55">
        <v>754631.77714300004</v>
      </c>
      <c r="D7" s="55">
        <v>-253832.718887</v>
      </c>
      <c r="E7" s="8">
        <v>88.066832429786103</v>
      </c>
      <c r="F7" s="8">
        <v>83.554398245232406</v>
      </c>
    </row>
    <row r="8" spans="1:6" x14ac:dyDescent="0.2">
      <c r="A8" s="56" t="s">
        <v>142</v>
      </c>
      <c r="B8" s="55">
        <v>372886.42682499997</v>
      </c>
      <c r="C8" s="55">
        <v>290472.609077</v>
      </c>
      <c r="D8" s="55">
        <v>-82413.817748000001</v>
      </c>
      <c r="E8" s="8">
        <v>86.877309622385496</v>
      </c>
      <c r="F8" s="8">
        <v>93.206012888278906</v>
      </c>
    </row>
    <row r="9" spans="1:6" x14ac:dyDescent="0.2">
      <c r="A9" s="56" t="s">
        <v>141</v>
      </c>
      <c r="B9" s="55">
        <v>525004.06877300004</v>
      </c>
      <c r="C9" s="55">
        <v>539765.53021400003</v>
      </c>
      <c r="D9" s="55">
        <v>14761.461440999999</v>
      </c>
      <c r="E9" s="8">
        <v>75.07814704770179</v>
      </c>
      <c r="F9" s="8">
        <v>73.257495524135194</v>
      </c>
    </row>
    <row r="10" spans="1:6" x14ac:dyDescent="0.2">
      <c r="A10" s="56" t="s">
        <v>140</v>
      </c>
      <c r="B10" s="55">
        <v>110983.615236</v>
      </c>
      <c r="C10" s="55">
        <v>129333.361137</v>
      </c>
      <c r="D10" s="55">
        <v>18349.745900999998</v>
      </c>
      <c r="E10" s="8">
        <v>85.964973817676508</v>
      </c>
      <c r="F10" s="8">
        <v>96.962973373207703</v>
      </c>
    </row>
    <row r="11" spans="1:6" x14ac:dyDescent="0.2">
      <c r="A11" s="63" t="s">
        <v>139</v>
      </c>
      <c r="B11" s="55">
        <v>306378.14086099999</v>
      </c>
      <c r="C11" s="55">
        <v>877673.94482900004</v>
      </c>
      <c r="D11" s="55">
        <v>571295.80396799999</v>
      </c>
      <c r="E11" s="8">
        <v>84.236990063722203</v>
      </c>
      <c r="F11" s="8">
        <v>101.420405389678</v>
      </c>
    </row>
    <row r="12" spans="1:6" x14ac:dyDescent="0.2">
      <c r="A12" s="56" t="s">
        <v>138</v>
      </c>
      <c r="B12" s="55">
        <v>91946.638275000005</v>
      </c>
      <c r="C12" s="55">
        <v>59403.211259000003</v>
      </c>
      <c r="D12" s="55">
        <v>-32543.427016000001</v>
      </c>
      <c r="E12" s="8">
        <v>65.510322192300706</v>
      </c>
      <c r="F12" s="8">
        <v>63.028166315977998</v>
      </c>
    </row>
    <row r="13" spans="1:6" x14ac:dyDescent="0.2">
      <c r="A13" s="56" t="s">
        <v>137</v>
      </c>
      <c r="B13" s="55">
        <v>681097.01499599998</v>
      </c>
      <c r="C13" s="55">
        <v>901686.78840900003</v>
      </c>
      <c r="D13" s="55">
        <v>220589.77341299999</v>
      </c>
      <c r="E13" s="8">
        <v>84.663423077536294</v>
      </c>
      <c r="F13" s="8">
        <v>103.846094436301</v>
      </c>
    </row>
    <row r="14" spans="1:6" x14ac:dyDescent="0.2">
      <c r="A14" s="56" t="s">
        <v>136</v>
      </c>
      <c r="B14" s="55">
        <v>15876.488094</v>
      </c>
      <c r="C14" s="55">
        <v>91434.188385999994</v>
      </c>
      <c r="D14" s="55">
        <v>75557.700291999994</v>
      </c>
      <c r="E14" s="8">
        <v>87.359439289287096</v>
      </c>
      <c r="F14" s="8">
        <v>80.588550891964303</v>
      </c>
    </row>
    <row r="15" spans="1:6" x14ac:dyDescent="0.2">
      <c r="A15" s="56" t="s">
        <v>135</v>
      </c>
      <c r="B15" s="55">
        <v>734529.56981300004</v>
      </c>
      <c r="C15" s="55">
        <v>615115.81773600006</v>
      </c>
      <c r="D15" s="55">
        <v>-119413.752077</v>
      </c>
      <c r="E15" s="8">
        <v>87.255497889168495</v>
      </c>
      <c r="F15" s="8">
        <v>115.90821628053101</v>
      </c>
    </row>
    <row r="16" spans="1:6" x14ac:dyDescent="0.2">
      <c r="A16" s="56" t="s">
        <v>134</v>
      </c>
      <c r="B16" s="55">
        <v>48646.406091999997</v>
      </c>
      <c r="C16" s="55">
        <v>242350.01738899999</v>
      </c>
      <c r="D16" s="55">
        <v>193703.611297</v>
      </c>
      <c r="E16" s="8">
        <v>71.014764449842602</v>
      </c>
      <c r="F16" s="8">
        <v>83.462477359682993</v>
      </c>
    </row>
    <row r="17" spans="1:6" x14ac:dyDescent="0.2">
      <c r="A17" s="56" t="s">
        <v>133</v>
      </c>
      <c r="B17" s="55">
        <v>78024.271642000007</v>
      </c>
      <c r="C17" s="55">
        <v>68829.769818999994</v>
      </c>
      <c r="D17" s="55">
        <v>-9194.5018230000005</v>
      </c>
      <c r="E17" s="8">
        <v>107.54524402268001</v>
      </c>
      <c r="F17" s="8">
        <v>91.487671563036997</v>
      </c>
    </row>
    <row r="18" spans="1:6" x14ac:dyDescent="0.2">
      <c r="A18" s="56" t="s">
        <v>132</v>
      </c>
      <c r="B18" s="55">
        <v>633412.66142999998</v>
      </c>
      <c r="C18" s="55">
        <v>613802.38600000006</v>
      </c>
      <c r="D18" s="55">
        <v>-19610.275430000002</v>
      </c>
      <c r="E18" s="8">
        <v>86.529449270553101</v>
      </c>
      <c r="F18" s="8">
        <v>84.195780671516204</v>
      </c>
    </row>
    <row r="19" spans="1:6" x14ac:dyDescent="0.2">
      <c r="A19" s="56" t="s">
        <v>131</v>
      </c>
      <c r="B19" s="55">
        <v>16445.599437000001</v>
      </c>
      <c r="C19" s="55">
        <v>16999.989908</v>
      </c>
      <c r="D19" s="55">
        <v>554.39047100000005</v>
      </c>
      <c r="E19" s="8">
        <v>85.89629763991249</v>
      </c>
      <c r="F19" s="8">
        <v>98.036042930251583</v>
      </c>
    </row>
    <row r="20" spans="1:6" x14ac:dyDescent="0.2">
      <c r="A20" s="56" t="s">
        <v>130</v>
      </c>
      <c r="B20" s="55">
        <v>3848822.4552819999</v>
      </c>
      <c r="C20" s="55">
        <v>4235819.3349550003</v>
      </c>
      <c r="D20" s="55">
        <v>386996.87967300002</v>
      </c>
      <c r="E20" s="8">
        <v>81.683854046389797</v>
      </c>
      <c r="F20" s="8">
        <v>86.243871348966806</v>
      </c>
    </row>
    <row r="21" spans="1:6" x14ac:dyDescent="0.2">
      <c r="A21" s="56" t="s">
        <v>129</v>
      </c>
      <c r="B21" s="55">
        <v>642400.47185600002</v>
      </c>
      <c r="C21" s="55">
        <v>948970.17220899998</v>
      </c>
      <c r="D21" s="55">
        <v>306569.70035300002</v>
      </c>
      <c r="E21" s="8">
        <v>82.204305223552993</v>
      </c>
      <c r="F21" s="8">
        <v>96.628708140420983</v>
      </c>
    </row>
    <row r="22" spans="1:6" x14ac:dyDescent="0.2">
      <c r="A22" s="56" t="s">
        <v>128</v>
      </c>
      <c r="B22" s="55">
        <v>1132216.26456</v>
      </c>
      <c r="C22" s="55">
        <v>590079.87528000004</v>
      </c>
      <c r="D22" s="55">
        <v>-542136.38928</v>
      </c>
      <c r="E22" s="8">
        <v>65.885362481597298</v>
      </c>
      <c r="F22" s="8">
        <v>89.161029545779797</v>
      </c>
    </row>
    <row r="23" spans="1:6" x14ac:dyDescent="0.2">
      <c r="A23" s="56" t="s">
        <v>127</v>
      </c>
      <c r="B23" s="55">
        <v>28477.405070000001</v>
      </c>
      <c r="C23" s="55">
        <v>82582.322652999996</v>
      </c>
      <c r="D23" s="55">
        <v>54104.917583000002</v>
      </c>
      <c r="E23" s="8">
        <v>89.425682415746195</v>
      </c>
      <c r="F23" s="8">
        <v>84.708700311563987</v>
      </c>
    </row>
    <row r="24" spans="1:6" x14ac:dyDescent="0.2">
      <c r="A24" s="56" t="s">
        <v>126</v>
      </c>
      <c r="B24" s="55">
        <v>362488.83684300003</v>
      </c>
      <c r="C24" s="55">
        <v>870975.23137399997</v>
      </c>
      <c r="D24" s="55">
        <v>508486.394531</v>
      </c>
      <c r="E24" s="8">
        <v>91.215522215282391</v>
      </c>
      <c r="F24" s="8">
        <v>88.832404518964196</v>
      </c>
    </row>
    <row r="25" spans="1:6" x14ac:dyDescent="0.2">
      <c r="A25" s="56" t="s">
        <v>125</v>
      </c>
      <c r="B25" s="55">
        <v>233019.46421000001</v>
      </c>
      <c r="C25" s="55">
        <v>558020.77561699995</v>
      </c>
      <c r="D25" s="55">
        <v>325001.311407</v>
      </c>
      <c r="E25" s="8">
        <v>86.032604878085792</v>
      </c>
      <c r="F25" s="8">
        <v>108.870422585084</v>
      </c>
    </row>
    <row r="26" spans="1:6" x14ac:dyDescent="0.2">
      <c r="A26" s="56" t="s">
        <v>124</v>
      </c>
      <c r="B26" s="55">
        <v>127593.490561</v>
      </c>
      <c r="C26" s="55">
        <v>191255.19418200001</v>
      </c>
      <c r="D26" s="55">
        <v>63661.703621000001</v>
      </c>
      <c r="E26" s="8">
        <v>77.828533668220885</v>
      </c>
      <c r="F26" s="8">
        <v>82.153961383115288</v>
      </c>
    </row>
    <row r="27" spans="1:6" x14ac:dyDescent="0.2">
      <c r="A27" s="56" t="s">
        <v>123</v>
      </c>
      <c r="B27" s="55">
        <v>132870.060023</v>
      </c>
      <c r="C27" s="55">
        <v>174333.204956</v>
      </c>
      <c r="D27" s="55">
        <v>41463.144933000003</v>
      </c>
      <c r="E27" s="8">
        <v>80.5323587922081</v>
      </c>
      <c r="F27" s="8">
        <v>92.984754304487794</v>
      </c>
    </row>
    <row r="28" spans="1:6" x14ac:dyDescent="0.2">
      <c r="A28" s="56" t="s">
        <v>122</v>
      </c>
      <c r="B28" s="55">
        <v>65091.079096000001</v>
      </c>
      <c r="C28" s="55">
        <v>188248.37238799999</v>
      </c>
      <c r="D28" s="55">
        <v>123157.293292</v>
      </c>
      <c r="E28" s="62">
        <v>106.167933176923</v>
      </c>
      <c r="F28" s="62">
        <v>73.640160390041288</v>
      </c>
    </row>
    <row r="29" spans="1:6" x14ac:dyDescent="0.2">
      <c r="A29" s="56" t="s">
        <v>121</v>
      </c>
      <c r="B29" s="55">
        <v>651579.70961999998</v>
      </c>
      <c r="C29" s="55">
        <v>825345.95118600002</v>
      </c>
      <c r="D29" s="55">
        <v>173766.24156600001</v>
      </c>
      <c r="E29" s="8">
        <v>99.557119185104014</v>
      </c>
      <c r="F29" s="8">
        <v>94.18350614513939</v>
      </c>
    </row>
    <row r="30" spans="1:6" x14ac:dyDescent="0.2">
      <c r="A30" s="56" t="s">
        <v>120</v>
      </c>
      <c r="B30" s="55">
        <v>143725.50861799999</v>
      </c>
      <c r="C30" s="55">
        <v>180590.37573900001</v>
      </c>
      <c r="D30" s="55">
        <v>36864.867121000003</v>
      </c>
      <c r="E30" s="8">
        <v>85.825327625044906</v>
      </c>
      <c r="F30" s="8">
        <v>84.338679651504393</v>
      </c>
    </row>
    <row r="31" spans="1:6" x14ac:dyDescent="0.2">
      <c r="A31" s="56" t="s">
        <v>119</v>
      </c>
      <c r="B31" s="55">
        <v>139713.45861</v>
      </c>
      <c r="C31" s="55">
        <v>250660.81491399999</v>
      </c>
      <c r="D31" s="55">
        <v>110947.356304</v>
      </c>
      <c r="E31" s="8">
        <v>53.2167668184657</v>
      </c>
      <c r="F31" s="8">
        <v>68.331627593537092</v>
      </c>
    </row>
    <row r="32" spans="1:6" s="61" customFormat="1" x14ac:dyDescent="0.2">
      <c r="A32" s="61" t="s">
        <v>118</v>
      </c>
      <c r="B32" s="58">
        <v>2755812.8196629998</v>
      </c>
      <c r="C32" s="58">
        <v>916786.05148000002</v>
      </c>
      <c r="D32" s="58">
        <v>-1839026.7681829999</v>
      </c>
      <c r="E32" s="57">
        <v>93.100753105484188</v>
      </c>
      <c r="F32" s="57">
        <v>96.990098820160497</v>
      </c>
    </row>
    <row r="33" spans="1:6" s="61" customFormat="1" x14ac:dyDescent="0.2">
      <c r="A33" s="59" t="s">
        <v>6</v>
      </c>
      <c r="B33" s="58"/>
      <c r="C33" s="58"/>
      <c r="D33" s="58"/>
      <c r="E33" s="57"/>
      <c r="F33" s="57"/>
    </row>
    <row r="34" spans="1:6" x14ac:dyDescent="0.2">
      <c r="A34" s="56" t="s">
        <v>117</v>
      </c>
      <c r="B34" s="55">
        <v>390591.47040599998</v>
      </c>
      <c r="C34" s="55">
        <v>94946.412664000003</v>
      </c>
      <c r="D34" s="55">
        <v>-295645.05774199998</v>
      </c>
      <c r="E34" s="8">
        <v>81.659033362937592</v>
      </c>
      <c r="F34" s="8">
        <v>112.608080493062</v>
      </c>
    </row>
    <row r="35" spans="1:6" x14ac:dyDescent="0.2">
      <c r="A35" s="56" t="s">
        <v>116</v>
      </c>
      <c r="B35" s="55">
        <v>1000882.3259779999</v>
      </c>
      <c r="C35" s="55">
        <v>243948.009425</v>
      </c>
      <c r="D35" s="55">
        <v>-756934.31655300001</v>
      </c>
      <c r="E35" s="8">
        <v>95.285556032782594</v>
      </c>
      <c r="F35" s="8">
        <v>128.816711549801</v>
      </c>
    </row>
    <row r="36" spans="1:6" x14ac:dyDescent="0.2">
      <c r="A36" s="56" t="s">
        <v>115</v>
      </c>
      <c r="B36" s="55">
        <v>401463.24178699998</v>
      </c>
      <c r="C36" s="55">
        <v>36108.206354000002</v>
      </c>
      <c r="D36" s="55">
        <v>-365355.03543300001</v>
      </c>
      <c r="E36" s="8">
        <v>128.56255386293</v>
      </c>
      <c r="F36" s="8">
        <v>58.469521493198002</v>
      </c>
    </row>
    <row r="37" spans="1:6" x14ac:dyDescent="0.2">
      <c r="A37" s="56" t="s">
        <v>114</v>
      </c>
      <c r="B37" s="55">
        <v>80721.938783999998</v>
      </c>
      <c r="C37" s="55">
        <v>9309.4348150000005</v>
      </c>
      <c r="D37" s="55">
        <v>-71412.503968999998</v>
      </c>
      <c r="E37" s="8">
        <v>101.026707578764</v>
      </c>
      <c r="F37" s="8">
        <v>137.701197285245</v>
      </c>
    </row>
    <row r="38" spans="1:6" x14ac:dyDescent="0.2">
      <c r="A38" s="56" t="s">
        <v>113</v>
      </c>
      <c r="B38" s="55">
        <v>202917.21431800001</v>
      </c>
      <c r="C38" s="55">
        <v>39405.691314000003</v>
      </c>
      <c r="D38" s="55">
        <v>-163511.52300399999</v>
      </c>
      <c r="E38" s="8">
        <v>149.38745289484601</v>
      </c>
      <c r="F38" s="8">
        <v>109.33518822905201</v>
      </c>
    </row>
    <row r="39" spans="1:6" x14ac:dyDescent="0.2">
      <c r="A39" s="56" t="s">
        <v>112</v>
      </c>
      <c r="B39" s="55">
        <v>227537.36799599999</v>
      </c>
      <c r="C39" s="55">
        <v>7816.7632379999995</v>
      </c>
      <c r="D39" s="55">
        <v>-219720.604758</v>
      </c>
      <c r="E39" s="8">
        <v>68.310598332937204</v>
      </c>
      <c r="F39" s="8">
        <v>74.5480017821844</v>
      </c>
    </row>
    <row r="40" spans="1:6" x14ac:dyDescent="0.2">
      <c r="A40" s="56" t="s">
        <v>111</v>
      </c>
      <c r="B40" s="55">
        <v>39678.859325999998</v>
      </c>
      <c r="C40" s="55">
        <v>8495.7779329999994</v>
      </c>
      <c r="D40" s="55">
        <v>-31183.081393</v>
      </c>
      <c r="E40" s="8">
        <v>82.453064991246791</v>
      </c>
      <c r="F40" s="8">
        <v>105.12706357323601</v>
      </c>
    </row>
    <row r="41" spans="1:6" x14ac:dyDescent="0.2">
      <c r="A41" s="61" t="s">
        <v>110</v>
      </c>
      <c r="B41" s="58">
        <v>8236.3337439999996</v>
      </c>
      <c r="C41" s="58">
        <v>124553.44673700001</v>
      </c>
      <c r="D41" s="58">
        <v>116317.112993</v>
      </c>
      <c r="E41" s="57">
        <v>75.988470863830287</v>
      </c>
      <c r="F41" s="57">
        <v>73.465844210957883</v>
      </c>
    </row>
    <row r="42" spans="1:6" x14ac:dyDescent="0.2">
      <c r="A42" s="59" t="s">
        <v>6</v>
      </c>
      <c r="B42" s="58"/>
      <c r="C42" s="58"/>
      <c r="D42" s="58"/>
      <c r="E42" s="57"/>
      <c r="F42" s="57"/>
    </row>
    <row r="43" spans="1:6" x14ac:dyDescent="0.2">
      <c r="A43" s="56" t="s">
        <v>109</v>
      </c>
      <c r="B43" s="55">
        <v>3625.0633739999998</v>
      </c>
      <c r="C43" s="55">
        <v>39692.742303999999</v>
      </c>
      <c r="D43" s="55">
        <v>36067.678930000002</v>
      </c>
      <c r="E43" s="8">
        <v>119.700888301834</v>
      </c>
      <c r="F43" s="8">
        <v>82.169411039606501</v>
      </c>
    </row>
    <row r="44" spans="1:6" x14ac:dyDescent="0.2">
      <c r="A44" s="61" t="s">
        <v>108</v>
      </c>
      <c r="B44" s="58">
        <v>430971.69783000002</v>
      </c>
      <c r="C44" s="58">
        <v>506505.98524200002</v>
      </c>
      <c r="D44" s="58">
        <v>75534.287412000005</v>
      </c>
      <c r="E44" s="57">
        <v>97.737862775644103</v>
      </c>
      <c r="F44" s="57">
        <v>91.568647811775392</v>
      </c>
    </row>
    <row r="45" spans="1:6" x14ac:dyDescent="0.2">
      <c r="A45" s="59" t="s">
        <v>6</v>
      </c>
      <c r="B45" s="58"/>
      <c r="C45" s="58"/>
      <c r="D45" s="58"/>
      <c r="E45" s="57"/>
      <c r="F45" s="57"/>
    </row>
    <row r="46" spans="1:6" x14ac:dyDescent="0.2">
      <c r="A46" s="56" t="s">
        <v>107</v>
      </c>
      <c r="B46" s="55">
        <v>22030.823002000001</v>
      </c>
      <c r="C46" s="55">
        <v>20616.303338000002</v>
      </c>
      <c r="D46" s="55">
        <v>-1414.5196639999999</v>
      </c>
      <c r="E46" s="8">
        <v>94.02072311382139</v>
      </c>
      <c r="F46" s="8">
        <v>97.016090621732687</v>
      </c>
    </row>
    <row r="47" spans="1:6" x14ac:dyDescent="0.2">
      <c r="A47" s="56" t="s">
        <v>106</v>
      </c>
      <c r="B47" s="55">
        <v>309941.61731399997</v>
      </c>
      <c r="C47" s="55">
        <v>380331.84625200002</v>
      </c>
      <c r="D47" s="55">
        <v>70390.228938</v>
      </c>
      <c r="E47" s="8">
        <v>91.946570707837992</v>
      </c>
      <c r="F47" s="8">
        <v>90.04529293385329</v>
      </c>
    </row>
    <row r="48" spans="1:6" x14ac:dyDescent="0.2">
      <c r="A48" s="56" t="s">
        <v>105</v>
      </c>
      <c r="B48" s="55">
        <v>55289.591323000001</v>
      </c>
      <c r="C48" s="55">
        <v>42791.692932999998</v>
      </c>
      <c r="D48" s="55">
        <v>-12497.89839</v>
      </c>
      <c r="E48" s="8">
        <v>134.58107502369703</v>
      </c>
      <c r="F48" s="8">
        <v>115.61103210330201</v>
      </c>
    </row>
    <row r="49" spans="1:6" x14ac:dyDescent="0.2">
      <c r="A49" s="60" t="s">
        <v>104</v>
      </c>
      <c r="B49" s="58">
        <v>4147.9420030000001</v>
      </c>
      <c r="C49" s="58">
        <v>54758.625298999999</v>
      </c>
      <c r="D49" s="58">
        <v>50610.683296000003</v>
      </c>
      <c r="E49" s="57">
        <v>110.354066771389</v>
      </c>
      <c r="F49" s="57">
        <v>215.17821973619101</v>
      </c>
    </row>
    <row r="50" spans="1:6" x14ac:dyDescent="0.2">
      <c r="A50" s="59" t="s">
        <v>6</v>
      </c>
      <c r="B50" s="58"/>
      <c r="C50" s="58"/>
      <c r="D50" s="58"/>
      <c r="E50" s="57"/>
      <c r="F50" s="57"/>
    </row>
    <row r="51" spans="1:6" x14ac:dyDescent="0.2">
      <c r="A51" s="56" t="s">
        <v>103</v>
      </c>
      <c r="B51" s="55">
        <v>2381.4936029999999</v>
      </c>
      <c r="C51" s="55">
        <v>51095.315134999997</v>
      </c>
      <c r="D51" s="55">
        <v>48713.821532000002</v>
      </c>
      <c r="E51" s="8">
        <v>71.207052171876683</v>
      </c>
      <c r="F51" s="8">
        <v>226.25144991015702</v>
      </c>
    </row>
  </sheetData>
  <mergeCells count="3">
    <mergeCell ref="B3:D3"/>
    <mergeCell ref="E3:F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7A273-CE2F-47C9-A075-AE8159B458BB}">
  <sheetPr codeName="Munka8"/>
  <dimension ref="A1:D16"/>
  <sheetViews>
    <sheetView workbookViewId="0"/>
  </sheetViews>
  <sheetFormatPr defaultRowHeight="11.25" x14ac:dyDescent="0.2"/>
  <cols>
    <col min="1" max="1" width="25.7109375" style="1" customWidth="1"/>
    <col min="2" max="4" width="20.7109375" style="1" customWidth="1"/>
    <col min="5" max="16384" width="9.140625" style="1"/>
  </cols>
  <sheetData>
    <row r="1" spans="1:4" s="51" customFormat="1" ht="12" thickBot="1" x14ac:dyDescent="0.3">
      <c r="A1" s="75" t="s">
        <v>151</v>
      </c>
      <c r="B1" s="74"/>
      <c r="C1" s="74"/>
      <c r="D1" s="73"/>
    </row>
    <row r="2" spans="1:4" x14ac:dyDescent="0.2">
      <c r="A2" s="14" t="s">
        <v>150</v>
      </c>
      <c r="B2" s="12">
        <v>2007</v>
      </c>
      <c r="C2" s="12">
        <v>2008</v>
      </c>
      <c r="D2" s="12">
        <v>2009</v>
      </c>
    </row>
    <row r="3" spans="1:4" x14ac:dyDescent="0.2">
      <c r="A3" s="132" t="s">
        <v>149</v>
      </c>
      <c r="B3" s="132"/>
      <c r="C3" s="132"/>
      <c r="D3" s="132"/>
    </row>
    <row r="4" spans="1:4" x14ac:dyDescent="0.2">
      <c r="A4" s="70" t="s">
        <v>1</v>
      </c>
      <c r="B4" s="71">
        <v>2810873.415</v>
      </c>
      <c r="C4" s="72">
        <v>3134544.0308324378</v>
      </c>
      <c r="D4" s="71">
        <v>3262438.6414185739</v>
      </c>
    </row>
    <row r="5" spans="1:4" x14ac:dyDescent="0.2">
      <c r="A5" s="70" t="s">
        <v>0</v>
      </c>
      <c r="B5" s="71">
        <v>3136356.67</v>
      </c>
      <c r="C5" s="72">
        <v>3380151.5715496722</v>
      </c>
      <c r="D5" s="71">
        <v>3660888.8416082715</v>
      </c>
    </row>
    <row r="6" spans="1:4" x14ac:dyDescent="0.2">
      <c r="A6" s="70" t="s">
        <v>23</v>
      </c>
      <c r="B6" s="71">
        <v>325483.25500000012</v>
      </c>
      <c r="C6" s="72">
        <v>245607.54071723414</v>
      </c>
      <c r="D6" s="71">
        <v>398450.20018969767</v>
      </c>
    </row>
    <row r="7" spans="1:4" x14ac:dyDescent="0.2">
      <c r="A7" s="155" t="s">
        <v>147</v>
      </c>
      <c r="B7" s="155"/>
      <c r="C7" s="155"/>
      <c r="D7" s="155"/>
    </row>
    <row r="8" spans="1:4" x14ac:dyDescent="0.2">
      <c r="A8" s="70" t="s">
        <v>1</v>
      </c>
      <c r="B8" s="68">
        <v>114.00197704147914</v>
      </c>
      <c r="C8" s="68">
        <v>111.51494845335006</v>
      </c>
      <c r="D8" s="68">
        <v>104.08016634407178</v>
      </c>
    </row>
    <row r="9" spans="1:4" x14ac:dyDescent="0.2">
      <c r="A9" s="70" t="s">
        <v>0</v>
      </c>
      <c r="B9" s="68">
        <v>110.50757406417956</v>
      </c>
      <c r="C9" s="69">
        <v>107.77318795098398</v>
      </c>
      <c r="D9" s="68">
        <v>108.30546394491687</v>
      </c>
    </row>
    <row r="10" spans="1:4" x14ac:dyDescent="0.2">
      <c r="A10" s="155" t="s">
        <v>148</v>
      </c>
      <c r="B10" s="155"/>
      <c r="C10" s="155"/>
      <c r="D10" s="155"/>
    </row>
    <row r="11" spans="1:4" x14ac:dyDescent="0.2">
      <c r="A11" s="70" t="s">
        <v>1</v>
      </c>
      <c r="B11" s="71">
        <v>11182.290876704465</v>
      </c>
      <c r="C11" s="72">
        <v>12482.669665919817</v>
      </c>
      <c r="D11" s="71">
        <v>11639.666306241343</v>
      </c>
    </row>
    <row r="12" spans="1:4" x14ac:dyDescent="0.2">
      <c r="A12" s="70" t="s">
        <v>0</v>
      </c>
      <c r="B12" s="71">
        <v>12479.326109857455</v>
      </c>
      <c r="C12" s="72">
        <v>13491.701970931097</v>
      </c>
      <c r="D12" s="71">
        <v>13078.735692470131</v>
      </c>
    </row>
    <row r="13" spans="1:4" x14ac:dyDescent="0.2">
      <c r="A13" s="70" t="s">
        <v>23</v>
      </c>
      <c r="B13" s="71">
        <v>1297.0352331529907</v>
      </c>
      <c r="C13" s="72">
        <v>1009.0323050112802</v>
      </c>
      <c r="D13" s="71">
        <v>1439.0693862287867</v>
      </c>
    </row>
    <row r="14" spans="1:4" x14ac:dyDescent="0.2">
      <c r="A14" s="156" t="s">
        <v>147</v>
      </c>
      <c r="B14" s="156"/>
      <c r="C14" s="156"/>
      <c r="D14" s="156"/>
    </row>
    <row r="15" spans="1:4" x14ac:dyDescent="0.2">
      <c r="A15" s="70" t="s">
        <v>1</v>
      </c>
      <c r="B15" s="68">
        <v>119.88174265799647</v>
      </c>
      <c r="C15" s="68">
        <v>111.62892088047749</v>
      </c>
      <c r="D15" s="68">
        <v>93.246610042240874</v>
      </c>
    </row>
    <row r="16" spans="1:4" x14ac:dyDescent="0.2">
      <c r="A16" s="70" t="s">
        <v>0</v>
      </c>
      <c r="B16" s="68">
        <v>116.44000083162543</v>
      </c>
      <c r="C16" s="69">
        <v>108.11243219415931</v>
      </c>
      <c r="D16" s="68">
        <v>96.939109095718734</v>
      </c>
    </row>
  </sheetData>
  <mergeCells count="4">
    <mergeCell ref="A3:D3"/>
    <mergeCell ref="A7:D7"/>
    <mergeCell ref="A10:D10"/>
    <mergeCell ref="A14:D1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Tartalom</vt:lpstr>
      <vt:lpstr>4.4.1.</vt:lpstr>
      <vt:lpstr>4.4.2.</vt:lpstr>
      <vt:lpstr>4.4.3.</vt:lpstr>
      <vt:lpstr>4.4.4.</vt:lpstr>
      <vt:lpstr>4.4.5.</vt:lpstr>
      <vt:lpstr>4.4.6.</vt:lpstr>
      <vt:lpstr>4.4.7.</vt:lpstr>
      <vt:lpstr>4.4.8.</vt:lpstr>
      <vt:lpstr>4.4.9.</vt:lpstr>
      <vt:lpstr>4.4.10.</vt:lpstr>
      <vt:lpstr>4.4.11.</vt:lpstr>
      <vt:lpstr>4.4.12.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2025-02-28T11:32:49Z</dcterms:created>
  <dcterms:modified xsi:type="dcterms:W3CDTF">2025-02-28T11:33:46Z</dcterms:modified>
</cp:coreProperties>
</file>