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5EE88348-5CF6-40BE-8E75-192167A274AE}" xr6:coauthVersionLast="36" xr6:coauthVersionMax="36" xr10:uidLastSave="{00000000-0000-0000-0000-000000000000}"/>
  <bookViews>
    <workbookView xWindow="0" yWindow="0" windowWidth="28800" windowHeight="13425" xr2:uid="{FFD3E953-C21B-4B38-9B8A-9D9560083025}"/>
  </bookViews>
  <sheets>
    <sheet name="Tartalom" sheetId="12" r:id="rId1"/>
    <sheet name="5.3.1." sheetId="2" r:id="rId2"/>
    <sheet name="5.3.2." sheetId="3" r:id="rId3"/>
    <sheet name="5.3.3." sheetId="4" r:id="rId4"/>
    <sheet name="5.3.4." sheetId="5" r:id="rId5"/>
    <sheet name="5.3.5." sheetId="6" r:id="rId6"/>
    <sheet name="5.3.6." sheetId="7" r:id="rId7"/>
    <sheet name="5.3.7." sheetId="8" r:id="rId8"/>
    <sheet name="5.3.8." sheetId="9" r:id="rId9"/>
    <sheet name="5.3.9." sheetId="10" r:id="rId10"/>
    <sheet name="5.3.10." sheetId="11" r:id="rId1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8" l="1"/>
  <c r="G4" i="8"/>
  <c r="H4" i="8"/>
  <c r="F5" i="8"/>
  <c r="G5" i="8"/>
  <c r="H5" i="8"/>
  <c r="F6" i="8"/>
  <c r="G6" i="8"/>
  <c r="H6" i="8"/>
  <c r="F7" i="8"/>
  <c r="G7" i="8"/>
  <c r="H7" i="8"/>
  <c r="B10" i="7"/>
  <c r="C4" i="7" s="1"/>
  <c r="D10" i="7"/>
  <c r="E4" i="7" s="1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B24" i="6"/>
  <c r="C24" i="6"/>
  <c r="D24" i="6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B24" i="5"/>
  <c r="C24" i="5"/>
  <c r="D24" i="5"/>
  <c r="E24" i="3"/>
  <c r="F24" i="3"/>
  <c r="C9" i="2"/>
  <c r="E9" i="2"/>
  <c r="E9" i="7" l="1"/>
  <c r="E7" i="7"/>
  <c r="E5" i="7"/>
  <c r="E24" i="6"/>
  <c r="E24" i="5"/>
  <c r="C9" i="7"/>
  <c r="C7" i="7"/>
  <c r="C5" i="7"/>
  <c r="E8" i="7"/>
  <c r="E6" i="7"/>
  <c r="C8" i="7"/>
  <c r="C6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13" authorId="0" shapeId="0" xr:uid="{B651551D-3B1E-44BA-9403-B689904223C2}">
      <text>
        <r>
          <rPr>
            <sz val="8"/>
            <color indexed="81"/>
            <rFont val="Tahoma"/>
            <family val="2"/>
            <charset val="238"/>
          </rPr>
          <t xml:space="preserve">2008-ig az adatok TEÁOR'03, 2009-től TEÁOR'08 szerintiek, ezért összehasonlíthatóságuk korlátozott. </t>
        </r>
      </text>
    </comment>
    <comment ref="C13" authorId="0" shapeId="0" xr:uid="{9F55F40F-14CE-4462-8F8B-D5DBBBA793BC}">
      <text>
        <r>
          <rPr>
            <sz val="8"/>
            <color indexed="81"/>
            <rFont val="Tahoma"/>
            <family val="2"/>
            <charset val="238"/>
          </rPr>
          <t>2008-ig az adatok TEÁOR'03, 2009-től TEÁOR'08 szerintiek, ezért összehasonlíthatóságuk korlátozott.</t>
        </r>
      </text>
    </comment>
    <comment ref="B24" authorId="0" shapeId="0" xr:uid="{9B74B94F-ACC3-40EE-80D3-68CD736D9F71}">
      <text>
        <r>
          <rPr>
            <sz val="8"/>
            <color indexed="81"/>
            <rFont val="Tahoma"/>
            <family val="2"/>
            <charset val="238"/>
          </rPr>
          <t xml:space="preserve">2008-ig az adatok TEÁOR'03, 2009-től TEÁOR'08 szerintiek, ezért összehasonlíthatóságuk korlátozott. </t>
        </r>
      </text>
    </comment>
    <comment ref="C24" authorId="0" shapeId="0" xr:uid="{9902ABF3-5F46-4AF0-81B3-0B2E2E8009D3}">
      <text>
        <r>
          <rPr>
            <sz val="8"/>
            <color indexed="81"/>
            <rFont val="Tahoma"/>
            <family val="2"/>
            <charset val="238"/>
          </rPr>
          <t xml:space="preserve">2008-ig az adatok TEÁOR'03, 2009-től TEÁOR'08 szerintiek, ezért összehasonlíthatóságuk korlátozott. </t>
        </r>
      </text>
    </comment>
    <comment ref="D24" authorId="0" shapeId="0" xr:uid="{12D2468E-A94C-4E49-9BDF-27F4896B1471}">
      <text>
        <r>
          <rPr>
            <sz val="8"/>
            <color indexed="81"/>
            <rFont val="Tahoma"/>
            <family val="2"/>
            <charset val="238"/>
          </rPr>
          <t>2008-ig az adatok TEÁOR'03, 2009-től TEÁOR'08 szerintiek, ezért összehasonlíthatóságuk korlátozott.</t>
        </r>
      </text>
    </comment>
    <comment ref="B29" authorId="0" shapeId="0" xr:uid="{A0B57A3A-31A0-4DA5-A421-CFCE6BC0A112}">
      <text>
        <r>
          <rPr>
            <sz val="8"/>
            <color indexed="81"/>
            <rFont val="Tahoma"/>
            <family val="2"/>
            <charset val="238"/>
          </rPr>
          <t xml:space="preserve">2008-ig az adatok TEÁOR'03, 2009-től TEÁOR'08 szerintiek, ezért összehasonlíthatóságuk korlátozott. </t>
        </r>
      </text>
    </comment>
    <comment ref="C29" authorId="0" shapeId="0" xr:uid="{4C5C50A8-D7B1-4839-8659-0103883F2027}">
      <text>
        <r>
          <rPr>
            <sz val="8"/>
            <color indexed="81"/>
            <rFont val="Tahoma"/>
            <family val="2"/>
            <charset val="238"/>
          </rPr>
          <t>2008-ig az adatok TEÁOR'03, 2009-től TEÁOR'08 szerintiek, ezért összehasonlíthatóságuk korlátozott.</t>
        </r>
      </text>
    </comment>
    <comment ref="B40" authorId="0" shapeId="0" xr:uid="{6EE8DCD6-DE33-4F72-BD53-81A53DB27333}">
      <text>
        <r>
          <rPr>
            <sz val="8"/>
            <color indexed="81"/>
            <rFont val="Tahoma"/>
            <family val="2"/>
            <charset val="238"/>
          </rPr>
          <t xml:space="preserve">2008-ig az adatok TEÁOR'03, 2009-től TEÁOR'08 szerintiek, ezért összehasonlíthatóságuk korlátozott. </t>
        </r>
      </text>
    </comment>
    <comment ref="C40" authorId="0" shapeId="0" xr:uid="{D809C4DE-28E8-4C3A-AC6D-0460626D8797}">
      <text>
        <r>
          <rPr>
            <sz val="8"/>
            <color indexed="81"/>
            <rFont val="Tahoma"/>
            <family val="2"/>
            <charset val="238"/>
          </rPr>
          <t>2008-ig az adatok TEÁOR'03, 2009-től TEÁOR'08 szerintiek, ezért összehasonlíthatóságuk korlátozott.</t>
        </r>
      </text>
    </comment>
    <comment ref="B50" authorId="0" shapeId="0" xr:uid="{0D0E0B74-80C4-4DA2-9461-389B51F1826E}">
      <text>
        <r>
          <rPr>
            <sz val="8"/>
            <color indexed="81"/>
            <rFont val="Tahoma"/>
            <family val="2"/>
            <charset val="238"/>
          </rPr>
          <t xml:space="preserve">2008-ig az adatok TEÁOR'03, 2009-től TEÁOR'08 szerintiek, ezért összehasonlíthatóságuk korlátozott. </t>
        </r>
      </text>
    </comment>
    <comment ref="C50" authorId="0" shapeId="0" xr:uid="{0E57BADD-6757-4FFB-AE5F-F189AD431CC7}">
      <text>
        <r>
          <rPr>
            <sz val="8"/>
            <color indexed="81"/>
            <rFont val="Tahoma"/>
            <family val="2"/>
            <charset val="238"/>
          </rPr>
          <t>2008-ig az adatok TEÁOR'03, 2009-től TEÁOR'08 szerintiek, ezért összehasonlíthatóságuk korlátozott.</t>
        </r>
      </text>
    </comment>
    <comment ref="B55" authorId="0" shapeId="0" xr:uid="{07AB0ACE-3234-4E28-BA62-5A493FBE48ED}">
      <text>
        <r>
          <rPr>
            <sz val="8"/>
            <color indexed="81"/>
            <rFont val="Tahoma"/>
            <family val="2"/>
            <charset val="238"/>
          </rPr>
          <t xml:space="preserve">2008-ig az adatok TEÁOR'03, 2009-től TEÁOR'08 szerintiek, ezért összehasonlíthatóságuk korlátozott. </t>
        </r>
      </text>
    </comment>
    <comment ref="C55" authorId="0" shapeId="0" xr:uid="{1CE805C1-96F4-4B3A-B265-309B6192D876}">
      <text>
        <r>
          <rPr>
            <sz val="8"/>
            <color indexed="81"/>
            <rFont val="Tahoma"/>
            <family val="2"/>
            <charset val="238"/>
          </rPr>
          <t>2008-ig az adatok TEÁOR'03, 2009-től TEÁOR'08 szerintiek, ezért összehasonlíthatóságuk korlátozott.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1507C42-13F8-4DFB-A617-A300D599959B}">
      <text>
        <r>
          <rPr>
            <i/>
            <sz val="8"/>
            <color indexed="81"/>
            <rFont val="Arial"/>
            <family val="2"/>
            <charset val="238"/>
          </rPr>
          <t>A Tevékenységek egységes ágazati osztályozási rendszere '08 (TEÁOR '08) szerint.</t>
        </r>
      </text>
    </comment>
    <comment ref="B2" authorId="0" shapeId="0" xr:uid="{60756FD7-6915-4A21-9427-5EF3CC76553F}">
      <text>
        <r>
          <rPr>
            <sz val="8"/>
            <color indexed="81"/>
            <rFont val="Arial"/>
            <family val="2"/>
            <charset val="238"/>
          </rPr>
          <t>A legalább 5 főt foglalkoztató vállalkozások adatai.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43E21FD0-8D23-4D7E-A78E-D4D5B47D5A7E}">
      <text>
        <r>
          <rPr>
            <i/>
            <sz val="8"/>
            <color indexed="81"/>
            <rFont val="Arial"/>
            <family val="2"/>
            <charset val="238"/>
          </rPr>
          <t>A legalább 5 főt foglalkoztató vállalkozások adatai. A gazdasági ágak csoportosítása a Tevékenységek egységes ágazati osztályozási rendszere '08 (TEÁOR '08) szerint.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EAEBB78-9929-4317-A1AB-AC9F692C1794}">
      <text>
        <r>
          <rPr>
            <i/>
            <sz val="8"/>
            <color indexed="81"/>
            <rFont val="Arial"/>
            <family val="2"/>
            <charset val="238"/>
          </rPr>
          <t>A legalább 5 főt foglalkoztató vállalkozások adatai. A gazdasági ágak csoportosítása a Tevékenységek egységes ágazati osztályozási rendszere '08 (TEÁOR '08) szerint.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FA4D0AE-D976-43A5-871B-C4795121F332}">
      <text>
        <r>
          <rPr>
            <i/>
            <sz val="8"/>
            <color indexed="81"/>
            <rFont val="Arial"/>
            <family val="2"/>
            <charset val="238"/>
          </rPr>
          <t>A legalább 5 főt foglalkoztató vállalkozások adatai. A gazdasági ágak csoportosítása a Tevékenységek egységes ágazati osztályozási rendszere '08 (TEÁOR '08) szerint.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2F9EDAB5-DF7C-4C31-8BF6-3C7DF069C9FF}">
      <text>
        <r>
          <rPr>
            <sz val="8"/>
            <color indexed="81"/>
            <rFont val="Arial"/>
            <family val="2"/>
            <charset val="238"/>
          </rPr>
          <t>A Tevékenységek egységes ágazati osztályozási rendszere '08 (TEÁOR '08) szerint.</t>
        </r>
      </text>
    </comment>
    <comment ref="C3" authorId="0" shapeId="0" xr:uid="{A72F23FC-44EA-4724-BB44-37564ADD69DB}">
      <text>
        <r>
          <rPr>
            <sz val="8"/>
            <color indexed="81"/>
            <rFont val="Tahoma"/>
            <family val="2"/>
            <charset val="238"/>
          </rPr>
          <t>Évközi adatok alapján.</t>
        </r>
      </text>
    </comment>
    <comment ref="D3" authorId="0" shapeId="0" xr:uid="{1DE73CFE-9EEE-459E-95AE-15ACD351EEA9}">
      <text>
        <r>
          <rPr>
            <sz val="8"/>
            <color indexed="81"/>
            <rFont val="Tahoma"/>
            <family val="2"/>
            <charset val="238"/>
          </rPr>
          <t>Évközi adatok alapján.</t>
        </r>
      </text>
    </comment>
    <comment ref="F3" authorId="0" shapeId="0" xr:uid="{8A80C182-3078-4D53-8936-1B0F0BDC4547}">
      <text>
        <r>
          <rPr>
            <sz val="8"/>
            <color indexed="81"/>
            <rFont val="Tahoma"/>
            <family val="2"/>
            <charset val="238"/>
          </rPr>
          <t>Évközi adatok alapján.</t>
        </r>
      </text>
    </comment>
    <comment ref="G3" authorId="0" shapeId="0" xr:uid="{EAA1CF12-6E6A-4BD8-BBE7-07E35099747F}">
      <text>
        <r>
          <rPr>
            <sz val="8"/>
            <color indexed="81"/>
            <rFont val="Tahoma"/>
            <family val="2"/>
            <charset val="238"/>
          </rPr>
          <t>Évközi adatok alapján.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8CE5DE2-1860-4482-BA90-66DBDD70A19F}">
      <text>
        <r>
          <rPr>
            <sz val="8"/>
            <color indexed="81"/>
            <rFont val="Tahoma"/>
            <family val="2"/>
            <charset val="238"/>
          </rPr>
          <t>A TEÁOR változása miatt az adatok összehasonlíthatósága korlátozott.</t>
        </r>
      </text>
    </comment>
    <comment ref="C2" authorId="0" shapeId="0" xr:uid="{707DAC5B-1115-4DBA-97D2-4D7F65DC185F}">
      <text>
        <r>
          <rPr>
            <sz val="8"/>
            <color indexed="81"/>
            <rFont val="Tahoma"/>
            <family val="2"/>
            <charset val="238"/>
          </rPr>
          <t xml:space="preserve">A Tevékenységek egységes ágazati osztályozási rendszere '98 (TEÁOR '98) szerint.
</t>
        </r>
      </text>
    </comment>
    <comment ref="D2" authorId="0" shapeId="0" xr:uid="{A6F3BDEA-0EF2-4141-80D2-7A6F0F1C8F40}">
      <text>
        <r>
          <rPr>
            <sz val="8"/>
            <color indexed="81"/>
            <rFont val="Tahoma"/>
            <family val="2"/>
            <charset val="238"/>
          </rPr>
          <t xml:space="preserve">A Tevékenységek egységes ágazati osztályozási rendszere '03 (TEÁOR '03) szerint.
</t>
        </r>
      </text>
    </comment>
    <comment ref="E2" authorId="0" shapeId="0" xr:uid="{F8E9B0E7-C4BE-4F50-B73D-73562405351A}">
      <text>
        <r>
          <rPr>
            <sz val="8"/>
            <color indexed="81"/>
            <rFont val="Tahoma"/>
            <family val="2"/>
            <charset val="238"/>
          </rPr>
          <t xml:space="preserve">A Tevékenységek egységes ágazati osztályozási rendszere '03 (TEÁOR '03) szerint.
</t>
        </r>
      </text>
    </comment>
    <comment ref="F2" authorId="0" shapeId="0" xr:uid="{3D6FDF70-9EFC-4DF4-A0C2-1F174F18AA24}">
      <text>
        <r>
          <rPr>
            <sz val="8"/>
            <color indexed="81"/>
            <rFont val="Tahoma"/>
            <family val="2"/>
            <charset val="238"/>
          </rPr>
          <t xml:space="preserve">A Tevékenységek egységes ágazati osztályozási rendszere '08 (TEÁOR '08) szerint.
</t>
        </r>
      </text>
    </comment>
    <comment ref="G2" authorId="0" shapeId="0" xr:uid="{D2A3E831-A3AC-4C94-B264-A3AB7170F648}">
      <text>
        <r>
          <rPr>
            <sz val="8"/>
            <color indexed="81"/>
            <rFont val="Tahoma"/>
            <family val="2"/>
            <charset val="238"/>
          </rPr>
          <t xml:space="preserve">A Tevékenységek egységes ágazati osztályozási rendszere '08 (TEÁOR '08) szerint.
</t>
        </r>
      </text>
    </comment>
    <comment ref="B24" authorId="0" shapeId="0" xr:uid="{9ABFB7BC-5656-49D0-AFB8-C311F1A950A3}">
      <text>
        <r>
          <rPr>
            <sz val="8"/>
            <color indexed="81"/>
            <rFont val="Tahoma"/>
            <family val="2"/>
            <charset val="238"/>
          </rPr>
          <t>Lásd 4.2. Gazdasági szervezetek, beruházások fejezet módszertana.</t>
        </r>
      </text>
    </comment>
    <comment ref="B25" authorId="0" shapeId="0" xr:uid="{93D306D7-E49E-44A7-AD31-91A9EC2D80CD}">
      <text>
        <r>
          <rPr>
            <sz val="8"/>
            <color indexed="81"/>
            <rFont val="Tahoma"/>
            <family val="2"/>
            <charset val="238"/>
          </rPr>
          <t>Lásd 4.2. Gazdasági szervezetek, beruházások fejezet módszertana.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FC161A7-5409-4C92-884D-F28411FBE773}">
      <text>
        <r>
          <rPr>
            <sz val="8"/>
            <color indexed="81"/>
            <rFont val="Arial"/>
            <family val="2"/>
            <charset val="238"/>
          </rPr>
          <t>Átlagos statisztikai állományi létszám.</t>
        </r>
      </text>
    </comment>
    <comment ref="B2" authorId="0" shapeId="0" xr:uid="{D6936265-F252-46B8-9DA7-F76EA0EC0C6B}">
      <text>
        <r>
          <rPr>
            <sz val="8"/>
            <color indexed="81"/>
            <rFont val="Tahoma"/>
            <family val="2"/>
            <charset val="238"/>
          </rPr>
          <t xml:space="preserve">A Tevékenységek Egységes Ágazati Osztályozási Rendszere '08 (TEÁOR '08) szerint. 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B066BC12-D849-49F3-8A01-5647D9F7058C}">
      <text>
        <r>
          <rPr>
            <sz val="8"/>
            <color indexed="81"/>
            <rFont val="Tahoma"/>
            <family val="2"/>
            <charset val="238"/>
          </rPr>
          <t xml:space="preserve">A Tevékenységek Egységes Ágazati Osztályozási Rendszere '08 (TEÁOR '08) szerint. </t>
        </r>
      </text>
    </comment>
  </commentList>
</comments>
</file>

<file path=xl/sharedStrings.xml><?xml version="1.0" encoding="utf-8"?>
<sst xmlns="http://schemas.openxmlformats.org/spreadsheetml/2006/main" count="253" uniqueCount="113">
  <si>
    <t>2005 = 100,0</t>
  </si>
  <si>
    <t>Előző év = 100,0</t>
  </si>
  <si>
    <t>Építőipari fizikai foglalkozásúak száma, ezer fő</t>
  </si>
  <si>
    <t>Volumenindex</t>
  </si>
  <si>
    <t>Termelés folyó áron, millió Ft</t>
  </si>
  <si>
    <t>Összesen</t>
  </si>
  <si>
    <t>Lakossági építkezés</t>
  </si>
  <si>
    <t>Nem építőipari szervezetek</t>
  </si>
  <si>
    <t>Építőipar</t>
  </si>
  <si>
    <t>Év</t>
  </si>
  <si>
    <t>5.3.1. Az építőipari tevékenység kivitelezők szerint</t>
  </si>
  <si>
    <t>Építmények összesen</t>
  </si>
  <si>
    <t>Máshová nem sorolt egyéb építmények</t>
  </si>
  <si>
    <t>Sport- és üdülési célú építmények</t>
  </si>
  <si>
    <t>Komplex ipari létesítmények</t>
  </si>
  <si>
    <t>Helyi (települési) csővezetékek, távközlő- és elektromos hálózatok és műtárgyaik</t>
  </si>
  <si>
    <t>Távolsági csővezetékek, távközlő- és elektromos hálózatok és műtárgyaik</t>
  </si>
  <si>
    <t>Kikötők, vízi utak, gátak és egyéb vízgazdálkodási létesítmények</t>
  </si>
  <si>
    <t>Hidak, felüljárók, magas vezetésű autóutak, alagutak és aluljárók</t>
  </si>
  <si>
    <t>Repülőtéri futópályák</t>
  </si>
  <si>
    <t>Vasutak</t>
  </si>
  <si>
    <t>Utak</t>
  </si>
  <si>
    <t>Egyéb nem lakóépületek</t>
  </si>
  <si>
    <t>Szórakoztató, közművelődési, oktatási és egészségügyi célú épületek</t>
  </si>
  <si>
    <t>Ipari épületek és raktárak</t>
  </si>
  <si>
    <t>Közlekedési és hírközlési épületek</t>
  </si>
  <si>
    <t>Nagy- és kiskereskedelmi épületek</t>
  </si>
  <si>
    <t>Hivatali épületek</t>
  </si>
  <si>
    <t>Szállodák és szálló jellegű épületek</t>
  </si>
  <si>
    <t>Közösségi lakóépületek</t>
  </si>
  <si>
    <t>Két- és annál több lakásos épületek</t>
  </si>
  <si>
    <t>Egylakásos épületek</t>
  </si>
  <si>
    <t>fenntartás</t>
  </si>
  <si>
    <t>beruházás</t>
  </si>
  <si>
    <t>Ebből</t>
  </si>
  <si>
    <t>Építményalcsoport</t>
  </si>
  <si>
    <t>5.3.2. Az építőipari tevékenység építményalcsoportok szerint, 2009 [folyó áron, millió Ft]</t>
  </si>
  <si>
    <t>–</t>
  </si>
  <si>
    <t>F</t>
  </si>
  <si>
    <t>Speciális szaképítés</t>
  </si>
  <si>
    <t>Egyéb építmény építése</t>
  </si>
  <si>
    <t>Épületek építése</t>
  </si>
  <si>
    <t>5.3.3. Az összes építőipari tevékenység értéke az építőipar ágazataiban építményalcsoportok szerint, 2009 [folyó áron, millió Ft]</t>
  </si>
  <si>
    <t>5.3.4. A beruházási jellegű tevékenység értéke az építőipar ágazataiban építményalcsoportok szerint, 2009 [folyó áron, millió Ft]</t>
  </si>
  <si>
    <t>5.3.5. A fenntartási jellegű tevékenység értéke az építőipar ágazataiban építményalcsoportok szerint, 2009 [folyó áron, millió Ft]</t>
  </si>
  <si>
    <t>250 és több</t>
  </si>
  <si>
    <t xml:space="preserve">  50–249</t>
  </si>
  <si>
    <t xml:space="preserve">  20–  49</t>
  </si>
  <si>
    <t xml:space="preserve">  10–  19</t>
  </si>
  <si>
    <t xml:space="preserve">  5–    9</t>
  </si>
  <si>
    <t xml:space="preserve">  4 és kevesebb</t>
  </si>
  <si>
    <t>megoszlása, %</t>
  </si>
  <si>
    <t>értéke, millió Ft</t>
  </si>
  <si>
    <t>száma</t>
  </si>
  <si>
    <t>Építőipari tevékenység</t>
  </si>
  <si>
    <t>Szervezetek</t>
  </si>
  <si>
    <t>Létszám-kategória, fő</t>
  </si>
  <si>
    <t>5.3.6. Az építőipari vállalkozások főbb adatai létszám-kategóriák szerint, 2009</t>
  </si>
  <si>
    <t>43</t>
  </si>
  <si>
    <t>42</t>
  </si>
  <si>
    <t>41</t>
  </si>
  <si>
    <t>Megoszlás, %</t>
  </si>
  <si>
    <t>Érték, millió Ft</t>
  </si>
  <si>
    <t>Ágazat</t>
  </si>
  <si>
    <t>Kód</t>
  </si>
  <si>
    <t>5.3.7. Az építőipar termelése ágazatonként [folyó áron]</t>
  </si>
  <si>
    <t>0 és ismeretlen létszámú</t>
  </si>
  <si>
    <t>1–9 fő</t>
  </si>
  <si>
    <t>10–19 fő</t>
  </si>
  <si>
    <t>20–49 fő</t>
  </si>
  <si>
    <t>50–249 fő</t>
  </si>
  <si>
    <t>250–499 fő</t>
  </si>
  <si>
    <t>500 fős és nagyobb</t>
  </si>
  <si>
    <t xml:space="preserve">Ebből: </t>
  </si>
  <si>
    <t>Vállalkozás összesen</t>
  </si>
  <si>
    <t>1, 2, 7</t>
  </si>
  <si>
    <t>Egyéni vállalkozás</t>
  </si>
  <si>
    <t>Társas vállalkozás összesen</t>
  </si>
  <si>
    <t>1, 21, 22, 7</t>
  </si>
  <si>
    <t>Jogi személyiség nélküli társas vállalkozás</t>
  </si>
  <si>
    <t>21, 22, 73</t>
  </si>
  <si>
    <t>Megszűnt gazdálkodási forma</t>
  </si>
  <si>
    <t>Jogi személyiség nélküli egyéb vállalkozás</t>
  </si>
  <si>
    <t>Betéti társaság</t>
  </si>
  <si>
    <t>Jogi személyiség nélküli gazdasági társaság</t>
  </si>
  <si>
    <t>Jogi személyiségű társas vállalkozás</t>
  </si>
  <si>
    <t>1, 71, 72</t>
  </si>
  <si>
    <t>Állami gazdálkodó szervezet és egyéb vállalat</t>
  </si>
  <si>
    <t>71, 72</t>
  </si>
  <si>
    <t>Egyéb jogi személyiségű vállalkozás</t>
  </si>
  <si>
    <t>Szövetkezet</t>
  </si>
  <si>
    <t>Részvénytársaság</t>
  </si>
  <si>
    <t>Korlátolt felelősségű társaság</t>
  </si>
  <si>
    <t>Jogi személyiségű gazdasági társaság</t>
  </si>
  <si>
    <t xml:space="preserve">Gazdálkodási forma </t>
  </si>
  <si>
    <t>5.3.8. A regisztrált vállalkozások száma az építőiparban</t>
  </si>
  <si>
    <t xml:space="preserve">Speciális szaképítés </t>
  </si>
  <si>
    <t>Egyéb építmények építése</t>
  </si>
  <si>
    <t xml:space="preserve">Épületek építése </t>
  </si>
  <si>
    <t>előző év = 100,0</t>
  </si>
  <si>
    <t xml:space="preserve">fő </t>
  </si>
  <si>
    <t>foglalkozásúak száma</t>
  </si>
  <si>
    <t>Szellemi</t>
  </si>
  <si>
    <t>Fizikai</t>
  </si>
  <si>
    <t>5.3.9. Az építőiparban alkalmazásban állók állománycsoportok és ágazatok szerint, 2009</t>
  </si>
  <si>
    <t>Ebből:</t>
  </si>
  <si>
    <t>$Nettó kereset</t>
  </si>
  <si>
    <t xml:space="preserve">Egyéb építmények építése </t>
  </si>
  <si>
    <t>$Bruttó kereset</t>
  </si>
  <si>
    <t>Ft</t>
  </si>
  <si>
    <t>foglalkozásúak keresete</t>
  </si>
  <si>
    <t>5.3.10. Az építőiparban alkalmazásban állók havi átlagkeresete, 2009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</si>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</sst>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0.0"/>
    <numFmt numFmtId="166" formatCode="__@"/>
    <numFmt numFmtId="167" formatCode="____@"/>
  </numFmts>
  <fonts count="16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  <font>
      <sz val="8"/>
      <color indexed="81"/>
      <name val="Arial"/>
      <family val="2"/>
      <charset val="238"/>
    </font>
    <font>
      <i/>
      <sz val="8"/>
      <color indexed="81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16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/>
    <xf numFmtId="164" fontId="1" fillId="0" borderId="0" xfId="0" applyNumberFormat="1" applyFont="1" applyAlignment="1"/>
    <xf numFmtId="0" fontId="1" fillId="0" borderId="0" xfId="0" applyFont="1" applyAlignment="1">
      <alignment horizontal="center"/>
    </xf>
    <xf numFmtId="164" fontId="1" fillId="0" borderId="1" xfId="0" applyNumberFormat="1" applyFont="1" applyBorder="1" applyAlignment="1"/>
    <xf numFmtId="164" fontId="1" fillId="0" borderId="0" xfId="0" applyNumberFormat="1" applyFont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vertical="center"/>
    </xf>
    <xf numFmtId="165" fontId="1" fillId="0" borderId="0" xfId="0" applyNumberFormat="1" applyFont="1" applyAlignment="1">
      <alignment horizontal="right"/>
    </xf>
    <xf numFmtId="164" fontId="1" fillId="0" borderId="0" xfId="0" applyNumberFormat="1" applyFont="1" applyFill="1" applyAlignment="1">
      <alignment horizontal="right" vertical="center"/>
    </xf>
    <xf numFmtId="164" fontId="1" fillId="0" borderId="0" xfId="0" applyNumberFormat="1" applyFont="1" applyBorder="1" applyAlignment="1"/>
    <xf numFmtId="164" fontId="1" fillId="0" borderId="1" xfId="0" applyNumberFormat="1" applyFont="1" applyBorder="1" applyAlignment="1">
      <alignment vertical="center"/>
    </xf>
    <xf numFmtId="164" fontId="1" fillId="0" borderId="0" xfId="0" applyNumberFormat="1" applyFont="1" applyFill="1" applyAlignment="1"/>
    <xf numFmtId="164" fontId="1" fillId="0" borderId="1" xfId="0" applyNumberFormat="1" applyFont="1" applyFill="1" applyBorder="1" applyAlignment="1"/>
    <xf numFmtId="0" fontId="1" fillId="0" borderId="0" xfId="0" applyFont="1" applyAlignment="1">
      <alignment horizontal="right"/>
    </xf>
    <xf numFmtId="3" fontId="1" fillId="0" borderId="0" xfId="0" applyNumberFormat="1" applyFont="1" applyAlignment="1"/>
    <xf numFmtId="3" fontId="1" fillId="0" borderId="0" xfId="0" applyNumberFormat="1" applyFont="1" applyFill="1" applyAlignment="1">
      <alignment horizontal="right" vertical="center"/>
    </xf>
    <xf numFmtId="0" fontId="1" fillId="0" borderId="0" xfId="0" applyFont="1" applyBorder="1" applyAlignment="1">
      <alignment horizontal="center"/>
    </xf>
    <xf numFmtId="3" fontId="1" fillId="0" borderId="1" xfId="0" applyNumberFormat="1" applyFont="1" applyFill="1" applyBorder="1" applyAlignment="1">
      <alignment horizontal="right" vertical="center"/>
    </xf>
    <xf numFmtId="3" fontId="1" fillId="0" borderId="0" xfId="0" applyNumberFormat="1" applyFont="1" applyAlignment="1">
      <alignment horizontal="right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/>
    </xf>
    <xf numFmtId="3" fontId="2" fillId="0" borderId="0" xfId="0" applyNumberFormat="1" applyFont="1" applyAlignment="1">
      <alignment horizontal="right" vertical="top"/>
    </xf>
    <xf numFmtId="49" fontId="2" fillId="0" borderId="0" xfId="0" applyNumberFormat="1" applyFont="1" applyBorder="1" applyAlignment="1">
      <alignment vertical="top" wrapText="1"/>
    </xf>
    <xf numFmtId="3" fontId="1" fillId="0" borderId="0" xfId="0" applyNumberFormat="1" applyFont="1" applyAlignment="1">
      <alignment horizontal="right" vertical="top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vertical="top"/>
    </xf>
    <xf numFmtId="3" fontId="2" fillId="0" borderId="0" xfId="0" applyNumberFormat="1" applyFont="1" applyBorder="1" applyAlignment="1">
      <alignment vertical="top"/>
    </xf>
    <xf numFmtId="49" fontId="2" fillId="0" borderId="0" xfId="0" applyNumberFormat="1" applyFont="1" applyBorder="1" applyAlignment="1">
      <alignment wrapText="1"/>
    </xf>
    <xf numFmtId="3" fontId="1" fillId="0" borderId="0" xfId="0" applyNumberFormat="1" applyFont="1"/>
    <xf numFmtId="3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wrapText="1"/>
    </xf>
    <xf numFmtId="3" fontId="1" fillId="0" borderId="0" xfId="0" applyNumberFormat="1" applyFont="1" applyBorder="1" applyAlignment="1">
      <alignment horizontal="right" vertical="top"/>
    </xf>
    <xf numFmtId="3" fontId="6" fillId="0" borderId="0" xfId="0" applyNumberFormat="1" applyFont="1" applyAlignment="1">
      <alignment horizontal="right" vertical="top"/>
    </xf>
    <xf numFmtId="0" fontId="1" fillId="0" borderId="0" xfId="0" applyFont="1" applyBorder="1" applyAlignment="1">
      <alignment horizontal="left" wrapText="1"/>
    </xf>
    <xf numFmtId="0" fontId="1" fillId="0" borderId="6" xfId="0" applyFont="1" applyBorder="1" applyAlignment="1">
      <alignment horizontal="center" vertical="center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/>
    <xf numFmtId="0" fontId="2" fillId="0" borderId="0" xfId="0" applyFont="1" applyBorder="1" applyAlignment="1">
      <alignment horizontal="left" vertical="top"/>
    </xf>
    <xf numFmtId="0" fontId="2" fillId="0" borderId="0" xfId="0" applyFont="1" applyBorder="1" applyAlignment="1">
      <alignment vertical="top"/>
    </xf>
    <xf numFmtId="164" fontId="2" fillId="0" borderId="0" xfId="0" applyNumberFormat="1" applyFont="1"/>
    <xf numFmtId="3" fontId="2" fillId="0" borderId="0" xfId="0" applyNumberFormat="1" applyFont="1"/>
    <xf numFmtId="49" fontId="2" fillId="0" borderId="0" xfId="0" applyNumberFormat="1" applyFont="1" applyBorder="1" applyAlignment="1">
      <alignment horizontal="left"/>
    </xf>
    <xf numFmtId="164" fontId="1" fillId="0" borderId="0" xfId="0" applyNumberFormat="1" applyFont="1"/>
    <xf numFmtId="0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167" fontId="1" fillId="0" borderId="0" xfId="0" applyNumberFormat="1" applyFont="1" applyBorder="1" applyAlignment="1">
      <alignment vertical="center"/>
    </xf>
    <xf numFmtId="0" fontId="1" fillId="0" borderId="0" xfId="0" applyFont="1" applyAlignment="1">
      <alignment horizontal="left" inden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6" fillId="0" borderId="0" xfId="0" applyFont="1"/>
    <xf numFmtId="165" fontId="7" fillId="0" borderId="0" xfId="0" applyNumberFormat="1" applyFont="1" applyBorder="1" applyAlignment="1">
      <alignment vertical="top"/>
    </xf>
    <xf numFmtId="3" fontId="7" fillId="0" borderId="0" xfId="0" applyNumberFormat="1" applyFont="1" applyBorder="1" applyAlignment="1">
      <alignment vertical="top"/>
    </xf>
    <xf numFmtId="0" fontId="2" fillId="0" borderId="0" xfId="0" applyNumberFormat="1" applyFont="1" applyBorder="1" applyAlignment="1">
      <alignment wrapText="1"/>
    </xf>
    <xf numFmtId="49" fontId="7" fillId="0" borderId="0" xfId="0" applyNumberFormat="1" applyFont="1" applyAlignment="1">
      <alignment horizontal="left" vertical="top"/>
    </xf>
    <xf numFmtId="165" fontId="6" fillId="0" borderId="0" xfId="0" applyNumberFormat="1" applyFont="1" applyBorder="1" applyAlignment="1">
      <alignment vertical="top"/>
    </xf>
    <xf numFmtId="3" fontId="6" fillId="0" borderId="0" xfId="0" applyNumberFormat="1" applyFont="1" applyBorder="1" applyAlignment="1">
      <alignment vertical="top"/>
    </xf>
    <xf numFmtId="0" fontId="1" fillId="0" borderId="0" xfId="0" applyNumberFormat="1" applyFont="1" applyFill="1" applyBorder="1" applyAlignment="1">
      <alignment vertical="top" wrapText="1"/>
    </xf>
    <xf numFmtId="49" fontId="1" fillId="0" borderId="0" xfId="0" applyNumberFormat="1" applyFont="1" applyBorder="1" applyAlignment="1">
      <alignment horizontal="left" vertical="top"/>
    </xf>
    <xf numFmtId="3" fontId="6" fillId="0" borderId="0" xfId="0" applyNumberFormat="1" applyFont="1" applyBorder="1" applyAlignment="1">
      <alignment vertical="top" wrapText="1"/>
    </xf>
    <xf numFmtId="0" fontId="1" fillId="0" borderId="0" xfId="0" applyNumberFormat="1" applyFont="1" applyFill="1" applyBorder="1" applyAlignment="1">
      <alignment wrapText="1"/>
    </xf>
    <xf numFmtId="49" fontId="1" fillId="0" borderId="0" xfId="0" applyNumberFormat="1" applyFont="1" applyBorder="1" applyAlignment="1">
      <alignment horizontal="left" vertical="top" wrapText="1"/>
    </xf>
    <xf numFmtId="0" fontId="6" fillId="0" borderId="0" xfId="0" applyFont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vertical="top"/>
    </xf>
    <xf numFmtId="0" fontId="8" fillId="0" borderId="0" xfId="0" applyFont="1" applyAlignment="1" applyProtection="1">
      <protection locked="0"/>
    </xf>
    <xf numFmtId="0" fontId="9" fillId="0" borderId="0" xfId="0" applyFont="1" applyAlignment="1" applyProtection="1">
      <protection locked="0"/>
    </xf>
    <xf numFmtId="0" fontId="8" fillId="0" borderId="0" xfId="0" applyFont="1" applyAlignment="1" applyProtection="1">
      <alignment horizontal="center" vertical="center"/>
      <protection locked="0"/>
    </xf>
    <xf numFmtId="3" fontId="1" fillId="0" borderId="14" xfId="0" applyNumberFormat="1" applyFont="1" applyBorder="1" applyAlignment="1">
      <alignment horizontal="right"/>
    </xf>
    <xf numFmtId="3" fontId="1" fillId="0" borderId="14" xfId="0" applyNumberFormat="1" applyFont="1" applyBorder="1" applyAlignment="1" applyProtection="1">
      <alignment horizontal="right"/>
      <protection locked="0"/>
    </xf>
    <xf numFmtId="0" fontId="1" fillId="0" borderId="0" xfId="0" applyFont="1" applyAlignment="1" applyProtection="1">
      <alignment horizontal="left" vertical="top" inden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1" fillId="0" borderId="0" xfId="0" applyFont="1" applyAlignment="1" applyProtection="1">
      <alignment horizontal="left" wrapText="1" inden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wrapText="1"/>
      <protection locked="0"/>
    </xf>
    <xf numFmtId="3" fontId="1" fillId="0" borderId="0" xfId="0" applyNumberFormat="1" applyFont="1" applyAlignment="1" applyProtection="1">
      <alignment horizontal="right"/>
      <protection locked="0"/>
    </xf>
    <xf numFmtId="0" fontId="1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3" fontId="2" fillId="0" borderId="0" xfId="0" applyNumberFormat="1" applyFont="1" applyAlignment="1">
      <alignment horizontal="right"/>
    </xf>
    <xf numFmtId="3" fontId="2" fillId="0" borderId="14" xfId="0" applyNumberFormat="1" applyFont="1" applyBorder="1" applyAlignment="1">
      <alignment horizontal="right"/>
    </xf>
    <xf numFmtId="3" fontId="2" fillId="0" borderId="0" xfId="0" applyNumberFormat="1" applyFont="1" applyAlignment="1" applyProtection="1">
      <alignment horizontal="right"/>
      <protection locked="0"/>
    </xf>
    <xf numFmtId="0" fontId="2" fillId="0" borderId="0" xfId="0" applyFont="1" applyAlignment="1" applyProtection="1">
      <alignment horizontal="left" wrapText="1"/>
      <protection locked="0"/>
    </xf>
    <xf numFmtId="49" fontId="2" fillId="0" borderId="0" xfId="0" applyNumberFormat="1" applyFont="1" applyAlignment="1" applyProtection="1">
      <alignment horizontal="left" wrapText="1"/>
      <protection locked="0"/>
    </xf>
    <xf numFmtId="0" fontId="1" fillId="0" borderId="0" xfId="0" applyFont="1" applyAlignment="1" applyProtection="1">
      <alignment horizontal="left" wrapText="1"/>
      <protection locked="0"/>
    </xf>
    <xf numFmtId="49" fontId="1" fillId="0" borderId="0" xfId="0" applyNumberFormat="1" applyFont="1" applyAlignment="1" applyProtection="1">
      <alignment horizontal="left" wrapText="1"/>
      <protection locked="0"/>
    </xf>
    <xf numFmtId="0" fontId="1" fillId="0" borderId="0" xfId="0" applyFont="1" applyFill="1" applyAlignment="1" applyProtection="1">
      <alignment horizontal="left" wrapText="1"/>
      <protection locked="0"/>
    </xf>
    <xf numFmtId="49" fontId="1" fillId="0" borderId="0" xfId="0" applyNumberFormat="1" applyFont="1" applyAlignment="1" applyProtection="1">
      <alignment horizontal="center" wrapText="1"/>
      <protection locked="0"/>
    </xf>
    <xf numFmtId="3" fontId="1" fillId="0" borderId="15" xfId="0" applyNumberFormat="1" applyFont="1" applyBorder="1" applyAlignment="1">
      <alignment horizontal="right"/>
    </xf>
    <xf numFmtId="0" fontId="1" fillId="0" borderId="0" xfId="0" applyFont="1" applyAlignment="1" applyProtection="1"/>
    <xf numFmtId="0" fontId="1" fillId="0" borderId="3" xfId="0" applyFont="1" applyBorder="1" applyAlignment="1" applyProtection="1">
      <alignment horizontal="center" vertical="center"/>
    </xf>
    <xf numFmtId="0" fontId="1" fillId="0" borderId="13" xfId="0" applyFont="1" applyBorder="1" applyAlignment="1" applyProtection="1">
      <alignment horizontal="center" vertical="center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9" fillId="0" borderId="0" xfId="0" applyFont="1" applyAlignment="1" applyProtection="1"/>
    <xf numFmtId="0" fontId="8" fillId="0" borderId="0" xfId="0" applyFont="1" applyAlignment="1" applyProtection="1"/>
    <xf numFmtId="0" fontId="10" fillId="0" borderId="0" xfId="0" applyFont="1" applyAlignment="1" applyProtection="1"/>
    <xf numFmtId="0" fontId="11" fillId="0" borderId="5" xfId="0" applyFont="1" applyBorder="1" applyAlignment="1" applyProtection="1"/>
    <xf numFmtId="0" fontId="11" fillId="0" borderId="0" xfId="0" applyFont="1" applyAlignment="1" applyProtection="1"/>
    <xf numFmtId="0" fontId="8" fillId="0" borderId="0" xfId="0" applyFont="1"/>
    <xf numFmtId="164" fontId="2" fillId="0" borderId="0" xfId="0" applyNumberFormat="1" applyFont="1" applyBorder="1" applyAlignment="1"/>
    <xf numFmtId="3" fontId="2" fillId="0" borderId="0" xfId="0" applyNumberFormat="1" applyFont="1" applyBorder="1" applyAlignment="1"/>
    <xf numFmtId="0" fontId="2" fillId="0" borderId="0" xfId="0" applyNumberFormat="1" applyFont="1" applyBorder="1" applyAlignment="1"/>
    <xf numFmtId="0" fontId="2" fillId="0" borderId="0" xfId="0" applyNumberFormat="1" applyFont="1" applyBorder="1" applyAlignment="1">
      <alignment horizontal="left"/>
    </xf>
    <xf numFmtId="3" fontId="1" fillId="0" borderId="0" xfId="0" applyNumberFormat="1" applyFont="1" applyBorder="1" applyAlignment="1"/>
    <xf numFmtId="0" fontId="1" fillId="0" borderId="0" xfId="0" applyNumberFormat="1" applyFont="1" applyBorder="1" applyAlignment="1">
      <alignment vertical="top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21" xfId="0" applyNumberFormat="1" applyFont="1" applyBorder="1" applyAlignment="1">
      <alignment horizontal="center" vertical="center" wrapText="1"/>
    </xf>
    <xf numFmtId="0" fontId="9" fillId="0" borderId="0" xfId="0" applyFont="1"/>
    <xf numFmtId="0" fontId="8" fillId="0" borderId="0" xfId="0" applyFont="1" applyAlignment="1"/>
    <xf numFmtId="0" fontId="1" fillId="0" borderId="0" xfId="0" applyNumberFormat="1" applyFont="1" applyBorder="1" applyAlignment="1">
      <alignment vertical="top"/>
    </xf>
    <xf numFmtId="0" fontId="1" fillId="0" borderId="0" xfId="0" applyFont="1" applyAlignment="1">
      <alignment horizontal="left" vertical="top"/>
    </xf>
    <xf numFmtId="0" fontId="1" fillId="0" borderId="20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14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19" xfId="0" applyNumberFormat="1" applyFont="1" applyBorder="1" applyAlignment="1">
      <alignment horizontal="center" vertical="center" wrapText="1"/>
    </xf>
    <xf numFmtId="16" fontId="11" fillId="0" borderId="0" xfId="0" applyNumberFormat="1" applyFont="1" applyBorder="1" applyAlignment="1">
      <alignment horizontal="left" wrapText="1"/>
    </xf>
    <xf numFmtId="0" fontId="1" fillId="0" borderId="6" xfId="0" applyNumberFormat="1" applyFont="1" applyBorder="1" applyAlignment="1">
      <alignment horizontal="center" vertical="center"/>
    </xf>
    <xf numFmtId="0" fontId="1" fillId="0" borderId="16" xfId="0" applyNumberFormat="1" applyFont="1" applyBorder="1" applyAlignment="1">
      <alignment horizontal="center" vertical="center"/>
    </xf>
    <xf numFmtId="0" fontId="1" fillId="0" borderId="12" xfId="0" applyNumberFormat="1" applyFont="1" applyBorder="1" applyAlignment="1">
      <alignment horizontal="center" vertical="center"/>
    </xf>
    <xf numFmtId="0" fontId="1" fillId="0" borderId="18" xfId="0" applyNumberFormat="1" applyFont="1" applyBorder="1" applyAlignment="1">
      <alignment horizontal="center" vertical="center" wrapText="1"/>
    </xf>
    <xf numFmtId="0" fontId="1" fillId="0" borderId="15" xfId="0" applyNumberFormat="1" applyFont="1" applyBorder="1" applyAlignment="1">
      <alignment horizontal="center" vertical="center"/>
    </xf>
    <xf numFmtId="0" fontId="1" fillId="0" borderId="20" xfId="0" applyNumberFormat="1" applyFont="1" applyBorder="1" applyAlignment="1">
      <alignment horizontal="center" vertical="center" wrapText="1"/>
    </xf>
    <xf numFmtId="0" fontId="1" fillId="0" borderId="17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13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17" xfId="0" applyNumberFormat="1" applyFont="1" applyBorder="1" applyAlignment="1">
      <alignment horizontal="center" vertical="center"/>
    </xf>
    <xf numFmtId="16" fontId="11" fillId="0" borderId="0" xfId="0" applyNumberFormat="1" applyFont="1" applyAlignment="1">
      <alignment horizontal="left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4" fillId="0" borderId="0" xfId="0" applyFont="1"/>
    <xf numFmtId="0" fontId="15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8F0E36-6186-471E-9A6A-1BB38436AB91}">
  <dimension ref="A1:A11"/>
  <sheetViews>
    <sheetView tabSelected="1" workbookViewId="0"/>
  </sheetViews>
  <sheetFormatPr defaultRowHeight="12.75" x14ac:dyDescent="0.2"/>
  <cols>
    <col min="1" max="1" width="110.28515625" style="162" bestFit="1" customWidth="1"/>
    <col min="2" max="16384" width="9.140625" style="162"/>
  </cols>
  <sheetData>
    <row r="1" spans="1:1" x14ac:dyDescent="0.2">
      <c r="A1" s="161" t="s">
        <v>112</v>
      </c>
    </row>
    <row r="2" spans="1:1" x14ac:dyDescent="0.2">
      <c r="A2" s="163" t="s">
        <v>10</v>
      </c>
    </row>
    <row r="3" spans="1:1" x14ac:dyDescent="0.2">
      <c r="A3" s="163" t="s">
        <v>36</v>
      </c>
    </row>
    <row r="4" spans="1:1" x14ac:dyDescent="0.2">
      <c r="A4" s="163" t="s">
        <v>42</v>
      </c>
    </row>
    <row r="5" spans="1:1" x14ac:dyDescent="0.2">
      <c r="A5" s="163" t="s">
        <v>43</v>
      </c>
    </row>
    <row r="6" spans="1:1" x14ac:dyDescent="0.2">
      <c r="A6" s="163" t="s">
        <v>44</v>
      </c>
    </row>
    <row r="7" spans="1:1" x14ac:dyDescent="0.2">
      <c r="A7" s="163" t="s">
        <v>57</v>
      </c>
    </row>
    <row r="8" spans="1:1" x14ac:dyDescent="0.2">
      <c r="A8" s="163" t="s">
        <v>65</v>
      </c>
    </row>
    <row r="9" spans="1:1" x14ac:dyDescent="0.2">
      <c r="A9" s="163" t="s">
        <v>95</v>
      </c>
    </row>
    <row r="10" spans="1:1" x14ac:dyDescent="0.2">
      <c r="A10" s="163" t="s">
        <v>104</v>
      </c>
    </row>
    <row r="11" spans="1:1" x14ac:dyDescent="0.2">
      <c r="A11" s="163" t="s">
        <v>111</v>
      </c>
    </row>
  </sheetData>
  <hyperlinks>
    <hyperlink ref="A2" location="5.3.1.!A1" display="5.3.1. Az építőipari tevékenység kivitelezők szerint" xr:uid="{E101FDEB-4D1F-47DF-AAB3-984C0D563849}"/>
    <hyperlink ref="A3" location="5.3.2.!A1" display="5.3.2. Az építőipari tevékenység építményalcsoportok szerint, 2009 [folyó áron, millió Ft]" xr:uid="{55F7F73A-DB91-4DBF-BC08-E9FD695B7CD0}"/>
    <hyperlink ref="A4" location="5.3.3.!A1" display="5.3.3. Az összes építőipari tevékenység értéke az építőipar ágazataiban építményalcsoportok szerint, 2009 [folyó áron, millió Ft]" xr:uid="{FD981E3A-6AB9-440D-9062-C799ECAC868B}"/>
    <hyperlink ref="A5" location="5.3.4.!A1" display="5.3.4. A beruházási jellegű tevékenység értéke az építőipar ágazataiban építményalcsoportok szerint, 2009 [folyó áron, millió Ft]" xr:uid="{B03C96CC-9BBF-49CD-A5BD-7AA09470F8FC}"/>
    <hyperlink ref="A6" location="5.3.5.!A1" display="5.3.5. A fenntartási jellegű tevékenység értéke az építőipar ágazataiban építményalcsoportok szerint, 2009 [folyó áron, millió Ft]" xr:uid="{68F55B72-02E2-45FA-8D57-C0C319233860}"/>
    <hyperlink ref="A7" location="5.3.6.!A1" display="5.3.6. Az építőipari vállalkozások főbb adatai létszám-kategóriák szerint, 2009" xr:uid="{9E921C7A-8878-45EA-9EF7-BC02D733FC44}"/>
    <hyperlink ref="A8" location="5.3.7.!A1" display="5.3.7. Az építőipar termelése ágazatonként [folyó áron]" xr:uid="{1B019F85-1C27-4095-A9F7-37259AC6EDB6}"/>
    <hyperlink ref="A9" location="5.3.8.!A1" display="5.3.8. A regisztrált vállalkozások száma az építőiparban" xr:uid="{E9153B0D-BF54-4F3E-9B50-FF809D6A268D}"/>
    <hyperlink ref="A10" location="5.3.9.!A1" display="5.3.9. Az építőiparban alkalmazásban állók állománycsoportok és ágazatok szerint, 2009" xr:uid="{AD579040-B6C0-4D62-B7A7-7AA7BDD0CA33}"/>
    <hyperlink ref="A11" location="5.3.10.!A1" display="5.3.10. Az építőiparban alkalmazásban állók havi átlagkeresete, 2009" xr:uid="{16D83C92-E8DB-4E2C-8DB5-C98B412DB609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CED26E-626D-4A39-AFCF-1228A691E1BC}">
  <dimension ref="A1:H8"/>
  <sheetViews>
    <sheetView workbookViewId="0">
      <selection sqref="A1:H1"/>
    </sheetView>
  </sheetViews>
  <sheetFormatPr defaultRowHeight="12.75" x14ac:dyDescent="0.2"/>
  <cols>
    <col min="1" max="1" width="5.28515625" style="1" customWidth="1"/>
    <col min="2" max="2" width="25" style="1" customWidth="1"/>
    <col min="3" max="8" width="9.7109375" style="1" customWidth="1"/>
    <col min="9" max="16384" width="9.140625" style="108"/>
  </cols>
  <sheetData>
    <row r="1" spans="1:8" s="117" customFormat="1" ht="15.75" customHeight="1" thickBot="1" x14ac:dyDescent="0.25">
      <c r="A1" s="145" t="s">
        <v>104</v>
      </c>
      <c r="B1" s="145"/>
      <c r="C1" s="145"/>
      <c r="D1" s="145"/>
      <c r="E1" s="145"/>
      <c r="F1" s="145"/>
      <c r="G1" s="145"/>
      <c r="H1" s="145"/>
    </row>
    <row r="2" spans="1:8" x14ac:dyDescent="0.2">
      <c r="A2" s="141" t="s">
        <v>64</v>
      </c>
      <c r="B2" s="139" t="s">
        <v>63</v>
      </c>
      <c r="C2" s="116" t="s">
        <v>103</v>
      </c>
      <c r="D2" s="115" t="s">
        <v>102</v>
      </c>
      <c r="E2" s="139" t="s">
        <v>5</v>
      </c>
      <c r="F2" s="116" t="s">
        <v>103</v>
      </c>
      <c r="G2" s="115" t="s">
        <v>102</v>
      </c>
      <c r="H2" s="151" t="s">
        <v>5</v>
      </c>
    </row>
    <row r="3" spans="1:8" ht="12.75" customHeight="1" x14ac:dyDescent="0.2">
      <c r="A3" s="142"/>
      <c r="B3" s="144"/>
      <c r="C3" s="149" t="s">
        <v>101</v>
      </c>
      <c r="D3" s="150"/>
      <c r="E3" s="140"/>
      <c r="F3" s="149" t="s">
        <v>101</v>
      </c>
      <c r="G3" s="150"/>
      <c r="H3" s="152"/>
    </row>
    <row r="4" spans="1:8" ht="12" customHeight="1" x14ac:dyDescent="0.2">
      <c r="A4" s="143"/>
      <c r="B4" s="140"/>
      <c r="C4" s="146" t="s">
        <v>100</v>
      </c>
      <c r="D4" s="147"/>
      <c r="E4" s="148"/>
      <c r="F4" s="148" t="s">
        <v>99</v>
      </c>
      <c r="G4" s="148"/>
      <c r="H4" s="146"/>
    </row>
    <row r="5" spans="1:8" x14ac:dyDescent="0.2">
      <c r="A5" s="69" t="s">
        <v>60</v>
      </c>
      <c r="B5" s="114" t="s">
        <v>98</v>
      </c>
      <c r="C5" s="113">
        <v>27229</v>
      </c>
      <c r="D5" s="113">
        <v>10719</v>
      </c>
      <c r="E5" s="113">
        <v>37948</v>
      </c>
      <c r="F5" s="12">
        <v>91.1</v>
      </c>
      <c r="G5" s="12">
        <v>102.2</v>
      </c>
      <c r="H5" s="12">
        <v>94</v>
      </c>
    </row>
    <row r="6" spans="1:8" x14ac:dyDescent="0.2">
      <c r="A6" s="66" t="s">
        <v>59</v>
      </c>
      <c r="B6" s="114" t="s">
        <v>97</v>
      </c>
      <c r="C6" s="113">
        <v>20568</v>
      </c>
      <c r="D6" s="113">
        <v>9663</v>
      </c>
      <c r="E6" s="113">
        <v>30231</v>
      </c>
      <c r="F6" s="4">
        <v>98</v>
      </c>
      <c r="G6" s="4">
        <v>101.6</v>
      </c>
      <c r="H6" s="4">
        <v>99.1</v>
      </c>
    </row>
    <row r="7" spans="1:8" x14ac:dyDescent="0.2">
      <c r="A7" s="66" t="s">
        <v>58</v>
      </c>
      <c r="B7" s="114" t="s">
        <v>96</v>
      </c>
      <c r="C7" s="113">
        <v>37607</v>
      </c>
      <c r="D7" s="113">
        <v>11469</v>
      </c>
      <c r="E7" s="113">
        <v>49077</v>
      </c>
      <c r="F7" s="4">
        <v>86.5</v>
      </c>
      <c r="G7" s="4">
        <v>89.5</v>
      </c>
      <c r="H7" s="4">
        <v>87.2</v>
      </c>
    </row>
    <row r="8" spans="1:8" x14ac:dyDescent="0.2">
      <c r="A8" s="112" t="s">
        <v>38</v>
      </c>
      <c r="B8" s="111" t="s">
        <v>8</v>
      </c>
      <c r="C8" s="110">
        <v>85404</v>
      </c>
      <c r="D8" s="110">
        <v>31852</v>
      </c>
      <c r="E8" s="110">
        <v>117256</v>
      </c>
      <c r="F8" s="109">
        <v>90.5</v>
      </c>
      <c r="G8" s="109">
        <v>97.1</v>
      </c>
      <c r="H8" s="109">
        <v>92.2</v>
      </c>
    </row>
  </sheetData>
  <mergeCells count="9">
    <mergeCell ref="A2:A4"/>
    <mergeCell ref="B2:B4"/>
    <mergeCell ref="A1:H1"/>
    <mergeCell ref="C4:E4"/>
    <mergeCell ref="F4:H4"/>
    <mergeCell ref="C3:D3"/>
    <mergeCell ref="F3:G3"/>
    <mergeCell ref="H2:H3"/>
    <mergeCell ref="E2:E3"/>
  </mergeCells>
  <pageMargins left="0.74803149606299213" right="0.47" top="0.62992125984251968" bottom="0.86614173228346458" header="0.51181102362204722" footer="0.62992125984251968"/>
  <pageSetup paperSize="9" orientation="portrait" cellComments="atEnd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EDD2D-7200-49F9-8091-0FF93C224791}">
  <dimension ref="A1:H15"/>
  <sheetViews>
    <sheetView workbookViewId="0">
      <selection sqref="A1:H1"/>
    </sheetView>
  </sheetViews>
  <sheetFormatPr defaultRowHeight="12.75" x14ac:dyDescent="0.2"/>
  <cols>
    <col min="1" max="1" width="5.5703125" style="1" customWidth="1"/>
    <col min="2" max="2" width="25" style="1" customWidth="1"/>
    <col min="3" max="8" width="9.7109375" style="1" customWidth="1"/>
    <col min="9" max="16384" width="9.140625" style="108"/>
  </cols>
  <sheetData>
    <row r="1" spans="1:8" ht="15.75" customHeight="1" thickBot="1" x14ac:dyDescent="0.25">
      <c r="A1" s="158" t="s">
        <v>111</v>
      </c>
      <c r="B1" s="158"/>
      <c r="C1" s="158"/>
      <c r="D1" s="158"/>
      <c r="E1" s="158"/>
      <c r="F1" s="158"/>
      <c r="G1" s="158"/>
      <c r="H1" s="158"/>
    </row>
    <row r="2" spans="1:8" x14ac:dyDescent="0.2">
      <c r="A2" s="141" t="s">
        <v>64</v>
      </c>
      <c r="B2" s="139" t="s">
        <v>63</v>
      </c>
      <c r="C2" s="121" t="s">
        <v>103</v>
      </c>
      <c r="D2" s="115" t="s">
        <v>102</v>
      </c>
      <c r="E2" s="155" t="s">
        <v>5</v>
      </c>
      <c r="F2" s="116" t="s">
        <v>103</v>
      </c>
      <c r="G2" s="115" t="s">
        <v>102</v>
      </c>
      <c r="H2" s="159" t="s">
        <v>5</v>
      </c>
    </row>
    <row r="3" spans="1:8" ht="15" customHeight="1" x14ac:dyDescent="0.2">
      <c r="A3" s="142"/>
      <c r="B3" s="144"/>
      <c r="C3" s="160" t="s">
        <v>110</v>
      </c>
      <c r="D3" s="147"/>
      <c r="E3" s="156"/>
      <c r="F3" s="160" t="s">
        <v>110</v>
      </c>
      <c r="G3" s="147"/>
      <c r="H3" s="160"/>
    </row>
    <row r="4" spans="1:8" ht="12" customHeight="1" x14ac:dyDescent="0.2">
      <c r="A4" s="143"/>
      <c r="B4" s="140"/>
      <c r="C4" s="146" t="s">
        <v>109</v>
      </c>
      <c r="D4" s="147"/>
      <c r="E4" s="148"/>
      <c r="F4" s="148" t="s">
        <v>99</v>
      </c>
      <c r="G4" s="148"/>
      <c r="H4" s="157"/>
    </row>
    <row r="5" spans="1:8" x14ac:dyDescent="0.2">
      <c r="A5" s="153" t="s">
        <v>108</v>
      </c>
      <c r="B5" s="153"/>
      <c r="C5" s="153"/>
      <c r="D5" s="153"/>
      <c r="E5" s="153"/>
      <c r="F5" s="153"/>
      <c r="G5" s="153"/>
      <c r="H5" s="153"/>
    </row>
    <row r="6" spans="1:8" x14ac:dyDescent="0.2">
      <c r="A6" s="69" t="s">
        <v>60</v>
      </c>
      <c r="B6" s="114" t="s">
        <v>41</v>
      </c>
      <c r="C6" s="17">
        <v>100378</v>
      </c>
      <c r="D6" s="17">
        <v>217525</v>
      </c>
      <c r="E6" s="17">
        <v>133393</v>
      </c>
      <c r="F6" s="4">
        <v>102.6</v>
      </c>
      <c r="G6" s="4">
        <v>99.6</v>
      </c>
      <c r="H6" s="4">
        <v>103.3</v>
      </c>
    </row>
    <row r="7" spans="1:8" x14ac:dyDescent="0.2">
      <c r="A7" s="66" t="s">
        <v>59</v>
      </c>
      <c r="B7" s="114" t="s">
        <v>107</v>
      </c>
      <c r="C7" s="113">
        <v>161907</v>
      </c>
      <c r="D7" s="113">
        <v>327023</v>
      </c>
      <c r="E7" s="113">
        <v>213902</v>
      </c>
      <c r="F7" s="12">
        <v>106.1</v>
      </c>
      <c r="G7" s="12">
        <v>102</v>
      </c>
      <c r="H7" s="12">
        <v>105</v>
      </c>
    </row>
    <row r="8" spans="1:8" x14ac:dyDescent="0.2">
      <c r="A8" s="66" t="s">
        <v>58</v>
      </c>
      <c r="B8" s="114" t="s">
        <v>39</v>
      </c>
      <c r="C8" s="113">
        <v>109856</v>
      </c>
      <c r="D8" s="113">
        <v>183103</v>
      </c>
      <c r="E8" s="113">
        <v>127131</v>
      </c>
      <c r="F8" s="4">
        <v>99.4</v>
      </c>
      <c r="G8" s="4">
        <v>98.6</v>
      </c>
      <c r="H8" s="4">
        <v>99.8</v>
      </c>
    </row>
    <row r="9" spans="1:8" x14ac:dyDescent="0.2">
      <c r="A9" s="112" t="s">
        <v>38</v>
      </c>
      <c r="B9" s="111" t="s">
        <v>8</v>
      </c>
      <c r="C9" s="110">
        <v>119927</v>
      </c>
      <c r="D9" s="110">
        <v>239150</v>
      </c>
      <c r="E9" s="110">
        <v>152329</v>
      </c>
      <c r="F9" s="109">
        <v>103.3</v>
      </c>
      <c r="G9" s="109">
        <v>101.5</v>
      </c>
      <c r="H9" s="109">
        <v>103.9</v>
      </c>
    </row>
    <row r="10" spans="1:8" x14ac:dyDescent="0.2">
      <c r="A10" s="154" t="s">
        <v>106</v>
      </c>
      <c r="B10" s="154"/>
      <c r="C10" s="154"/>
      <c r="D10" s="154"/>
      <c r="E10" s="154"/>
      <c r="F10" s="154"/>
      <c r="G10" s="154"/>
      <c r="H10" s="154"/>
    </row>
    <row r="11" spans="1:8" s="118" customFormat="1" ht="10.5" customHeight="1" x14ac:dyDescent="0.2">
      <c r="A11" s="120"/>
      <c r="B11" s="119" t="s">
        <v>105</v>
      </c>
    </row>
    <row r="12" spans="1:8" x14ac:dyDescent="0.2">
      <c r="A12" s="69" t="s">
        <v>60</v>
      </c>
      <c r="B12" s="114" t="s">
        <v>41</v>
      </c>
      <c r="C12" s="17">
        <v>74936</v>
      </c>
      <c r="D12" s="17">
        <v>132941</v>
      </c>
      <c r="E12" s="17">
        <v>91283</v>
      </c>
      <c r="F12" s="4">
        <v>102.3</v>
      </c>
      <c r="G12" s="4">
        <v>100.6</v>
      </c>
      <c r="H12" s="4">
        <v>103.1</v>
      </c>
    </row>
    <row r="13" spans="1:8" x14ac:dyDescent="0.2">
      <c r="A13" s="66" t="s">
        <v>59</v>
      </c>
      <c r="B13" s="114" t="s">
        <v>97</v>
      </c>
      <c r="C13" s="113">
        <v>106181</v>
      </c>
      <c r="D13" s="113">
        <v>183550</v>
      </c>
      <c r="E13" s="113">
        <v>130545</v>
      </c>
      <c r="F13" s="12">
        <v>105.8</v>
      </c>
      <c r="G13" s="12">
        <v>102.8</v>
      </c>
      <c r="H13" s="12">
        <v>105.2</v>
      </c>
    </row>
    <row r="14" spans="1:8" x14ac:dyDescent="0.2">
      <c r="A14" s="66" t="s">
        <v>58</v>
      </c>
      <c r="B14" s="114" t="s">
        <v>96</v>
      </c>
      <c r="C14" s="113">
        <v>80472</v>
      </c>
      <c r="D14" s="113">
        <v>117019</v>
      </c>
      <c r="E14" s="113">
        <v>89091</v>
      </c>
      <c r="F14" s="4">
        <v>100.3</v>
      </c>
      <c r="G14" s="4">
        <v>100.3</v>
      </c>
      <c r="H14" s="4">
        <v>100.8</v>
      </c>
    </row>
    <row r="15" spans="1:8" s="118" customFormat="1" ht="15" customHeight="1" x14ac:dyDescent="0.2">
      <c r="A15" s="112" t="s">
        <v>38</v>
      </c>
      <c r="B15" s="111" t="s">
        <v>8</v>
      </c>
      <c r="C15" s="110">
        <v>85175</v>
      </c>
      <c r="D15" s="110">
        <v>142931</v>
      </c>
      <c r="E15" s="110">
        <v>100872</v>
      </c>
      <c r="F15" s="109">
        <v>103.1</v>
      </c>
      <c r="G15" s="109">
        <v>102.3</v>
      </c>
      <c r="H15" s="109">
        <v>103.8</v>
      </c>
    </row>
  </sheetData>
  <mergeCells count="11">
    <mergeCell ref="A5:H5"/>
    <mergeCell ref="A10:H10"/>
    <mergeCell ref="E2:E3"/>
    <mergeCell ref="F4:H4"/>
    <mergeCell ref="A1:H1"/>
    <mergeCell ref="A2:A4"/>
    <mergeCell ref="B2:B4"/>
    <mergeCell ref="H2:H3"/>
    <mergeCell ref="C3:D3"/>
    <mergeCell ref="F3:G3"/>
    <mergeCell ref="C4:E4"/>
  </mergeCells>
  <pageMargins left="0.74803149606299213" right="0.47" top="0.62992125984251968" bottom="0.86614173228346458" header="0.51181102362204722" footer="0.62992125984251968"/>
  <pageSetup paperSize="9" orientation="portrait" cellComments="atEn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D66952-953C-4EFF-8F02-D68231C682C6}">
  <dimension ref="A1:E55"/>
  <sheetViews>
    <sheetView workbookViewId="0"/>
  </sheetViews>
  <sheetFormatPr defaultRowHeight="11.25" x14ac:dyDescent="0.2"/>
  <cols>
    <col min="1" max="1" width="10.7109375" style="2" customWidth="1"/>
    <col min="2" max="5" width="19.28515625" style="2" customWidth="1"/>
    <col min="6" max="16384" width="9.140625" style="1"/>
  </cols>
  <sheetData>
    <row r="1" spans="1:5" ht="12" thickBot="1" x14ac:dyDescent="0.25">
      <c r="A1" s="24" t="s">
        <v>10</v>
      </c>
      <c r="B1" s="24"/>
      <c r="C1" s="24"/>
      <c r="D1" s="24"/>
      <c r="E1" s="24"/>
    </row>
    <row r="2" spans="1:5" ht="22.5" x14ac:dyDescent="0.2">
      <c r="A2" s="23" t="s">
        <v>9</v>
      </c>
      <c r="B2" s="22" t="s">
        <v>8</v>
      </c>
      <c r="C2" s="22" t="s">
        <v>7</v>
      </c>
      <c r="D2" s="22" t="s">
        <v>6</v>
      </c>
      <c r="E2" s="22" t="s">
        <v>5</v>
      </c>
    </row>
    <row r="3" spans="1:5" x14ac:dyDescent="0.2">
      <c r="A3" s="122" t="s">
        <v>4</v>
      </c>
      <c r="B3" s="122"/>
      <c r="C3" s="122"/>
      <c r="D3" s="122"/>
      <c r="E3" s="122"/>
    </row>
    <row r="4" spans="1:5" s="3" customFormat="1" x14ac:dyDescent="0.2">
      <c r="A4" s="5">
        <v>2000</v>
      </c>
      <c r="B4" s="21">
        <v>978939</v>
      </c>
      <c r="C4" s="21">
        <v>95557</v>
      </c>
      <c r="D4" s="21">
        <v>149679</v>
      </c>
      <c r="E4" s="21">
        <v>1224175</v>
      </c>
    </row>
    <row r="5" spans="1:5" s="3" customFormat="1" x14ac:dyDescent="0.2">
      <c r="A5" s="5">
        <v>2001</v>
      </c>
      <c r="B5" s="21">
        <v>1161045</v>
      </c>
      <c r="C5" s="21">
        <v>105107</v>
      </c>
      <c r="D5" s="21">
        <v>168374</v>
      </c>
      <c r="E5" s="21">
        <v>1434526</v>
      </c>
    </row>
    <row r="6" spans="1:5" s="3" customFormat="1" x14ac:dyDescent="0.2">
      <c r="A6" s="5">
        <v>2002</v>
      </c>
      <c r="B6" s="21">
        <v>1424543</v>
      </c>
      <c r="C6" s="21">
        <v>75995</v>
      </c>
      <c r="D6" s="21">
        <v>189271</v>
      </c>
      <c r="E6" s="21">
        <v>1689809</v>
      </c>
    </row>
    <row r="7" spans="1:5" s="3" customFormat="1" x14ac:dyDescent="0.2">
      <c r="A7" s="5">
        <v>2003</v>
      </c>
      <c r="B7" s="21">
        <v>1539861</v>
      </c>
      <c r="C7" s="21">
        <v>113033</v>
      </c>
      <c r="D7" s="21">
        <v>240164</v>
      </c>
      <c r="E7" s="21">
        <v>1893058</v>
      </c>
    </row>
    <row r="8" spans="1:5" s="3" customFormat="1" x14ac:dyDescent="0.2">
      <c r="A8" s="5">
        <v>2004</v>
      </c>
      <c r="B8" s="21">
        <v>1720262</v>
      </c>
      <c r="C8" s="21">
        <v>111195</v>
      </c>
      <c r="D8" s="21">
        <v>254811</v>
      </c>
      <c r="E8" s="21">
        <v>2086268</v>
      </c>
    </row>
    <row r="9" spans="1:5" s="3" customFormat="1" x14ac:dyDescent="0.2">
      <c r="A9" s="5">
        <v>2005</v>
      </c>
      <c r="B9" s="18">
        <v>2023467</v>
      </c>
      <c r="C9" s="18">
        <f>139635*1.05</f>
        <v>146616.75</v>
      </c>
      <c r="D9" s="18">
        <v>205756</v>
      </c>
      <c r="E9" s="18">
        <f>SUM(B9:D9)</f>
        <v>2375839.75</v>
      </c>
    </row>
    <row r="10" spans="1:5" s="3" customFormat="1" x14ac:dyDescent="0.2">
      <c r="A10" s="5">
        <v>2006</v>
      </c>
      <c r="B10" s="18">
        <v>2222382</v>
      </c>
      <c r="C10" s="18">
        <v>177109</v>
      </c>
      <c r="D10" s="18">
        <v>201877</v>
      </c>
      <c r="E10" s="18">
        <v>2601368</v>
      </c>
    </row>
    <row r="11" spans="1:5" s="3" customFormat="1" x14ac:dyDescent="0.2">
      <c r="A11" s="5">
        <v>2007</v>
      </c>
      <c r="B11" s="18">
        <v>2004406</v>
      </c>
      <c r="C11" s="18">
        <v>149553</v>
      </c>
      <c r="D11" s="18">
        <v>213727</v>
      </c>
      <c r="E11" s="18">
        <v>2367686</v>
      </c>
    </row>
    <row r="12" spans="1:5" s="3" customFormat="1" x14ac:dyDescent="0.2">
      <c r="A12" s="19">
        <v>2008</v>
      </c>
      <c r="B12" s="20">
        <v>2006918</v>
      </c>
      <c r="C12" s="20">
        <v>218147</v>
      </c>
      <c r="D12" s="18">
        <v>216265</v>
      </c>
      <c r="E12" s="18">
        <v>2441330</v>
      </c>
    </row>
    <row r="13" spans="1:5" s="3" customFormat="1" x14ac:dyDescent="0.2">
      <c r="A13" s="19">
        <v>2009</v>
      </c>
      <c r="B13" s="18">
        <v>2006410</v>
      </c>
      <c r="C13" s="18">
        <v>154992</v>
      </c>
      <c r="D13" s="18">
        <v>183640</v>
      </c>
      <c r="E13" s="18">
        <v>2345042</v>
      </c>
    </row>
    <row r="14" spans="1:5" x14ac:dyDescent="0.2">
      <c r="A14" s="123" t="s">
        <v>3</v>
      </c>
      <c r="B14" s="123"/>
      <c r="C14" s="123"/>
      <c r="D14" s="123"/>
      <c r="E14" s="123"/>
    </row>
    <row r="15" spans="1:5" x14ac:dyDescent="0.2">
      <c r="A15" s="123" t="s">
        <v>1</v>
      </c>
      <c r="B15" s="123"/>
      <c r="C15" s="123"/>
      <c r="D15" s="123"/>
      <c r="E15" s="123"/>
    </row>
    <row r="16" spans="1:5" x14ac:dyDescent="0.2">
      <c r="A16" s="5">
        <v>2001</v>
      </c>
      <c r="B16" s="16">
        <v>107.7</v>
      </c>
      <c r="C16" s="16">
        <v>99.9</v>
      </c>
      <c r="D16" s="16">
        <v>102.2</v>
      </c>
      <c r="E16" s="16">
        <v>106.4</v>
      </c>
    </row>
    <row r="17" spans="1:5" x14ac:dyDescent="0.2">
      <c r="A17" s="5">
        <v>2002</v>
      </c>
      <c r="B17" s="14">
        <v>117.5</v>
      </c>
      <c r="C17" s="14">
        <v>69.2</v>
      </c>
      <c r="D17" s="14">
        <v>107.6</v>
      </c>
      <c r="E17" s="14">
        <v>112.8</v>
      </c>
    </row>
    <row r="18" spans="1:5" x14ac:dyDescent="0.2">
      <c r="A18" s="5">
        <v>2003</v>
      </c>
      <c r="B18" s="14">
        <v>102.2</v>
      </c>
      <c r="C18" s="14">
        <v>140.69999999999999</v>
      </c>
      <c r="D18" s="14">
        <v>120</v>
      </c>
      <c r="E18" s="14">
        <v>105.9</v>
      </c>
    </row>
    <row r="19" spans="1:5" x14ac:dyDescent="0.2">
      <c r="A19" s="5">
        <v>2004</v>
      </c>
      <c r="B19" s="14">
        <v>106.8</v>
      </c>
      <c r="C19" s="14">
        <v>94</v>
      </c>
      <c r="D19" s="14">
        <v>101.3</v>
      </c>
      <c r="E19" s="14">
        <v>105.4</v>
      </c>
    </row>
    <row r="20" spans="1:5" x14ac:dyDescent="0.2">
      <c r="A20" s="5">
        <v>2005</v>
      </c>
      <c r="B20" s="14">
        <v>118.8</v>
      </c>
      <c r="C20" s="14">
        <v>126.5</v>
      </c>
      <c r="D20" s="14">
        <v>77.5</v>
      </c>
      <c r="E20" s="14">
        <v>114.1</v>
      </c>
    </row>
    <row r="21" spans="1:5" s="3" customFormat="1" x14ac:dyDescent="0.2">
      <c r="A21" s="5">
        <v>2006</v>
      </c>
      <c r="B21" s="14">
        <v>99.3</v>
      </c>
      <c r="C21" s="14">
        <v>112.7</v>
      </c>
      <c r="D21" s="14">
        <v>91.5</v>
      </c>
      <c r="E21" s="14">
        <v>99.5</v>
      </c>
    </row>
    <row r="22" spans="1:5" s="3" customFormat="1" x14ac:dyDescent="0.2">
      <c r="A22" s="5">
        <v>2007</v>
      </c>
      <c r="B22" s="14">
        <v>84.8</v>
      </c>
      <c r="C22" s="14">
        <v>79.400000000000006</v>
      </c>
      <c r="D22" s="14">
        <v>97.7</v>
      </c>
      <c r="E22" s="14">
        <v>85.5</v>
      </c>
    </row>
    <row r="23" spans="1:5" s="3" customFormat="1" x14ac:dyDescent="0.2">
      <c r="A23" s="5">
        <v>2008</v>
      </c>
      <c r="B23" s="15">
        <v>94.6</v>
      </c>
      <c r="C23" s="15">
        <v>116.4</v>
      </c>
      <c r="D23" s="14">
        <v>95.6</v>
      </c>
      <c r="E23" s="14">
        <v>96.3</v>
      </c>
    </row>
    <row r="24" spans="1:5" s="3" customFormat="1" x14ac:dyDescent="0.2">
      <c r="A24" s="5">
        <v>2009</v>
      </c>
      <c r="B24" s="11">
        <v>96.7</v>
      </c>
      <c r="C24" s="11">
        <v>84.9</v>
      </c>
      <c r="D24" s="14">
        <v>84</v>
      </c>
      <c r="E24" s="14">
        <v>94.7</v>
      </c>
    </row>
    <row r="25" spans="1:5" x14ac:dyDescent="0.2">
      <c r="A25" s="123" t="s">
        <v>0</v>
      </c>
      <c r="B25" s="123"/>
      <c r="C25" s="123"/>
      <c r="D25" s="123"/>
      <c r="E25" s="123"/>
    </row>
    <row r="26" spans="1:5" s="3" customFormat="1" x14ac:dyDescent="0.2">
      <c r="A26" s="5">
        <v>2006</v>
      </c>
      <c r="B26" s="9">
        <v>99.3</v>
      </c>
      <c r="C26" s="9">
        <v>112.7</v>
      </c>
      <c r="D26" s="9">
        <v>91.5</v>
      </c>
      <c r="E26" s="9">
        <v>99.5</v>
      </c>
    </row>
    <row r="27" spans="1:5" s="3" customFormat="1" x14ac:dyDescent="0.2">
      <c r="A27" s="5">
        <v>2007</v>
      </c>
      <c r="B27" s="9">
        <v>84.206399999999988</v>
      </c>
      <c r="C27" s="9">
        <v>89.483800000000016</v>
      </c>
      <c r="D27" s="9">
        <v>89.395500000000013</v>
      </c>
      <c r="E27" s="9">
        <v>85.072500000000005</v>
      </c>
    </row>
    <row r="28" spans="1:5" s="3" customFormat="1" x14ac:dyDescent="0.2">
      <c r="A28" s="5">
        <v>2008</v>
      </c>
      <c r="B28" s="13">
        <v>79.65925439999998</v>
      </c>
      <c r="C28" s="13">
        <v>104.15914320000002</v>
      </c>
      <c r="D28" s="9">
        <v>85.462098000000012</v>
      </c>
      <c r="E28" s="9">
        <v>81.924817500000003</v>
      </c>
    </row>
    <row r="29" spans="1:5" s="3" customFormat="1" x14ac:dyDescent="0.2">
      <c r="A29" s="5">
        <v>2009</v>
      </c>
      <c r="B29" s="11">
        <v>77.030499004799992</v>
      </c>
      <c r="C29" s="11">
        <v>88.431112576800018</v>
      </c>
      <c r="D29" s="9">
        <v>71.788162320000012</v>
      </c>
      <c r="E29" s="9">
        <v>77.58280217250001</v>
      </c>
    </row>
    <row r="30" spans="1:5" ht="11.25" customHeight="1" x14ac:dyDescent="0.2">
      <c r="A30" s="124" t="s">
        <v>2</v>
      </c>
      <c r="B30" s="124"/>
      <c r="C30" s="124"/>
      <c r="D30" s="124"/>
      <c r="E30" s="124"/>
    </row>
    <row r="31" spans="1:5" s="3" customFormat="1" x14ac:dyDescent="0.2">
      <c r="A31" s="5">
        <v>2000</v>
      </c>
      <c r="B31" s="4">
        <v>135.69999999999999</v>
      </c>
      <c r="C31" s="4">
        <v>13.1</v>
      </c>
      <c r="D31" s="4">
        <v>41</v>
      </c>
      <c r="E31" s="4">
        <v>189.9</v>
      </c>
    </row>
    <row r="32" spans="1:5" s="3" customFormat="1" x14ac:dyDescent="0.2">
      <c r="A32" s="5">
        <v>2001</v>
      </c>
      <c r="B32" s="4">
        <v>140.30000000000001</v>
      </c>
      <c r="C32" s="4">
        <v>13</v>
      </c>
      <c r="D32" s="4">
        <v>39.200000000000003</v>
      </c>
      <c r="E32" s="4">
        <v>192.5</v>
      </c>
    </row>
    <row r="33" spans="1:5" s="3" customFormat="1" x14ac:dyDescent="0.2">
      <c r="A33" s="5">
        <v>2002</v>
      </c>
      <c r="B33" s="4">
        <v>164.5</v>
      </c>
      <c r="C33" s="4">
        <v>9.1</v>
      </c>
      <c r="D33" s="4">
        <v>39.4</v>
      </c>
      <c r="E33" s="4">
        <v>213</v>
      </c>
    </row>
    <row r="34" spans="1:5" s="3" customFormat="1" x14ac:dyDescent="0.2">
      <c r="A34" s="5">
        <v>2003</v>
      </c>
      <c r="B34" s="4">
        <v>178.9</v>
      </c>
      <c r="C34" s="4">
        <v>13.6</v>
      </c>
      <c r="D34" s="4">
        <v>42.3</v>
      </c>
      <c r="E34" s="4">
        <v>234.7</v>
      </c>
    </row>
    <row r="35" spans="1:5" s="3" customFormat="1" x14ac:dyDescent="0.2">
      <c r="A35" s="5">
        <v>2004</v>
      </c>
      <c r="B35" s="12">
        <v>188</v>
      </c>
      <c r="C35" s="4">
        <v>13.8</v>
      </c>
      <c r="D35" s="4">
        <v>43.8</v>
      </c>
      <c r="E35" s="4">
        <v>245.6</v>
      </c>
    </row>
    <row r="36" spans="1:5" s="3" customFormat="1" x14ac:dyDescent="0.2">
      <c r="A36" s="5">
        <v>2005</v>
      </c>
      <c r="B36" s="12">
        <v>198.3</v>
      </c>
      <c r="C36" s="4">
        <v>13.4</v>
      </c>
      <c r="D36" s="4">
        <v>34.6</v>
      </c>
      <c r="E36" s="4">
        <v>246.3</v>
      </c>
    </row>
    <row r="37" spans="1:5" s="3" customFormat="1" x14ac:dyDescent="0.2">
      <c r="A37" s="5">
        <v>2006</v>
      </c>
      <c r="B37" s="12">
        <v>209.7</v>
      </c>
      <c r="C37" s="4">
        <v>13.1</v>
      </c>
      <c r="D37" s="4">
        <v>30.2</v>
      </c>
      <c r="E37" s="4">
        <v>252.9</v>
      </c>
    </row>
    <row r="38" spans="1:5" s="3" customFormat="1" x14ac:dyDescent="0.2">
      <c r="A38" s="5">
        <v>2007</v>
      </c>
      <c r="B38" s="12">
        <v>196.8</v>
      </c>
      <c r="C38" s="4">
        <v>15.3</v>
      </c>
      <c r="D38" s="4">
        <v>34</v>
      </c>
      <c r="E38" s="4">
        <v>246.1</v>
      </c>
    </row>
    <row r="39" spans="1:5" s="3" customFormat="1" x14ac:dyDescent="0.2">
      <c r="A39" s="5">
        <v>2008</v>
      </c>
      <c r="B39" s="6">
        <v>187.9</v>
      </c>
      <c r="C39" s="6">
        <v>14.7</v>
      </c>
      <c r="D39" s="4">
        <v>35.299999999999997</v>
      </c>
      <c r="E39" s="4">
        <v>237.9</v>
      </c>
    </row>
    <row r="40" spans="1:5" s="3" customFormat="1" x14ac:dyDescent="0.2">
      <c r="A40" s="5">
        <v>2009</v>
      </c>
      <c r="B40" s="11">
        <v>188.8</v>
      </c>
      <c r="C40" s="11">
        <v>10.5</v>
      </c>
      <c r="D40" s="4">
        <v>27.8</v>
      </c>
      <c r="E40" s="4">
        <v>227.1</v>
      </c>
    </row>
    <row r="41" spans="1:5" x14ac:dyDescent="0.2">
      <c r="A41" s="123" t="s">
        <v>1</v>
      </c>
      <c r="B41" s="123"/>
      <c r="C41" s="123"/>
      <c r="D41" s="123"/>
      <c r="E41" s="123"/>
    </row>
    <row r="42" spans="1:5" x14ac:dyDescent="0.2">
      <c r="A42" s="5">
        <v>2001</v>
      </c>
      <c r="B42" s="10">
        <v>103.4</v>
      </c>
      <c r="C42" s="10">
        <v>99</v>
      </c>
      <c r="D42" s="10">
        <v>95.5</v>
      </c>
      <c r="E42" s="10">
        <v>101.4</v>
      </c>
    </row>
    <row r="43" spans="1:5" s="3" customFormat="1" x14ac:dyDescent="0.2">
      <c r="A43" s="5">
        <v>2002</v>
      </c>
      <c r="B43" s="9">
        <v>117.2</v>
      </c>
      <c r="C43" s="9">
        <v>69.900000000000006</v>
      </c>
      <c r="D43" s="9">
        <v>100.6</v>
      </c>
      <c r="E43" s="9">
        <v>110.7</v>
      </c>
    </row>
    <row r="44" spans="1:5" s="3" customFormat="1" x14ac:dyDescent="0.2">
      <c r="A44" s="5">
        <v>2003</v>
      </c>
      <c r="B44" s="9">
        <v>108.7</v>
      </c>
      <c r="C44" s="9">
        <v>149</v>
      </c>
      <c r="D44" s="9">
        <v>107.3</v>
      </c>
      <c r="E44" s="9">
        <v>110.2</v>
      </c>
    </row>
    <row r="45" spans="1:5" s="3" customFormat="1" x14ac:dyDescent="0.2">
      <c r="A45" s="5">
        <v>2004</v>
      </c>
      <c r="B45" s="7">
        <v>105.1</v>
      </c>
      <c r="C45" s="7">
        <v>101.5</v>
      </c>
      <c r="D45" s="7">
        <v>103.5</v>
      </c>
      <c r="E45" s="7">
        <v>104.6</v>
      </c>
    </row>
    <row r="46" spans="1:5" s="3" customFormat="1" x14ac:dyDescent="0.2">
      <c r="A46" s="5">
        <v>2005</v>
      </c>
      <c r="B46" s="7">
        <v>105.5</v>
      </c>
      <c r="C46" s="7">
        <v>97.5</v>
      </c>
      <c r="D46" s="7">
        <v>79</v>
      </c>
      <c r="E46" s="7">
        <v>100.3</v>
      </c>
    </row>
    <row r="47" spans="1:5" s="3" customFormat="1" x14ac:dyDescent="0.2">
      <c r="A47" s="5">
        <v>2006</v>
      </c>
      <c r="B47" s="7">
        <v>105.7</v>
      </c>
      <c r="C47" s="7">
        <v>97.3</v>
      </c>
      <c r="D47" s="7">
        <v>87.3</v>
      </c>
      <c r="E47" s="7">
        <v>102.7</v>
      </c>
    </row>
    <row r="48" spans="1:5" x14ac:dyDescent="0.2">
      <c r="A48" s="5">
        <v>2007</v>
      </c>
      <c r="B48" s="7">
        <v>93.9</v>
      </c>
      <c r="C48" s="7">
        <v>117.2</v>
      </c>
      <c r="D48" s="7">
        <v>112.5</v>
      </c>
      <c r="E48" s="7">
        <v>97.3</v>
      </c>
    </row>
    <row r="49" spans="1:5" x14ac:dyDescent="0.2">
      <c r="A49" s="5">
        <v>2008</v>
      </c>
      <c r="B49" s="8">
        <v>98.3</v>
      </c>
      <c r="C49" s="8">
        <v>96.4</v>
      </c>
      <c r="D49" s="7">
        <v>104.1</v>
      </c>
      <c r="E49" s="7">
        <v>99</v>
      </c>
    </row>
    <row r="50" spans="1:5" x14ac:dyDescent="0.2">
      <c r="A50" s="5">
        <v>2009</v>
      </c>
      <c r="B50" s="7">
        <v>100.5</v>
      </c>
      <c r="C50" s="7">
        <v>71.2</v>
      </c>
      <c r="D50" s="7">
        <v>78.900000000000006</v>
      </c>
      <c r="E50" s="7">
        <v>95.5</v>
      </c>
    </row>
    <row r="51" spans="1:5" x14ac:dyDescent="0.2">
      <c r="A51" s="123" t="s">
        <v>0</v>
      </c>
      <c r="B51" s="123"/>
      <c r="C51" s="123"/>
      <c r="D51" s="123"/>
      <c r="E51" s="123"/>
    </row>
    <row r="52" spans="1:5" s="3" customFormat="1" x14ac:dyDescent="0.2">
      <c r="A52" s="5">
        <v>2006</v>
      </c>
      <c r="B52" s="4">
        <v>105.7</v>
      </c>
      <c r="C52" s="4">
        <v>97.3</v>
      </c>
      <c r="D52" s="4">
        <v>87.3</v>
      </c>
      <c r="E52" s="4">
        <v>102.7</v>
      </c>
    </row>
    <row r="53" spans="1:5" s="3" customFormat="1" x14ac:dyDescent="0.2">
      <c r="A53" s="5">
        <v>2007</v>
      </c>
      <c r="B53" s="4">
        <v>99.25230000000002</v>
      </c>
      <c r="C53" s="4">
        <v>114.03559999999999</v>
      </c>
      <c r="D53" s="4">
        <v>98.212500000000006</v>
      </c>
      <c r="E53" s="4">
        <v>99.927099999999996</v>
      </c>
    </row>
    <row r="54" spans="1:5" s="3" customFormat="1" x14ac:dyDescent="0.2">
      <c r="A54" s="5">
        <v>2008</v>
      </c>
      <c r="B54" s="6">
        <v>97.565010900000019</v>
      </c>
      <c r="C54" s="6">
        <v>109.93031839999999</v>
      </c>
      <c r="D54" s="4">
        <v>102.23921249999999</v>
      </c>
      <c r="E54" s="4">
        <v>98.927829000000003</v>
      </c>
    </row>
    <row r="55" spans="1:5" s="3" customFormat="1" x14ac:dyDescent="0.2">
      <c r="A55" s="5">
        <v>2009</v>
      </c>
      <c r="B55" s="4">
        <v>98.052835954500026</v>
      </c>
      <c r="C55" s="4">
        <v>78.270386700800003</v>
      </c>
      <c r="D55" s="4">
        <v>80.666738662499995</v>
      </c>
      <c r="E55" s="4">
        <v>94.476076695000017</v>
      </c>
    </row>
  </sheetData>
  <mergeCells count="7">
    <mergeCell ref="A3:E3"/>
    <mergeCell ref="A51:E51"/>
    <mergeCell ref="A41:E41"/>
    <mergeCell ref="A30:E30"/>
    <mergeCell ref="A25:E25"/>
    <mergeCell ref="A15:E15"/>
    <mergeCell ref="A14:E14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B828F-AEB8-41B5-BF2E-F2DB805A34C2}">
  <dimension ref="A1:F24"/>
  <sheetViews>
    <sheetView workbookViewId="0"/>
  </sheetViews>
  <sheetFormatPr defaultRowHeight="11.25" x14ac:dyDescent="0.2"/>
  <cols>
    <col min="1" max="1" width="27.85546875" style="2" customWidth="1"/>
    <col min="2" max="2" width="11.7109375" style="2" customWidth="1"/>
    <col min="3" max="3" width="13" style="2" customWidth="1"/>
    <col min="4" max="4" width="10.85546875" style="2" customWidth="1"/>
    <col min="5" max="5" width="11.7109375" style="2" customWidth="1"/>
    <col min="6" max="6" width="11.7109375" style="1" customWidth="1"/>
    <col min="7" max="16384" width="9.140625" style="1"/>
  </cols>
  <sheetData>
    <row r="1" spans="1:6" ht="12" thickBot="1" x14ac:dyDescent="0.25">
      <c r="A1" s="32" t="s">
        <v>36</v>
      </c>
      <c r="B1" s="31"/>
      <c r="C1" s="31"/>
      <c r="D1" s="31"/>
      <c r="E1" s="31"/>
      <c r="F1" s="31"/>
    </row>
    <row r="2" spans="1:6" x14ac:dyDescent="0.2">
      <c r="A2" s="129" t="s">
        <v>35</v>
      </c>
      <c r="B2" s="125" t="s">
        <v>8</v>
      </c>
      <c r="C2" s="125" t="s">
        <v>7</v>
      </c>
      <c r="D2" s="125" t="s">
        <v>5</v>
      </c>
      <c r="E2" s="127" t="s">
        <v>34</v>
      </c>
      <c r="F2" s="128"/>
    </row>
    <row r="3" spans="1:6" x14ac:dyDescent="0.2">
      <c r="A3" s="130"/>
      <c r="B3" s="126"/>
      <c r="C3" s="126"/>
      <c r="D3" s="126"/>
      <c r="E3" s="30" t="s">
        <v>33</v>
      </c>
      <c r="F3" s="30" t="s">
        <v>32</v>
      </c>
    </row>
    <row r="4" spans="1:6" s="3" customFormat="1" x14ac:dyDescent="0.2">
      <c r="A4" s="28" t="s">
        <v>31</v>
      </c>
      <c r="B4" s="27">
        <v>30379</v>
      </c>
      <c r="C4" s="27">
        <v>1112</v>
      </c>
      <c r="D4" s="27">
        <v>31491</v>
      </c>
      <c r="E4" s="27">
        <v>23618</v>
      </c>
      <c r="F4" s="27">
        <v>7873</v>
      </c>
    </row>
    <row r="5" spans="1:6" x14ac:dyDescent="0.2">
      <c r="A5" s="29" t="s">
        <v>30</v>
      </c>
      <c r="B5" s="27">
        <v>92998</v>
      </c>
      <c r="C5" s="27">
        <v>10760</v>
      </c>
      <c r="D5" s="27">
        <v>103758</v>
      </c>
      <c r="E5" s="27">
        <v>78487</v>
      </c>
      <c r="F5" s="27">
        <v>25271</v>
      </c>
    </row>
    <row r="6" spans="1:6" x14ac:dyDescent="0.2">
      <c r="A6" s="29" t="s">
        <v>29</v>
      </c>
      <c r="B6" s="27">
        <v>11164</v>
      </c>
      <c r="C6" s="27">
        <v>1391</v>
      </c>
      <c r="D6" s="27">
        <v>12555</v>
      </c>
      <c r="E6" s="27">
        <v>9505</v>
      </c>
      <c r="F6" s="27">
        <v>3050</v>
      </c>
    </row>
    <row r="7" spans="1:6" x14ac:dyDescent="0.2">
      <c r="A7" s="29" t="s">
        <v>28</v>
      </c>
      <c r="B7" s="27">
        <v>29141</v>
      </c>
      <c r="C7" s="27">
        <v>1784</v>
      </c>
      <c r="D7" s="27">
        <v>30925</v>
      </c>
      <c r="E7" s="27">
        <v>27293</v>
      </c>
      <c r="F7" s="27">
        <v>3632</v>
      </c>
    </row>
    <row r="8" spans="1:6" x14ac:dyDescent="0.2">
      <c r="A8" s="29" t="s">
        <v>27</v>
      </c>
      <c r="B8" s="27">
        <v>68000</v>
      </c>
      <c r="C8" s="27">
        <v>6821</v>
      </c>
      <c r="D8" s="27">
        <v>74821</v>
      </c>
      <c r="E8" s="27">
        <v>58046</v>
      </c>
      <c r="F8" s="27">
        <v>16775</v>
      </c>
    </row>
    <row r="9" spans="1:6" x14ac:dyDescent="0.2">
      <c r="A9" s="29" t="s">
        <v>26</v>
      </c>
      <c r="B9" s="27">
        <v>75223</v>
      </c>
      <c r="C9" s="27">
        <v>4631</v>
      </c>
      <c r="D9" s="27">
        <v>79854</v>
      </c>
      <c r="E9" s="27">
        <v>71586</v>
      </c>
      <c r="F9" s="27">
        <v>8268</v>
      </c>
    </row>
    <row r="10" spans="1:6" x14ac:dyDescent="0.2">
      <c r="A10" s="28" t="s">
        <v>25</v>
      </c>
      <c r="B10" s="27">
        <v>12703</v>
      </c>
      <c r="C10" s="27">
        <v>1849</v>
      </c>
      <c r="D10" s="27">
        <v>14552</v>
      </c>
      <c r="E10" s="27">
        <v>12318</v>
      </c>
      <c r="F10" s="27">
        <v>2234</v>
      </c>
    </row>
    <row r="11" spans="1:6" x14ac:dyDescent="0.2">
      <c r="A11" s="29" t="s">
        <v>24</v>
      </c>
      <c r="B11" s="27">
        <v>150934</v>
      </c>
      <c r="C11" s="27">
        <v>18601</v>
      </c>
      <c r="D11" s="27">
        <v>169535</v>
      </c>
      <c r="E11" s="27">
        <v>128204</v>
      </c>
      <c r="F11" s="27">
        <v>41331</v>
      </c>
    </row>
    <row r="12" spans="1:6" ht="22.5" x14ac:dyDescent="0.2">
      <c r="A12" s="29" t="s">
        <v>23</v>
      </c>
      <c r="B12" s="27">
        <v>84647</v>
      </c>
      <c r="C12" s="27">
        <v>4775</v>
      </c>
      <c r="D12" s="27">
        <v>89422</v>
      </c>
      <c r="E12" s="27">
        <v>66351</v>
      </c>
      <c r="F12" s="27">
        <v>23071</v>
      </c>
    </row>
    <row r="13" spans="1:6" x14ac:dyDescent="0.2">
      <c r="A13" s="28" t="s">
        <v>22</v>
      </c>
      <c r="B13" s="27">
        <v>72088</v>
      </c>
      <c r="C13" s="27">
        <v>4011</v>
      </c>
      <c r="D13" s="27">
        <v>76099</v>
      </c>
      <c r="E13" s="27">
        <v>56221</v>
      </c>
      <c r="F13" s="27">
        <v>19878</v>
      </c>
    </row>
    <row r="14" spans="1:6" x14ac:dyDescent="0.2">
      <c r="A14" s="28" t="s">
        <v>21</v>
      </c>
      <c r="B14" s="27">
        <v>247896</v>
      </c>
      <c r="C14" s="27">
        <v>26162</v>
      </c>
      <c r="D14" s="27">
        <v>274058</v>
      </c>
      <c r="E14" s="27">
        <v>206956</v>
      </c>
      <c r="F14" s="27">
        <v>67102</v>
      </c>
    </row>
    <row r="15" spans="1:6" x14ac:dyDescent="0.2">
      <c r="A15" s="28" t="s">
        <v>20</v>
      </c>
      <c r="B15" s="27">
        <v>65373</v>
      </c>
      <c r="C15" s="27">
        <v>6778</v>
      </c>
      <c r="D15" s="27">
        <v>72151</v>
      </c>
      <c r="E15" s="27">
        <v>44569</v>
      </c>
      <c r="F15" s="27">
        <v>27582</v>
      </c>
    </row>
    <row r="16" spans="1:6" x14ac:dyDescent="0.2">
      <c r="A16" s="28" t="s">
        <v>19</v>
      </c>
      <c r="B16" s="27">
        <v>723</v>
      </c>
      <c r="C16" s="27">
        <v>7</v>
      </c>
      <c r="D16" s="27">
        <v>730</v>
      </c>
      <c r="E16" s="27">
        <v>630</v>
      </c>
      <c r="F16" s="27">
        <v>100</v>
      </c>
    </row>
    <row r="17" spans="1:6" ht="22.5" x14ac:dyDescent="0.2">
      <c r="A17" s="28" t="s">
        <v>18</v>
      </c>
      <c r="B17" s="27">
        <v>84494</v>
      </c>
      <c r="C17" s="27">
        <v>18307</v>
      </c>
      <c r="D17" s="27">
        <v>102801</v>
      </c>
      <c r="E17" s="27">
        <v>95659</v>
      </c>
      <c r="F17" s="27">
        <v>7142</v>
      </c>
    </row>
    <row r="18" spans="1:6" ht="22.5" x14ac:dyDescent="0.2">
      <c r="A18" s="28" t="s">
        <v>17</v>
      </c>
      <c r="B18" s="27">
        <v>15937</v>
      </c>
      <c r="C18" s="27">
        <v>1342</v>
      </c>
      <c r="D18" s="27">
        <v>17279</v>
      </c>
      <c r="E18" s="27">
        <v>13065</v>
      </c>
      <c r="F18" s="27">
        <v>4214</v>
      </c>
    </row>
    <row r="19" spans="1:6" ht="22.5" x14ac:dyDescent="0.2">
      <c r="A19" s="28" t="s">
        <v>16</v>
      </c>
      <c r="B19" s="27">
        <v>47902</v>
      </c>
      <c r="C19" s="27">
        <v>7630</v>
      </c>
      <c r="D19" s="27">
        <v>55532</v>
      </c>
      <c r="E19" s="27">
        <v>48008</v>
      </c>
      <c r="F19" s="27">
        <v>7524</v>
      </c>
    </row>
    <row r="20" spans="1:6" ht="33.75" x14ac:dyDescent="0.2">
      <c r="A20" s="28" t="s">
        <v>15</v>
      </c>
      <c r="B20" s="27">
        <v>108930</v>
      </c>
      <c r="C20" s="27">
        <v>17420</v>
      </c>
      <c r="D20" s="27">
        <v>126350</v>
      </c>
      <c r="E20" s="27">
        <v>92968</v>
      </c>
      <c r="F20" s="27">
        <v>33382</v>
      </c>
    </row>
    <row r="21" spans="1:6" x14ac:dyDescent="0.2">
      <c r="A21" s="28" t="s">
        <v>14</v>
      </c>
      <c r="B21" s="27">
        <v>16172</v>
      </c>
      <c r="C21" s="27">
        <v>5033</v>
      </c>
      <c r="D21" s="27">
        <v>21205</v>
      </c>
      <c r="E21" s="27">
        <v>16330</v>
      </c>
      <c r="F21" s="27">
        <v>4875</v>
      </c>
    </row>
    <row r="22" spans="1:6" x14ac:dyDescent="0.2">
      <c r="A22" s="28" t="s">
        <v>13</v>
      </c>
      <c r="B22" s="27">
        <v>13302</v>
      </c>
      <c r="C22" s="27">
        <v>2673</v>
      </c>
      <c r="D22" s="27">
        <v>15975</v>
      </c>
      <c r="E22" s="27">
        <v>13728</v>
      </c>
      <c r="F22" s="27">
        <v>2247</v>
      </c>
    </row>
    <row r="23" spans="1:6" ht="12.75" customHeight="1" x14ac:dyDescent="0.2">
      <c r="A23" s="28" t="s">
        <v>12</v>
      </c>
      <c r="B23" s="27">
        <v>119887</v>
      </c>
      <c r="C23" s="27">
        <v>8980</v>
      </c>
      <c r="D23" s="27">
        <v>128867</v>
      </c>
      <c r="E23" s="27">
        <v>80465</v>
      </c>
      <c r="F23" s="27">
        <v>48402</v>
      </c>
    </row>
    <row r="24" spans="1:6" s="3" customFormat="1" x14ac:dyDescent="0.2">
      <c r="A24" s="26" t="s">
        <v>11</v>
      </c>
      <c r="B24" s="25">
        <v>1347893</v>
      </c>
      <c r="C24" s="25">
        <v>150067</v>
      </c>
      <c r="D24" s="25">
        <v>1497960</v>
      </c>
      <c r="E24" s="25">
        <f>SUM(E4:E23)</f>
        <v>1144007</v>
      </c>
      <c r="F24" s="25">
        <f>SUM(F4:F23)</f>
        <v>353953</v>
      </c>
    </row>
  </sheetData>
  <mergeCells count="5">
    <mergeCell ref="D2:D3"/>
    <mergeCell ref="E2:F2"/>
    <mergeCell ref="C2:C3"/>
    <mergeCell ref="A2:A3"/>
    <mergeCell ref="B2:B3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576B5-6C51-4806-90EE-7091DFF7D3D9}">
  <dimension ref="A1:E24"/>
  <sheetViews>
    <sheetView workbookViewId="0"/>
  </sheetViews>
  <sheetFormatPr defaultRowHeight="11.25" x14ac:dyDescent="0.2"/>
  <cols>
    <col min="1" max="1" width="30.85546875" style="2" customWidth="1"/>
    <col min="2" max="4" width="14.28515625" style="2" customWidth="1"/>
    <col min="5" max="5" width="14.28515625" style="1" customWidth="1"/>
    <col min="6" max="16384" width="9.140625" style="1"/>
  </cols>
  <sheetData>
    <row r="1" spans="1:5" ht="12" thickBot="1" x14ac:dyDescent="0.25">
      <c r="A1" s="46" t="s">
        <v>42</v>
      </c>
      <c r="B1" s="45"/>
      <c r="C1" s="45"/>
      <c r="D1" s="45"/>
    </row>
    <row r="2" spans="1:5" ht="22.5" x14ac:dyDescent="0.2">
      <c r="A2" s="129" t="s">
        <v>35</v>
      </c>
      <c r="B2" s="44" t="s">
        <v>41</v>
      </c>
      <c r="C2" s="44" t="s">
        <v>40</v>
      </c>
      <c r="D2" s="44" t="s">
        <v>39</v>
      </c>
      <c r="E2" s="22" t="s">
        <v>8</v>
      </c>
    </row>
    <row r="3" spans="1:5" x14ac:dyDescent="0.2">
      <c r="A3" s="130"/>
      <c r="B3" s="43">
        <v>41</v>
      </c>
      <c r="C3" s="43">
        <v>42</v>
      </c>
      <c r="D3" s="42">
        <v>43</v>
      </c>
      <c r="E3" s="41" t="s">
        <v>38</v>
      </c>
    </row>
    <row r="4" spans="1:5" s="3" customFormat="1" x14ac:dyDescent="0.2">
      <c r="A4" s="37" t="s">
        <v>31</v>
      </c>
      <c r="B4" s="27">
        <v>17329</v>
      </c>
      <c r="C4" s="27">
        <v>1364</v>
      </c>
      <c r="D4" s="27">
        <v>11686</v>
      </c>
      <c r="E4" s="27">
        <v>30379</v>
      </c>
    </row>
    <row r="5" spans="1:5" x14ac:dyDescent="0.2">
      <c r="A5" s="40" t="s">
        <v>30</v>
      </c>
      <c r="B5" s="27">
        <v>49615</v>
      </c>
      <c r="C5" s="27">
        <v>1856</v>
      </c>
      <c r="D5" s="27">
        <v>41527</v>
      </c>
      <c r="E5" s="27">
        <v>92998</v>
      </c>
    </row>
    <row r="6" spans="1:5" x14ac:dyDescent="0.2">
      <c r="A6" s="40" t="s">
        <v>29</v>
      </c>
      <c r="B6" s="27">
        <v>4682</v>
      </c>
      <c r="C6" s="27">
        <v>924</v>
      </c>
      <c r="D6" s="27">
        <v>5558</v>
      </c>
      <c r="E6" s="27">
        <v>11164</v>
      </c>
    </row>
    <row r="7" spans="1:5" x14ac:dyDescent="0.2">
      <c r="A7" s="40" t="s">
        <v>28</v>
      </c>
      <c r="B7" s="27">
        <v>12936</v>
      </c>
      <c r="C7" s="27">
        <v>1775</v>
      </c>
      <c r="D7" s="27">
        <v>14430</v>
      </c>
      <c r="E7" s="27">
        <v>29141</v>
      </c>
    </row>
    <row r="8" spans="1:5" x14ac:dyDescent="0.2">
      <c r="A8" s="40" t="s">
        <v>27</v>
      </c>
      <c r="B8" s="27">
        <v>26157</v>
      </c>
      <c r="C8" s="27">
        <v>3541</v>
      </c>
      <c r="D8" s="27">
        <v>38302</v>
      </c>
      <c r="E8" s="27">
        <v>68000</v>
      </c>
    </row>
    <row r="9" spans="1:5" x14ac:dyDescent="0.2">
      <c r="A9" s="40" t="s">
        <v>26</v>
      </c>
      <c r="B9" s="27">
        <v>37245</v>
      </c>
      <c r="C9" s="27">
        <v>2154</v>
      </c>
      <c r="D9" s="27">
        <v>35824</v>
      </c>
      <c r="E9" s="27">
        <v>75223</v>
      </c>
    </row>
    <row r="10" spans="1:5" x14ac:dyDescent="0.2">
      <c r="A10" s="37" t="s">
        <v>25</v>
      </c>
      <c r="B10" s="27">
        <v>5761</v>
      </c>
      <c r="C10" s="27">
        <v>907</v>
      </c>
      <c r="D10" s="27">
        <v>6035</v>
      </c>
      <c r="E10" s="27">
        <v>12703</v>
      </c>
    </row>
    <row r="11" spans="1:5" x14ac:dyDescent="0.2">
      <c r="A11" s="40" t="s">
        <v>24</v>
      </c>
      <c r="B11" s="27">
        <v>60754</v>
      </c>
      <c r="C11" s="27">
        <v>12762</v>
      </c>
      <c r="D11" s="27">
        <v>77418</v>
      </c>
      <c r="E11" s="27">
        <v>150934</v>
      </c>
    </row>
    <row r="12" spans="1:5" ht="22.5" x14ac:dyDescent="0.2">
      <c r="A12" s="40" t="s">
        <v>23</v>
      </c>
      <c r="B12" s="36">
        <v>38520</v>
      </c>
      <c r="C12" s="36">
        <v>3666</v>
      </c>
      <c r="D12" s="36">
        <v>42461</v>
      </c>
      <c r="E12" s="36">
        <v>84647</v>
      </c>
    </row>
    <row r="13" spans="1:5" x14ac:dyDescent="0.2">
      <c r="A13" s="37" t="s">
        <v>22</v>
      </c>
      <c r="B13" s="36">
        <v>36170</v>
      </c>
      <c r="C13" s="36">
        <v>5467</v>
      </c>
      <c r="D13" s="36">
        <v>30451</v>
      </c>
      <c r="E13" s="36">
        <v>72088</v>
      </c>
    </row>
    <row r="14" spans="1:5" x14ac:dyDescent="0.2">
      <c r="A14" s="37" t="s">
        <v>21</v>
      </c>
      <c r="B14" s="36">
        <v>11662</v>
      </c>
      <c r="C14" s="36">
        <v>222251</v>
      </c>
      <c r="D14" s="36">
        <v>13983</v>
      </c>
      <c r="E14" s="36">
        <v>247896</v>
      </c>
    </row>
    <row r="15" spans="1:5" x14ac:dyDescent="0.2">
      <c r="A15" s="37" t="s">
        <v>20</v>
      </c>
      <c r="B15" s="36">
        <v>2236</v>
      </c>
      <c r="C15" s="36">
        <v>57911</v>
      </c>
      <c r="D15" s="36">
        <v>5226</v>
      </c>
      <c r="E15" s="36">
        <v>65373</v>
      </c>
    </row>
    <row r="16" spans="1:5" x14ac:dyDescent="0.2">
      <c r="A16" s="37" t="s">
        <v>19</v>
      </c>
      <c r="B16" s="38" t="s">
        <v>37</v>
      </c>
      <c r="C16" s="39">
        <v>195</v>
      </c>
      <c r="D16" s="38">
        <v>528</v>
      </c>
      <c r="E16" s="36">
        <v>723</v>
      </c>
    </row>
    <row r="17" spans="1:5" ht="22.5" x14ac:dyDescent="0.2">
      <c r="A17" s="37" t="s">
        <v>18</v>
      </c>
      <c r="B17" s="36">
        <v>4343</v>
      </c>
      <c r="C17" s="36">
        <v>72213</v>
      </c>
      <c r="D17" s="36">
        <v>7938</v>
      </c>
      <c r="E17" s="36">
        <v>84494</v>
      </c>
    </row>
    <row r="18" spans="1:5" ht="22.5" x14ac:dyDescent="0.2">
      <c r="A18" s="37" t="s">
        <v>17</v>
      </c>
      <c r="B18" s="36">
        <v>1235</v>
      </c>
      <c r="C18" s="36">
        <v>9644</v>
      </c>
      <c r="D18" s="36">
        <v>5058</v>
      </c>
      <c r="E18" s="36">
        <v>15937</v>
      </c>
    </row>
    <row r="19" spans="1:5" ht="22.5" x14ac:dyDescent="0.2">
      <c r="A19" s="37" t="s">
        <v>16</v>
      </c>
      <c r="B19" s="36">
        <v>8546</v>
      </c>
      <c r="C19" s="36">
        <v>25599</v>
      </c>
      <c r="D19" s="36">
        <v>13757</v>
      </c>
      <c r="E19" s="36">
        <v>47902</v>
      </c>
    </row>
    <row r="20" spans="1:5" ht="22.5" x14ac:dyDescent="0.2">
      <c r="A20" s="37" t="s">
        <v>15</v>
      </c>
      <c r="B20" s="36">
        <v>10936</v>
      </c>
      <c r="C20" s="36">
        <v>78687</v>
      </c>
      <c r="D20" s="36">
        <v>19307</v>
      </c>
      <c r="E20" s="36">
        <v>108930</v>
      </c>
    </row>
    <row r="21" spans="1:5" x14ac:dyDescent="0.2">
      <c r="A21" s="37" t="s">
        <v>14</v>
      </c>
      <c r="B21" s="36">
        <v>2078</v>
      </c>
      <c r="C21" s="36">
        <v>4316</v>
      </c>
      <c r="D21" s="36">
        <v>9778</v>
      </c>
      <c r="E21" s="36">
        <v>16172</v>
      </c>
    </row>
    <row r="22" spans="1:5" x14ac:dyDescent="0.2">
      <c r="A22" s="37" t="s">
        <v>13</v>
      </c>
      <c r="B22" s="36">
        <v>4435</v>
      </c>
      <c r="C22" s="36">
        <v>3447</v>
      </c>
      <c r="D22" s="36">
        <v>5420</v>
      </c>
      <c r="E22" s="36">
        <v>13302</v>
      </c>
    </row>
    <row r="23" spans="1:5" x14ac:dyDescent="0.2">
      <c r="A23" s="37" t="s">
        <v>12</v>
      </c>
      <c r="B23" s="36">
        <v>20016</v>
      </c>
      <c r="C23" s="36">
        <v>46801</v>
      </c>
      <c r="D23" s="36">
        <v>53070</v>
      </c>
      <c r="E23" s="36">
        <v>119887</v>
      </c>
    </row>
    <row r="24" spans="1:5" s="3" customFormat="1" x14ac:dyDescent="0.2">
      <c r="A24" s="34" t="s">
        <v>11</v>
      </c>
      <c r="B24" s="33">
        <v>354656</v>
      </c>
      <c r="C24" s="33">
        <v>555480</v>
      </c>
      <c r="D24" s="33">
        <v>437757</v>
      </c>
      <c r="E24" s="33">
        <v>1347893</v>
      </c>
    </row>
  </sheetData>
  <mergeCells count="1">
    <mergeCell ref="A2:A3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109AF5-A6DA-4372-879E-FB5516267F9C}">
  <dimension ref="A1:E24"/>
  <sheetViews>
    <sheetView workbookViewId="0"/>
  </sheetViews>
  <sheetFormatPr defaultRowHeight="11.25" x14ac:dyDescent="0.2"/>
  <cols>
    <col min="1" max="1" width="30.85546875" style="2" customWidth="1"/>
    <col min="2" max="4" width="14.28515625" style="2" customWidth="1"/>
    <col min="5" max="5" width="14.28515625" style="1" customWidth="1"/>
    <col min="6" max="16384" width="9.140625" style="1"/>
  </cols>
  <sheetData>
    <row r="1" spans="1:5" ht="12" thickBot="1" x14ac:dyDescent="0.25">
      <c r="A1" s="47" t="s">
        <v>43</v>
      </c>
      <c r="B1" s="45"/>
      <c r="C1" s="45"/>
      <c r="D1" s="45"/>
    </row>
    <row r="2" spans="1:5" ht="22.5" x14ac:dyDescent="0.2">
      <c r="A2" s="129" t="s">
        <v>35</v>
      </c>
      <c r="B2" s="44" t="s">
        <v>41</v>
      </c>
      <c r="C2" s="44" t="s">
        <v>40</v>
      </c>
      <c r="D2" s="44" t="s">
        <v>39</v>
      </c>
      <c r="E2" s="22" t="s">
        <v>8</v>
      </c>
    </row>
    <row r="3" spans="1:5" x14ac:dyDescent="0.2">
      <c r="A3" s="130"/>
      <c r="B3" s="43">
        <v>41</v>
      </c>
      <c r="C3" s="43">
        <v>42</v>
      </c>
      <c r="D3" s="42">
        <v>43</v>
      </c>
      <c r="E3" s="41" t="s">
        <v>38</v>
      </c>
    </row>
    <row r="4" spans="1:5" s="3" customFormat="1" x14ac:dyDescent="0.2">
      <c r="A4" s="37" t="s">
        <v>31</v>
      </c>
      <c r="B4" s="27">
        <v>14082</v>
      </c>
      <c r="C4" s="27">
        <v>1279</v>
      </c>
      <c r="D4" s="27">
        <v>7403</v>
      </c>
      <c r="E4" s="27">
        <f t="shared" ref="E4:E23" si="0">SUM(B4:D4)</f>
        <v>22764</v>
      </c>
    </row>
    <row r="5" spans="1:5" x14ac:dyDescent="0.2">
      <c r="A5" s="40" t="s">
        <v>30</v>
      </c>
      <c r="B5" s="27">
        <v>42210</v>
      </c>
      <c r="C5" s="27">
        <v>1707</v>
      </c>
      <c r="D5" s="27">
        <v>27801</v>
      </c>
      <c r="E5" s="27">
        <f t="shared" si="0"/>
        <v>71718</v>
      </c>
    </row>
    <row r="6" spans="1:5" x14ac:dyDescent="0.2">
      <c r="A6" s="40" t="s">
        <v>29</v>
      </c>
      <c r="B6" s="27">
        <v>3953</v>
      </c>
      <c r="C6" s="27">
        <v>894</v>
      </c>
      <c r="D6" s="27">
        <v>3399</v>
      </c>
      <c r="E6" s="27">
        <f t="shared" si="0"/>
        <v>8246</v>
      </c>
    </row>
    <row r="7" spans="1:5" x14ac:dyDescent="0.2">
      <c r="A7" s="40" t="s">
        <v>28</v>
      </c>
      <c r="B7" s="27">
        <v>12049</v>
      </c>
      <c r="C7" s="27">
        <v>1705</v>
      </c>
      <c r="D7" s="27">
        <v>12001</v>
      </c>
      <c r="E7" s="27">
        <f t="shared" si="0"/>
        <v>25755</v>
      </c>
    </row>
    <row r="8" spans="1:5" x14ac:dyDescent="0.2">
      <c r="A8" s="40" t="s">
        <v>27</v>
      </c>
      <c r="B8" s="27">
        <v>20770</v>
      </c>
      <c r="C8" s="27">
        <v>3185</v>
      </c>
      <c r="D8" s="27">
        <v>28129</v>
      </c>
      <c r="E8" s="27">
        <f t="shared" si="0"/>
        <v>52084</v>
      </c>
    </row>
    <row r="9" spans="1:5" x14ac:dyDescent="0.2">
      <c r="A9" s="40" t="s">
        <v>26</v>
      </c>
      <c r="B9" s="27">
        <v>35454</v>
      </c>
      <c r="C9" s="27">
        <v>2023</v>
      </c>
      <c r="D9" s="27">
        <v>30411</v>
      </c>
      <c r="E9" s="27">
        <f t="shared" si="0"/>
        <v>67888</v>
      </c>
    </row>
    <row r="10" spans="1:5" x14ac:dyDescent="0.2">
      <c r="A10" s="37" t="s">
        <v>25</v>
      </c>
      <c r="B10" s="27">
        <v>5359</v>
      </c>
      <c r="C10" s="27">
        <v>818</v>
      </c>
      <c r="D10" s="27">
        <v>4700</v>
      </c>
      <c r="E10" s="27">
        <f t="shared" si="0"/>
        <v>10877</v>
      </c>
    </row>
    <row r="11" spans="1:5" x14ac:dyDescent="0.2">
      <c r="A11" s="40" t="s">
        <v>24</v>
      </c>
      <c r="B11" s="27">
        <v>51913</v>
      </c>
      <c r="C11" s="27">
        <v>11481</v>
      </c>
      <c r="D11" s="27">
        <v>50756</v>
      </c>
      <c r="E11" s="27">
        <f t="shared" si="0"/>
        <v>114150</v>
      </c>
    </row>
    <row r="12" spans="1:5" ht="22.5" x14ac:dyDescent="0.2">
      <c r="A12" s="40" t="s">
        <v>23</v>
      </c>
      <c r="B12" s="36">
        <v>29902</v>
      </c>
      <c r="C12" s="36">
        <v>3226</v>
      </c>
      <c r="D12" s="36">
        <v>30691</v>
      </c>
      <c r="E12" s="27">
        <f t="shared" si="0"/>
        <v>63819</v>
      </c>
    </row>
    <row r="13" spans="1:5" x14ac:dyDescent="0.2">
      <c r="A13" s="37" t="s">
        <v>22</v>
      </c>
      <c r="B13" s="36">
        <v>29646</v>
      </c>
      <c r="C13" s="36">
        <v>4834</v>
      </c>
      <c r="D13" s="36">
        <v>18212</v>
      </c>
      <c r="E13" s="27">
        <f t="shared" si="0"/>
        <v>52692</v>
      </c>
    </row>
    <row r="14" spans="1:5" x14ac:dyDescent="0.2">
      <c r="A14" s="37" t="s">
        <v>21</v>
      </c>
      <c r="B14" s="36">
        <v>7051</v>
      </c>
      <c r="C14" s="36">
        <v>167585</v>
      </c>
      <c r="D14" s="36">
        <v>9718</v>
      </c>
      <c r="E14" s="27">
        <f t="shared" si="0"/>
        <v>184354</v>
      </c>
    </row>
    <row r="15" spans="1:5" x14ac:dyDescent="0.2">
      <c r="A15" s="37" t="s">
        <v>20</v>
      </c>
      <c r="B15" s="36">
        <v>1612</v>
      </c>
      <c r="C15" s="36">
        <v>39039</v>
      </c>
      <c r="D15" s="36">
        <v>2518</v>
      </c>
      <c r="E15" s="27">
        <f t="shared" si="0"/>
        <v>43169</v>
      </c>
    </row>
    <row r="16" spans="1:5" x14ac:dyDescent="0.2">
      <c r="A16" s="37" t="s">
        <v>19</v>
      </c>
      <c r="B16" s="39" t="s">
        <v>37</v>
      </c>
      <c r="C16" s="39">
        <v>99</v>
      </c>
      <c r="D16" s="38">
        <v>528</v>
      </c>
      <c r="E16" s="27">
        <f t="shared" si="0"/>
        <v>627</v>
      </c>
    </row>
    <row r="17" spans="1:5" ht="22.5" x14ac:dyDescent="0.2">
      <c r="A17" s="37" t="s">
        <v>18</v>
      </c>
      <c r="B17" s="36">
        <v>3598</v>
      </c>
      <c r="C17" s="36">
        <v>68316</v>
      </c>
      <c r="D17" s="36">
        <v>6855</v>
      </c>
      <c r="E17" s="27">
        <f t="shared" si="0"/>
        <v>78769</v>
      </c>
    </row>
    <row r="18" spans="1:5" ht="22.5" x14ac:dyDescent="0.2">
      <c r="A18" s="37" t="s">
        <v>17</v>
      </c>
      <c r="B18" s="36">
        <v>827</v>
      </c>
      <c r="C18" s="36">
        <v>7768</v>
      </c>
      <c r="D18" s="36">
        <v>3431</v>
      </c>
      <c r="E18" s="27">
        <f t="shared" si="0"/>
        <v>12026</v>
      </c>
    </row>
    <row r="19" spans="1:5" ht="22.5" x14ac:dyDescent="0.2">
      <c r="A19" s="37" t="s">
        <v>16</v>
      </c>
      <c r="B19" s="36">
        <v>7881</v>
      </c>
      <c r="C19" s="36">
        <v>21866</v>
      </c>
      <c r="D19" s="36">
        <v>11086</v>
      </c>
      <c r="E19" s="27">
        <f t="shared" si="0"/>
        <v>40833</v>
      </c>
    </row>
    <row r="20" spans="1:5" ht="22.5" x14ac:dyDescent="0.2">
      <c r="A20" s="37" t="s">
        <v>15</v>
      </c>
      <c r="B20" s="36">
        <v>7050</v>
      </c>
      <c r="C20" s="36">
        <v>66809</v>
      </c>
      <c r="D20" s="36">
        <v>8237</v>
      </c>
      <c r="E20" s="27">
        <f t="shared" si="0"/>
        <v>82096</v>
      </c>
    </row>
    <row r="21" spans="1:5" x14ac:dyDescent="0.2">
      <c r="A21" s="37" t="s">
        <v>14</v>
      </c>
      <c r="B21" s="36">
        <v>1959</v>
      </c>
      <c r="C21" s="36">
        <v>3968</v>
      </c>
      <c r="D21" s="36">
        <v>6416</v>
      </c>
      <c r="E21" s="27">
        <f t="shared" si="0"/>
        <v>12343</v>
      </c>
    </row>
    <row r="22" spans="1:5" x14ac:dyDescent="0.2">
      <c r="A22" s="37" t="s">
        <v>13</v>
      </c>
      <c r="B22" s="36">
        <v>4184</v>
      </c>
      <c r="C22" s="36">
        <v>2225</v>
      </c>
      <c r="D22" s="36">
        <v>4745</v>
      </c>
      <c r="E22" s="27">
        <f t="shared" si="0"/>
        <v>11154</v>
      </c>
    </row>
    <row r="23" spans="1:5" x14ac:dyDescent="0.2">
      <c r="A23" s="37" t="s">
        <v>12</v>
      </c>
      <c r="B23" s="36">
        <v>14537</v>
      </c>
      <c r="C23" s="36">
        <v>20634</v>
      </c>
      <c r="D23" s="36">
        <v>39016</v>
      </c>
      <c r="E23" s="27">
        <f t="shared" si="0"/>
        <v>74187</v>
      </c>
    </row>
    <row r="24" spans="1:5" s="3" customFormat="1" x14ac:dyDescent="0.2">
      <c r="A24" s="34" t="s">
        <v>11</v>
      </c>
      <c r="B24" s="33">
        <f>SUM(B4:B23)</f>
        <v>294037</v>
      </c>
      <c r="C24" s="33">
        <f>SUM(C4:C23)</f>
        <v>429461</v>
      </c>
      <c r="D24" s="33">
        <f>SUM(D4:D23)</f>
        <v>306053</v>
      </c>
      <c r="E24" s="33">
        <f>SUM(E4:E23)</f>
        <v>1029551</v>
      </c>
    </row>
  </sheetData>
  <mergeCells count="1">
    <mergeCell ref="A2:A3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730BD9-50DF-4CEF-B269-A681F8A98642}">
  <dimension ref="A1:E24"/>
  <sheetViews>
    <sheetView workbookViewId="0"/>
  </sheetViews>
  <sheetFormatPr defaultRowHeight="11.25" x14ac:dyDescent="0.2"/>
  <cols>
    <col min="1" max="1" width="30.85546875" style="2" customWidth="1"/>
    <col min="2" max="4" width="14.28515625" style="2" customWidth="1"/>
    <col min="5" max="5" width="14.28515625" style="1" customWidth="1"/>
    <col min="6" max="16384" width="9.140625" style="1"/>
  </cols>
  <sheetData>
    <row r="1" spans="1:5" ht="12" thickBot="1" x14ac:dyDescent="0.25">
      <c r="A1" s="47" t="s">
        <v>44</v>
      </c>
      <c r="B1" s="45"/>
      <c r="C1" s="45"/>
      <c r="D1" s="45"/>
    </row>
    <row r="2" spans="1:5" ht="22.5" x14ac:dyDescent="0.2">
      <c r="A2" s="129" t="s">
        <v>35</v>
      </c>
      <c r="B2" s="44" t="s">
        <v>41</v>
      </c>
      <c r="C2" s="44" t="s">
        <v>40</v>
      </c>
      <c r="D2" s="44" t="s">
        <v>39</v>
      </c>
      <c r="E2" s="22" t="s">
        <v>8</v>
      </c>
    </row>
    <row r="3" spans="1:5" x14ac:dyDescent="0.2">
      <c r="A3" s="130"/>
      <c r="B3" s="43">
        <v>41</v>
      </c>
      <c r="C3" s="43">
        <v>42</v>
      </c>
      <c r="D3" s="42">
        <v>43</v>
      </c>
      <c r="E3" s="41" t="s">
        <v>38</v>
      </c>
    </row>
    <row r="4" spans="1:5" s="3" customFormat="1" x14ac:dyDescent="0.2">
      <c r="A4" s="37" t="s">
        <v>31</v>
      </c>
      <c r="B4" s="27">
        <v>3247</v>
      </c>
      <c r="C4" s="27">
        <v>85</v>
      </c>
      <c r="D4" s="27">
        <v>4283</v>
      </c>
      <c r="E4" s="27">
        <f t="shared" ref="E4:E23" si="0">SUM(B4:D4)</f>
        <v>7615</v>
      </c>
    </row>
    <row r="5" spans="1:5" x14ac:dyDescent="0.2">
      <c r="A5" s="40" t="s">
        <v>30</v>
      </c>
      <c r="B5" s="27">
        <v>7405</v>
      </c>
      <c r="C5" s="27">
        <v>149</v>
      </c>
      <c r="D5" s="27">
        <v>13726</v>
      </c>
      <c r="E5" s="27">
        <f t="shared" si="0"/>
        <v>21280</v>
      </c>
    </row>
    <row r="6" spans="1:5" x14ac:dyDescent="0.2">
      <c r="A6" s="40" t="s">
        <v>29</v>
      </c>
      <c r="B6" s="27">
        <v>729</v>
      </c>
      <c r="C6" s="27">
        <v>30</v>
      </c>
      <c r="D6" s="27">
        <v>2159</v>
      </c>
      <c r="E6" s="27">
        <f t="shared" si="0"/>
        <v>2918</v>
      </c>
    </row>
    <row r="7" spans="1:5" x14ac:dyDescent="0.2">
      <c r="A7" s="40" t="s">
        <v>28</v>
      </c>
      <c r="B7" s="27">
        <v>887</v>
      </c>
      <c r="C7" s="27">
        <v>70</v>
      </c>
      <c r="D7" s="27">
        <v>2429</v>
      </c>
      <c r="E7" s="27">
        <f t="shared" si="0"/>
        <v>3386</v>
      </c>
    </row>
    <row r="8" spans="1:5" x14ac:dyDescent="0.2">
      <c r="A8" s="40" t="s">
        <v>27</v>
      </c>
      <c r="B8" s="27">
        <v>5387</v>
      </c>
      <c r="C8" s="27">
        <v>356</v>
      </c>
      <c r="D8" s="27">
        <v>10173</v>
      </c>
      <c r="E8" s="27">
        <f t="shared" si="0"/>
        <v>15916</v>
      </c>
    </row>
    <row r="9" spans="1:5" x14ac:dyDescent="0.2">
      <c r="A9" s="40" t="s">
        <v>26</v>
      </c>
      <c r="B9" s="27">
        <v>1791</v>
      </c>
      <c r="C9" s="27">
        <v>131</v>
      </c>
      <c r="D9" s="27">
        <v>5413</v>
      </c>
      <c r="E9" s="27">
        <f t="shared" si="0"/>
        <v>7335</v>
      </c>
    </row>
    <row r="10" spans="1:5" x14ac:dyDescent="0.2">
      <c r="A10" s="37" t="s">
        <v>25</v>
      </c>
      <c r="B10" s="27">
        <v>402</v>
      </c>
      <c r="C10" s="27">
        <v>89</v>
      </c>
      <c r="D10" s="27">
        <v>1335</v>
      </c>
      <c r="E10" s="27">
        <f t="shared" si="0"/>
        <v>1826</v>
      </c>
    </row>
    <row r="11" spans="1:5" x14ac:dyDescent="0.2">
      <c r="A11" s="40" t="s">
        <v>24</v>
      </c>
      <c r="B11" s="27">
        <v>8841</v>
      </c>
      <c r="C11" s="27">
        <v>1281</v>
      </c>
      <c r="D11" s="27">
        <v>26662</v>
      </c>
      <c r="E11" s="27">
        <f t="shared" si="0"/>
        <v>36784</v>
      </c>
    </row>
    <row r="12" spans="1:5" ht="22.5" x14ac:dyDescent="0.2">
      <c r="A12" s="40" t="s">
        <v>23</v>
      </c>
      <c r="B12" s="36">
        <v>8618</v>
      </c>
      <c r="C12" s="36">
        <v>440</v>
      </c>
      <c r="D12" s="36">
        <v>11770</v>
      </c>
      <c r="E12" s="27">
        <f t="shared" si="0"/>
        <v>20828</v>
      </c>
    </row>
    <row r="13" spans="1:5" x14ac:dyDescent="0.2">
      <c r="A13" s="37" t="s">
        <v>22</v>
      </c>
      <c r="B13" s="36">
        <v>6524</v>
      </c>
      <c r="C13" s="36">
        <v>633</v>
      </c>
      <c r="D13" s="36">
        <v>12239</v>
      </c>
      <c r="E13" s="27">
        <f t="shared" si="0"/>
        <v>19396</v>
      </c>
    </row>
    <row r="14" spans="1:5" x14ac:dyDescent="0.2">
      <c r="A14" s="37" t="s">
        <v>21</v>
      </c>
      <c r="B14" s="36">
        <v>4611</v>
      </c>
      <c r="C14" s="36">
        <v>54666</v>
      </c>
      <c r="D14" s="36">
        <v>4265</v>
      </c>
      <c r="E14" s="27">
        <f t="shared" si="0"/>
        <v>63542</v>
      </c>
    </row>
    <row r="15" spans="1:5" x14ac:dyDescent="0.2">
      <c r="A15" s="37" t="s">
        <v>20</v>
      </c>
      <c r="B15" s="36">
        <v>624</v>
      </c>
      <c r="C15" s="36">
        <v>18872</v>
      </c>
      <c r="D15" s="36">
        <v>2708</v>
      </c>
      <c r="E15" s="27">
        <f t="shared" si="0"/>
        <v>22204</v>
      </c>
    </row>
    <row r="16" spans="1:5" x14ac:dyDescent="0.2">
      <c r="A16" s="37" t="s">
        <v>19</v>
      </c>
      <c r="B16" s="39" t="s">
        <v>37</v>
      </c>
      <c r="C16" s="39">
        <v>96</v>
      </c>
      <c r="D16" s="38" t="s">
        <v>37</v>
      </c>
      <c r="E16" s="27">
        <f t="shared" si="0"/>
        <v>96</v>
      </c>
    </row>
    <row r="17" spans="1:5" ht="22.5" x14ac:dyDescent="0.2">
      <c r="A17" s="37" t="s">
        <v>18</v>
      </c>
      <c r="B17" s="36">
        <v>745</v>
      </c>
      <c r="C17" s="36">
        <v>3897</v>
      </c>
      <c r="D17" s="36">
        <v>1083</v>
      </c>
      <c r="E17" s="27">
        <f t="shared" si="0"/>
        <v>5725</v>
      </c>
    </row>
    <row r="18" spans="1:5" ht="22.5" x14ac:dyDescent="0.2">
      <c r="A18" s="37" t="s">
        <v>17</v>
      </c>
      <c r="B18" s="36">
        <v>408</v>
      </c>
      <c r="C18" s="36">
        <v>1876</v>
      </c>
      <c r="D18" s="38">
        <v>1627</v>
      </c>
      <c r="E18" s="27">
        <f t="shared" si="0"/>
        <v>3911</v>
      </c>
    </row>
    <row r="19" spans="1:5" ht="22.5" x14ac:dyDescent="0.2">
      <c r="A19" s="37" t="s">
        <v>16</v>
      </c>
      <c r="B19" s="36">
        <v>665</v>
      </c>
      <c r="C19" s="36">
        <v>3733</v>
      </c>
      <c r="D19" s="36">
        <v>2671</v>
      </c>
      <c r="E19" s="27">
        <f t="shared" si="0"/>
        <v>7069</v>
      </c>
    </row>
    <row r="20" spans="1:5" ht="22.5" x14ac:dyDescent="0.2">
      <c r="A20" s="37" t="s">
        <v>15</v>
      </c>
      <c r="B20" s="36">
        <v>3886</v>
      </c>
      <c r="C20" s="36">
        <v>11878</v>
      </c>
      <c r="D20" s="36">
        <v>11070</v>
      </c>
      <c r="E20" s="27">
        <f t="shared" si="0"/>
        <v>26834</v>
      </c>
    </row>
    <row r="21" spans="1:5" x14ac:dyDescent="0.2">
      <c r="A21" s="37" t="s">
        <v>14</v>
      </c>
      <c r="B21" s="36">
        <v>119</v>
      </c>
      <c r="C21" s="36">
        <v>348</v>
      </c>
      <c r="D21" s="36">
        <v>3362</v>
      </c>
      <c r="E21" s="27">
        <f t="shared" si="0"/>
        <v>3829</v>
      </c>
    </row>
    <row r="22" spans="1:5" x14ac:dyDescent="0.2">
      <c r="A22" s="37" t="s">
        <v>13</v>
      </c>
      <c r="B22" s="36">
        <v>251</v>
      </c>
      <c r="C22" s="36">
        <v>1222</v>
      </c>
      <c r="D22" s="36">
        <v>675</v>
      </c>
      <c r="E22" s="27">
        <f t="shared" si="0"/>
        <v>2148</v>
      </c>
    </row>
    <row r="23" spans="1:5" x14ac:dyDescent="0.2">
      <c r="A23" s="37" t="s">
        <v>12</v>
      </c>
      <c r="B23" s="36">
        <v>5479</v>
      </c>
      <c r="C23" s="36">
        <v>26167</v>
      </c>
      <c r="D23" s="36">
        <v>14054</v>
      </c>
      <c r="E23" s="27">
        <f t="shared" si="0"/>
        <v>45700</v>
      </c>
    </row>
    <row r="24" spans="1:5" s="3" customFormat="1" x14ac:dyDescent="0.2">
      <c r="A24" s="34" t="s">
        <v>11</v>
      </c>
      <c r="B24" s="33">
        <f>SUM(B4:B23)</f>
        <v>60619</v>
      </c>
      <c r="C24" s="33">
        <f>SUM(C4:C23)</f>
        <v>126019</v>
      </c>
      <c r="D24" s="33">
        <f>SUM(D4:D23)</f>
        <v>131704</v>
      </c>
      <c r="E24" s="33">
        <f>SUM(E4:E23)</f>
        <v>318342</v>
      </c>
    </row>
  </sheetData>
  <mergeCells count="1">
    <mergeCell ref="A2:A3"/>
  </mergeCells>
  <pageMargins left="0.74803149606299213" right="0.74803149606299213" top="0.62992125984251968" bottom="0.86614173228346458" header="0.51181102362204722" footer="0.62992125984251968"/>
  <pageSetup paperSize="9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D4238-B0F8-4A2B-BA61-63A55EA06921}">
  <dimension ref="A1:E10"/>
  <sheetViews>
    <sheetView workbookViewId="0"/>
  </sheetViews>
  <sheetFormatPr defaultRowHeight="11.25" x14ac:dyDescent="0.2"/>
  <cols>
    <col min="1" max="1" width="23.28515625" style="1" customWidth="1"/>
    <col min="2" max="5" width="16.140625" style="1" customWidth="1"/>
    <col min="6" max="16384" width="9.140625" style="1"/>
  </cols>
  <sheetData>
    <row r="1" spans="1:5" ht="12" thickBot="1" x14ac:dyDescent="0.25">
      <c r="A1" s="32" t="s">
        <v>57</v>
      </c>
      <c r="B1" s="32"/>
      <c r="C1" s="32"/>
      <c r="D1" s="32"/>
      <c r="E1" s="32"/>
    </row>
    <row r="2" spans="1:5" x14ac:dyDescent="0.2">
      <c r="A2" s="129" t="s">
        <v>56</v>
      </c>
      <c r="B2" s="131" t="s">
        <v>55</v>
      </c>
      <c r="C2" s="132"/>
      <c r="D2" s="131" t="s">
        <v>54</v>
      </c>
      <c r="E2" s="133"/>
    </row>
    <row r="3" spans="1:5" x14ac:dyDescent="0.2">
      <c r="A3" s="130"/>
      <c r="B3" s="56" t="s">
        <v>53</v>
      </c>
      <c r="C3" s="57" t="s">
        <v>51</v>
      </c>
      <c r="D3" s="56" t="s">
        <v>52</v>
      </c>
      <c r="E3" s="56" t="s">
        <v>51</v>
      </c>
    </row>
    <row r="4" spans="1:5" s="3" customFormat="1" x14ac:dyDescent="0.2">
      <c r="A4" s="55" t="s">
        <v>50</v>
      </c>
      <c r="B4" s="35">
        <v>70179</v>
      </c>
      <c r="C4" s="51">
        <f t="shared" ref="C4:C9" si="0">100*B4/$B$10</f>
        <v>86.669630617613279</v>
      </c>
      <c r="D4" s="35">
        <v>658516</v>
      </c>
      <c r="E4" s="51">
        <f t="shared" ref="E4:E9" si="1">100*D4/$D$10</f>
        <v>32.820609945125874</v>
      </c>
    </row>
    <row r="5" spans="1:5" x14ac:dyDescent="0.2">
      <c r="A5" s="54" t="s">
        <v>49</v>
      </c>
      <c r="B5" s="35">
        <v>6260</v>
      </c>
      <c r="C5" s="51">
        <f t="shared" si="0"/>
        <v>7.7309720524125325</v>
      </c>
      <c r="D5" s="35">
        <v>215279</v>
      </c>
      <c r="E5" s="51">
        <f t="shared" si="1"/>
        <v>10.729561754576583</v>
      </c>
    </row>
    <row r="6" spans="1:5" x14ac:dyDescent="0.2">
      <c r="A6" s="53" t="s">
        <v>48</v>
      </c>
      <c r="B6" s="35">
        <v>2891</v>
      </c>
      <c r="C6" s="51">
        <f t="shared" si="0"/>
        <v>3.5703259111061714</v>
      </c>
      <c r="D6" s="35">
        <v>190159</v>
      </c>
      <c r="E6" s="51">
        <f t="shared" si="1"/>
        <v>9.47757437413091</v>
      </c>
    </row>
    <row r="7" spans="1:5" x14ac:dyDescent="0.2">
      <c r="A7" s="53" t="s">
        <v>47</v>
      </c>
      <c r="B7" s="35">
        <v>1268</v>
      </c>
      <c r="C7" s="51">
        <f t="shared" si="0"/>
        <v>1.5659540834599188</v>
      </c>
      <c r="D7" s="35">
        <v>263554</v>
      </c>
      <c r="E7" s="51">
        <f t="shared" si="1"/>
        <v>13.135600400715706</v>
      </c>
    </row>
    <row r="8" spans="1:5" x14ac:dyDescent="0.2">
      <c r="A8" s="53" t="s">
        <v>46</v>
      </c>
      <c r="B8" s="35">
        <v>347</v>
      </c>
      <c r="C8" s="51">
        <f t="shared" si="0"/>
        <v>0.42853790769762762</v>
      </c>
      <c r="D8" s="35">
        <v>420837</v>
      </c>
      <c r="E8" s="51">
        <f t="shared" si="1"/>
        <v>20.974626322635952</v>
      </c>
    </row>
    <row r="9" spans="1:5" x14ac:dyDescent="0.2">
      <c r="A9" s="52" t="s">
        <v>45</v>
      </c>
      <c r="B9" s="35">
        <v>28</v>
      </c>
      <c r="C9" s="51">
        <f t="shared" si="0"/>
        <v>3.4579427710471393E-2</v>
      </c>
      <c r="D9" s="35">
        <v>258065</v>
      </c>
      <c r="E9" s="51">
        <f t="shared" si="1"/>
        <v>12.862027202814978</v>
      </c>
    </row>
    <row r="10" spans="1:5" s="3" customFormat="1" x14ac:dyDescent="0.2">
      <c r="A10" s="50" t="s">
        <v>5</v>
      </c>
      <c r="B10" s="49">
        <f>SUM(B4:B9)</f>
        <v>80973</v>
      </c>
      <c r="C10" s="48">
        <v>100</v>
      </c>
      <c r="D10" s="49">
        <f>SUM(D4:D9)</f>
        <v>2006410</v>
      </c>
      <c r="E10" s="48">
        <v>100</v>
      </c>
    </row>
  </sheetData>
  <mergeCells count="3">
    <mergeCell ref="B2:C2"/>
    <mergeCell ref="D2:E2"/>
    <mergeCell ref="A2:A3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35487-AAA0-429D-9CD5-FB6A6B46EFEA}">
  <sheetPr transitionEvaluation="1"/>
  <dimension ref="A1:H7"/>
  <sheetViews>
    <sheetView workbookViewId="0"/>
  </sheetViews>
  <sheetFormatPr defaultColWidth="11.140625" defaultRowHeight="11.25" x14ac:dyDescent="0.2"/>
  <cols>
    <col min="1" max="1" width="5.28515625" style="58" customWidth="1"/>
    <col min="2" max="2" width="25.42578125" style="58" customWidth="1"/>
    <col min="3" max="8" width="9.5703125" style="58" customWidth="1"/>
    <col min="9" max="16384" width="11.140625" style="58"/>
  </cols>
  <sheetData>
    <row r="1" spans="1:8" ht="12" thickBot="1" x14ac:dyDescent="0.25">
      <c r="A1" s="74" t="s">
        <v>65</v>
      </c>
      <c r="C1" s="73"/>
      <c r="D1" s="73"/>
      <c r="E1" s="73"/>
      <c r="F1" s="73"/>
      <c r="G1" s="73"/>
      <c r="H1" s="73"/>
    </row>
    <row r="2" spans="1:8" x14ac:dyDescent="0.2">
      <c r="A2" s="137" t="s">
        <v>64</v>
      </c>
      <c r="B2" s="139" t="s">
        <v>63</v>
      </c>
      <c r="C2" s="134" t="s">
        <v>62</v>
      </c>
      <c r="D2" s="135"/>
      <c r="E2" s="136"/>
      <c r="F2" s="134" t="s">
        <v>61</v>
      </c>
      <c r="G2" s="135"/>
      <c r="H2" s="135"/>
    </row>
    <row r="3" spans="1:8" s="70" customFormat="1" x14ac:dyDescent="0.25">
      <c r="A3" s="138"/>
      <c r="B3" s="140"/>
      <c r="C3" s="72">
        <v>2007</v>
      </c>
      <c r="D3" s="72">
        <v>2008</v>
      </c>
      <c r="E3" s="72">
        <v>2009</v>
      </c>
      <c r="F3" s="72">
        <v>2007</v>
      </c>
      <c r="G3" s="72">
        <v>2008</v>
      </c>
      <c r="H3" s="71">
        <v>2009</v>
      </c>
    </row>
    <row r="4" spans="1:8" x14ac:dyDescent="0.2">
      <c r="A4" s="69" t="s">
        <v>60</v>
      </c>
      <c r="B4" s="68" t="s">
        <v>41</v>
      </c>
      <c r="C4" s="67">
        <v>536330</v>
      </c>
      <c r="D4" s="67">
        <v>548867</v>
      </c>
      <c r="E4" s="67">
        <v>528883</v>
      </c>
      <c r="F4" s="63">
        <f t="shared" ref="F4:H7" si="0">+C4/C$7*100</f>
        <v>26.840750618183527</v>
      </c>
      <c r="G4" s="63">
        <f t="shared" si="0"/>
        <v>27.282207640570967</v>
      </c>
      <c r="H4" s="63">
        <f t="shared" si="0"/>
        <v>26.359667266411151</v>
      </c>
    </row>
    <row r="5" spans="1:8" x14ac:dyDescent="0.2">
      <c r="A5" s="66" t="s">
        <v>59</v>
      </c>
      <c r="B5" s="68" t="s">
        <v>40</v>
      </c>
      <c r="C5" s="67">
        <v>575657</v>
      </c>
      <c r="D5" s="67">
        <v>503945</v>
      </c>
      <c r="E5" s="67">
        <v>614981</v>
      </c>
      <c r="F5" s="63">
        <f t="shared" si="0"/>
        <v>28.808878822015693</v>
      </c>
      <c r="G5" s="63">
        <f t="shared" si="0"/>
        <v>25.049296331219651</v>
      </c>
      <c r="H5" s="63">
        <f t="shared" si="0"/>
        <v>30.650814140679124</v>
      </c>
    </row>
    <row r="6" spans="1:8" x14ac:dyDescent="0.2">
      <c r="A6" s="66" t="s">
        <v>58</v>
      </c>
      <c r="B6" s="65" t="s">
        <v>39</v>
      </c>
      <c r="C6" s="64">
        <v>886206</v>
      </c>
      <c r="D6" s="64">
        <v>959000</v>
      </c>
      <c r="E6" s="64">
        <v>862546</v>
      </c>
      <c r="F6" s="63">
        <f t="shared" si="0"/>
        <v>44.35037055980078</v>
      </c>
      <c r="G6" s="63">
        <f t="shared" si="0"/>
        <v>47.668446321800282</v>
      </c>
      <c r="H6" s="63">
        <f t="shared" si="0"/>
        <v>42.989518592909725</v>
      </c>
    </row>
    <row r="7" spans="1:8" x14ac:dyDescent="0.2">
      <c r="A7" s="62" t="s">
        <v>38</v>
      </c>
      <c r="B7" s="61" t="s">
        <v>8</v>
      </c>
      <c r="C7" s="60">
        <v>1998193</v>
      </c>
      <c r="D7" s="60">
        <v>2011813</v>
      </c>
      <c r="E7" s="60">
        <v>2006410</v>
      </c>
      <c r="F7" s="59">
        <f t="shared" si="0"/>
        <v>100</v>
      </c>
      <c r="G7" s="59">
        <f t="shared" si="0"/>
        <v>100</v>
      </c>
      <c r="H7" s="59">
        <f t="shared" si="0"/>
        <v>100</v>
      </c>
    </row>
  </sheetData>
  <mergeCells count="4">
    <mergeCell ref="C2:E2"/>
    <mergeCell ref="F2:H2"/>
    <mergeCell ref="A2:A3"/>
    <mergeCell ref="B2:B3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64DAB-71C3-4149-92AF-28346D7149CF}">
  <dimension ref="A1:G25"/>
  <sheetViews>
    <sheetView zoomScaleNormal="100" workbookViewId="0"/>
  </sheetViews>
  <sheetFormatPr defaultRowHeight="15" x14ac:dyDescent="0.2"/>
  <cols>
    <col min="1" max="1" width="10" style="76" customWidth="1"/>
    <col min="2" max="2" width="33" style="76" customWidth="1"/>
    <col min="3" max="4" width="11.140625" style="76" customWidth="1"/>
    <col min="5" max="7" width="11.140625" style="75" customWidth="1"/>
    <col min="8" max="16384" width="9.140625" style="75"/>
  </cols>
  <sheetData>
    <row r="1" spans="1:7" s="103" customFormat="1" ht="15.75" customHeight="1" thickBot="1" x14ac:dyDescent="0.25">
      <c r="A1" s="107" t="s">
        <v>95</v>
      </c>
      <c r="B1" s="106"/>
      <c r="C1" s="106"/>
      <c r="D1" s="105"/>
      <c r="E1" s="104"/>
      <c r="F1" s="104"/>
      <c r="G1" s="104"/>
    </row>
    <row r="2" spans="1:7" s="98" customFormat="1" ht="14.25" customHeight="1" x14ac:dyDescent="0.2">
      <c r="A2" s="102" t="s">
        <v>64</v>
      </c>
      <c r="B2" s="101" t="s">
        <v>94</v>
      </c>
      <c r="C2" s="100">
        <v>2000</v>
      </c>
      <c r="D2" s="99">
        <v>2007</v>
      </c>
      <c r="E2" s="99">
        <v>2008</v>
      </c>
      <c r="F2" s="99">
        <v>2008</v>
      </c>
      <c r="G2" s="99">
        <v>2009</v>
      </c>
    </row>
    <row r="3" spans="1:7" s="83" customFormat="1" ht="11.25" x14ac:dyDescent="0.2">
      <c r="A3" s="94">
        <v>11</v>
      </c>
      <c r="B3" s="93" t="s">
        <v>93</v>
      </c>
      <c r="C3" s="85">
        <v>15131</v>
      </c>
      <c r="D3" s="21">
        <v>26991</v>
      </c>
      <c r="E3" s="97">
        <v>30531</v>
      </c>
      <c r="F3" s="21">
        <v>33634</v>
      </c>
      <c r="G3" s="21">
        <v>36143</v>
      </c>
    </row>
    <row r="4" spans="1:7" s="83" customFormat="1" ht="11.25" x14ac:dyDescent="0.2">
      <c r="A4" s="96">
        <v>113</v>
      </c>
      <c r="B4" s="93" t="s">
        <v>92</v>
      </c>
      <c r="C4" s="85">
        <v>14871</v>
      </c>
      <c r="D4" s="21">
        <v>26735</v>
      </c>
      <c r="E4" s="78">
        <v>30262</v>
      </c>
      <c r="F4" s="21">
        <v>33289</v>
      </c>
      <c r="G4" s="21">
        <v>35785</v>
      </c>
    </row>
    <row r="5" spans="1:7" s="83" customFormat="1" ht="11.25" x14ac:dyDescent="0.2">
      <c r="A5" s="96">
        <v>114</v>
      </c>
      <c r="B5" s="93" t="s">
        <v>91</v>
      </c>
      <c r="C5" s="85">
        <v>252</v>
      </c>
      <c r="D5" s="21">
        <v>251</v>
      </c>
      <c r="E5" s="78">
        <v>264</v>
      </c>
      <c r="F5" s="21">
        <v>338</v>
      </c>
      <c r="G5" s="21">
        <v>352</v>
      </c>
    </row>
    <row r="6" spans="1:7" s="83" customFormat="1" ht="11.25" x14ac:dyDescent="0.2">
      <c r="A6" s="94">
        <v>12</v>
      </c>
      <c r="B6" s="93" t="s">
        <v>90</v>
      </c>
      <c r="C6" s="85">
        <v>623</v>
      </c>
      <c r="D6" s="21">
        <v>318</v>
      </c>
      <c r="E6" s="78">
        <v>306</v>
      </c>
      <c r="F6" s="21">
        <v>323</v>
      </c>
      <c r="G6" s="21">
        <v>124</v>
      </c>
    </row>
    <row r="7" spans="1:7" s="83" customFormat="1" ht="11.25" customHeight="1" x14ac:dyDescent="0.2">
      <c r="A7" s="94">
        <v>13</v>
      </c>
      <c r="B7" s="93" t="s">
        <v>89</v>
      </c>
      <c r="C7" s="85">
        <v>155</v>
      </c>
      <c r="D7" s="21">
        <v>310</v>
      </c>
      <c r="E7" s="78">
        <v>308</v>
      </c>
      <c r="F7" s="21">
        <v>307</v>
      </c>
      <c r="G7" s="21">
        <v>319</v>
      </c>
    </row>
    <row r="8" spans="1:7" s="83" customFormat="1" ht="11.25" customHeight="1" x14ac:dyDescent="0.2">
      <c r="A8" s="94" t="s">
        <v>88</v>
      </c>
      <c r="B8" s="95" t="s">
        <v>87</v>
      </c>
      <c r="C8" s="85">
        <v>49</v>
      </c>
      <c r="D8" s="21">
        <v>12</v>
      </c>
      <c r="E8" s="78">
        <v>5</v>
      </c>
      <c r="F8" s="21">
        <v>5</v>
      </c>
      <c r="G8" s="21">
        <v>3</v>
      </c>
    </row>
    <row r="9" spans="1:7" s="87" customFormat="1" ht="11.25" x14ac:dyDescent="0.2">
      <c r="A9" s="92" t="s">
        <v>86</v>
      </c>
      <c r="B9" s="91" t="s">
        <v>85</v>
      </c>
      <c r="C9" s="90">
        <v>15958</v>
      </c>
      <c r="D9" s="88">
        <v>27631</v>
      </c>
      <c r="E9" s="89">
        <v>31150</v>
      </c>
      <c r="F9" s="88">
        <v>34269</v>
      </c>
      <c r="G9" s="88">
        <v>36589</v>
      </c>
    </row>
    <row r="10" spans="1:7" s="83" customFormat="1" ht="11.25" x14ac:dyDescent="0.2">
      <c r="A10" s="94">
        <v>21</v>
      </c>
      <c r="B10" s="93" t="s">
        <v>84</v>
      </c>
      <c r="C10" s="85">
        <v>17321</v>
      </c>
      <c r="D10" s="21">
        <v>23611</v>
      </c>
      <c r="E10" s="78">
        <v>22432</v>
      </c>
      <c r="F10" s="21">
        <v>22970</v>
      </c>
      <c r="G10" s="21">
        <v>21297</v>
      </c>
    </row>
    <row r="11" spans="1:7" s="83" customFormat="1" ht="11.25" x14ac:dyDescent="0.2">
      <c r="A11" s="96">
        <v>212</v>
      </c>
      <c r="B11" s="93" t="s">
        <v>83</v>
      </c>
      <c r="C11" s="85">
        <v>16408</v>
      </c>
      <c r="D11" s="21">
        <v>22740</v>
      </c>
      <c r="E11" s="78">
        <v>21628</v>
      </c>
      <c r="F11" s="21">
        <v>22148</v>
      </c>
      <c r="G11" s="21">
        <v>20526</v>
      </c>
    </row>
    <row r="12" spans="1:7" s="83" customFormat="1" ht="11.25" x14ac:dyDescent="0.2">
      <c r="A12" s="94">
        <v>22</v>
      </c>
      <c r="B12" s="93" t="s">
        <v>82</v>
      </c>
      <c r="C12" s="85">
        <v>126</v>
      </c>
      <c r="D12" s="21">
        <v>235</v>
      </c>
      <c r="E12" s="78">
        <v>242</v>
      </c>
      <c r="F12" s="21">
        <v>291</v>
      </c>
      <c r="G12" s="21">
        <v>299</v>
      </c>
    </row>
    <row r="13" spans="1:7" s="83" customFormat="1" ht="11.25" x14ac:dyDescent="0.2">
      <c r="A13" s="94">
        <v>73</v>
      </c>
      <c r="B13" s="95" t="s">
        <v>81</v>
      </c>
      <c r="C13" s="85">
        <v>721</v>
      </c>
      <c r="D13" s="21">
        <v>45</v>
      </c>
      <c r="E13" s="78">
        <v>37</v>
      </c>
      <c r="F13" s="21">
        <v>38</v>
      </c>
      <c r="G13" s="21">
        <v>29</v>
      </c>
    </row>
    <row r="14" spans="1:7" s="87" customFormat="1" ht="11.25" customHeight="1" x14ac:dyDescent="0.2">
      <c r="A14" s="92" t="s">
        <v>80</v>
      </c>
      <c r="B14" s="91" t="s">
        <v>79</v>
      </c>
      <c r="C14" s="90">
        <v>18168</v>
      </c>
      <c r="D14" s="88">
        <v>23891</v>
      </c>
      <c r="E14" s="89">
        <v>22711</v>
      </c>
      <c r="F14" s="88">
        <v>23299</v>
      </c>
      <c r="G14" s="88">
        <v>21625</v>
      </c>
    </row>
    <row r="15" spans="1:7" s="87" customFormat="1" ht="11.25" x14ac:dyDescent="0.2">
      <c r="A15" s="92" t="s">
        <v>78</v>
      </c>
      <c r="B15" s="91" t="s">
        <v>77</v>
      </c>
      <c r="C15" s="90">
        <v>34126</v>
      </c>
      <c r="D15" s="88">
        <v>51522</v>
      </c>
      <c r="E15" s="89">
        <v>53861</v>
      </c>
      <c r="F15" s="88">
        <v>57568</v>
      </c>
      <c r="G15" s="88">
        <v>58214</v>
      </c>
    </row>
    <row r="16" spans="1:7" s="83" customFormat="1" ht="11.25" x14ac:dyDescent="0.2">
      <c r="A16" s="94">
        <v>23</v>
      </c>
      <c r="B16" s="93" t="s">
        <v>76</v>
      </c>
      <c r="C16" s="85">
        <v>47408</v>
      </c>
      <c r="D16" s="21">
        <v>43484</v>
      </c>
      <c r="E16" s="78">
        <v>40595</v>
      </c>
      <c r="F16" s="21">
        <v>40883</v>
      </c>
      <c r="G16" s="21">
        <v>38369</v>
      </c>
    </row>
    <row r="17" spans="1:7" s="87" customFormat="1" ht="11.25" x14ac:dyDescent="0.2">
      <c r="A17" s="92" t="s">
        <v>75</v>
      </c>
      <c r="B17" s="91" t="s">
        <v>74</v>
      </c>
      <c r="C17" s="90">
        <v>81534</v>
      </c>
      <c r="D17" s="88">
        <v>95006</v>
      </c>
      <c r="E17" s="89">
        <v>94456</v>
      </c>
      <c r="F17" s="88">
        <v>98451</v>
      </c>
      <c r="G17" s="88">
        <v>96583</v>
      </c>
    </row>
    <row r="18" spans="1:7" s="83" customFormat="1" ht="11.25" customHeight="1" x14ac:dyDescent="0.2">
      <c r="A18" s="84"/>
      <c r="B18" s="86" t="s">
        <v>73</v>
      </c>
      <c r="C18" s="85"/>
      <c r="D18" s="21"/>
      <c r="E18" s="21"/>
      <c r="F18" s="21"/>
    </row>
    <row r="19" spans="1:7" s="83" customFormat="1" ht="11.25" x14ac:dyDescent="0.2">
      <c r="A19" s="84"/>
      <c r="B19" s="82" t="s">
        <v>72</v>
      </c>
      <c r="C19" s="79">
        <v>10</v>
      </c>
      <c r="D19" s="21">
        <v>14</v>
      </c>
      <c r="E19" s="78">
        <v>15</v>
      </c>
      <c r="F19" s="21">
        <v>15</v>
      </c>
      <c r="G19" s="21">
        <v>17</v>
      </c>
    </row>
    <row r="20" spans="1:7" s="83" customFormat="1" ht="11.25" customHeight="1" x14ac:dyDescent="0.2">
      <c r="A20" s="84"/>
      <c r="B20" s="82" t="s">
        <v>71</v>
      </c>
      <c r="C20" s="79">
        <v>25</v>
      </c>
      <c r="D20" s="21">
        <v>16</v>
      </c>
      <c r="E20" s="78">
        <v>15</v>
      </c>
      <c r="F20" s="21">
        <v>15</v>
      </c>
      <c r="G20" s="21">
        <v>11</v>
      </c>
    </row>
    <row r="21" spans="1:7" s="83" customFormat="1" ht="11.25" customHeight="1" x14ac:dyDescent="0.2">
      <c r="A21" s="84"/>
      <c r="B21" s="82" t="s">
        <v>70</v>
      </c>
      <c r="C21" s="79">
        <v>379</v>
      </c>
      <c r="D21" s="21">
        <v>343</v>
      </c>
      <c r="E21" s="78">
        <v>343</v>
      </c>
      <c r="F21" s="21">
        <v>353</v>
      </c>
      <c r="G21" s="21">
        <v>348</v>
      </c>
    </row>
    <row r="22" spans="1:7" s="83" customFormat="1" ht="11.25" customHeight="1" x14ac:dyDescent="0.2">
      <c r="A22" s="84"/>
      <c r="B22" s="82" t="s">
        <v>69</v>
      </c>
      <c r="C22" s="79">
        <v>1289</v>
      </c>
      <c r="D22" s="21">
        <v>1313</v>
      </c>
      <c r="E22" s="78">
        <v>1419</v>
      </c>
      <c r="F22" s="21">
        <v>1458</v>
      </c>
      <c r="G22" s="21">
        <v>1397</v>
      </c>
    </row>
    <row r="23" spans="1:7" s="77" customFormat="1" ht="11.25" customHeight="1" x14ac:dyDescent="0.2">
      <c r="A23" s="81"/>
      <c r="B23" s="82" t="s">
        <v>68</v>
      </c>
      <c r="C23" s="79">
        <v>2535</v>
      </c>
      <c r="D23" s="21">
        <v>3151</v>
      </c>
      <c r="E23" s="78">
        <v>3344</v>
      </c>
      <c r="F23" s="21">
        <v>3433</v>
      </c>
      <c r="G23" s="21">
        <v>3228</v>
      </c>
    </row>
    <row r="24" spans="1:7" s="77" customFormat="1" ht="11.25" customHeight="1" x14ac:dyDescent="0.2">
      <c r="A24" s="81"/>
      <c r="B24" s="80" t="s">
        <v>67</v>
      </c>
      <c r="C24" s="79">
        <v>24867</v>
      </c>
      <c r="D24" s="21">
        <v>73925</v>
      </c>
      <c r="E24" s="78">
        <v>72583</v>
      </c>
      <c r="F24" s="21">
        <v>74261</v>
      </c>
      <c r="G24" s="21">
        <v>72378</v>
      </c>
    </row>
    <row r="25" spans="1:7" s="77" customFormat="1" ht="11.25" customHeight="1" x14ac:dyDescent="0.2">
      <c r="A25" s="81"/>
      <c r="B25" s="80" t="s">
        <v>66</v>
      </c>
      <c r="C25" s="79">
        <v>52429</v>
      </c>
      <c r="D25" s="21">
        <v>16244</v>
      </c>
      <c r="E25" s="78">
        <v>16737</v>
      </c>
      <c r="F25" s="21">
        <v>18916</v>
      </c>
      <c r="G25" s="21">
        <v>19204</v>
      </c>
    </row>
  </sheetData>
  <pageMargins left="0.74803149606299213" right="0.74803149606299213" top="0.62992125984251968" bottom="0.86614173228346458" header="0.51181102362204722" footer="0.59055118110236227"/>
  <pageSetup paperSize="9" orientation="landscape" cellComments="atEnd" verticalDpi="96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11</vt:i4>
      </vt:variant>
    </vt:vector>
  </HeadingPairs>
  <TitlesOfParts>
    <vt:vector size="11" baseType="lpstr">
      <vt:lpstr>Tartalom</vt:lpstr>
      <vt:lpstr>5.3.1.</vt:lpstr>
      <vt:lpstr>5.3.2.</vt:lpstr>
      <vt:lpstr>5.3.3.</vt:lpstr>
      <vt:lpstr>5.3.4.</vt:lpstr>
      <vt:lpstr>5.3.5.</vt:lpstr>
      <vt:lpstr>5.3.6.</vt:lpstr>
      <vt:lpstr>5.3.7.</vt:lpstr>
      <vt:lpstr>5.3.8.</vt:lpstr>
      <vt:lpstr>5.3.9.</vt:lpstr>
      <vt:lpstr>5.3.10.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2025-02-28T11:32:59Z</dcterms:created>
  <dcterms:modified xsi:type="dcterms:W3CDTF">2025-02-28T11:33:54Z</dcterms:modified>
</cp:coreProperties>
</file>