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6E8AC271-986C-4DEA-9F9F-930AB822FE16}" xr6:coauthVersionLast="36" xr6:coauthVersionMax="36" xr10:uidLastSave="{00000000-0000-0000-0000-000000000000}"/>
  <bookViews>
    <workbookView xWindow="0" yWindow="0" windowWidth="28800" windowHeight="13425" xr2:uid="{0F992862-A30C-4968-92F0-F8C6F63AD416}"/>
  </bookViews>
  <sheets>
    <sheet name="Tartalom" sheetId="6" r:id="rId1"/>
    <sheet name="5.8.1." sheetId="2" r:id="rId2"/>
    <sheet name="5.8.2." sheetId="3" r:id="rId3"/>
    <sheet name="5.8.3." sheetId="4" r:id="rId4"/>
    <sheet name="5.8.4.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5" l="1"/>
  <c r="F8" i="5"/>
  <c r="F16" i="5" s="1"/>
  <c r="B12" i="4"/>
  <c r="C12" i="4"/>
  <c r="D12" i="4"/>
  <c r="E12" i="4"/>
  <c r="F12" i="4"/>
  <c r="E16" i="4"/>
  <c r="E20" i="4"/>
  <c r="E24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71C8C3D-5E64-4228-AB4D-35FC848380FC}">
      <text>
        <r>
          <rPr>
            <sz val="8"/>
            <color indexed="81"/>
            <rFont val="Arial"/>
            <family val="2"/>
            <charset val="238"/>
          </rPr>
          <t>Forrás: Honvédelmi Minisztérium.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BE95627-066C-4BFF-8327-F99705C0CD3A}">
      <text>
        <r>
          <rPr>
            <sz val="8"/>
            <color indexed="81"/>
            <rFont val="Tahoma"/>
            <family val="2"/>
            <charset val="238"/>
          </rPr>
          <t>Forrás: Honvédelmi Minisztérium.</t>
        </r>
      </text>
    </comment>
    <comment ref="A11" authorId="0" shapeId="0" xr:uid="{F3BC3195-78EA-4B5A-BB45-AFE7EADBF2D2}">
      <text>
        <r>
          <rPr>
            <sz val="8"/>
            <color indexed="81"/>
            <rFont val="Tahoma"/>
            <family val="2"/>
            <charset val="238"/>
          </rPr>
          <t>100 mm űrméret felett.</t>
        </r>
      </text>
    </comment>
    <comment ref="A12" authorId="0" shapeId="0" xr:uid="{0EEDC3C6-FE44-43F0-8844-2E061F94EB1A}">
      <text>
        <r>
          <rPr>
            <sz val="8"/>
            <color indexed="81"/>
            <rFont val="Tahoma"/>
            <family val="2"/>
            <charset val="238"/>
          </rPr>
          <t>A harckocsik számában nem szerepel.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C331A08-C0FB-48F1-83BE-F7FAB4DA9FEE}">
      <text>
        <r>
          <rPr>
            <sz val="8"/>
            <color indexed="81"/>
            <rFont val="Arial"/>
            <family val="2"/>
            <charset val="238"/>
          </rPr>
          <t>Forrás: Országos Rendőr-főkapitányság Hivatala.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D90CDFF-C306-4EB2-B92F-F70407F01CC5}">
      <text>
        <r>
          <rPr>
            <sz val="8"/>
            <color indexed="81"/>
            <rFont val="Arial"/>
            <family val="2"/>
            <charset val="238"/>
          </rPr>
          <t>Forrás: Országos Rendőr-főkapitányság Hivatala.</t>
        </r>
      </text>
    </comment>
  </commentList>
</comments>
</file>

<file path=xl/sharedStrings.xml><?xml version="1.0" encoding="utf-8"?>
<sst xmlns="http://schemas.openxmlformats.org/spreadsheetml/2006/main" count="98" uniqueCount="68">
  <si>
    <t>létszáma</t>
  </si>
  <si>
    <t>száma</t>
  </si>
  <si>
    <t>Békefenntartó missziók</t>
  </si>
  <si>
    <t>középfokú végzettségű</t>
  </si>
  <si>
    <t>felsőfokú végzettségű</t>
  </si>
  <si>
    <t>nő</t>
  </si>
  <si>
    <t>férfi</t>
  </si>
  <si>
    <t>Ebből:</t>
  </si>
  <si>
    <t>Meglévő katona állomány (tiszt, tiszthelyettes)</t>
  </si>
  <si>
    <t>Összesen</t>
  </si>
  <si>
    <t>Honvédségi közalkalmazott</t>
  </si>
  <si>
    <t>Honvédségi köztisztviselő</t>
  </si>
  <si>
    <t>Szerződéses legénység</t>
  </si>
  <si>
    <t>Tiszthelyettes</t>
  </si>
  <si>
    <t>Tiszt</t>
  </si>
  <si>
    <t>Rendszeresített (engedélyezett) létszám (fő)</t>
  </si>
  <si>
    <t>Költségvetési támogatás</t>
  </si>
  <si>
    <t>Kiadások a GDP százalékában</t>
  </si>
  <si>
    <t>Egészségügyi intézetek</t>
  </si>
  <si>
    <t>Katonai tanintézetek</t>
  </si>
  <si>
    <t>Magyar Honvédség</t>
  </si>
  <si>
    <t>Kiadások (folyó áron, millió Ft)</t>
  </si>
  <si>
    <t>Megnevezés</t>
  </si>
  <si>
    <t>5.8.1. A honvédelem kiadásai és rendszeresített létszáma</t>
  </si>
  <si>
    <t>Közepes szállító repülőgép</t>
  </si>
  <si>
    <t>L–39ZO</t>
  </si>
  <si>
    <t>JAS 39</t>
  </si>
  <si>
    <t>MIG 29</t>
  </si>
  <si>
    <t>Repülőgép</t>
  </si>
  <si>
    <t>Helikopter</t>
  </si>
  <si>
    <t>Légi eszköz</t>
  </si>
  <si>
    <t>Hídvető harckocsi</t>
  </si>
  <si>
    <t>Tüzérség</t>
  </si>
  <si>
    <t>Páncélozott harcjármű irányított páncéltörő rakétával</t>
  </si>
  <si>
    <t>Páncélozott harcjárműhöz hasonló jármű</t>
  </si>
  <si>
    <t>Páncélozott harcjármű</t>
  </si>
  <si>
    <t>T–72</t>
  </si>
  <si>
    <t>T–55</t>
  </si>
  <si>
    <t>Harckocsi</t>
  </si>
  <si>
    <t>Szárazföldi eszköz</t>
  </si>
  <si>
    <t>5.8.2. A Magyar Honvédség főbb haditechnikai eszközei</t>
  </si>
  <si>
    <t>–277</t>
  </si>
  <si>
    <t>..</t>
  </si>
  <si>
    <t>létszámhiány, illetve többlet</t>
  </si>
  <si>
    <t>meglévő létszám</t>
  </si>
  <si>
    <t>rendszeresített (engedélyezett) létszám</t>
  </si>
  <si>
    <t>Köztisztviselő</t>
  </si>
  <si>
    <t>–408</t>
  </si>
  <si>
    <t>Közalkalmazott</t>
  </si>
  <si>
    <t>–2 742</t>
  </si>
  <si>
    <t>–2 234</t>
  </si>
  <si>
    <t>létszámhiány</t>
  </si>
  <si>
    <t>Hivatásos állomány</t>
  </si>
  <si>
    <t>Kiadások összesen</t>
  </si>
  <si>
    <t>5.8.3. A rendőrség kiadásai és költségvetési létszáma</t>
  </si>
  <si>
    <t>Halálozás</t>
  </si>
  <si>
    <t>alkalmatlanság, illetve átszervezés miatt</t>
  </si>
  <si>
    <t>egészségügyi okból</t>
  </si>
  <si>
    <t>fegyelmi okból</t>
  </si>
  <si>
    <t>lemondás</t>
  </si>
  <si>
    <t>kérelemre</t>
  </si>
  <si>
    <t>próbaidő alatt</t>
  </si>
  <si>
    <t>Elbocsátás</t>
  </si>
  <si>
    <t>fegyelmi okból és lemondással, illetve átszervezés miatt</t>
  </si>
  <si>
    <t>felső korhatárral</t>
  </si>
  <si>
    <t>Nyugállomány</t>
  </si>
  <si>
    <t>5.8.4. A rendőrség hivatásos állományát csökkentő tényezők okok szerint [fő]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</si>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</sst>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__"/>
    <numFmt numFmtId="165" formatCode="#,##0.0__"/>
    <numFmt numFmtId="166" formatCode="0.0"/>
    <numFmt numFmtId="167" formatCode="#,##0.0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17"/>
      <name val="Arial"/>
      <family val="2"/>
      <charset val="238"/>
    </font>
    <font>
      <b/>
      <sz val="8"/>
      <color indexed="17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59">
    <xf numFmtId="0" fontId="0" fillId="0" borderId="0" xfId="0"/>
    <xf numFmtId="0" fontId="1" fillId="0" borderId="0" xfId="0" applyFont="1"/>
    <xf numFmtId="3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left" vertical="center" indent="1"/>
    </xf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left" wrapText="1"/>
    </xf>
    <xf numFmtId="164" fontId="1" fillId="0" borderId="0" xfId="0" applyNumberFormat="1" applyFont="1" applyAlignment="1">
      <alignment horizontal="left" vertical="center" wrapText="1" indent="1"/>
    </xf>
    <xf numFmtId="165" fontId="1" fillId="0" borderId="0" xfId="0" applyNumberFormat="1" applyFont="1" applyAlignment="1">
      <alignment horizontal="left" vertical="center" indent="1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vertical="center" wrapText="1"/>
    </xf>
    <xf numFmtId="3" fontId="2" fillId="0" borderId="0" xfId="0" applyNumberFormat="1" applyFont="1" applyAlignment="1">
      <alignment horizontal="right" vertical="top"/>
    </xf>
    <xf numFmtId="165" fontId="2" fillId="0" borderId="0" xfId="0" applyNumberFormat="1" applyFont="1" applyAlignment="1">
      <alignment horizontal="left" vertical="center"/>
    </xf>
    <xf numFmtId="165" fontId="1" fillId="0" borderId="0" xfId="0" applyNumberFormat="1" applyFont="1" applyAlignment="1">
      <alignment horizontal="left" vertical="center" wrapText="1"/>
    </xf>
    <xf numFmtId="165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1" fillId="0" borderId="0" xfId="0" applyFont="1" applyBorder="1"/>
    <xf numFmtId="166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center" wrapText="1" indent="1"/>
    </xf>
    <xf numFmtId="1" fontId="1" fillId="0" borderId="0" xfId="0" applyNumberFormat="1" applyFont="1"/>
    <xf numFmtId="1" fontId="1" fillId="0" borderId="0" xfId="0" applyNumberFormat="1" applyFont="1" applyAlignment="1">
      <alignment horizontal="right" vertical="center"/>
    </xf>
    <xf numFmtId="165" fontId="2" fillId="0" borderId="0" xfId="0" applyNumberFormat="1" applyFont="1" applyAlignme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0" xfId="0" applyFont="1" applyAlignment="1">
      <alignment horizontal="left" vertical="center" indent="1"/>
    </xf>
    <xf numFmtId="165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horizontal="left" vertical="top"/>
    </xf>
    <xf numFmtId="3" fontId="5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left" vertical="center" wrapText="1" indent="1"/>
    </xf>
    <xf numFmtId="164" fontId="1" fillId="0" borderId="0" xfId="0" applyNumberFormat="1" applyFont="1" applyAlignment="1">
      <alignment horizontal="left" vertical="center"/>
    </xf>
    <xf numFmtId="3" fontId="2" fillId="0" borderId="0" xfId="0" applyNumberFormat="1" applyFont="1"/>
    <xf numFmtId="3" fontId="6" fillId="0" borderId="0" xfId="0" applyNumberFormat="1" applyFont="1"/>
    <xf numFmtId="3" fontId="5" fillId="0" borderId="0" xfId="0" applyNumberFormat="1" applyFont="1" applyAlignment="1">
      <alignment horizontal="right"/>
    </xf>
    <xf numFmtId="167" fontId="1" fillId="0" borderId="0" xfId="0" applyNumberFormat="1" applyFont="1" applyFill="1" applyAlignment="1">
      <alignment horizontal="right" vertical="center"/>
    </xf>
    <xf numFmtId="167" fontId="1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Alignment="1"/>
    <xf numFmtId="0" fontId="2" fillId="0" borderId="0" xfId="0" applyFont="1" applyAlignment="1"/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36CEE-A655-4371-85C1-F6442EC94B83}">
  <dimension ref="A1:A5"/>
  <sheetViews>
    <sheetView tabSelected="1" workbookViewId="0"/>
  </sheetViews>
  <sheetFormatPr defaultRowHeight="12.75" x14ac:dyDescent="0.2"/>
  <cols>
    <col min="1" max="1" width="67.28515625" style="57" bestFit="1" customWidth="1"/>
    <col min="2" max="16384" width="9.140625" style="57"/>
  </cols>
  <sheetData>
    <row r="1" spans="1:1" x14ac:dyDescent="0.2">
      <c r="A1" s="56" t="s">
        <v>67</v>
      </c>
    </row>
    <row r="2" spans="1:1" x14ac:dyDescent="0.2">
      <c r="A2" s="58" t="s">
        <v>23</v>
      </c>
    </row>
    <row r="3" spans="1:1" x14ac:dyDescent="0.2">
      <c r="A3" s="58" t="s">
        <v>40</v>
      </c>
    </row>
    <row r="4" spans="1:1" x14ac:dyDescent="0.2">
      <c r="A4" s="58" t="s">
        <v>54</v>
      </c>
    </row>
    <row r="5" spans="1:1" x14ac:dyDescent="0.2">
      <c r="A5" s="58" t="s">
        <v>66</v>
      </c>
    </row>
  </sheetData>
  <hyperlinks>
    <hyperlink ref="A2" location="5.8.1.!A1" display="5.8.1. A honvédelem kiadásai és rendszeresített létszáma" xr:uid="{37F1CBEB-B43B-40E8-9827-E40D09F9D420}"/>
    <hyperlink ref="A3" location="5.8.2.!A1" display="5.8.2. A Magyar Honvédség főbb haditechnikai eszközei" xr:uid="{F3E80625-8E21-435F-95CE-D01A3C29922F}"/>
    <hyperlink ref="A4" location="5.8.3.!A1" display="5.8.3. A rendőrség kiadásai és költségvetési létszáma" xr:uid="{A52217F4-5DA1-4743-AE8F-9E9DF2C54CE9}"/>
    <hyperlink ref="A5" location="5.8.4.!A1" display="5.8.4. A rendőrség hivatásos állományát csökkentő tényezők okok szerint [fő]" xr:uid="{3323291C-3A1E-430C-8A09-05597402F46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7AB33-8409-4235-9EDE-BA9270AA0E77}">
  <dimension ref="A1:F26"/>
  <sheetViews>
    <sheetView workbookViewId="0"/>
  </sheetViews>
  <sheetFormatPr defaultRowHeight="11.25" x14ac:dyDescent="0.2"/>
  <cols>
    <col min="1" max="1" width="29.7109375" style="1" customWidth="1"/>
    <col min="2" max="5" width="9.85546875" style="1" customWidth="1"/>
    <col min="6" max="16384" width="9.140625" style="1"/>
  </cols>
  <sheetData>
    <row r="1" spans="1:6" ht="12" thickBot="1" x14ac:dyDescent="0.25">
      <c r="A1" s="30" t="s">
        <v>23</v>
      </c>
      <c r="B1" s="30"/>
      <c r="C1" s="29"/>
      <c r="D1" s="29"/>
      <c r="E1" s="29"/>
      <c r="F1" s="29"/>
    </row>
    <row r="2" spans="1:6" x14ac:dyDescent="0.2">
      <c r="A2" s="28" t="s">
        <v>22</v>
      </c>
      <c r="B2" s="27">
        <v>2000</v>
      </c>
      <c r="C2" s="27">
        <v>2006</v>
      </c>
      <c r="D2" s="27">
        <v>2007</v>
      </c>
      <c r="E2" s="26">
        <v>2008</v>
      </c>
      <c r="F2" s="26">
        <v>2009</v>
      </c>
    </row>
    <row r="3" spans="1:6" s="25" customFormat="1" x14ac:dyDescent="0.2">
      <c r="A3" s="55" t="s">
        <v>21</v>
      </c>
      <c r="B3" s="55"/>
      <c r="C3" s="55"/>
      <c r="D3" s="55"/>
      <c r="E3" s="55"/>
      <c r="F3" s="55"/>
    </row>
    <row r="4" spans="1:6" x14ac:dyDescent="0.2">
      <c r="A4" s="24" t="s">
        <v>9</v>
      </c>
      <c r="B4" s="13">
        <v>201983.9</v>
      </c>
      <c r="C4" s="13">
        <v>296037.2</v>
      </c>
      <c r="D4" s="13">
        <v>324708</v>
      </c>
      <c r="E4" s="13">
        <v>324995</v>
      </c>
      <c r="F4" s="13">
        <v>296823</v>
      </c>
    </row>
    <row r="5" spans="1:6" x14ac:dyDescent="0.2">
      <c r="A5" s="10" t="s">
        <v>7</v>
      </c>
      <c r="B5" s="23"/>
      <c r="C5" s="23"/>
      <c r="D5" s="23"/>
      <c r="E5" s="22"/>
      <c r="F5" s="22"/>
    </row>
    <row r="6" spans="1:6" x14ac:dyDescent="0.2">
      <c r="A6" s="21" t="s">
        <v>20</v>
      </c>
      <c r="B6" s="2">
        <v>128688.6</v>
      </c>
      <c r="C6" s="2">
        <v>156345.1</v>
      </c>
      <c r="D6" s="2">
        <v>153390</v>
      </c>
      <c r="E6" s="2">
        <v>110955</v>
      </c>
      <c r="F6" s="2">
        <v>104603</v>
      </c>
    </row>
    <row r="7" spans="1:6" x14ac:dyDescent="0.2">
      <c r="A7" s="21" t="s">
        <v>19</v>
      </c>
      <c r="B7" s="2">
        <v>8104.3</v>
      </c>
      <c r="C7" s="2">
        <v>6277.8</v>
      </c>
      <c r="D7" s="2">
        <v>5621</v>
      </c>
      <c r="E7" s="2">
        <v>5343</v>
      </c>
      <c r="F7" s="2">
        <v>5024</v>
      </c>
    </row>
    <row r="8" spans="1:6" x14ac:dyDescent="0.2">
      <c r="A8" s="21" t="s">
        <v>18</v>
      </c>
      <c r="B8" s="2">
        <v>10177.799999999999</v>
      </c>
      <c r="C8" s="2">
        <v>11155.1</v>
      </c>
      <c r="D8" s="2">
        <v>16646</v>
      </c>
      <c r="E8" s="2">
        <v>21973</v>
      </c>
      <c r="F8" s="2">
        <v>19660</v>
      </c>
    </row>
    <row r="9" spans="1:6" x14ac:dyDescent="0.2">
      <c r="A9" s="12" t="s">
        <v>17</v>
      </c>
      <c r="B9" s="20">
        <v>1.5</v>
      </c>
      <c r="C9" s="20">
        <v>1.2</v>
      </c>
      <c r="D9" s="20">
        <v>1.3</v>
      </c>
      <c r="E9" s="20">
        <v>1.2</v>
      </c>
      <c r="F9" s="20">
        <v>1.1000000000000001</v>
      </c>
    </row>
    <row r="10" spans="1:6" x14ac:dyDescent="0.2">
      <c r="A10" s="15" t="s">
        <v>16</v>
      </c>
      <c r="B10" s="2">
        <v>195691.3</v>
      </c>
      <c r="C10" s="2">
        <v>280495.40000000002</v>
      </c>
      <c r="D10" s="2">
        <v>293816</v>
      </c>
      <c r="E10" s="2">
        <v>309861</v>
      </c>
      <c r="F10" s="2">
        <v>278836</v>
      </c>
    </row>
    <row r="11" spans="1:6" s="19" customFormat="1" x14ac:dyDescent="0.2">
      <c r="A11" s="55" t="s">
        <v>15</v>
      </c>
      <c r="B11" s="55"/>
      <c r="C11" s="55"/>
      <c r="D11" s="55"/>
      <c r="E11" s="55"/>
      <c r="F11" s="55"/>
    </row>
    <row r="12" spans="1:6" x14ac:dyDescent="0.2">
      <c r="A12" s="18" t="s">
        <v>14</v>
      </c>
      <c r="B12" s="2">
        <v>9299</v>
      </c>
      <c r="C12" s="2">
        <v>7026</v>
      </c>
      <c r="D12" s="2">
        <v>6090</v>
      </c>
      <c r="E12" s="2">
        <v>6245</v>
      </c>
      <c r="F12" s="2">
        <v>6294</v>
      </c>
    </row>
    <row r="13" spans="1:6" x14ac:dyDescent="0.2">
      <c r="A13" s="12" t="s">
        <v>13</v>
      </c>
      <c r="B13" s="2">
        <v>10173</v>
      </c>
      <c r="C13" s="2">
        <v>10232</v>
      </c>
      <c r="D13" s="2">
        <v>8535</v>
      </c>
      <c r="E13" s="2">
        <v>8829</v>
      </c>
      <c r="F13" s="2">
        <v>8870</v>
      </c>
    </row>
    <row r="14" spans="1:6" x14ac:dyDescent="0.2">
      <c r="A14" s="17" t="s">
        <v>12</v>
      </c>
      <c r="B14" s="2">
        <v>20095</v>
      </c>
      <c r="C14" s="2">
        <v>9722</v>
      </c>
      <c r="D14" s="2">
        <v>7104</v>
      </c>
      <c r="E14" s="2">
        <v>7519</v>
      </c>
      <c r="F14" s="2">
        <v>7517</v>
      </c>
    </row>
    <row r="15" spans="1:6" x14ac:dyDescent="0.2">
      <c r="A15" s="16" t="s">
        <v>11</v>
      </c>
      <c r="B15" s="2">
        <v>174</v>
      </c>
      <c r="C15" s="2">
        <v>284</v>
      </c>
      <c r="D15" s="2">
        <v>180</v>
      </c>
      <c r="E15" s="2">
        <v>184</v>
      </c>
      <c r="F15" s="2">
        <v>200</v>
      </c>
    </row>
    <row r="16" spans="1:6" x14ac:dyDescent="0.2">
      <c r="A16" s="15" t="s">
        <v>10</v>
      </c>
      <c r="B16" s="2">
        <v>9035</v>
      </c>
      <c r="C16" s="2">
        <v>6365</v>
      </c>
      <c r="D16" s="2">
        <v>6210</v>
      </c>
      <c r="E16" s="2">
        <v>6146</v>
      </c>
      <c r="F16" s="2">
        <v>6154</v>
      </c>
    </row>
    <row r="17" spans="1:6" x14ac:dyDescent="0.2">
      <c r="A17" s="14" t="s">
        <v>9</v>
      </c>
      <c r="B17" s="13">
        <v>48776</v>
      </c>
      <c r="C17" s="13">
        <v>33629</v>
      </c>
      <c r="D17" s="13">
        <v>28119</v>
      </c>
      <c r="E17" s="13">
        <v>28923</v>
      </c>
      <c r="F17" s="13">
        <v>29035</v>
      </c>
    </row>
    <row r="18" spans="1:6" ht="22.5" x14ac:dyDescent="0.2">
      <c r="A18" s="12" t="s">
        <v>8</v>
      </c>
      <c r="B18" s="2">
        <v>19184</v>
      </c>
      <c r="C18" s="2">
        <v>14945</v>
      </c>
      <c r="D18" s="11">
        <v>12809</v>
      </c>
      <c r="E18" s="2">
        <v>12806</v>
      </c>
      <c r="F18" s="2">
        <v>13155</v>
      </c>
    </row>
    <row r="19" spans="1:6" x14ac:dyDescent="0.2">
      <c r="A19" s="10" t="s">
        <v>7</v>
      </c>
      <c r="B19" s="9"/>
      <c r="C19" s="9"/>
      <c r="D19" s="9"/>
      <c r="E19" s="4"/>
    </row>
    <row r="20" spans="1:6" x14ac:dyDescent="0.2">
      <c r="A20" s="8" t="s">
        <v>6</v>
      </c>
      <c r="B20" s="2">
        <v>16237</v>
      </c>
      <c r="C20" s="2">
        <v>11748</v>
      </c>
      <c r="D20" s="2">
        <v>9838</v>
      </c>
      <c r="E20" s="2">
        <v>9778</v>
      </c>
      <c r="F20" s="2">
        <v>9965</v>
      </c>
    </row>
    <row r="21" spans="1:6" x14ac:dyDescent="0.2">
      <c r="A21" s="3" t="s">
        <v>5</v>
      </c>
      <c r="B21" s="2">
        <v>2947</v>
      </c>
      <c r="C21" s="2">
        <v>3197</v>
      </c>
      <c r="D21" s="2">
        <v>2971</v>
      </c>
      <c r="E21" s="2">
        <v>3028</v>
      </c>
      <c r="F21" s="2">
        <v>3190</v>
      </c>
    </row>
    <row r="22" spans="1:6" x14ac:dyDescent="0.2">
      <c r="A22" s="7" t="s">
        <v>4</v>
      </c>
      <c r="B22" s="2">
        <v>8116</v>
      </c>
      <c r="C22" s="2">
        <v>6907</v>
      </c>
      <c r="D22" s="2">
        <v>5893</v>
      </c>
      <c r="E22" s="2">
        <v>6040</v>
      </c>
      <c r="F22" s="2">
        <v>6257</v>
      </c>
    </row>
    <row r="23" spans="1:6" x14ac:dyDescent="0.2">
      <c r="A23" s="7" t="s">
        <v>3</v>
      </c>
      <c r="B23" s="2">
        <v>8464</v>
      </c>
      <c r="C23" s="2">
        <v>7579</v>
      </c>
      <c r="D23" s="2">
        <v>6537</v>
      </c>
      <c r="E23" s="2">
        <v>6253</v>
      </c>
      <c r="F23" s="2">
        <v>6403</v>
      </c>
    </row>
    <row r="24" spans="1:6" x14ac:dyDescent="0.2">
      <c r="A24" s="6" t="s">
        <v>2</v>
      </c>
      <c r="B24" s="5"/>
      <c r="C24" s="5"/>
      <c r="D24" s="4"/>
    </row>
    <row r="25" spans="1:6" x14ac:dyDescent="0.2">
      <c r="A25" s="3" t="s">
        <v>1</v>
      </c>
      <c r="B25" s="2">
        <v>12</v>
      </c>
      <c r="C25" s="2">
        <v>16</v>
      </c>
      <c r="D25" s="1">
        <v>17</v>
      </c>
      <c r="E25" s="2">
        <v>15</v>
      </c>
      <c r="F25" s="2">
        <v>15</v>
      </c>
    </row>
    <row r="26" spans="1:6" x14ac:dyDescent="0.2">
      <c r="A26" s="3" t="s">
        <v>0</v>
      </c>
      <c r="B26" s="2">
        <v>734</v>
      </c>
      <c r="C26" s="2">
        <v>1017</v>
      </c>
      <c r="D26" s="2">
        <v>1022</v>
      </c>
      <c r="E26" s="2">
        <v>1041</v>
      </c>
      <c r="F26" s="2">
        <v>920</v>
      </c>
    </row>
  </sheetData>
  <mergeCells count="2">
    <mergeCell ref="A3:F3"/>
    <mergeCell ref="A11:F11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EFB4C-F953-4E04-A415-3F7467FCEE9B}">
  <dimension ref="A1:F20"/>
  <sheetViews>
    <sheetView workbookViewId="0"/>
  </sheetViews>
  <sheetFormatPr defaultRowHeight="11.25" x14ac:dyDescent="0.2"/>
  <cols>
    <col min="1" max="1" width="36.5703125" style="1" customWidth="1"/>
    <col min="2" max="4" width="9.5703125" style="1" customWidth="1"/>
    <col min="5" max="5" width="10.5703125" style="1" customWidth="1"/>
    <col min="6" max="16384" width="9.140625" style="1"/>
  </cols>
  <sheetData>
    <row r="1" spans="1:6" s="34" customFormat="1" ht="12" thickBot="1" x14ac:dyDescent="0.3">
      <c r="A1" s="37" t="s">
        <v>40</v>
      </c>
      <c r="B1" s="36"/>
      <c r="C1" s="36"/>
      <c r="D1" s="36"/>
      <c r="E1" s="36"/>
    </row>
    <row r="2" spans="1:6" x14ac:dyDescent="0.2">
      <c r="A2" s="28" t="s">
        <v>22</v>
      </c>
      <c r="B2" s="27">
        <v>2000</v>
      </c>
      <c r="C2" s="27">
        <v>2006</v>
      </c>
      <c r="D2" s="27">
        <v>2007</v>
      </c>
      <c r="E2" s="35">
        <v>2008</v>
      </c>
      <c r="F2" s="35">
        <v>2009</v>
      </c>
    </row>
    <row r="3" spans="1:6" x14ac:dyDescent="0.2">
      <c r="A3" s="55" t="s">
        <v>39</v>
      </c>
      <c r="B3" s="55"/>
      <c r="C3" s="55"/>
      <c r="D3" s="55"/>
      <c r="E3" s="55"/>
      <c r="F3" s="55"/>
    </row>
    <row r="4" spans="1:6" x14ac:dyDescent="0.2">
      <c r="A4" s="10" t="s">
        <v>38</v>
      </c>
      <c r="B4" s="2">
        <v>753</v>
      </c>
      <c r="C4" s="2">
        <v>159</v>
      </c>
      <c r="D4" s="1">
        <v>88</v>
      </c>
      <c r="E4" s="2">
        <v>88</v>
      </c>
      <c r="F4" s="2">
        <v>88</v>
      </c>
    </row>
    <row r="5" spans="1:6" x14ac:dyDescent="0.2">
      <c r="A5" s="32" t="s">
        <v>7</v>
      </c>
      <c r="B5" s="2"/>
      <c r="C5" s="11"/>
      <c r="E5" s="2"/>
      <c r="F5" s="2"/>
    </row>
    <row r="6" spans="1:6" x14ac:dyDescent="0.2">
      <c r="A6" s="8" t="s">
        <v>37</v>
      </c>
      <c r="B6" s="2">
        <v>515</v>
      </c>
      <c r="C6" s="2">
        <v>1</v>
      </c>
      <c r="D6" s="1">
        <v>1</v>
      </c>
      <c r="E6" s="2">
        <v>1</v>
      </c>
      <c r="F6" s="2">
        <v>1</v>
      </c>
    </row>
    <row r="7" spans="1:6" x14ac:dyDescent="0.2">
      <c r="A7" s="8" t="s">
        <v>36</v>
      </c>
      <c r="B7" s="2">
        <v>238</v>
      </c>
      <c r="C7" s="2">
        <v>158</v>
      </c>
      <c r="D7" s="1">
        <v>87</v>
      </c>
      <c r="E7" s="2">
        <v>87</v>
      </c>
      <c r="F7" s="2">
        <v>87</v>
      </c>
    </row>
    <row r="8" spans="1:6" x14ac:dyDescent="0.2">
      <c r="A8" s="15" t="s">
        <v>35</v>
      </c>
      <c r="B8" s="2">
        <v>1479</v>
      </c>
      <c r="C8" s="2">
        <v>467</v>
      </c>
      <c r="D8" s="2">
        <v>467</v>
      </c>
      <c r="E8" s="2">
        <v>438</v>
      </c>
      <c r="F8" s="2">
        <v>574</v>
      </c>
    </row>
    <row r="9" spans="1:6" x14ac:dyDescent="0.2">
      <c r="A9" s="15" t="s">
        <v>34</v>
      </c>
      <c r="B9" s="2">
        <v>319</v>
      </c>
      <c r="C9" s="2">
        <v>199</v>
      </c>
      <c r="D9" s="2">
        <v>161</v>
      </c>
      <c r="E9" s="2">
        <v>24</v>
      </c>
      <c r="F9" s="2">
        <v>40</v>
      </c>
    </row>
    <row r="10" spans="1:6" ht="22.5" x14ac:dyDescent="0.2">
      <c r="A10" s="15" t="s">
        <v>33</v>
      </c>
      <c r="B10" s="2">
        <v>634</v>
      </c>
      <c r="C10" s="2">
        <v>26</v>
      </c>
      <c r="D10" s="34">
        <v>26</v>
      </c>
      <c r="E10" s="2">
        <v>26</v>
      </c>
      <c r="F10" s="2">
        <v>28</v>
      </c>
    </row>
    <row r="11" spans="1:6" s="18" customFormat="1" x14ac:dyDescent="0.2">
      <c r="A11" s="10" t="s">
        <v>32</v>
      </c>
      <c r="B11" s="11">
        <v>839</v>
      </c>
      <c r="C11" s="2">
        <v>62</v>
      </c>
      <c r="D11" s="18">
        <v>46</v>
      </c>
      <c r="E11" s="11">
        <v>27</v>
      </c>
      <c r="F11" s="11">
        <v>32</v>
      </c>
    </row>
    <row r="12" spans="1:6" x14ac:dyDescent="0.2">
      <c r="A12" s="10" t="s">
        <v>31</v>
      </c>
      <c r="B12" s="2">
        <v>87</v>
      </c>
      <c r="C12" s="2">
        <v>2</v>
      </c>
      <c r="D12" s="1">
        <v>2</v>
      </c>
      <c r="E12" s="2">
        <v>4</v>
      </c>
      <c r="F12" s="2">
        <v>5</v>
      </c>
    </row>
    <row r="13" spans="1:6" s="33" customFormat="1" x14ac:dyDescent="0.25">
      <c r="A13" s="55" t="s">
        <v>30</v>
      </c>
      <c r="B13" s="55"/>
      <c r="C13" s="55"/>
      <c r="D13" s="55"/>
      <c r="E13" s="55"/>
      <c r="F13" s="55"/>
    </row>
    <row r="14" spans="1:6" x14ac:dyDescent="0.2">
      <c r="A14" s="10" t="s">
        <v>29</v>
      </c>
      <c r="B14" s="2">
        <v>83</v>
      </c>
      <c r="C14" s="2">
        <v>29</v>
      </c>
      <c r="D14" s="1">
        <v>29</v>
      </c>
      <c r="E14" s="2">
        <v>29</v>
      </c>
      <c r="F14" s="2">
        <v>29</v>
      </c>
    </row>
    <row r="15" spans="1:6" x14ac:dyDescent="0.2">
      <c r="A15" s="10" t="s">
        <v>28</v>
      </c>
      <c r="B15" s="2">
        <v>43</v>
      </c>
      <c r="C15" s="2">
        <v>37</v>
      </c>
      <c r="D15" s="1">
        <v>39</v>
      </c>
      <c r="E15" s="2">
        <v>36</v>
      </c>
      <c r="F15" s="2">
        <v>37</v>
      </c>
    </row>
    <row r="16" spans="1:6" x14ac:dyDescent="0.2">
      <c r="A16" s="32" t="s">
        <v>7</v>
      </c>
      <c r="B16" s="2"/>
      <c r="C16" s="2"/>
      <c r="E16" s="2"/>
      <c r="F16" s="2"/>
    </row>
    <row r="17" spans="1:6" x14ac:dyDescent="0.2">
      <c r="A17" s="31" t="s">
        <v>27</v>
      </c>
      <c r="B17" s="2">
        <v>27</v>
      </c>
      <c r="C17" s="2">
        <v>13</v>
      </c>
      <c r="D17" s="1">
        <v>13</v>
      </c>
      <c r="E17" s="2">
        <v>11</v>
      </c>
      <c r="F17" s="2">
        <v>12</v>
      </c>
    </row>
    <row r="18" spans="1:6" x14ac:dyDescent="0.2">
      <c r="A18" s="31" t="s">
        <v>26</v>
      </c>
      <c r="B18" s="2"/>
      <c r="C18" s="2">
        <v>11</v>
      </c>
      <c r="D18" s="1">
        <v>14</v>
      </c>
      <c r="E18" s="2">
        <v>14</v>
      </c>
      <c r="F18" s="2">
        <v>14</v>
      </c>
    </row>
    <row r="19" spans="1:6" x14ac:dyDescent="0.2">
      <c r="A19" s="31" t="s">
        <v>25</v>
      </c>
      <c r="B19" s="2"/>
      <c r="C19" s="2">
        <v>8</v>
      </c>
      <c r="D19" s="1">
        <v>7</v>
      </c>
      <c r="E19" s="2">
        <v>6</v>
      </c>
      <c r="F19" s="2">
        <v>6</v>
      </c>
    </row>
    <row r="20" spans="1:6" x14ac:dyDescent="0.2">
      <c r="A20" s="10" t="s">
        <v>24</v>
      </c>
      <c r="B20" s="2">
        <v>4</v>
      </c>
      <c r="C20" s="2">
        <v>5</v>
      </c>
      <c r="D20" s="1">
        <v>5</v>
      </c>
      <c r="E20" s="2">
        <v>5</v>
      </c>
      <c r="F20" s="2">
        <v>5</v>
      </c>
    </row>
  </sheetData>
  <mergeCells count="2">
    <mergeCell ref="A3:F3"/>
    <mergeCell ref="A13:F13"/>
  </mergeCells>
  <pageMargins left="0.75" right="0.75" top="1" bottom="1" header="0.5" footer="0.5"/>
  <headerFooter alignWithMargins="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99107-67BE-4630-9FE4-8928351F260E}">
  <dimension ref="A1:F24"/>
  <sheetViews>
    <sheetView workbookViewId="0"/>
  </sheetViews>
  <sheetFormatPr defaultRowHeight="11.25" x14ac:dyDescent="0.2"/>
  <cols>
    <col min="1" max="1" width="35" style="1" customWidth="1"/>
    <col min="2" max="6" width="10.28515625" style="1" customWidth="1"/>
    <col min="7" max="16384" width="9.140625" style="1"/>
  </cols>
  <sheetData>
    <row r="1" spans="1:6" ht="12" thickBot="1" x14ac:dyDescent="0.25">
      <c r="A1" s="49" t="s">
        <v>54</v>
      </c>
      <c r="B1" s="10"/>
      <c r="C1" s="10"/>
      <c r="D1" s="10"/>
      <c r="E1" s="10"/>
      <c r="F1" s="10"/>
    </row>
    <row r="2" spans="1:6" x14ac:dyDescent="0.2">
      <c r="A2" s="28" t="s">
        <v>22</v>
      </c>
      <c r="B2" s="27">
        <v>2000</v>
      </c>
      <c r="C2" s="48">
        <v>2006</v>
      </c>
      <c r="D2" s="35">
        <v>2007</v>
      </c>
      <c r="E2" s="35">
        <v>2008</v>
      </c>
      <c r="F2" s="35">
        <v>2009</v>
      </c>
    </row>
    <row r="3" spans="1:6" x14ac:dyDescent="0.2">
      <c r="A3" s="55" t="s">
        <v>21</v>
      </c>
      <c r="B3" s="55"/>
      <c r="C3" s="55"/>
      <c r="D3" s="55"/>
      <c r="E3" s="55"/>
      <c r="F3" s="55"/>
    </row>
    <row r="4" spans="1:6" s="18" customFormat="1" x14ac:dyDescent="0.2">
      <c r="A4" s="47" t="s">
        <v>53</v>
      </c>
      <c r="B4" s="46">
        <v>103832.7</v>
      </c>
      <c r="C4" s="46">
        <v>187584.9</v>
      </c>
      <c r="D4" s="46">
        <v>204788.4</v>
      </c>
      <c r="E4" s="46">
        <v>245592.2</v>
      </c>
      <c r="F4" s="46">
        <v>243450</v>
      </c>
    </row>
    <row r="5" spans="1:6" x14ac:dyDescent="0.2">
      <c r="A5" s="12" t="s">
        <v>17</v>
      </c>
      <c r="B5" s="45">
        <v>0.8</v>
      </c>
      <c r="C5" s="44">
        <v>0.8</v>
      </c>
      <c r="D5" s="44">
        <v>0.8</v>
      </c>
      <c r="E5" s="44">
        <v>0.9</v>
      </c>
      <c r="F5" s="44">
        <v>0.9</v>
      </c>
    </row>
    <row r="6" spans="1:6" x14ac:dyDescent="0.2">
      <c r="A6" s="12" t="s">
        <v>16</v>
      </c>
      <c r="B6" s="9">
        <v>96972.7</v>
      </c>
      <c r="C6" s="9">
        <v>177899.6</v>
      </c>
      <c r="D6" s="9">
        <v>185805.2</v>
      </c>
      <c r="E6" s="9">
        <v>245646.87100000001</v>
      </c>
      <c r="F6" s="9">
        <v>202360</v>
      </c>
    </row>
    <row r="7" spans="1:6" x14ac:dyDescent="0.2">
      <c r="A7" s="55" t="s">
        <v>15</v>
      </c>
      <c r="B7" s="55"/>
      <c r="C7" s="55"/>
      <c r="D7" s="55"/>
      <c r="E7" s="55"/>
      <c r="F7" s="55"/>
    </row>
    <row r="8" spans="1:6" x14ac:dyDescent="0.2">
      <c r="A8" s="18" t="s">
        <v>14</v>
      </c>
      <c r="B8" s="5">
        <v>5956.5</v>
      </c>
      <c r="C8" s="43">
        <v>10569</v>
      </c>
      <c r="D8" s="43">
        <v>10499</v>
      </c>
      <c r="E8" s="43">
        <v>11155</v>
      </c>
      <c r="F8" s="5">
        <v>11155</v>
      </c>
    </row>
    <row r="9" spans="1:6" x14ac:dyDescent="0.2">
      <c r="A9" s="10" t="s">
        <v>13</v>
      </c>
      <c r="B9" s="9">
        <v>19652</v>
      </c>
      <c r="C9" s="38">
        <v>18931</v>
      </c>
      <c r="D9" s="38">
        <v>18952</v>
      </c>
      <c r="E9" s="38">
        <v>24251</v>
      </c>
      <c r="F9" s="9">
        <v>24251</v>
      </c>
    </row>
    <row r="10" spans="1:6" x14ac:dyDescent="0.2">
      <c r="A10" s="40" t="s">
        <v>48</v>
      </c>
      <c r="B10" s="9">
        <v>8927</v>
      </c>
      <c r="C10" s="38">
        <v>8100</v>
      </c>
      <c r="D10" s="38">
        <v>7994</v>
      </c>
      <c r="E10" s="9">
        <v>8981</v>
      </c>
      <c r="F10" s="9">
        <v>8981</v>
      </c>
    </row>
    <row r="11" spans="1:6" x14ac:dyDescent="0.2">
      <c r="A11" s="40" t="s">
        <v>46</v>
      </c>
      <c r="B11" s="9">
        <v>32</v>
      </c>
      <c r="C11" s="38">
        <v>430</v>
      </c>
      <c r="D11" s="38">
        <v>369</v>
      </c>
      <c r="E11" s="9">
        <v>613</v>
      </c>
      <c r="F11" s="9">
        <v>613</v>
      </c>
    </row>
    <row r="12" spans="1:6" x14ac:dyDescent="0.2">
      <c r="A12" s="14" t="s">
        <v>9</v>
      </c>
      <c r="B12" s="42">
        <f>SUM(B8:B11)</f>
        <v>34567.5</v>
      </c>
      <c r="C12" s="41">
        <f>SUM(C8:C11)</f>
        <v>38030</v>
      </c>
      <c r="D12" s="42">
        <f>SUM(D8:D11)</f>
        <v>37814</v>
      </c>
      <c r="E12" s="41">
        <f>SUM(E8:E11)</f>
        <v>45000</v>
      </c>
      <c r="F12" s="41">
        <f>SUM(F8:F11)</f>
        <v>45000</v>
      </c>
    </row>
    <row r="13" spans="1:6" x14ac:dyDescent="0.2">
      <c r="A13" s="10" t="s">
        <v>52</v>
      </c>
      <c r="B13" s="9"/>
      <c r="C13" s="9"/>
    </row>
    <row r="14" spans="1:6" x14ac:dyDescent="0.2">
      <c r="A14" s="39" t="s">
        <v>45</v>
      </c>
      <c r="B14" s="9">
        <v>31310</v>
      </c>
      <c r="C14" s="38">
        <v>31122</v>
      </c>
      <c r="D14" s="9">
        <v>29557</v>
      </c>
      <c r="E14" s="9">
        <v>35406</v>
      </c>
      <c r="F14" s="9">
        <v>35771</v>
      </c>
    </row>
    <row r="15" spans="1:6" x14ac:dyDescent="0.2">
      <c r="A15" s="39" t="s">
        <v>44</v>
      </c>
      <c r="B15" s="9">
        <v>29076</v>
      </c>
      <c r="C15" s="38">
        <v>27744</v>
      </c>
      <c r="D15" s="9">
        <v>26815</v>
      </c>
      <c r="E15" s="9">
        <v>33698</v>
      </c>
      <c r="F15" s="9">
        <v>33487</v>
      </c>
    </row>
    <row r="16" spans="1:6" x14ac:dyDescent="0.2">
      <c r="A16" s="7" t="s">
        <v>51</v>
      </c>
      <c r="B16" s="9" t="s">
        <v>50</v>
      </c>
      <c r="C16" s="38">
        <v>-3378</v>
      </c>
      <c r="D16" s="9" t="s">
        <v>49</v>
      </c>
      <c r="E16" s="9">
        <f>E15-E14</f>
        <v>-1708</v>
      </c>
      <c r="F16" s="9">
        <v>-2284</v>
      </c>
    </row>
    <row r="17" spans="1:6" x14ac:dyDescent="0.2">
      <c r="A17" s="40" t="s">
        <v>48</v>
      </c>
      <c r="B17" s="9"/>
      <c r="E17" s="9"/>
      <c r="F17" s="9"/>
    </row>
    <row r="18" spans="1:6" x14ac:dyDescent="0.2">
      <c r="A18" s="39" t="s">
        <v>45</v>
      </c>
      <c r="B18" s="9">
        <v>9156</v>
      </c>
      <c r="C18" s="9">
        <v>7915</v>
      </c>
      <c r="D18" s="9">
        <v>7676</v>
      </c>
      <c r="E18" s="9">
        <v>8981</v>
      </c>
      <c r="F18" s="9">
        <v>9051</v>
      </c>
    </row>
    <row r="19" spans="1:6" x14ac:dyDescent="0.2">
      <c r="A19" s="7" t="s">
        <v>44</v>
      </c>
      <c r="B19" s="9">
        <v>8748</v>
      </c>
      <c r="C19" s="38">
        <v>8074</v>
      </c>
      <c r="D19" s="9">
        <v>7877</v>
      </c>
      <c r="E19" s="9">
        <v>9191</v>
      </c>
      <c r="F19" s="9">
        <v>9414</v>
      </c>
    </row>
    <row r="20" spans="1:6" x14ac:dyDescent="0.2">
      <c r="A20" s="39" t="s">
        <v>43</v>
      </c>
      <c r="B20" s="9" t="s">
        <v>47</v>
      </c>
      <c r="C20" s="38">
        <v>159</v>
      </c>
      <c r="D20" s="9">
        <v>201</v>
      </c>
      <c r="E20" s="9">
        <f>E19-E18</f>
        <v>210</v>
      </c>
      <c r="F20" s="9">
        <v>363</v>
      </c>
    </row>
    <row r="21" spans="1:6" x14ac:dyDescent="0.2">
      <c r="A21" s="40" t="s">
        <v>46</v>
      </c>
      <c r="B21" s="9"/>
      <c r="E21" s="9"/>
      <c r="F21" s="9"/>
    </row>
    <row r="22" spans="1:6" x14ac:dyDescent="0.2">
      <c r="A22" s="39" t="s">
        <v>45</v>
      </c>
      <c r="B22" s="9" t="s">
        <v>42</v>
      </c>
      <c r="C22" s="9">
        <v>705</v>
      </c>
      <c r="D22" s="9">
        <v>571</v>
      </c>
      <c r="E22" s="9">
        <v>613</v>
      </c>
      <c r="F22" s="9">
        <v>625</v>
      </c>
    </row>
    <row r="23" spans="1:6" x14ac:dyDescent="0.2">
      <c r="A23" s="7" t="s">
        <v>44</v>
      </c>
      <c r="B23" s="9" t="s">
        <v>42</v>
      </c>
      <c r="C23" s="38">
        <v>319</v>
      </c>
      <c r="D23" s="9">
        <v>294</v>
      </c>
      <c r="E23" s="9">
        <v>415</v>
      </c>
      <c r="F23" s="9">
        <v>460</v>
      </c>
    </row>
    <row r="24" spans="1:6" x14ac:dyDescent="0.2">
      <c r="A24" s="39" t="s">
        <v>43</v>
      </c>
      <c r="B24" s="9" t="s">
        <v>42</v>
      </c>
      <c r="C24" s="38">
        <v>-386</v>
      </c>
      <c r="D24" s="9" t="s">
        <v>41</v>
      </c>
      <c r="E24" s="9">
        <f>E23-E22</f>
        <v>-198</v>
      </c>
      <c r="F24" s="9">
        <v>-165</v>
      </c>
    </row>
  </sheetData>
  <mergeCells count="2">
    <mergeCell ref="A3:F3"/>
    <mergeCell ref="A7:F7"/>
  </mergeCells>
  <pageMargins left="0.75" right="0.75" top="1" bottom="1" header="0.5" footer="0.5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BDC08-EB95-4754-BB9F-C73C6B4859EC}">
  <dimension ref="A1:F16"/>
  <sheetViews>
    <sheetView workbookViewId="0"/>
  </sheetViews>
  <sheetFormatPr defaultRowHeight="11.25" x14ac:dyDescent="0.2"/>
  <cols>
    <col min="1" max="1" width="35.5703125" style="1" customWidth="1"/>
    <col min="2" max="6" width="9.85546875" style="1" customWidth="1"/>
    <col min="7" max="16384" width="9.140625" style="1"/>
  </cols>
  <sheetData>
    <row r="1" spans="1:6" ht="12" thickBot="1" x14ac:dyDescent="0.25">
      <c r="A1" s="54" t="s">
        <v>66</v>
      </c>
      <c r="B1" s="54"/>
      <c r="C1" s="54"/>
      <c r="D1" s="54"/>
      <c r="E1" s="54"/>
      <c r="F1" s="53"/>
    </row>
    <row r="2" spans="1:6" x14ac:dyDescent="0.2">
      <c r="A2" s="28" t="s">
        <v>22</v>
      </c>
      <c r="B2" s="27">
        <v>2000</v>
      </c>
      <c r="C2" s="27">
        <v>2006</v>
      </c>
      <c r="D2" s="27">
        <v>2007</v>
      </c>
      <c r="E2" s="48">
        <v>2008</v>
      </c>
      <c r="F2" s="48">
        <v>2009</v>
      </c>
    </row>
    <row r="3" spans="1:6" s="18" customFormat="1" x14ac:dyDescent="0.2">
      <c r="A3" s="52" t="s">
        <v>65</v>
      </c>
      <c r="B3" s="5">
        <v>1157</v>
      </c>
      <c r="C3" s="5">
        <v>1437</v>
      </c>
      <c r="D3" s="5">
        <v>2832</v>
      </c>
      <c r="E3" s="5">
        <v>1941</v>
      </c>
      <c r="F3" s="5">
        <f>F4+F5+F6+F7</f>
        <v>1428</v>
      </c>
    </row>
    <row r="4" spans="1:6" x14ac:dyDescent="0.2">
      <c r="A4" s="21" t="s">
        <v>64</v>
      </c>
      <c r="B4" s="9">
        <v>47</v>
      </c>
      <c r="C4" s="9">
        <v>79</v>
      </c>
      <c r="D4" s="9">
        <v>16</v>
      </c>
      <c r="E4" s="9">
        <v>2</v>
      </c>
      <c r="F4" s="9">
        <v>3</v>
      </c>
    </row>
    <row r="5" spans="1:6" x14ac:dyDescent="0.2">
      <c r="A5" s="21" t="s">
        <v>60</v>
      </c>
      <c r="B5" s="9">
        <v>531</v>
      </c>
      <c r="C5" s="9">
        <v>427</v>
      </c>
      <c r="D5" s="9">
        <v>311</v>
      </c>
      <c r="E5" s="9">
        <v>49</v>
      </c>
      <c r="F5" s="9">
        <v>53</v>
      </c>
    </row>
    <row r="6" spans="1:6" x14ac:dyDescent="0.2">
      <c r="A6" s="21" t="s">
        <v>57</v>
      </c>
      <c r="B6" s="9">
        <v>394</v>
      </c>
      <c r="C6" s="9">
        <v>814</v>
      </c>
      <c r="D6" s="9">
        <v>2240</v>
      </c>
      <c r="E6" s="9">
        <v>1161</v>
      </c>
      <c r="F6" s="9">
        <v>1175</v>
      </c>
    </row>
    <row r="7" spans="1:6" ht="22.5" x14ac:dyDescent="0.2">
      <c r="A7" s="21" t="s">
        <v>63</v>
      </c>
      <c r="B7" s="5">
        <v>185</v>
      </c>
      <c r="C7" s="5">
        <v>117</v>
      </c>
      <c r="D7" s="5">
        <v>265</v>
      </c>
      <c r="E7" s="5">
        <v>645</v>
      </c>
      <c r="F7" s="5">
        <v>197</v>
      </c>
    </row>
    <row r="8" spans="1:6" x14ac:dyDescent="0.2">
      <c r="A8" s="10" t="s">
        <v>62</v>
      </c>
      <c r="B8" s="9">
        <v>705</v>
      </c>
      <c r="C8" s="9">
        <v>431</v>
      </c>
      <c r="D8" s="9">
        <v>701</v>
      </c>
      <c r="E8" s="9">
        <v>687</v>
      </c>
      <c r="F8" s="9">
        <f>F14+F12+F13+F11+F10+F9</f>
        <v>572</v>
      </c>
    </row>
    <row r="9" spans="1:6" x14ac:dyDescent="0.2">
      <c r="A9" s="21" t="s">
        <v>61</v>
      </c>
      <c r="B9" s="9">
        <v>68</v>
      </c>
      <c r="C9" s="9">
        <v>5</v>
      </c>
      <c r="D9" s="9">
        <v>5</v>
      </c>
      <c r="E9" s="9">
        <v>15</v>
      </c>
      <c r="F9" s="9">
        <v>22</v>
      </c>
    </row>
    <row r="10" spans="1:6" x14ac:dyDescent="0.2">
      <c r="A10" s="21" t="s">
        <v>60</v>
      </c>
      <c r="B10" s="9">
        <v>363</v>
      </c>
      <c r="C10" s="9">
        <v>204</v>
      </c>
      <c r="D10" s="9">
        <v>362</v>
      </c>
      <c r="E10" s="9">
        <v>274</v>
      </c>
      <c r="F10" s="9">
        <v>166</v>
      </c>
    </row>
    <row r="11" spans="1:6" x14ac:dyDescent="0.2">
      <c r="A11" s="21" t="s">
        <v>59</v>
      </c>
      <c r="B11" s="9">
        <v>124</v>
      </c>
      <c r="C11" s="9">
        <v>48</v>
      </c>
      <c r="D11" s="9">
        <v>57</v>
      </c>
      <c r="E11" s="9">
        <v>43</v>
      </c>
      <c r="F11" s="9">
        <v>40</v>
      </c>
    </row>
    <row r="12" spans="1:6" x14ac:dyDescent="0.2">
      <c r="A12" s="21" t="s">
        <v>58</v>
      </c>
      <c r="B12" s="9">
        <v>35</v>
      </c>
      <c r="C12" s="9">
        <v>50</v>
      </c>
      <c r="D12" s="9">
        <v>64</v>
      </c>
      <c r="E12" s="9">
        <v>138</v>
      </c>
      <c r="F12" s="9">
        <v>56</v>
      </c>
    </row>
    <row r="13" spans="1:6" x14ac:dyDescent="0.2">
      <c r="A13" s="21" t="s">
        <v>57</v>
      </c>
      <c r="B13" s="9">
        <v>49</v>
      </c>
      <c r="C13" s="9">
        <v>109</v>
      </c>
      <c r="D13" s="9">
        <v>182</v>
      </c>
      <c r="E13" s="9">
        <v>179</v>
      </c>
      <c r="F13" s="9">
        <v>260</v>
      </c>
    </row>
    <row r="14" spans="1:6" x14ac:dyDescent="0.2">
      <c r="A14" s="21" t="s">
        <v>56</v>
      </c>
      <c r="B14" s="9">
        <v>66</v>
      </c>
      <c r="C14" s="9">
        <v>15</v>
      </c>
      <c r="D14" s="9">
        <v>31</v>
      </c>
      <c r="E14" s="9">
        <v>38</v>
      </c>
      <c r="F14" s="9">
        <v>28</v>
      </c>
    </row>
    <row r="15" spans="1:6" x14ac:dyDescent="0.2">
      <c r="A15" s="10" t="s">
        <v>55</v>
      </c>
      <c r="B15" s="9">
        <v>47</v>
      </c>
      <c r="C15" s="9">
        <v>18</v>
      </c>
      <c r="D15" s="9">
        <v>19</v>
      </c>
      <c r="E15" s="9">
        <v>19</v>
      </c>
      <c r="F15" s="9">
        <v>18</v>
      </c>
    </row>
    <row r="16" spans="1:6" s="18" customFormat="1" x14ac:dyDescent="0.2">
      <c r="A16" s="51" t="s">
        <v>9</v>
      </c>
      <c r="B16" s="46">
        <v>1909</v>
      </c>
      <c r="C16" s="50">
        <v>1886</v>
      </c>
      <c r="D16" s="50">
        <v>3552</v>
      </c>
      <c r="E16" s="50">
        <v>2647</v>
      </c>
      <c r="F16" s="41">
        <f>F8+F3+F15</f>
        <v>2018</v>
      </c>
    </row>
  </sheetData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Tartalom</vt:lpstr>
      <vt:lpstr>5.8.1.</vt:lpstr>
      <vt:lpstr>5.8.2.</vt:lpstr>
      <vt:lpstr>5.8.3.</vt:lpstr>
      <vt:lpstr>5.8.4.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2025-02-28T11:33:06Z</dcterms:created>
  <dcterms:modified xsi:type="dcterms:W3CDTF">2025-02-28T11:34:02Z</dcterms:modified>
</cp:coreProperties>
</file>