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21CC4E3E-2ECF-476A-9E34-CD4300D988B0}" xr6:coauthVersionLast="36" xr6:coauthVersionMax="36" xr10:uidLastSave="{00000000-0000-0000-0000-000000000000}"/>
  <bookViews>
    <workbookView xWindow="0" yWindow="0" windowWidth="28800" windowHeight="13425" xr2:uid="{BC08EC64-7828-4CE1-98DA-83EEDE02BC5C}"/>
  </bookViews>
  <sheets>
    <sheet name="Tartalom" sheetId="21" r:id="rId1"/>
    <sheet name="4.2.1." sheetId="2" r:id="rId2"/>
    <sheet name="4.2.2." sheetId="3" r:id="rId3"/>
    <sheet name="4.2.3." sheetId="4" r:id="rId4"/>
    <sheet name="4.2.4." sheetId="5" r:id="rId5"/>
    <sheet name="4.2.5." sheetId="6" r:id="rId6"/>
    <sheet name="4.2.6." sheetId="7" r:id="rId7"/>
    <sheet name="4.2.7." sheetId="8" r:id="rId8"/>
    <sheet name="4.2.8." sheetId="9" r:id="rId9"/>
    <sheet name="4.2.9." sheetId="10" r:id="rId10"/>
    <sheet name="4.2.10." sheetId="11" r:id="rId11"/>
    <sheet name="4.2.11." sheetId="12" r:id="rId12"/>
    <sheet name="4.2.12." sheetId="13" r:id="rId13"/>
    <sheet name="4.2.13." sheetId="14" r:id="rId14"/>
    <sheet name="4.2.14." sheetId="15" r:id="rId15"/>
    <sheet name="4.2.15." sheetId="16" r:id="rId16"/>
    <sheet name="4.2.16." sheetId="17" r:id="rId17"/>
    <sheet name="4.2.17." sheetId="18" r:id="rId18"/>
    <sheet name="4.2.18." sheetId="19" r:id="rId19"/>
    <sheet name="4.2.19." sheetId="20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5" l="1"/>
  <c r="E5" i="15" s="1"/>
  <c r="C7" i="15"/>
  <c r="E7" i="15" s="1"/>
  <c r="C8" i="15"/>
  <c r="E9" i="15"/>
  <c r="D5" i="11"/>
  <c r="D31" i="11" s="1"/>
  <c r="F5" i="11"/>
  <c r="C6" i="15" l="1"/>
  <c r="C10" i="15"/>
  <c r="E10" i="15" s="1"/>
  <c r="E6" i="15"/>
  <c r="E8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BAD7B840-FC5F-4483-A5B3-A02DFDCB1C91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'08 (TEÁOR '08).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13B96D66-5D52-4E5C-8BC0-0929B48F31E4}">
      <text>
        <r>
          <rPr>
            <sz val="8"/>
            <color indexed="81"/>
            <rFont val="Tahoma"/>
            <family val="2"/>
            <charset val="238"/>
          </rPr>
          <t>A Tevékenységek egységes ágazati osztályozási rendszere '08 (TEÁOR '08) szerint.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0626E1CA-ED0E-4FB8-86AE-41E845C0912F}">
      <text>
        <r>
          <rPr>
            <sz val="8"/>
            <color indexed="81"/>
            <rFont val="Tahoma"/>
            <family val="2"/>
            <charset val="238"/>
          </rPr>
          <t>A Tevékenységek egységes ágazati osztályozási rendszere '08 (TEÁOR '08) szerint.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A6852FC9-D016-4E27-9FEE-A38888AB8DD9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F4CDE76B-1A39-4D43-B996-67E981502E39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'08 (TEÁOR '08).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7511150C-AC14-4089-82EC-4268FC2C6B4E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F335F49-A3E4-4B50-953F-8A893C7244A0}">
      <text>
        <r>
          <rPr>
            <sz val="8"/>
            <color indexed="81"/>
            <rFont val="Tahoma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A11" authorId="0" shapeId="0" xr:uid="{9E080091-6C3F-4306-AF53-DB0311CD298A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  <comment ref="A17" authorId="0" shapeId="0" xr:uid="{59D5B807-D491-4241-A85A-F1D69431C273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F6068F8-759F-45E0-BAE0-ECFDA1DA4BBE}">
      <text>
        <r>
          <rPr>
            <sz val="8"/>
            <color indexed="81"/>
            <rFont val="Tahoma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A2" authorId="0" shapeId="0" xr:uid="{DEF09D3D-1419-434B-8069-B110A88E4049}">
      <text>
        <r>
          <rPr>
            <sz val="8"/>
            <color indexed="81"/>
            <rFont val="Tahoma"/>
            <family val="2"/>
            <charset val="238"/>
          </rPr>
          <t>Az országcsoportok megegyeznek az OECD/Eurostat által alkalmazottakkal.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3" authorId="0" shapeId="0" xr:uid="{CF99F414-3EB2-420C-AF68-9CF922007ADD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41C37EF-4D7F-47CE-87FD-AE3C8CB54CDD}">
      <text>
        <r>
          <rPr>
            <sz val="8"/>
            <color indexed="81"/>
            <rFont val="Arial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A2" authorId="0" shapeId="0" xr:uid="{3CDAFDE3-ECE8-4CF0-9520-99D7D6F84DE6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  <comment ref="B30" authorId="0" shapeId="0" xr:uid="{247D1BD2-C855-4671-994A-954F17A9FE5F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20AEC2A-F941-4275-A38A-8261D7CA001B}">
      <text>
        <r>
          <rPr>
            <sz val="8"/>
            <color indexed="81"/>
            <rFont val="Tahoma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A2" authorId="0" shapeId="0" xr:uid="{4AA84FC8-02C8-45A1-A770-A8E6B628EE1B}">
      <text>
        <r>
          <rPr>
            <sz val="8"/>
            <color indexed="81"/>
            <rFont val="Tahoma"/>
            <family val="2"/>
            <charset val="238"/>
          </rPr>
          <t>Az országcsoportok megegyeznek az OECD/Eurostat által alkalmazottakkal.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2" authorId="0" shapeId="0" xr:uid="{97E480E9-5D77-4C04-AAB9-9153D51CB255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59F9990-4805-4FE9-9F97-31F80DAD6B63}">
      <text>
        <r>
          <rPr>
            <sz val="8"/>
            <color indexed="81"/>
            <rFont val="Tahoma"/>
            <family val="2"/>
            <charset val="238"/>
          </rPr>
          <t>A 10% alatti részesedésű és a külföldön tevékenységet végző, passzív pénzközvetítői funkciót betöltő vállalkozások nélkül.</t>
        </r>
      </text>
    </comment>
    <comment ref="A2" authorId="0" shapeId="0" xr:uid="{A5DCC40D-BC29-4388-9464-9D38F8B0DB2E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  <comment ref="B30" authorId="0" shapeId="0" xr:uid="{631E506F-85FF-406D-A42A-414B1A2C7A6A}">
      <text>
        <r>
          <rPr>
            <sz val="8"/>
            <color indexed="81"/>
            <rFont val="Tahoma"/>
            <family val="2"/>
            <charset val="238"/>
          </rPr>
          <t>Külföldiek ingatlanvásárlásai, nonprofit intézményekbe történő tőkebefektetések.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AF4A938-D274-49AD-91AE-ABCB01BAAA1B}">
      <text>
        <r>
          <rPr>
            <sz val="8"/>
            <color indexed="81"/>
            <rFont val="Tahoma"/>
            <family val="2"/>
            <charset val="238"/>
          </rPr>
          <t>A táblázat az önálló jogi személyként bejegyzett szervezeteket tartamazza, a 2009 végéig bejelentett alapítások és megszűnések figyelembevételével.</t>
        </r>
      </text>
    </comment>
    <comment ref="C2" authorId="0" shapeId="0" xr:uid="{60F1BFDD-53AC-4712-92B6-E3D870660CB7}">
      <text>
        <r>
          <rPr>
            <sz val="8"/>
            <color indexed="81"/>
            <rFont val="Tahoma"/>
            <family val="2"/>
            <charset val="238"/>
          </rPr>
          <t>Társas nonprofit szervezetek: egyesületek, egyesülések, szövetségek, szakmai, munkaadói és munkavállalói érdekképviseletek, köztestületek, közhasznú társaságok, nonprofit vállalkozások, nonprofit intézmények.</t>
        </r>
      </text>
    </comment>
  </commentList>
</comments>
</file>

<file path=xl/sharedStrings.xml><?xml version="1.0" encoding="utf-8"?>
<sst xmlns="http://schemas.openxmlformats.org/spreadsheetml/2006/main" count="879" uniqueCount="301">
  <si>
    <t>Összesen</t>
  </si>
  <si>
    <t>Egyéb szervezet</t>
  </si>
  <si>
    <t>Nonprofit szervezet</t>
  </si>
  <si>
    <t>5, 6</t>
  </si>
  <si>
    <t>Társadalombiztosítási költségvetési szerv</t>
  </si>
  <si>
    <t>Költségvetési szerv és intézménye</t>
  </si>
  <si>
    <t>31, 32, 34, 35, 36</t>
  </si>
  <si>
    <t>Vállalkozás összesen</t>
  </si>
  <si>
    <t>1, 2, 7</t>
  </si>
  <si>
    <t>Vállalkozói igazolvánnyal rendelkező egyéni vállalkozás</t>
  </si>
  <si>
    <t>Egyéni vállalkozás</t>
  </si>
  <si>
    <t>Társas vállalkozás</t>
  </si>
  <si>
    <t>1, 21, 22, 7</t>
  </si>
  <si>
    <t>Jogi személyiség nélküli társas vállalkozás</t>
  </si>
  <si>
    <t>21, 22, 73</t>
  </si>
  <si>
    <t>Megszűnt gazdálkodási forma</t>
  </si>
  <si>
    <t>Jogi személyiség nélküli egyéb vállalkozás</t>
  </si>
  <si>
    <t>Betéti társaság</t>
  </si>
  <si>
    <t>Közkereseti társaság</t>
  </si>
  <si>
    <t>Jogi személyiség nélküli gazdasági társaság</t>
  </si>
  <si>
    <t>Jogi személyiségű társas vállalkozás</t>
  </si>
  <si>
    <t>1, 71, 72</t>
  </si>
  <si>
    <t>Állami gazdálkodó szervezet és egyéb vállalat</t>
  </si>
  <si>
    <t>71, 72</t>
  </si>
  <si>
    <t>Egyéb jogi személyiségű vállalkozás</t>
  </si>
  <si>
    <t>Mezőgazdasági szövetkezet</t>
  </si>
  <si>
    <t>Szövetkezet</t>
  </si>
  <si>
    <t>Részvénytársaság</t>
  </si>
  <si>
    <t>Korlátolt felelősségű társaság</t>
  </si>
  <si>
    <t>Jogi személyiségű gazdasági társaság</t>
  </si>
  <si>
    <t>Gazdálkodási forma</t>
  </si>
  <si>
    <t>Kód</t>
  </si>
  <si>
    <t>4.2.1. A regisztrált gazdasági szervezetek száma</t>
  </si>
  <si>
    <t>A–U</t>
  </si>
  <si>
    <t>–</t>
  </si>
  <si>
    <t>Egyéb tevékenység</t>
  </si>
  <si>
    <t>T+U</t>
  </si>
  <si>
    <t>Egyéb szolgáltatás</t>
  </si>
  <si>
    <t>S</t>
  </si>
  <si>
    <t>Művészet, szórakoztatás, szabad idő</t>
  </si>
  <si>
    <t>R</t>
  </si>
  <si>
    <t>Humán-egészségügyi, szociális ellátás</t>
  </si>
  <si>
    <t>Q</t>
  </si>
  <si>
    <t>Oktatás</t>
  </si>
  <si>
    <t>P</t>
  </si>
  <si>
    <t>Közigazgatás, védelem; kötelező társadalombiztosítás</t>
  </si>
  <si>
    <t>O</t>
  </si>
  <si>
    <t>Adminisztratív és szolgáltatást támogató tevékenység</t>
  </si>
  <si>
    <t>N</t>
  </si>
  <si>
    <t>Szakmai, tudományos, műszaki tevékenység</t>
  </si>
  <si>
    <t>M</t>
  </si>
  <si>
    <t>Ingatlanügyletek</t>
  </si>
  <si>
    <t>L</t>
  </si>
  <si>
    <t>Pénzügyi, biztosítási tevékenység</t>
  </si>
  <si>
    <t>K</t>
  </si>
  <si>
    <t>Információ, kommunikáció</t>
  </si>
  <si>
    <t>J</t>
  </si>
  <si>
    <t>Szálláshely-szolgáltatás, vendéglátás</t>
  </si>
  <si>
    <t>I</t>
  </si>
  <si>
    <t>Szállítás, raktározás</t>
  </si>
  <si>
    <t>H</t>
  </si>
  <si>
    <t>Kereskedelem, gépjárműjavítás</t>
  </si>
  <si>
    <t>G</t>
  </si>
  <si>
    <t>Építőipar</t>
  </si>
  <si>
    <t>F</t>
  </si>
  <si>
    <t>Ipar</t>
  </si>
  <si>
    <t>B–E</t>
  </si>
  <si>
    <t>Vízellátás; szennyvíz gyűjtése, kezelése, hulladékgazdálkodás, szennyeződésmentesítés</t>
  </si>
  <si>
    <t>E</t>
  </si>
  <si>
    <t>Ipar víz- és hulladékgazdálkodás nélkül</t>
  </si>
  <si>
    <t>B–D</t>
  </si>
  <si>
    <t>Villamosenergia-, gáz-, gőzellátás, légkondicionálás</t>
  </si>
  <si>
    <t xml:space="preserve">D </t>
  </si>
  <si>
    <t>Egyéb feldolgozóipar; ipari gép, berendezés üzembe helyezése, javítása</t>
  </si>
  <si>
    <t>CM</t>
  </si>
  <si>
    <t>Járműgyártás</t>
  </si>
  <si>
    <t>CL</t>
  </si>
  <si>
    <t>Gép, gépi berendezés gyártása</t>
  </si>
  <si>
    <t>CK</t>
  </si>
  <si>
    <t>Villamos berendezés gyártása</t>
  </si>
  <si>
    <t>CJ</t>
  </si>
  <si>
    <t>Számítógép, elektronikai, optikai termék gyártása</t>
  </si>
  <si>
    <t>CI</t>
  </si>
  <si>
    <t>Fémalapanyag és fémfeldolgozási termék gyártása</t>
  </si>
  <si>
    <t>CH</t>
  </si>
  <si>
    <t>Gumi-, műanyag és nemfém ásványi termék gyártása</t>
  </si>
  <si>
    <t>CG</t>
  </si>
  <si>
    <t>Gyógyszergyártás</t>
  </si>
  <si>
    <t>CF</t>
  </si>
  <si>
    <t>Vegyi anyag, termék gyártása</t>
  </si>
  <si>
    <t>CE</t>
  </si>
  <si>
    <t>Kokszgyártás, kőolaj- feldolgozás</t>
  </si>
  <si>
    <t>CD</t>
  </si>
  <si>
    <t>Fafeldolgozás, papírtermék gyártása, nyomdai tevékenység</t>
  </si>
  <si>
    <t>CC</t>
  </si>
  <si>
    <t>Textília, ruházat, bőr, és bőrtermék gyártása</t>
  </si>
  <si>
    <t>CB</t>
  </si>
  <si>
    <t>Élelmiszer, ital, dohány-termék gyártása</t>
  </si>
  <si>
    <t>CA</t>
  </si>
  <si>
    <t>Feldolgozóipar</t>
  </si>
  <si>
    <t>C</t>
  </si>
  <si>
    <t>Bányászat, kőfejtés</t>
  </si>
  <si>
    <t>B</t>
  </si>
  <si>
    <t>Mezőgazdaság, erdőgazdálkodás, halászat</t>
  </si>
  <si>
    <t>A</t>
  </si>
  <si>
    <t>egyéni vállalkozás</t>
  </si>
  <si>
    <t>betéti társaság</t>
  </si>
  <si>
    <t>közkereseti társaság</t>
  </si>
  <si>
    <t>szövetkezet</t>
  </si>
  <si>
    <t>részvénytársaság</t>
  </si>
  <si>
    <t>korlátolt felelősségű társaság</t>
  </si>
  <si>
    <t>Ebből</t>
  </si>
  <si>
    <t>Nemzetgazdasági ág, ágazat</t>
  </si>
  <si>
    <t>Ágazati kód</t>
  </si>
  <si>
    <t>4.2.2. A regisztrált vállalkozások száma nemzetgazdasági ágak szerint, 2009</t>
  </si>
  <si>
    <t>fős</t>
  </si>
  <si>
    <t>250 és több</t>
  </si>
  <si>
    <t>50–249</t>
  </si>
  <si>
    <t>10–49</t>
  </si>
  <si>
    <t>1–9</t>
  </si>
  <si>
    <t>0 fős és ismeretlen létszámú</t>
  </si>
  <si>
    <t>4.2.3. A regisztrált vállalkozások száma nemzetgazdasági ágak és létszám-kategória szerint, 2009</t>
  </si>
  <si>
    <t>A–O</t>
  </si>
  <si>
    <t>Egyéb közösségi, személyi szolgáltatás</t>
  </si>
  <si>
    <t>Egészségügyi, szociális ellátás</t>
  </si>
  <si>
    <t>Ingatlanügyletek, gazdasági szolgáltatás</t>
  </si>
  <si>
    <t>Pénzügyi közvetítés</t>
  </si>
  <si>
    <t>Szállítás, raktározás, posta, távközlés</t>
  </si>
  <si>
    <t>Kereskedelem, javítás</t>
  </si>
  <si>
    <t>C–E</t>
  </si>
  <si>
    <t>Villamosenergia-, gáz-, gőz- és vízellátás</t>
  </si>
  <si>
    <t>Máshova nem sorolt feldolgozóipar</t>
  </si>
  <si>
    <t>DN</t>
  </si>
  <si>
    <t>DM</t>
  </si>
  <si>
    <t>Villamos gép, műszer gyártása</t>
  </si>
  <si>
    <t>DL</t>
  </si>
  <si>
    <t>Gép, berendezés gyártása</t>
  </si>
  <si>
    <t>DK</t>
  </si>
  <si>
    <t>Fémalapanyag, fémfeldolgozási termék gyártása</t>
  </si>
  <si>
    <t>DJ</t>
  </si>
  <si>
    <t>Nemfém ásványi termék gyártása</t>
  </si>
  <si>
    <t>DI</t>
  </si>
  <si>
    <t>Gumi-, műanyag termék gyártása</t>
  </si>
  <si>
    <t>DH</t>
  </si>
  <si>
    <t>DG</t>
  </si>
  <si>
    <t>Kokszgyártás, kőolaj-feldolgozás, nukleáris fűtőanyag gyártása</t>
  </si>
  <si>
    <t>DF</t>
  </si>
  <si>
    <t>Papírgyártás, kiadói, nyomdai tevékenység</t>
  </si>
  <si>
    <t>DE</t>
  </si>
  <si>
    <t>Fafeldolgozás</t>
  </si>
  <si>
    <t>DD</t>
  </si>
  <si>
    <t>Bőr, bőrtermék, lábbeli gyártása</t>
  </si>
  <si>
    <t>DC</t>
  </si>
  <si>
    <t>Textília, textiláru gyártása</t>
  </si>
  <si>
    <t>DB</t>
  </si>
  <si>
    <t>Élelmiszer, ital, dohány gyártása</t>
  </si>
  <si>
    <t>DA</t>
  </si>
  <si>
    <t>D</t>
  </si>
  <si>
    <t>Bányászat</t>
  </si>
  <si>
    <t>Mezőgazdaság, vad-, erdő-, hal- gazdálkodás</t>
  </si>
  <si>
    <t>A+B</t>
  </si>
  <si>
    <t>4.2.4. A működő vállalkozások száma nemzetgazdasági ágak szerint, 2008</t>
  </si>
  <si>
    <t>1, 21, 22, 231, 7</t>
  </si>
  <si>
    <t>Társas vállalkozás összesen</t>
  </si>
  <si>
    <t>20–49</t>
  </si>
  <si>
    <t>10–19</t>
  </si>
  <si>
    <t>4.2.5. A működő vállalkozások száma gazdálkodási forma és létszám-kategória szerint, 2008</t>
  </si>
  <si>
    <t>nem elosztható</t>
  </si>
  <si>
    <t>csak külföldi érdekeltségű</t>
  </si>
  <si>
    <t>magyar és külföldi érdekeltségű</t>
  </si>
  <si>
    <t>Ebből:</t>
  </si>
  <si>
    <t>Külföldi tőkebefektetés, milliárd Ft</t>
  </si>
  <si>
    <t>Külföldi tőkebefektetés, millió euro</t>
  </si>
  <si>
    <t>Saját tőke, milliárd Ft</t>
  </si>
  <si>
    <t>Szervezetek száma</t>
  </si>
  <si>
    <t>Megnevezés</t>
  </si>
  <si>
    <t>4.2.6. A külföldi érdekeltségű vállalkozások száma és saját tőkéje</t>
  </si>
  <si>
    <t>EU–15</t>
  </si>
  <si>
    <t>EU–25</t>
  </si>
  <si>
    <t>Nem elosztható</t>
  </si>
  <si>
    <t>Ausztrália és Óceánia</t>
  </si>
  <si>
    <t>Afrika</t>
  </si>
  <si>
    <t>Szingapúr</t>
  </si>
  <si>
    <t>Malajzia</t>
  </si>
  <si>
    <t>Kína</t>
  </si>
  <si>
    <t>Japán</t>
  </si>
  <si>
    <t>India</t>
  </si>
  <si>
    <t>Izrael</t>
  </si>
  <si>
    <t>Dél-Korea</t>
  </si>
  <si>
    <t>Ázsia</t>
  </si>
  <si>
    <t>Kanada</t>
  </si>
  <si>
    <t>Amerikai Egyesült Államok</t>
  </si>
  <si>
    <t>Amerika</t>
  </si>
  <si>
    <t>Ukrajna</t>
  </si>
  <si>
    <t>Szlovénia</t>
  </si>
  <si>
    <t>Szlovákia</t>
  </si>
  <si>
    <t>Svédország</t>
  </si>
  <si>
    <t>Svájc</t>
  </si>
  <si>
    <t>Spanyolország</t>
  </si>
  <si>
    <t>Románia</t>
  </si>
  <si>
    <t>Oroszország</t>
  </si>
  <si>
    <t>Olaszország</t>
  </si>
  <si>
    <t>Norvégia</t>
  </si>
  <si>
    <t xml:space="preserve">Németország </t>
  </si>
  <si>
    <t>Lengyelország</t>
  </si>
  <si>
    <t>Horvátország</t>
  </si>
  <si>
    <t>Hollandia</t>
  </si>
  <si>
    <t>Görögország</t>
  </si>
  <si>
    <t>Franciaország</t>
  </si>
  <si>
    <t>Finnország</t>
  </si>
  <si>
    <t>Egyesült Királyság</t>
  </si>
  <si>
    <t>Dánia</t>
  </si>
  <si>
    <t>Csehország</t>
  </si>
  <si>
    <t>Bulgária</t>
  </si>
  <si>
    <t xml:space="preserve">Belgium </t>
  </si>
  <si>
    <t>Ausztria</t>
  </si>
  <si>
    <t>Európa</t>
  </si>
  <si>
    <t>Földrész, ország, országcsoport</t>
  </si>
  <si>
    <t>4.2.7. A külföldi tőkebefektetések befektető országok és országcsoportok szerint [milliárd Ft]</t>
  </si>
  <si>
    <t>Villamosenergia-, gáz-, gőz-, víz- ellátás</t>
  </si>
  <si>
    <t>Gumi-, műanyagtermék gyártása</t>
  </si>
  <si>
    <t>Kokszgyártás, kőolaj-feldolgozás, nukleáris fűtőanyag gyártása; vegyi anyag, termék gyártása</t>
  </si>
  <si>
    <t>DF–DG</t>
  </si>
  <si>
    <t>Ebből: kizárólag külföldi érdekeltségű</t>
  </si>
  <si>
    <t>4.2.8. Külföldi érdekeltségű vállalkozások nemzetgazdasági ágak szerint</t>
  </si>
  <si>
    <t>4.2.9. A külföldön működő magyar tőke fogadó országok és országcsoportok szerint [millió Ft]</t>
  </si>
  <si>
    <t xml:space="preserve">H </t>
  </si>
  <si>
    <t>Villamosenergia-, gáz-, gőz-, vízellátás</t>
  </si>
  <si>
    <t xml:space="preserve">E </t>
  </si>
  <si>
    <t>Máshová nem sorolt feldolgozóipar</t>
  </si>
  <si>
    <t xml:space="preserve">DL </t>
  </si>
  <si>
    <t>Fém alapanyag, fémfeldolgozási termék gyártása</t>
  </si>
  <si>
    <t>Egyéb nemfém ásványi termék gyártása</t>
  </si>
  <si>
    <t>Mezőgazdaság, vad-, erdő-, halgazdálkodás</t>
  </si>
  <si>
    <t>4.2.10. A külföldön működő magyar tőke nemzetgazdasági ágak szerint [millió Ft]</t>
  </si>
  <si>
    <t>Politikai szervezet</t>
  </si>
  <si>
    <t>Szakmai, munkaadói és munkavállalói szervezet</t>
  </si>
  <si>
    <t>Nemzetközi kapcsolatok</t>
  </si>
  <si>
    <t>Adományosztó alapítvány, egyesületi szövetség</t>
  </si>
  <si>
    <t>A bűnözés megelőzése</t>
  </si>
  <si>
    <t>Jogvédelem, érdekvédelem</t>
  </si>
  <si>
    <t>Gazdaság- és vállalkozásfejlesztés</t>
  </si>
  <si>
    <t>Településfejlesztés, lakásügy</t>
  </si>
  <si>
    <t>Környezetvédelem</t>
  </si>
  <si>
    <t>Polgárvédelem</t>
  </si>
  <si>
    <t>Szociális ellátás</t>
  </si>
  <si>
    <t>Egészségügy</t>
  </si>
  <si>
    <t>Tudományos kutatás</t>
  </si>
  <si>
    <t>Hobbi és szabadidős szervezet</t>
  </si>
  <si>
    <t>Sport</t>
  </si>
  <si>
    <t>Vallás</t>
  </si>
  <si>
    <t>Kultúra</t>
  </si>
  <si>
    <t>Társas nonprofit szervezet</t>
  </si>
  <si>
    <t>Alapítvány</t>
  </si>
  <si>
    <t>Tevékenység</t>
  </si>
  <si>
    <t>4.2.11. A nonprofit szervezetek száma összevont tevékenységi csoportok szerint, 2009</t>
  </si>
  <si>
    <t>Volumenindex, előző év = 100,0</t>
  </si>
  <si>
    <t>Volumenindex, 2000 = 100,0</t>
  </si>
  <si>
    <t>Teljesítményérték, milliárd Ft</t>
  </si>
  <si>
    <t>Beruházások</t>
  </si>
  <si>
    <t>4.2.12. A nemzetgazdasági beruházások teljesítményértéke és volumenindexei</t>
  </si>
  <si>
    <t>Egyéb</t>
  </si>
  <si>
    <t>import</t>
  </si>
  <si>
    <t>belföldi</t>
  </si>
  <si>
    <t>Gép</t>
  </si>
  <si>
    <t>Építés</t>
  </si>
  <si>
    <t>Anyagi-műszaki összetétel</t>
  </si>
  <si>
    <t>Egyéni (nem piaci) gazdasági tevékenység</t>
  </si>
  <si>
    <t>Költségvetési és társadalombiztosítási szervezet, nonprofit szervezet</t>
  </si>
  <si>
    <t>Vállalkozás</t>
  </si>
  <si>
    <t>4.2.13. A nemzetgazdasági beruházások volumenindexei gazdálkodási forma és anyagi-műszaki összetétel szerint [előző év = 100,0]</t>
  </si>
  <si>
    <t xml:space="preserve">Összesen    </t>
  </si>
  <si>
    <t xml:space="preserve">Egyéb          </t>
  </si>
  <si>
    <t xml:space="preserve">import          </t>
  </si>
  <si>
    <t xml:space="preserve">belföldi           </t>
  </si>
  <si>
    <t xml:space="preserve">Gép               </t>
  </si>
  <si>
    <t xml:space="preserve">Építés  </t>
  </si>
  <si>
    <t>beruházásai</t>
  </si>
  <si>
    <t>Nemzetgazdaság összes</t>
  </si>
  <si>
    <t>4.2.14. A nemzetgazdasági beruházások értéke gazdálkodási forma és anyagi-műszaki összetétel szerint [folyó áron, millió Ft]</t>
  </si>
  <si>
    <t>megnevezés</t>
  </si>
  <si>
    <t>kód</t>
  </si>
  <si>
    <t>Nemzetgazdasági ág</t>
  </si>
  <si>
    <t>4.2.15. A nemzetgazdasági beruházások értéke gazdasági ágak szerint [folyó áron, millió Ft]</t>
  </si>
  <si>
    <t>4.2.16. A nemzetgazdasági beruházások volumenindexe gazdasági ágak szerint [előző év = 100,0]</t>
  </si>
  <si>
    <t xml:space="preserve">Vállalkozás összesen </t>
  </si>
  <si>
    <t>1,2,7</t>
  </si>
  <si>
    <t xml:space="preserve">Jogi személyiség nélküli gazdasági társaság </t>
  </si>
  <si>
    <t xml:space="preserve">Egyéb jogi személyiségű vállalkozás </t>
  </si>
  <si>
    <t xml:space="preserve">Mezőgazdasági szövetkezet </t>
  </si>
  <si>
    <t xml:space="preserve">Szövetkezet </t>
  </si>
  <si>
    <t xml:space="preserve">Korlátolt felelősségű társaság </t>
  </si>
  <si>
    <t>4.2.17. A regisztrált vállalkozások száma gazdálkodási forma és létszám-kategória szerint, 2009</t>
  </si>
  <si>
    <t xml:space="preserve">Társas vállalkozás </t>
  </si>
  <si>
    <t xml:space="preserve">Jogi személyiség nélküli társas vállalkozás </t>
  </si>
  <si>
    <t xml:space="preserve">Gazdálkodási forma </t>
  </si>
  <si>
    <t>4.2.18. A működő vállalkozások száma gazdálkodási forma szerint</t>
  </si>
  <si>
    <t xml:space="preserve">Fafeldolgozás </t>
  </si>
  <si>
    <t>A,B</t>
  </si>
  <si>
    <t>4.2.19. A működő vállalkozások száma nemzetgazdasági ágak és létszám-kategória szerint,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</si>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</sst>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1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325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3" fontId="5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indent="1"/>
    </xf>
    <xf numFmtId="0" fontId="4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164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4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3" fontId="2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164" fontId="5" fillId="0" borderId="0" xfId="0" applyNumberFormat="1" applyFont="1" applyFill="1" applyBorder="1" applyAlignment="1">
      <alignment horizontal="right" vertical="top"/>
    </xf>
    <xf numFmtId="164" fontId="5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center" wrapText="1" indent="1"/>
    </xf>
    <xf numFmtId="164" fontId="5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2" fillId="0" borderId="0" xfId="0" applyNumberFormat="1" applyFont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3" fontId="5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top"/>
    </xf>
    <xf numFmtId="0" fontId="2" fillId="0" borderId="0" xfId="0" applyFont="1"/>
    <xf numFmtId="164" fontId="5" fillId="0" borderId="0" xfId="0" applyNumberFormat="1" applyFont="1" applyBorder="1" applyAlignment="1">
      <alignment horizontal="right" vertical="top"/>
    </xf>
    <xf numFmtId="164" fontId="7" fillId="0" borderId="0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/>
    </xf>
    <xf numFmtId="164" fontId="3" fillId="0" borderId="0" xfId="0" applyNumberFormat="1" applyFont="1" applyAlignment="1">
      <alignment horizontal="right" vertical="top"/>
    </xf>
    <xf numFmtId="164" fontId="8" fillId="0" borderId="0" xfId="0" applyNumberFormat="1" applyFont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top"/>
    </xf>
    <xf numFmtId="164" fontId="8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>
      <alignment horizontal="left" indent="2"/>
    </xf>
    <xf numFmtId="164" fontId="4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right" vertical="top"/>
    </xf>
    <xf numFmtId="164" fontId="8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4" fontId="7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top"/>
    </xf>
    <xf numFmtId="0" fontId="2" fillId="0" borderId="0" xfId="0" applyFont="1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indent="1"/>
    </xf>
    <xf numFmtId="0" fontId="2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indent="1"/>
    </xf>
    <xf numFmtId="0" fontId="5" fillId="0" borderId="0" xfId="0" applyFont="1" applyBorder="1" applyAlignment="1">
      <alignment horizontal="left" vertical="top" wrapText="1" indent="1"/>
    </xf>
    <xf numFmtId="0" fontId="5" fillId="0" borderId="0" xfId="0" applyFont="1" applyBorder="1" applyAlignment="1">
      <alignment horizontal="left" vertical="top" indent="1"/>
    </xf>
    <xf numFmtId="49" fontId="2" fillId="0" borderId="17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left" vertical="top"/>
    </xf>
    <xf numFmtId="164" fontId="3" fillId="0" borderId="0" xfId="0" applyNumberFormat="1" applyFont="1" applyAlignment="1">
      <alignment horizontal="right" vertical="top"/>
    </xf>
    <xf numFmtId="3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3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horizontal="right" vertical="top"/>
    </xf>
    <xf numFmtId="164" fontId="5" fillId="0" borderId="0" xfId="0" applyNumberFormat="1" applyFont="1" applyBorder="1" applyAlignment="1">
      <alignment horizontal="right" vertical="top"/>
    </xf>
    <xf numFmtId="164" fontId="7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2" fillId="0" borderId="0" xfId="0" applyFont="1"/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2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wrapText="1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 indent="1"/>
    </xf>
    <xf numFmtId="0" fontId="4" fillId="0" borderId="0" xfId="0" applyFont="1"/>
    <xf numFmtId="165" fontId="4" fillId="0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0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 indent="1"/>
    </xf>
    <xf numFmtId="3" fontId="2" fillId="0" borderId="0" xfId="0" applyNumberFormat="1" applyFont="1"/>
    <xf numFmtId="3" fontId="4" fillId="0" borderId="0" xfId="0" applyNumberFormat="1" applyFont="1" applyFill="1" applyAlignment="1"/>
    <xf numFmtId="3" fontId="2" fillId="0" borderId="0" xfId="0" applyNumberFormat="1" applyFont="1" applyFill="1" applyAlignment="1"/>
    <xf numFmtId="3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 indent="3"/>
    </xf>
    <xf numFmtId="0" fontId="4" fillId="0" borderId="4" xfId="0" applyFont="1" applyBorder="1" applyAlignment="1">
      <alignment vertical="top"/>
    </xf>
    <xf numFmtId="3" fontId="4" fillId="0" borderId="0" xfId="0" applyNumberFormat="1" applyFont="1" applyAlignment="1">
      <alignment vertical="top"/>
    </xf>
    <xf numFmtId="0" fontId="2" fillId="0" borderId="0" xfId="0" applyFont="1" applyFill="1" applyAlignment="1">
      <alignment horizontal="left"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2" fillId="0" borderId="9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Fill="1" applyBorder="1"/>
    <xf numFmtId="3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3" fontId="4" fillId="0" borderId="0" xfId="0" applyNumberFormat="1" applyFont="1" applyFill="1" applyAlignment="1">
      <alignment horizontal="right" vertical="top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vertical="top" wrapText="1"/>
    </xf>
    <xf numFmtId="3" fontId="3" fillId="0" borderId="0" xfId="0" applyNumberFormat="1" applyFont="1" applyFill="1" applyAlignment="1">
      <alignment horizontal="right" vertical="top"/>
    </xf>
    <xf numFmtId="0" fontId="13" fillId="0" borderId="0" xfId="0" applyFont="1" applyFill="1" applyAlignment="1">
      <alignment horizontal="left" vertical="top" wrapText="1"/>
    </xf>
    <xf numFmtId="0" fontId="14" fillId="0" borderId="0" xfId="0" applyFont="1" applyFill="1"/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Border="1" applyAlignment="1">
      <alignment wrapText="1"/>
    </xf>
    <xf numFmtId="0" fontId="14" fillId="0" borderId="19" xfId="0" applyFont="1" applyFill="1" applyBorder="1" applyAlignment="1">
      <alignment wrapText="1"/>
    </xf>
    <xf numFmtId="0" fontId="14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5" fillId="0" borderId="0" xfId="0" applyFont="1"/>
    <xf numFmtId="3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left"/>
    </xf>
    <xf numFmtId="3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inden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/>
    <xf numFmtId="0" fontId="2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CB783-A85E-4BB5-8E25-BE70B35C4944}">
  <dimension ref="A1:A20"/>
  <sheetViews>
    <sheetView tabSelected="1" workbookViewId="0"/>
  </sheetViews>
  <sheetFormatPr defaultRowHeight="12.75" x14ac:dyDescent="0.2"/>
  <cols>
    <col min="1" max="1" width="114.85546875" style="323" bestFit="1" customWidth="1"/>
    <col min="2" max="16384" width="9.140625" style="323"/>
  </cols>
  <sheetData>
    <row r="1" spans="1:1" x14ac:dyDescent="0.2">
      <c r="A1" s="322" t="s">
        <v>300</v>
      </c>
    </row>
    <row r="2" spans="1:1" x14ac:dyDescent="0.2">
      <c r="A2" s="324" t="s">
        <v>32</v>
      </c>
    </row>
    <row r="3" spans="1:1" x14ac:dyDescent="0.2">
      <c r="A3" s="324" t="s">
        <v>114</v>
      </c>
    </row>
    <row r="4" spans="1:1" x14ac:dyDescent="0.2">
      <c r="A4" s="324" t="s">
        <v>121</v>
      </c>
    </row>
    <row r="5" spans="1:1" x14ac:dyDescent="0.2">
      <c r="A5" s="324" t="s">
        <v>161</v>
      </c>
    </row>
    <row r="6" spans="1:1" x14ac:dyDescent="0.2">
      <c r="A6" s="324" t="s">
        <v>166</v>
      </c>
    </row>
    <row r="7" spans="1:1" x14ac:dyDescent="0.2">
      <c r="A7" s="324" t="s">
        <v>176</v>
      </c>
    </row>
    <row r="8" spans="1:1" x14ac:dyDescent="0.2">
      <c r="A8" s="324" t="s">
        <v>218</v>
      </c>
    </row>
    <row r="9" spans="1:1" x14ac:dyDescent="0.2">
      <c r="A9" s="324" t="s">
        <v>224</v>
      </c>
    </row>
    <row r="10" spans="1:1" x14ac:dyDescent="0.2">
      <c r="A10" s="324" t="s">
        <v>225</v>
      </c>
    </row>
    <row r="11" spans="1:1" x14ac:dyDescent="0.2">
      <c r="A11" s="324" t="s">
        <v>234</v>
      </c>
    </row>
    <row r="12" spans="1:1" x14ac:dyDescent="0.2">
      <c r="A12" s="324" t="s">
        <v>255</v>
      </c>
    </row>
    <row r="13" spans="1:1" x14ac:dyDescent="0.2">
      <c r="A13" s="324" t="s">
        <v>260</v>
      </c>
    </row>
    <row r="14" spans="1:1" x14ac:dyDescent="0.2">
      <c r="A14" s="324" t="s">
        <v>270</v>
      </c>
    </row>
    <row r="15" spans="1:1" x14ac:dyDescent="0.2">
      <c r="A15" s="324" t="s">
        <v>279</v>
      </c>
    </row>
    <row r="16" spans="1:1" x14ac:dyDescent="0.2">
      <c r="A16" s="324" t="s">
        <v>283</v>
      </c>
    </row>
    <row r="17" spans="1:1" x14ac:dyDescent="0.2">
      <c r="A17" s="324" t="s">
        <v>284</v>
      </c>
    </row>
    <row r="18" spans="1:1" x14ac:dyDescent="0.2">
      <c r="A18" s="324" t="s">
        <v>292</v>
      </c>
    </row>
    <row r="19" spans="1:1" x14ac:dyDescent="0.2">
      <c r="A19" s="324" t="s">
        <v>296</v>
      </c>
    </row>
    <row r="20" spans="1:1" x14ac:dyDescent="0.2">
      <c r="A20" s="324" t="s">
        <v>299</v>
      </c>
    </row>
  </sheetData>
  <hyperlinks>
    <hyperlink ref="A2" location="4.2.1.!A1" display="4.2.1. A regisztrált gazdasági szervezetek száma" xr:uid="{17A9062C-0A2A-4E54-BB2D-0CFD502D4E6A}"/>
    <hyperlink ref="A3" location="4.2.2.!A1" display="4.2.2. A regisztrált vállalkozások száma nemzetgazdasági ágak szerint, 2009" xr:uid="{EF18B479-F6BE-42AB-8605-464AF5CA7DD3}"/>
    <hyperlink ref="A4" location="4.2.3.!A1" display="4.2.3. A regisztrált vállalkozások száma nemzetgazdasági ágak és létszám-kategória szerint, 2009" xr:uid="{6DEDB972-D6F0-4856-A2CB-C02237A1140A}"/>
    <hyperlink ref="A5" location="4.2.4.!A1" display="4.2.4. A működő vállalkozások száma nemzetgazdasági ágak szerint, 2008" xr:uid="{036A203B-855D-4CEE-BEB6-A8AD07F00CE4}"/>
    <hyperlink ref="A6" location="4.2.5.!A1" display="4.2.5. A működő vállalkozások száma gazdálkodási forma és létszám-kategória szerint, 2008" xr:uid="{B87C94D8-840F-4EC6-A155-EEB50EEAF0D5}"/>
    <hyperlink ref="A7" location="4.2.6.!A1" display="4.2.6. A külföldi érdekeltségű vállalkozások száma és saját tőkéje" xr:uid="{E531E174-1DF4-450B-90E3-185434861085}"/>
    <hyperlink ref="A8" location="4.2.7.!A1" display="4.2.7. A külföldi tőkebefektetések befektető országok és országcsoportok szerint [milliárd Ft]" xr:uid="{761BFAFE-640B-4D70-8EF9-CACA5E63F1C5}"/>
    <hyperlink ref="A9" location="4.2.8.!A1" display="4.2.8. Külföldi érdekeltségű vállalkozások nemzetgazdasági ágak szerint" xr:uid="{0F380496-55ED-406E-97D8-5C41410AE781}"/>
    <hyperlink ref="A10" location="4.2.9.!A1" display="4.2.9. A külföldön működő magyar tőke fogadó országok és országcsoportok szerint [millió Ft]" xr:uid="{495145CC-B1FC-4C1E-B61C-5A72ABA7702E}"/>
    <hyperlink ref="A11" location="4.2.10.!A1" display="4.2.10. A külföldön működő magyar tőke nemzetgazdasági ágak szerint [millió Ft]" xr:uid="{9DB0CD2C-7FC0-4562-BD09-7A813675B4E5}"/>
    <hyperlink ref="A12" location="4.2.11.!A1" display="4.2.11. A nonprofit szervezetek száma összevont tevékenységi csoportok szerint, 2009" xr:uid="{5935B04B-AC6B-45A5-85F9-AF40104F28ED}"/>
    <hyperlink ref="A13" location="4.2.12.!A1" display="4.2.12. A nemzetgazdasági beruházások teljesítményértéke és volumenindexei" xr:uid="{83DA6566-AB04-4CAC-A3C6-B4869590DAC4}"/>
    <hyperlink ref="A14" location="4.2.13.!A1" display="4.2.13. A nemzetgazdasági beruházások volumenindexei gazdálkodási forma és anyagi-műszaki összetétel szerint [előző év = 100,0]" xr:uid="{B67FC8D7-51D6-41C3-9601-9C5D02B00731}"/>
    <hyperlink ref="A15" location="4.2.14.!A1" display="4.2.14. A nemzetgazdasági beruházások értéke gazdálkodási forma és anyagi-műszaki összetétel szerint [folyó áron, millió Ft]" xr:uid="{800D5F1C-7459-4D5A-8CA9-242235011CBA}"/>
    <hyperlink ref="A16" location="4.2.15.!A1" display="4.2.15. A nemzetgazdasági beruházások értéke gazdasági ágak szerint [folyó áron, millió Ft]" xr:uid="{9083158D-DCE6-41CC-83A4-0B67910045D5}"/>
    <hyperlink ref="A17" location="4.2.16.!A1" display="4.2.16. A nemzetgazdasági beruházások volumenindexe gazdasági ágak szerint [előző év = 100,0]" xr:uid="{18F7B279-6EA7-4A5E-9A5D-224157DD843F}"/>
    <hyperlink ref="A18" location="4.2.17.!A1" display="4.2.17. A regisztrált vállalkozások száma gazdálkodási forma és létszám-kategória szerint, 2009" xr:uid="{84325B31-E243-46BF-B5B2-E3B9E5E9C42F}"/>
    <hyperlink ref="A19" location="4.2.18.!A1" display="4.2.18. A működő vállalkozások száma gazdálkodási forma szerint" xr:uid="{C6C3208E-C1B5-48AC-BCE9-46503C536064}"/>
    <hyperlink ref="A20" location="4.2.19.!A1" display="4.2.19. A működő vállalkozások száma nemzetgazdasági ágak és létszám-kategória szerint, 2008" xr:uid="{BC5F79F9-3EA9-4EE5-A7C1-84ABD01CEB9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B4404-F860-4152-BC01-3B35264A605B}">
  <dimension ref="A1:E46"/>
  <sheetViews>
    <sheetView workbookViewId="0"/>
  </sheetViews>
  <sheetFormatPr defaultRowHeight="11.25" x14ac:dyDescent="0.2"/>
  <cols>
    <col min="1" max="1" width="23.42578125" style="1" customWidth="1"/>
    <col min="2" max="5" width="12" style="1" customWidth="1"/>
    <col min="6" max="16384" width="9.140625" style="1"/>
  </cols>
  <sheetData>
    <row r="1" spans="1:5" s="80" customFormat="1" ht="12" thickBot="1" x14ac:dyDescent="0.25">
      <c r="A1" s="129" t="s">
        <v>225</v>
      </c>
      <c r="B1" s="128"/>
      <c r="C1" s="128"/>
      <c r="D1" s="128"/>
      <c r="E1" s="128"/>
    </row>
    <row r="2" spans="1:5" ht="22.5" x14ac:dyDescent="0.2">
      <c r="A2" s="127" t="s">
        <v>217</v>
      </c>
      <c r="B2" s="101">
        <v>2000</v>
      </c>
      <c r="C2" s="101">
        <v>2006</v>
      </c>
      <c r="D2" s="98">
        <v>2007</v>
      </c>
      <c r="E2" s="98">
        <v>2008</v>
      </c>
    </row>
    <row r="3" spans="1:5" s="80" customFormat="1" x14ac:dyDescent="0.2">
      <c r="A3" s="123" t="s">
        <v>216</v>
      </c>
      <c r="B3" s="88">
        <v>307865.3</v>
      </c>
      <c r="C3" s="91">
        <v>2099444.4</v>
      </c>
      <c r="D3" s="91">
        <v>2602575.7999999998</v>
      </c>
      <c r="E3" s="88">
        <v>2500112.1</v>
      </c>
    </row>
    <row r="4" spans="1:5" s="80" customFormat="1" x14ac:dyDescent="0.2">
      <c r="A4" s="121" t="s">
        <v>170</v>
      </c>
      <c r="B4" s="83"/>
      <c r="C4" s="81"/>
      <c r="D4" s="81"/>
      <c r="E4" s="83"/>
    </row>
    <row r="5" spans="1:5" s="80" customFormat="1" x14ac:dyDescent="0.2">
      <c r="A5" s="126" t="s">
        <v>215</v>
      </c>
      <c r="B5" s="83">
        <v>23650</v>
      </c>
      <c r="C5" s="81">
        <v>4456</v>
      </c>
      <c r="D5" s="82">
        <v>18022.7</v>
      </c>
      <c r="E5" s="83">
        <v>11703.4</v>
      </c>
    </row>
    <row r="6" spans="1:5" s="80" customFormat="1" x14ac:dyDescent="0.2">
      <c r="A6" s="126" t="s">
        <v>214</v>
      </c>
      <c r="B6" s="83">
        <v>3.5</v>
      </c>
      <c r="C6" s="81">
        <v>-82.2</v>
      </c>
      <c r="D6" s="81">
        <v>0</v>
      </c>
      <c r="E6" s="83">
        <v>70.2</v>
      </c>
    </row>
    <row r="7" spans="1:5" s="80" customFormat="1" x14ac:dyDescent="0.2">
      <c r="A7" s="124" t="s">
        <v>213</v>
      </c>
      <c r="B7" s="83">
        <v>1088.3</v>
      </c>
      <c r="C7" s="81">
        <v>108729.60000000001</v>
      </c>
      <c r="D7" s="82">
        <v>146223.1</v>
      </c>
      <c r="E7" s="83">
        <v>190774.3</v>
      </c>
    </row>
    <row r="8" spans="1:5" s="80" customFormat="1" x14ac:dyDescent="0.2">
      <c r="A8" s="124" t="s">
        <v>212</v>
      </c>
      <c r="B8" s="83">
        <v>19044.8</v>
      </c>
      <c r="C8" s="81">
        <v>35248.9</v>
      </c>
      <c r="D8" s="82">
        <v>36904.9</v>
      </c>
      <c r="E8" s="83">
        <v>51544.1</v>
      </c>
    </row>
    <row r="9" spans="1:5" s="80" customFormat="1" x14ac:dyDescent="0.2">
      <c r="A9" s="124" t="s">
        <v>211</v>
      </c>
      <c r="B9" s="83">
        <v>35989.800000000003</v>
      </c>
      <c r="C9" s="81" t="s">
        <v>34</v>
      </c>
      <c r="D9" s="81">
        <v>846.5</v>
      </c>
      <c r="E9" s="83">
        <v>932.6</v>
      </c>
    </row>
    <row r="10" spans="1:5" s="80" customFormat="1" x14ac:dyDescent="0.2">
      <c r="A10" s="125" t="s">
        <v>210</v>
      </c>
      <c r="B10" s="83">
        <v>2809.3</v>
      </c>
      <c r="C10" s="81">
        <v>120960.7</v>
      </c>
      <c r="D10" s="81">
        <v>352725.7</v>
      </c>
      <c r="E10" s="83">
        <v>704.9</v>
      </c>
    </row>
    <row r="11" spans="1:5" s="80" customFormat="1" x14ac:dyDescent="0.2">
      <c r="A11" s="124" t="s">
        <v>209</v>
      </c>
      <c r="B11" s="83" t="s">
        <v>34</v>
      </c>
      <c r="C11" s="81" t="s">
        <v>34</v>
      </c>
      <c r="D11" s="81">
        <v>74.8</v>
      </c>
      <c r="E11" s="83">
        <v>118.6</v>
      </c>
    </row>
    <row r="12" spans="1:5" s="80" customFormat="1" x14ac:dyDescent="0.2">
      <c r="A12" s="124" t="s">
        <v>208</v>
      </c>
      <c r="B12" s="83">
        <v>380.7</v>
      </c>
      <c r="C12" s="81">
        <v>74.3</v>
      </c>
      <c r="D12" s="82">
        <v>2024.5</v>
      </c>
      <c r="E12" s="83">
        <v>1863.9</v>
      </c>
    </row>
    <row r="13" spans="1:5" s="80" customFormat="1" x14ac:dyDescent="0.2">
      <c r="A13" s="124" t="s">
        <v>207</v>
      </c>
      <c r="B13" s="83">
        <v>3.8</v>
      </c>
      <c r="C13" s="81" t="s">
        <v>34</v>
      </c>
      <c r="D13" s="82">
        <v>-2.9</v>
      </c>
      <c r="E13" s="83">
        <v>-3.1</v>
      </c>
    </row>
    <row r="14" spans="1:5" s="80" customFormat="1" x14ac:dyDescent="0.2">
      <c r="A14" s="124" t="s">
        <v>206</v>
      </c>
      <c r="B14" s="83">
        <v>112473.1</v>
      </c>
      <c r="C14" s="81">
        <v>267503</v>
      </c>
      <c r="D14" s="82">
        <v>142300</v>
      </c>
      <c r="E14" s="83">
        <v>73484.899999999994</v>
      </c>
    </row>
    <row r="15" spans="1:5" s="80" customFormat="1" x14ac:dyDescent="0.2">
      <c r="A15" s="124" t="s">
        <v>205</v>
      </c>
      <c r="B15" s="83">
        <v>4672.8999999999996</v>
      </c>
      <c r="C15" s="81">
        <v>244662</v>
      </c>
      <c r="D15" s="82">
        <v>267257.8</v>
      </c>
      <c r="E15" s="83">
        <v>260199.6</v>
      </c>
    </row>
    <row r="16" spans="1:5" s="80" customFormat="1" x14ac:dyDescent="0.2">
      <c r="A16" s="124" t="s">
        <v>204</v>
      </c>
      <c r="B16" s="83">
        <v>3811</v>
      </c>
      <c r="C16" s="81">
        <v>67089</v>
      </c>
      <c r="D16" s="82">
        <v>61317.8</v>
      </c>
      <c r="E16" s="83">
        <v>46400.800000000003</v>
      </c>
    </row>
    <row r="17" spans="1:5" s="80" customFormat="1" x14ac:dyDescent="0.2">
      <c r="A17" s="124" t="s">
        <v>203</v>
      </c>
      <c r="B17" s="83">
        <v>10200.4</v>
      </c>
      <c r="C17" s="81">
        <v>3225.1</v>
      </c>
      <c r="D17" s="82">
        <v>4698.1000000000004</v>
      </c>
      <c r="E17" s="83">
        <v>11902.4</v>
      </c>
    </row>
    <row r="18" spans="1:5" s="80" customFormat="1" x14ac:dyDescent="0.2">
      <c r="A18" s="124" t="s">
        <v>201</v>
      </c>
      <c r="B18" s="83">
        <v>341.4</v>
      </c>
      <c r="C18" s="81">
        <v>621</v>
      </c>
      <c r="D18" s="82">
        <v>26846.2</v>
      </c>
      <c r="E18" s="83">
        <v>24055.8</v>
      </c>
    </row>
    <row r="19" spans="1:5" s="80" customFormat="1" x14ac:dyDescent="0.2">
      <c r="A19" s="124" t="s">
        <v>200</v>
      </c>
      <c r="B19" s="83">
        <v>1770.3</v>
      </c>
      <c r="C19" s="81">
        <v>35217.199999999997</v>
      </c>
      <c r="D19" s="82">
        <v>40507.599999999999</v>
      </c>
      <c r="E19" s="83">
        <v>54404.6</v>
      </c>
    </row>
    <row r="20" spans="1:5" s="80" customFormat="1" x14ac:dyDescent="0.2">
      <c r="A20" s="124" t="s">
        <v>199</v>
      </c>
      <c r="B20" s="83">
        <v>17419.2</v>
      </c>
      <c r="C20" s="81">
        <v>108374.6</v>
      </c>
      <c r="D20" s="82">
        <v>148564.6</v>
      </c>
      <c r="E20" s="83">
        <v>125438</v>
      </c>
    </row>
    <row r="21" spans="1:5" s="80" customFormat="1" x14ac:dyDescent="0.2">
      <c r="A21" s="124" t="s">
        <v>198</v>
      </c>
      <c r="B21" s="83">
        <v>129.9</v>
      </c>
      <c r="C21" s="81">
        <v>1531.9</v>
      </c>
      <c r="D21" s="82">
        <v>2182.6999999999998</v>
      </c>
      <c r="E21" s="83">
        <v>3927.7</v>
      </c>
    </row>
    <row r="22" spans="1:5" s="80" customFormat="1" x14ac:dyDescent="0.2">
      <c r="A22" s="124" t="s">
        <v>197</v>
      </c>
      <c r="B22" s="83">
        <v>1219.3</v>
      </c>
      <c r="C22" s="82">
        <v>93949.1</v>
      </c>
      <c r="D22" s="82">
        <v>89520</v>
      </c>
      <c r="E22" s="83">
        <v>218793.4</v>
      </c>
    </row>
    <row r="23" spans="1:5" s="80" customFormat="1" x14ac:dyDescent="0.2">
      <c r="A23" s="124" t="s">
        <v>196</v>
      </c>
      <c r="B23" s="83" t="s">
        <v>34</v>
      </c>
      <c r="C23" s="81" t="s">
        <v>34</v>
      </c>
      <c r="D23" s="81">
        <v>36.700000000000003</v>
      </c>
      <c r="E23" s="83">
        <v>38.1</v>
      </c>
    </row>
    <row r="24" spans="1:5" s="80" customFormat="1" x14ac:dyDescent="0.2">
      <c r="A24" s="124" t="s">
        <v>195</v>
      </c>
      <c r="B24" s="83">
        <v>30661.200000000001</v>
      </c>
      <c r="C24" s="81">
        <v>640055.6</v>
      </c>
      <c r="D24" s="82">
        <v>708407.3</v>
      </c>
      <c r="E24" s="83">
        <v>628277</v>
      </c>
    </row>
    <row r="25" spans="1:5" s="80" customFormat="1" x14ac:dyDescent="0.2">
      <c r="A25" s="124" t="s">
        <v>194</v>
      </c>
      <c r="B25" s="83">
        <v>1317</v>
      </c>
      <c r="C25" s="81">
        <v>5683.1</v>
      </c>
      <c r="D25" s="81">
        <v>6170.2</v>
      </c>
      <c r="E25" s="83">
        <v>12867.1</v>
      </c>
    </row>
    <row r="26" spans="1:5" s="80" customFormat="1" x14ac:dyDescent="0.2">
      <c r="A26" s="124" t="s">
        <v>193</v>
      </c>
      <c r="B26" s="83">
        <v>4298.5</v>
      </c>
      <c r="C26" s="81">
        <v>53736.3</v>
      </c>
      <c r="D26" s="82">
        <v>68948.800000000003</v>
      </c>
      <c r="E26" s="83">
        <v>89272.5</v>
      </c>
    </row>
    <row r="27" spans="1:5" s="80" customFormat="1" x14ac:dyDescent="0.2">
      <c r="A27" s="123" t="s">
        <v>192</v>
      </c>
      <c r="B27" s="88">
        <v>17423</v>
      </c>
      <c r="C27" s="90">
        <v>36662.5</v>
      </c>
      <c r="D27" s="91">
        <v>37544.199999999997</v>
      </c>
      <c r="E27" s="88">
        <v>256076.1</v>
      </c>
    </row>
    <row r="28" spans="1:5" s="80" customFormat="1" x14ac:dyDescent="0.2">
      <c r="A28" s="121" t="s">
        <v>170</v>
      </c>
      <c r="B28" s="83"/>
      <c r="C28" s="81"/>
      <c r="D28" s="81"/>
      <c r="E28" s="83"/>
    </row>
    <row r="29" spans="1:5" s="80" customFormat="1" x14ac:dyDescent="0.2">
      <c r="A29" s="124" t="s">
        <v>191</v>
      </c>
      <c r="B29" s="83">
        <v>16958.7</v>
      </c>
      <c r="C29" s="81">
        <v>36285.4</v>
      </c>
      <c r="D29" s="82">
        <v>4901.7</v>
      </c>
      <c r="E29" s="83">
        <v>10501.9</v>
      </c>
    </row>
    <row r="30" spans="1:5" s="80" customFormat="1" x14ac:dyDescent="0.2">
      <c r="A30" s="124" t="s">
        <v>190</v>
      </c>
      <c r="B30" s="83">
        <v>20.6</v>
      </c>
      <c r="C30" s="81" t="s">
        <v>34</v>
      </c>
      <c r="D30" s="82">
        <v>31149.4</v>
      </c>
      <c r="E30" s="83">
        <v>25313.1</v>
      </c>
    </row>
    <row r="31" spans="1:5" s="80" customFormat="1" x14ac:dyDescent="0.2">
      <c r="A31" s="123" t="s">
        <v>189</v>
      </c>
      <c r="B31" s="88">
        <v>900.4</v>
      </c>
      <c r="C31" s="90">
        <v>99367.8</v>
      </c>
      <c r="D31" s="91">
        <v>101427.5</v>
      </c>
      <c r="E31" s="88">
        <v>453744.9</v>
      </c>
    </row>
    <row r="32" spans="1:5" s="80" customFormat="1" x14ac:dyDescent="0.2">
      <c r="A32" s="121" t="s">
        <v>170</v>
      </c>
      <c r="B32" s="83"/>
      <c r="C32" s="81"/>
      <c r="D32" s="81"/>
      <c r="E32" s="83"/>
    </row>
    <row r="33" spans="1:5" s="80" customFormat="1" x14ac:dyDescent="0.2">
      <c r="A33" s="124" t="s">
        <v>188</v>
      </c>
      <c r="B33" s="83" t="s">
        <v>34</v>
      </c>
      <c r="C33" s="81">
        <v>95459.199999999997</v>
      </c>
      <c r="D33" s="82">
        <v>97345.2</v>
      </c>
      <c r="E33" s="83">
        <v>443414.8</v>
      </c>
    </row>
    <row r="34" spans="1:5" s="80" customFormat="1" x14ac:dyDescent="0.2">
      <c r="A34" s="124" t="s">
        <v>187</v>
      </c>
      <c r="B34" s="83" t="s">
        <v>34</v>
      </c>
      <c r="C34" s="81" t="s">
        <v>34</v>
      </c>
      <c r="D34" s="81">
        <v>17.3</v>
      </c>
      <c r="E34" s="83">
        <v>68.5</v>
      </c>
    </row>
    <row r="35" spans="1:5" s="80" customFormat="1" x14ac:dyDescent="0.2">
      <c r="A35" s="124" t="s">
        <v>186</v>
      </c>
      <c r="B35" s="83">
        <v>238.7</v>
      </c>
      <c r="C35" s="81">
        <v>1249</v>
      </c>
      <c r="D35" s="81">
        <v>1179.4000000000001</v>
      </c>
      <c r="E35" s="83">
        <v>1587.5</v>
      </c>
    </row>
    <row r="36" spans="1:5" s="80" customFormat="1" x14ac:dyDescent="0.2">
      <c r="A36" s="124" t="s">
        <v>185</v>
      </c>
      <c r="B36" s="83">
        <v>108</v>
      </c>
      <c r="C36" s="81">
        <v>22.5</v>
      </c>
      <c r="D36" s="82">
        <v>36.200000000000003</v>
      </c>
      <c r="E36" s="83">
        <v>199.6</v>
      </c>
    </row>
    <row r="37" spans="1:5" s="80" customFormat="1" x14ac:dyDescent="0.2">
      <c r="A37" s="124" t="s">
        <v>184</v>
      </c>
      <c r="B37" s="83">
        <v>335.7</v>
      </c>
      <c r="C37" s="81">
        <v>638.29999999999995</v>
      </c>
      <c r="D37" s="82">
        <v>667.2</v>
      </c>
      <c r="E37" s="83">
        <v>1941.7</v>
      </c>
    </row>
    <row r="38" spans="1:5" s="80" customFormat="1" x14ac:dyDescent="0.2">
      <c r="A38" s="124" t="s">
        <v>183</v>
      </c>
      <c r="B38" s="83">
        <v>13.2</v>
      </c>
      <c r="C38" s="81" t="s">
        <v>34</v>
      </c>
      <c r="D38" s="81" t="s">
        <v>34</v>
      </c>
      <c r="E38" s="83" t="s">
        <v>34</v>
      </c>
    </row>
    <row r="39" spans="1:5" s="80" customFormat="1" x14ac:dyDescent="0.2">
      <c r="A39" s="124" t="s">
        <v>182</v>
      </c>
      <c r="B39" s="83">
        <v>-36.200000000000003</v>
      </c>
      <c r="C39" s="81" t="s">
        <v>34</v>
      </c>
      <c r="D39" s="81">
        <v>1486.8</v>
      </c>
      <c r="E39" s="83">
        <v>4756.6000000000004</v>
      </c>
    </row>
    <row r="40" spans="1:5" s="80" customFormat="1" x14ac:dyDescent="0.2">
      <c r="A40" s="123" t="s">
        <v>181</v>
      </c>
      <c r="B40" s="88">
        <v>448.4</v>
      </c>
      <c r="C40" s="90" t="s">
        <v>34</v>
      </c>
      <c r="D40" s="91">
        <v>2.4</v>
      </c>
      <c r="E40" s="88">
        <v>133.9</v>
      </c>
    </row>
    <row r="41" spans="1:5" s="80" customFormat="1" x14ac:dyDescent="0.2">
      <c r="A41" s="123" t="s">
        <v>180</v>
      </c>
      <c r="B41" s="88">
        <v>179.9</v>
      </c>
      <c r="C41" s="90" t="s">
        <v>34</v>
      </c>
      <c r="D41" s="90">
        <v>0.5</v>
      </c>
      <c r="E41" s="88">
        <v>66.5</v>
      </c>
    </row>
    <row r="42" spans="1:5" s="80" customFormat="1" x14ac:dyDescent="0.2">
      <c r="A42" s="121" t="s">
        <v>179</v>
      </c>
      <c r="B42" s="82">
        <v>24589.3</v>
      </c>
      <c r="C42" s="82">
        <v>55426.3</v>
      </c>
      <c r="D42" s="81">
        <v>72274.3</v>
      </c>
      <c r="E42" s="83">
        <v>72937</v>
      </c>
    </row>
    <row r="43" spans="1:5" s="80" customFormat="1" x14ac:dyDescent="0.2">
      <c r="A43" s="122" t="s">
        <v>0</v>
      </c>
      <c r="B43" s="88">
        <v>351406.4</v>
      </c>
      <c r="C43" s="87">
        <v>2290901.1</v>
      </c>
      <c r="D43" s="87">
        <v>2813824.8</v>
      </c>
      <c r="E43" s="96">
        <v>3283070.7</v>
      </c>
    </row>
    <row r="44" spans="1:5" s="80" customFormat="1" x14ac:dyDescent="0.2">
      <c r="A44" s="121" t="s">
        <v>170</v>
      </c>
      <c r="B44" s="83"/>
      <c r="C44" s="81"/>
      <c r="D44" s="81"/>
      <c r="E44" s="83"/>
    </row>
    <row r="45" spans="1:5" s="80" customFormat="1" x14ac:dyDescent="0.2">
      <c r="A45" s="120" t="s">
        <v>178</v>
      </c>
      <c r="B45" s="83">
        <v>275450.90000000002</v>
      </c>
      <c r="C45" s="82">
        <v>1227027.5</v>
      </c>
      <c r="D45" s="82">
        <v>1522158.6</v>
      </c>
      <c r="E45" s="83">
        <v>1271188.1000000001</v>
      </c>
    </row>
    <row r="46" spans="1:5" s="80" customFormat="1" x14ac:dyDescent="0.2">
      <c r="A46" s="120" t="s">
        <v>177</v>
      </c>
      <c r="B46" s="83">
        <v>196194.6</v>
      </c>
      <c r="C46" s="82">
        <v>411360.4</v>
      </c>
      <c r="D46" s="82">
        <v>604640</v>
      </c>
      <c r="E46" s="83">
        <v>410791.2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2B376-A50C-4DB4-AF3C-A189EC908E2F}">
  <dimension ref="A1:F31"/>
  <sheetViews>
    <sheetView workbookViewId="0"/>
  </sheetViews>
  <sheetFormatPr defaultRowHeight="11.25" x14ac:dyDescent="0.2"/>
  <cols>
    <col min="1" max="1" width="7.28515625" style="1" customWidth="1"/>
    <col min="2" max="2" width="36.42578125" style="1" customWidth="1"/>
    <col min="3" max="6" width="11.28515625" style="1" customWidth="1"/>
    <col min="7" max="16384" width="9.140625" style="1"/>
  </cols>
  <sheetData>
    <row r="1" spans="1:6" ht="12" thickBot="1" x14ac:dyDescent="0.25">
      <c r="A1" s="129" t="s">
        <v>234</v>
      </c>
      <c r="B1" s="128"/>
      <c r="C1" s="128"/>
      <c r="D1" s="128"/>
      <c r="E1" s="128"/>
      <c r="F1" s="128"/>
    </row>
    <row r="2" spans="1:6" ht="22.5" x14ac:dyDescent="0.2">
      <c r="A2" s="148" t="s">
        <v>113</v>
      </c>
      <c r="B2" s="147" t="s">
        <v>112</v>
      </c>
      <c r="C2" s="146">
        <v>2000</v>
      </c>
      <c r="D2" s="146">
        <v>2006</v>
      </c>
      <c r="E2" s="98">
        <v>2007</v>
      </c>
      <c r="F2" s="98">
        <v>2008</v>
      </c>
    </row>
    <row r="3" spans="1:6" x14ac:dyDescent="0.2">
      <c r="A3" s="145" t="s">
        <v>160</v>
      </c>
      <c r="B3" s="144" t="s">
        <v>233</v>
      </c>
      <c r="C3" s="139">
        <v>4.5999999999999996</v>
      </c>
      <c r="D3" s="81">
        <v>990.1</v>
      </c>
      <c r="E3" s="81">
        <v>332.2</v>
      </c>
      <c r="F3" s="81">
        <v>917.4</v>
      </c>
    </row>
    <row r="4" spans="1:6" x14ac:dyDescent="0.2">
      <c r="A4" s="136" t="s">
        <v>100</v>
      </c>
      <c r="B4" s="140" t="s">
        <v>158</v>
      </c>
      <c r="C4" s="139">
        <v>6656.2</v>
      </c>
      <c r="D4" s="81">
        <v>224563.4</v>
      </c>
      <c r="E4" s="82">
        <v>248798.3</v>
      </c>
      <c r="F4" s="81">
        <v>212898.2</v>
      </c>
    </row>
    <row r="5" spans="1:6" x14ac:dyDescent="0.2">
      <c r="A5" s="136" t="s">
        <v>157</v>
      </c>
      <c r="B5" s="140" t="s">
        <v>99</v>
      </c>
      <c r="C5" s="139">
        <v>45660.800000000003</v>
      </c>
      <c r="D5" s="142">
        <f>SUM(D6:D19)</f>
        <v>752671.1</v>
      </c>
      <c r="E5" s="143">
        <v>894090.8</v>
      </c>
      <c r="F5" s="142">
        <f>SUM(F6:F19)</f>
        <v>1165505.2759671821</v>
      </c>
    </row>
    <row r="6" spans="1:6" x14ac:dyDescent="0.2">
      <c r="A6" s="141" t="s">
        <v>156</v>
      </c>
      <c r="B6" s="140" t="s">
        <v>155</v>
      </c>
      <c r="C6" s="139">
        <v>5267.7</v>
      </c>
      <c r="D6" s="81">
        <v>6789.6</v>
      </c>
      <c r="E6" s="82">
        <v>4874.2</v>
      </c>
      <c r="F6" s="81">
        <v>4645.3014237090001</v>
      </c>
    </row>
    <row r="7" spans="1:6" x14ac:dyDescent="0.2">
      <c r="A7" s="141" t="s">
        <v>154</v>
      </c>
      <c r="B7" s="138" t="s">
        <v>153</v>
      </c>
      <c r="C7" s="139">
        <v>3590</v>
      </c>
      <c r="D7" s="66">
        <v>41.1</v>
      </c>
      <c r="E7" s="112">
        <v>359.1</v>
      </c>
      <c r="F7" s="66">
        <v>376.88468303989998</v>
      </c>
    </row>
    <row r="8" spans="1:6" x14ac:dyDescent="0.2">
      <c r="A8" s="141" t="s">
        <v>152</v>
      </c>
      <c r="B8" s="138" t="s">
        <v>151</v>
      </c>
      <c r="C8" s="139">
        <v>354.9</v>
      </c>
      <c r="D8" s="66">
        <v>222.3</v>
      </c>
      <c r="E8" s="66">
        <v>805.5</v>
      </c>
      <c r="F8" s="66">
        <v>2325.3860533007</v>
      </c>
    </row>
    <row r="9" spans="1:6" x14ac:dyDescent="0.2">
      <c r="A9" s="141" t="s">
        <v>150</v>
      </c>
      <c r="B9" s="138" t="s">
        <v>149</v>
      </c>
      <c r="C9" s="139">
        <v>147.4</v>
      </c>
      <c r="D9" s="81" t="s">
        <v>34</v>
      </c>
      <c r="E9" s="81">
        <v>23.1</v>
      </c>
      <c r="F9" s="81">
        <v>741.64877999999999</v>
      </c>
    </row>
    <row r="10" spans="1:6" x14ac:dyDescent="0.2">
      <c r="A10" s="141" t="s">
        <v>148</v>
      </c>
      <c r="B10" s="138" t="s">
        <v>147</v>
      </c>
      <c r="C10" s="139">
        <v>3846.9</v>
      </c>
      <c r="D10" s="81">
        <v>12428</v>
      </c>
      <c r="E10" s="81">
        <v>12996.7</v>
      </c>
      <c r="F10" s="81">
        <v>16227.235614150801</v>
      </c>
    </row>
    <row r="11" spans="1:6" ht="22.5" x14ac:dyDescent="0.2">
      <c r="A11" s="141" t="s">
        <v>146</v>
      </c>
      <c r="B11" s="138" t="s">
        <v>145</v>
      </c>
      <c r="C11" s="83" t="s">
        <v>34</v>
      </c>
      <c r="D11" s="81">
        <v>592898.30000000005</v>
      </c>
      <c r="E11" s="81">
        <v>633557.69999999995</v>
      </c>
      <c r="F11" s="81">
        <v>539213.38901121996</v>
      </c>
    </row>
    <row r="12" spans="1:6" x14ac:dyDescent="0.2">
      <c r="A12" s="141" t="s">
        <v>144</v>
      </c>
      <c r="B12" s="138" t="s">
        <v>89</v>
      </c>
      <c r="C12" s="139">
        <v>8661.6</v>
      </c>
      <c r="D12" s="81">
        <v>63047.3</v>
      </c>
      <c r="E12" s="81">
        <v>63172.9</v>
      </c>
      <c r="F12" s="81">
        <v>63493.865463910297</v>
      </c>
    </row>
    <row r="13" spans="1:6" x14ac:dyDescent="0.2">
      <c r="A13" s="141" t="s">
        <v>143</v>
      </c>
      <c r="B13" s="138" t="s">
        <v>220</v>
      </c>
      <c r="C13" s="139">
        <v>5018.8999999999996</v>
      </c>
      <c r="D13" s="81">
        <v>8623.1</v>
      </c>
      <c r="E13" s="82">
        <v>6399.5</v>
      </c>
      <c r="F13" s="81">
        <v>9707.6697569929001</v>
      </c>
    </row>
    <row r="14" spans="1:6" x14ac:dyDescent="0.2">
      <c r="A14" s="141" t="s">
        <v>141</v>
      </c>
      <c r="B14" s="138" t="s">
        <v>232</v>
      </c>
      <c r="C14" s="139">
        <v>7994.4</v>
      </c>
      <c r="D14" s="81">
        <v>28626.799999999999</v>
      </c>
      <c r="E14" s="81">
        <v>44382.9</v>
      </c>
      <c r="F14" s="81">
        <v>45305.217187868599</v>
      </c>
    </row>
    <row r="15" spans="1:6" x14ac:dyDescent="0.2">
      <c r="A15" s="141" t="s">
        <v>139</v>
      </c>
      <c r="B15" s="138" t="s">
        <v>231</v>
      </c>
      <c r="C15" s="139">
        <v>52.1</v>
      </c>
      <c r="D15" s="81">
        <v>1752.6</v>
      </c>
      <c r="E15" s="81">
        <v>1689.7</v>
      </c>
      <c r="F15" s="81">
        <v>1952.7447170363</v>
      </c>
    </row>
    <row r="16" spans="1:6" x14ac:dyDescent="0.2">
      <c r="A16" s="141" t="s">
        <v>137</v>
      </c>
      <c r="B16" s="138" t="s">
        <v>136</v>
      </c>
      <c r="C16" s="139">
        <v>76</v>
      </c>
      <c r="D16" s="81">
        <v>1837.1</v>
      </c>
      <c r="E16" s="82">
        <v>463.9</v>
      </c>
      <c r="F16" s="81">
        <v>939.63998202350001</v>
      </c>
    </row>
    <row r="17" spans="1:6" x14ac:dyDescent="0.2">
      <c r="A17" s="141" t="s">
        <v>230</v>
      </c>
      <c r="B17" s="138" t="s">
        <v>134</v>
      </c>
      <c r="C17" s="139">
        <v>620.6</v>
      </c>
      <c r="D17" s="81">
        <v>14342.5</v>
      </c>
      <c r="E17" s="82">
        <v>92406</v>
      </c>
      <c r="F17" s="81">
        <v>450859.29986242502</v>
      </c>
    </row>
    <row r="18" spans="1:6" x14ac:dyDescent="0.2">
      <c r="A18" s="141" t="s">
        <v>133</v>
      </c>
      <c r="B18" s="138" t="s">
        <v>75</v>
      </c>
      <c r="C18" s="139">
        <v>9997.2000000000007</v>
      </c>
      <c r="D18" s="81">
        <v>872.7</v>
      </c>
      <c r="E18" s="82">
        <v>25367.200000000001</v>
      </c>
      <c r="F18" s="81">
        <v>25982.437387505201</v>
      </c>
    </row>
    <row r="19" spans="1:6" x14ac:dyDescent="0.2">
      <c r="A19" s="141" t="s">
        <v>132</v>
      </c>
      <c r="B19" s="138" t="s">
        <v>229</v>
      </c>
      <c r="C19" s="139">
        <v>33.1</v>
      </c>
      <c r="D19" s="81">
        <v>21189.7</v>
      </c>
      <c r="E19" s="81">
        <v>7592.5</v>
      </c>
      <c r="F19" s="81">
        <v>3734.5560439999999</v>
      </c>
    </row>
    <row r="20" spans="1:6" x14ac:dyDescent="0.2">
      <c r="A20" s="136" t="s">
        <v>228</v>
      </c>
      <c r="B20" s="140" t="s">
        <v>227</v>
      </c>
      <c r="C20" s="139">
        <v>567.29999999999995</v>
      </c>
      <c r="D20" s="81">
        <v>617.6</v>
      </c>
      <c r="E20" s="81">
        <v>2134.1</v>
      </c>
      <c r="F20" s="81">
        <v>1735.6421688021001</v>
      </c>
    </row>
    <row r="21" spans="1:6" x14ac:dyDescent="0.2">
      <c r="A21" s="136" t="s">
        <v>64</v>
      </c>
      <c r="B21" s="138" t="s">
        <v>63</v>
      </c>
      <c r="C21" s="139">
        <v>973.7</v>
      </c>
      <c r="D21" s="81">
        <v>5640.4</v>
      </c>
      <c r="E21" s="82">
        <v>10238</v>
      </c>
      <c r="F21" s="81">
        <v>6803.7325961858996</v>
      </c>
    </row>
    <row r="22" spans="1:6" x14ac:dyDescent="0.2">
      <c r="A22" s="136" t="s">
        <v>62</v>
      </c>
      <c r="B22" s="138" t="s">
        <v>128</v>
      </c>
      <c r="C22" s="139">
        <v>68777.8</v>
      </c>
      <c r="D22" s="82">
        <v>219285.7</v>
      </c>
      <c r="E22" s="82">
        <v>241247.4</v>
      </c>
      <c r="F22" s="81">
        <v>205529.874582877</v>
      </c>
    </row>
    <row r="23" spans="1:6" x14ac:dyDescent="0.2">
      <c r="A23" s="136" t="s">
        <v>226</v>
      </c>
      <c r="B23" s="138" t="s">
        <v>57</v>
      </c>
      <c r="C23" s="139">
        <v>5446.7</v>
      </c>
      <c r="D23" s="81">
        <v>15259.9</v>
      </c>
      <c r="E23" s="82">
        <v>18166.2</v>
      </c>
      <c r="F23" s="81">
        <v>30155.7670934942</v>
      </c>
    </row>
    <row r="24" spans="1:6" x14ac:dyDescent="0.2">
      <c r="A24" s="136" t="s">
        <v>58</v>
      </c>
      <c r="B24" s="138" t="s">
        <v>127</v>
      </c>
      <c r="C24" s="109">
        <v>4520.2</v>
      </c>
      <c r="D24" s="81">
        <v>57323.6</v>
      </c>
      <c r="E24" s="82">
        <v>61303</v>
      </c>
      <c r="F24" s="81">
        <v>53871.192564911398</v>
      </c>
    </row>
    <row r="25" spans="1:6" x14ac:dyDescent="0.2">
      <c r="A25" s="136" t="s">
        <v>56</v>
      </c>
      <c r="B25" s="138" t="s">
        <v>126</v>
      </c>
      <c r="C25" s="109">
        <v>160405.5</v>
      </c>
      <c r="D25" s="82">
        <v>659702.19999999995</v>
      </c>
      <c r="E25" s="82">
        <v>505923.9</v>
      </c>
      <c r="F25" s="81">
        <v>701695.12267116201</v>
      </c>
    </row>
    <row r="26" spans="1:6" x14ac:dyDescent="0.2">
      <c r="A26" s="136" t="s">
        <v>54</v>
      </c>
      <c r="B26" s="138" t="s">
        <v>125</v>
      </c>
      <c r="C26" s="109">
        <v>41888.5</v>
      </c>
      <c r="D26" s="82">
        <v>294126.8</v>
      </c>
      <c r="E26" s="82">
        <v>754435.9</v>
      </c>
      <c r="F26" s="81">
        <v>816668.50378972199</v>
      </c>
    </row>
    <row r="27" spans="1:6" x14ac:dyDescent="0.2">
      <c r="A27" s="136" t="s">
        <v>50</v>
      </c>
      <c r="B27" s="137" t="s">
        <v>43</v>
      </c>
      <c r="C27" s="83" t="s">
        <v>34</v>
      </c>
      <c r="D27" s="81" t="s">
        <v>34</v>
      </c>
      <c r="E27" s="81" t="s">
        <v>34</v>
      </c>
      <c r="F27" s="81" t="s">
        <v>34</v>
      </c>
    </row>
    <row r="28" spans="1:6" x14ac:dyDescent="0.2">
      <c r="A28" s="136" t="s">
        <v>48</v>
      </c>
      <c r="B28" s="137" t="s">
        <v>124</v>
      </c>
      <c r="C28" s="83" t="s">
        <v>34</v>
      </c>
      <c r="D28" s="81" t="s">
        <v>34</v>
      </c>
      <c r="E28" s="81">
        <v>645.4</v>
      </c>
      <c r="F28" s="81">
        <v>885.9</v>
      </c>
    </row>
    <row r="29" spans="1:6" x14ac:dyDescent="0.2">
      <c r="A29" s="136" t="s">
        <v>46</v>
      </c>
      <c r="B29" s="135" t="s">
        <v>123</v>
      </c>
      <c r="C29" s="109">
        <v>18.7</v>
      </c>
      <c r="D29" s="81">
        <v>5293.9</v>
      </c>
      <c r="E29" s="82">
        <v>1979.2</v>
      </c>
      <c r="F29" s="81">
        <v>9319.9</v>
      </c>
    </row>
    <row r="30" spans="1:6" x14ac:dyDescent="0.2">
      <c r="A30" s="134"/>
      <c r="B30" s="133" t="s">
        <v>179</v>
      </c>
      <c r="C30" s="109">
        <v>16486.400000000001</v>
      </c>
      <c r="D30" s="82">
        <v>55426.400000000001</v>
      </c>
      <c r="E30" s="82">
        <v>74530.600000000006</v>
      </c>
      <c r="F30" s="81">
        <v>77084.089208652804</v>
      </c>
    </row>
    <row r="31" spans="1:6" x14ac:dyDescent="0.2">
      <c r="A31" s="132" t="s">
        <v>122</v>
      </c>
      <c r="B31" s="131" t="s">
        <v>0</v>
      </c>
      <c r="C31" s="105">
        <v>351406.4</v>
      </c>
      <c r="D31" s="106">
        <f>D30+D29+D26+D25+D24+D23+D22+D21+D20+D5+D4+D3</f>
        <v>2290901.0999999996</v>
      </c>
      <c r="E31" s="106">
        <v>2813824.8</v>
      </c>
      <c r="F31" s="130">
        <v>3283070.7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15170-ECD0-4407-BEC0-AD239E442EF3}">
  <dimension ref="A1:D21"/>
  <sheetViews>
    <sheetView workbookViewId="0"/>
  </sheetViews>
  <sheetFormatPr defaultRowHeight="11.25" x14ac:dyDescent="0.2"/>
  <cols>
    <col min="1" max="1" width="26.7109375" style="1" customWidth="1"/>
    <col min="2" max="4" width="13.140625" style="1" customWidth="1"/>
    <col min="5" max="16384" width="9.140625" style="1"/>
  </cols>
  <sheetData>
    <row r="1" spans="1:4" ht="12" thickBot="1" x14ac:dyDescent="0.25">
      <c r="A1" s="158" t="s">
        <v>255</v>
      </c>
      <c r="B1" s="157"/>
      <c r="C1" s="157"/>
      <c r="D1" s="157"/>
    </row>
    <row r="2" spans="1:4" ht="27" customHeight="1" x14ac:dyDescent="0.2">
      <c r="A2" s="156" t="s">
        <v>254</v>
      </c>
      <c r="B2" s="155" t="s">
        <v>253</v>
      </c>
      <c r="C2" s="154" t="s">
        <v>252</v>
      </c>
      <c r="D2" s="153" t="s">
        <v>0</v>
      </c>
    </row>
    <row r="3" spans="1:4" x14ac:dyDescent="0.2">
      <c r="A3" s="150" t="s">
        <v>251</v>
      </c>
      <c r="B3" s="8">
        <v>3673</v>
      </c>
      <c r="C3" s="8">
        <v>5082</v>
      </c>
      <c r="D3" s="8">
        <v>8755</v>
      </c>
    </row>
    <row r="4" spans="1:4" x14ac:dyDescent="0.2">
      <c r="A4" s="150" t="s">
        <v>250</v>
      </c>
      <c r="B4" s="8">
        <v>1391</v>
      </c>
      <c r="C4" s="8">
        <v>256</v>
      </c>
      <c r="D4" s="8">
        <v>1647</v>
      </c>
    </row>
    <row r="5" spans="1:4" x14ac:dyDescent="0.2">
      <c r="A5" s="150" t="s">
        <v>249</v>
      </c>
      <c r="B5" s="8">
        <v>1145</v>
      </c>
      <c r="C5" s="8">
        <v>7563</v>
      </c>
      <c r="D5" s="8">
        <v>8708</v>
      </c>
    </row>
    <row r="6" spans="1:4" x14ac:dyDescent="0.2">
      <c r="A6" s="150" t="s">
        <v>248</v>
      </c>
      <c r="B6" s="8">
        <v>623</v>
      </c>
      <c r="C6" s="8">
        <v>11985</v>
      </c>
      <c r="D6" s="8">
        <v>12608</v>
      </c>
    </row>
    <row r="7" spans="1:4" x14ac:dyDescent="0.2">
      <c r="A7" s="150" t="s">
        <v>43</v>
      </c>
      <c r="B7" s="8">
        <v>7923</v>
      </c>
      <c r="C7" s="8">
        <v>1411</v>
      </c>
      <c r="D7" s="8">
        <v>9334</v>
      </c>
    </row>
    <row r="8" spans="1:4" x14ac:dyDescent="0.2">
      <c r="A8" s="150" t="s">
        <v>247</v>
      </c>
      <c r="B8" s="8">
        <v>722</v>
      </c>
      <c r="C8" s="8">
        <v>774</v>
      </c>
      <c r="D8" s="8">
        <v>1496</v>
      </c>
    </row>
    <row r="9" spans="1:4" x14ac:dyDescent="0.2">
      <c r="A9" s="150" t="s">
        <v>246</v>
      </c>
      <c r="B9" s="8">
        <v>2407</v>
      </c>
      <c r="C9" s="8">
        <v>908</v>
      </c>
      <c r="D9" s="8">
        <v>3315</v>
      </c>
    </row>
    <row r="10" spans="1:4" x14ac:dyDescent="0.2">
      <c r="A10" s="150" t="s">
        <v>245</v>
      </c>
      <c r="B10" s="8">
        <v>4048</v>
      </c>
      <c r="C10" s="8">
        <v>2235</v>
      </c>
      <c r="D10" s="8">
        <v>6283</v>
      </c>
    </row>
    <row r="11" spans="1:4" x14ac:dyDescent="0.2">
      <c r="A11" s="152" t="s">
        <v>244</v>
      </c>
      <c r="B11" s="8">
        <v>126</v>
      </c>
      <c r="C11" s="8">
        <v>1101</v>
      </c>
      <c r="D11" s="8">
        <v>1227</v>
      </c>
    </row>
    <row r="12" spans="1:4" x14ac:dyDescent="0.2">
      <c r="A12" s="152" t="s">
        <v>243</v>
      </c>
      <c r="B12" s="8">
        <v>677</v>
      </c>
      <c r="C12" s="8">
        <v>1252</v>
      </c>
      <c r="D12" s="8">
        <v>1929</v>
      </c>
    </row>
    <row r="13" spans="1:4" x14ac:dyDescent="0.2">
      <c r="A13" s="152" t="s">
        <v>242</v>
      </c>
      <c r="B13" s="8">
        <v>1553</v>
      </c>
      <c r="C13" s="8">
        <v>3020</v>
      </c>
      <c r="D13" s="8">
        <v>4573</v>
      </c>
    </row>
    <row r="14" spans="1:4" x14ac:dyDescent="0.2">
      <c r="A14" s="150" t="s">
        <v>241</v>
      </c>
      <c r="B14" s="8">
        <v>371</v>
      </c>
      <c r="C14" s="8">
        <v>1527</v>
      </c>
      <c r="D14" s="8">
        <v>1898</v>
      </c>
    </row>
    <row r="15" spans="1:4" x14ac:dyDescent="0.2">
      <c r="A15" s="150" t="s">
        <v>240</v>
      </c>
      <c r="B15" s="8">
        <v>167</v>
      </c>
      <c r="C15" s="8">
        <v>956</v>
      </c>
      <c r="D15" s="8">
        <v>1123</v>
      </c>
    </row>
    <row r="16" spans="1:4" x14ac:dyDescent="0.2">
      <c r="A16" s="150" t="s">
        <v>239</v>
      </c>
      <c r="B16" s="8">
        <v>294</v>
      </c>
      <c r="C16" s="8">
        <v>2212</v>
      </c>
      <c r="D16" s="8">
        <v>2506</v>
      </c>
    </row>
    <row r="17" spans="1:4" ht="22.5" x14ac:dyDescent="0.2">
      <c r="A17" s="151" t="s">
        <v>238</v>
      </c>
      <c r="B17" s="8">
        <v>47</v>
      </c>
      <c r="C17" s="8">
        <v>850</v>
      </c>
      <c r="D17" s="8">
        <v>897</v>
      </c>
    </row>
    <row r="18" spans="1:4" x14ac:dyDescent="0.2">
      <c r="A18" s="150" t="s">
        <v>237</v>
      </c>
      <c r="B18" s="8">
        <v>391</v>
      </c>
      <c r="C18" s="8">
        <v>583</v>
      </c>
      <c r="D18" s="8">
        <v>974</v>
      </c>
    </row>
    <row r="19" spans="1:4" ht="22.5" x14ac:dyDescent="0.2">
      <c r="A19" s="151" t="s">
        <v>236</v>
      </c>
      <c r="B19" s="8">
        <v>48</v>
      </c>
      <c r="C19" s="8">
        <v>5135</v>
      </c>
      <c r="D19" s="8">
        <v>5183</v>
      </c>
    </row>
    <row r="20" spans="1:4" x14ac:dyDescent="0.2">
      <c r="A20" s="150" t="s">
        <v>235</v>
      </c>
      <c r="B20" s="8">
        <v>96</v>
      </c>
      <c r="C20" s="8">
        <v>652</v>
      </c>
      <c r="D20" s="8">
        <v>748</v>
      </c>
    </row>
    <row r="21" spans="1:4" x14ac:dyDescent="0.2">
      <c r="A21" s="149" t="s">
        <v>0</v>
      </c>
      <c r="B21" s="3">
        <v>25702</v>
      </c>
      <c r="C21" s="3">
        <v>47502</v>
      </c>
      <c r="D21" s="3">
        <v>73204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0B602-5E8C-4DE7-86FA-74EC57799AED}">
  <dimension ref="A1:G5"/>
  <sheetViews>
    <sheetView workbookViewId="0"/>
  </sheetViews>
  <sheetFormatPr defaultRowHeight="11.25" x14ac:dyDescent="0.2"/>
  <cols>
    <col min="1" max="1" width="29.7109375" style="159" customWidth="1"/>
    <col min="2" max="6" width="9.85546875" style="159" customWidth="1"/>
    <col min="7" max="16384" width="9.140625" style="159"/>
  </cols>
  <sheetData>
    <row r="1" spans="1:7" s="169" customFormat="1" ht="12" thickBot="1" x14ac:dyDescent="0.3">
      <c r="A1" s="171" t="s">
        <v>260</v>
      </c>
      <c r="B1" s="170"/>
      <c r="C1" s="170"/>
      <c r="D1" s="170"/>
      <c r="E1" s="170"/>
    </row>
    <row r="2" spans="1:7" x14ac:dyDescent="0.2">
      <c r="A2" s="168" t="s">
        <v>259</v>
      </c>
      <c r="B2" s="167">
        <v>2004</v>
      </c>
      <c r="C2" s="167">
        <v>2005</v>
      </c>
      <c r="D2" s="166">
        <v>2006</v>
      </c>
      <c r="E2" s="166">
        <v>2007</v>
      </c>
      <c r="F2" s="166">
        <v>2008</v>
      </c>
      <c r="G2" s="165">
        <v>2009</v>
      </c>
    </row>
    <row r="3" spans="1:7" x14ac:dyDescent="0.2">
      <c r="A3" s="164" t="s">
        <v>258</v>
      </c>
      <c r="B3" s="161">
        <v>4188.3</v>
      </c>
      <c r="C3" s="161">
        <v>4469.8</v>
      </c>
      <c r="D3" s="161">
        <v>4652.5</v>
      </c>
      <c r="E3" s="161">
        <v>4771.5</v>
      </c>
      <c r="F3" s="161">
        <v>4942.3999999999996</v>
      </c>
      <c r="G3" s="161">
        <v>4652.8999999999996</v>
      </c>
    </row>
    <row r="4" spans="1:7" x14ac:dyDescent="0.2">
      <c r="A4" s="163" t="s">
        <v>257</v>
      </c>
      <c r="B4" s="161">
        <v>126.67433130000001</v>
      </c>
      <c r="C4" s="160">
        <v>132.12132754590002</v>
      </c>
      <c r="D4" s="160">
        <v>130.5</v>
      </c>
      <c r="E4" s="160">
        <v>130.5</v>
      </c>
      <c r="F4" s="161">
        <v>131</v>
      </c>
      <c r="G4" s="161">
        <v>120.3</v>
      </c>
    </row>
    <row r="5" spans="1:7" x14ac:dyDescent="0.2">
      <c r="A5" s="162" t="s">
        <v>256</v>
      </c>
      <c r="B5" s="161">
        <v>108.9</v>
      </c>
      <c r="C5" s="160">
        <v>104.3</v>
      </c>
      <c r="D5" s="160">
        <v>98.8</v>
      </c>
      <c r="E5" s="160">
        <v>100</v>
      </c>
      <c r="F5" s="160">
        <v>100.4</v>
      </c>
      <c r="G5" s="160">
        <v>91.8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FAA1F-EE5F-4AB4-B2B0-FC24DB18DB8D}">
  <dimension ref="A1:D14"/>
  <sheetViews>
    <sheetView workbookViewId="0"/>
  </sheetViews>
  <sheetFormatPr defaultRowHeight="11.25" x14ac:dyDescent="0.2"/>
  <cols>
    <col min="1" max="1" width="46.85546875" style="172" customWidth="1"/>
    <col min="2" max="4" width="13.7109375" style="172" customWidth="1"/>
    <col min="5" max="16384" width="9.140625" style="159"/>
  </cols>
  <sheetData>
    <row r="1" spans="1:4" s="162" customFormat="1" ht="12" thickBot="1" x14ac:dyDescent="0.25">
      <c r="A1" s="186" t="s">
        <v>270</v>
      </c>
      <c r="B1" s="186"/>
      <c r="C1" s="186"/>
      <c r="D1" s="186"/>
    </row>
    <row r="2" spans="1:4" x14ac:dyDescent="0.2">
      <c r="A2" s="185" t="s">
        <v>30</v>
      </c>
      <c r="B2" s="166">
        <v>2007</v>
      </c>
      <c r="C2" s="166">
        <v>2008</v>
      </c>
      <c r="D2" s="165">
        <v>2009</v>
      </c>
    </row>
    <row r="3" spans="1:4" x14ac:dyDescent="0.2">
      <c r="A3" s="287" t="s">
        <v>30</v>
      </c>
      <c r="B3" s="287"/>
      <c r="C3" s="287"/>
      <c r="D3" s="287"/>
    </row>
    <row r="4" spans="1:4" x14ac:dyDescent="0.2">
      <c r="A4" s="182" t="s">
        <v>269</v>
      </c>
      <c r="B4" s="184">
        <v>106.7</v>
      </c>
      <c r="C4" s="184">
        <v>101</v>
      </c>
      <c r="D4" s="184">
        <v>91.7</v>
      </c>
    </row>
    <row r="5" spans="1:4" ht="22.5" x14ac:dyDescent="0.2">
      <c r="A5" s="182" t="s">
        <v>268</v>
      </c>
      <c r="B5" s="183">
        <v>79.599999999999994</v>
      </c>
      <c r="C5" s="183">
        <v>86.2</v>
      </c>
      <c r="D5" s="183">
        <v>100.5</v>
      </c>
    </row>
    <row r="6" spans="1:4" x14ac:dyDescent="0.2">
      <c r="A6" s="182" t="s">
        <v>267</v>
      </c>
      <c r="B6" s="181">
        <v>95.1</v>
      </c>
      <c r="C6" s="181">
        <v>107.8</v>
      </c>
      <c r="D6" s="181">
        <v>86.9</v>
      </c>
    </row>
    <row r="7" spans="1:4" s="178" customFormat="1" x14ac:dyDescent="0.2">
      <c r="A7" s="180" t="s">
        <v>0</v>
      </c>
      <c r="B7" s="179">
        <v>100</v>
      </c>
      <c r="C7" s="179">
        <v>100.4</v>
      </c>
      <c r="D7" s="179">
        <v>91.8</v>
      </c>
    </row>
    <row r="8" spans="1:4" x14ac:dyDescent="0.2">
      <c r="A8" s="288" t="s">
        <v>266</v>
      </c>
      <c r="B8" s="288"/>
      <c r="C8" s="288"/>
      <c r="D8" s="288"/>
    </row>
    <row r="9" spans="1:4" x14ac:dyDescent="0.2">
      <c r="A9" s="176" t="s">
        <v>265</v>
      </c>
      <c r="B9" s="175">
        <v>94</v>
      </c>
      <c r="C9" s="175">
        <v>99.7</v>
      </c>
      <c r="D9" s="175">
        <v>95.3</v>
      </c>
    </row>
    <row r="10" spans="1:4" x14ac:dyDescent="0.2">
      <c r="A10" s="176" t="s">
        <v>264</v>
      </c>
      <c r="B10" s="175">
        <v>109.7</v>
      </c>
      <c r="C10" s="175">
        <v>102</v>
      </c>
      <c r="D10" s="175">
        <v>87</v>
      </c>
    </row>
    <row r="11" spans="1:4" x14ac:dyDescent="0.2">
      <c r="A11" s="177" t="s">
        <v>263</v>
      </c>
      <c r="B11" s="175">
        <v>103.4</v>
      </c>
      <c r="C11" s="175">
        <v>105.4</v>
      </c>
      <c r="D11" s="175">
        <v>88.1</v>
      </c>
    </row>
    <row r="12" spans="1:4" x14ac:dyDescent="0.2">
      <c r="A12" s="177" t="s">
        <v>262</v>
      </c>
      <c r="B12" s="175">
        <v>116.9</v>
      </c>
      <c r="C12" s="175">
        <v>98.5</v>
      </c>
      <c r="D12" s="175">
        <v>85.9</v>
      </c>
    </row>
    <row r="13" spans="1:4" x14ac:dyDescent="0.2">
      <c r="A13" s="176" t="s">
        <v>261</v>
      </c>
      <c r="B13" s="175">
        <v>93.8</v>
      </c>
      <c r="C13" s="175">
        <v>82.5</v>
      </c>
      <c r="D13" s="175">
        <v>85.7</v>
      </c>
    </row>
    <row r="14" spans="1:4" x14ac:dyDescent="0.2">
      <c r="A14" s="174" t="s">
        <v>0</v>
      </c>
      <c r="B14" s="173">
        <v>100</v>
      </c>
      <c r="C14" s="173">
        <v>100.4</v>
      </c>
      <c r="D14" s="173">
        <v>91.8</v>
      </c>
    </row>
  </sheetData>
  <mergeCells count="2">
    <mergeCell ref="A3:D3"/>
    <mergeCell ref="A8:D8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8A058-6BC4-439F-A954-FA72FC4AC3F6}">
  <dimension ref="A1:E31"/>
  <sheetViews>
    <sheetView workbookViewId="0"/>
  </sheetViews>
  <sheetFormatPr defaultRowHeight="11.25" x14ac:dyDescent="0.2"/>
  <cols>
    <col min="1" max="1" width="17" style="172" customWidth="1"/>
    <col min="2" max="2" width="13.5703125" style="172" customWidth="1"/>
    <col min="3" max="3" width="15.85546875" style="172" customWidth="1"/>
    <col min="4" max="4" width="15.7109375" style="172" customWidth="1"/>
    <col min="5" max="5" width="13.7109375" style="172" customWidth="1"/>
    <col min="6" max="16384" width="9.140625" style="159"/>
  </cols>
  <sheetData>
    <row r="1" spans="1:5" s="162" customFormat="1" ht="12" thickBot="1" x14ac:dyDescent="0.25">
      <c r="A1" s="201" t="s">
        <v>279</v>
      </c>
      <c r="B1" s="201"/>
      <c r="C1" s="201"/>
      <c r="D1" s="201"/>
      <c r="E1" s="200"/>
    </row>
    <row r="2" spans="1:5" ht="45" x14ac:dyDescent="0.2">
      <c r="A2" s="292" t="s">
        <v>266</v>
      </c>
      <c r="B2" s="199" t="s">
        <v>269</v>
      </c>
      <c r="C2" s="199" t="s">
        <v>268</v>
      </c>
      <c r="D2" s="199" t="s">
        <v>267</v>
      </c>
      <c r="E2" s="198" t="s">
        <v>278</v>
      </c>
    </row>
    <row r="3" spans="1:5" x14ac:dyDescent="0.2">
      <c r="A3" s="293"/>
      <c r="B3" s="276" t="s">
        <v>277</v>
      </c>
      <c r="C3" s="291"/>
      <c r="D3" s="291"/>
      <c r="E3" s="291"/>
    </row>
    <row r="4" spans="1:5" x14ac:dyDescent="0.2">
      <c r="A4" s="294">
        <v>2000</v>
      </c>
      <c r="B4" s="294"/>
      <c r="C4" s="294"/>
      <c r="D4" s="294"/>
      <c r="E4" s="294"/>
    </row>
    <row r="5" spans="1:5" x14ac:dyDescent="0.2">
      <c r="A5" s="191" t="s">
        <v>276</v>
      </c>
      <c r="B5" s="195">
        <v>649513</v>
      </c>
      <c r="C5" s="195">
        <f>293029+6695</f>
        <v>299724</v>
      </c>
      <c r="D5" s="189">
        <v>456349</v>
      </c>
      <c r="E5" s="189">
        <f t="shared" ref="E5:E10" si="0">D5+C5+B5</f>
        <v>1405586</v>
      </c>
    </row>
    <row r="6" spans="1:5" x14ac:dyDescent="0.2">
      <c r="A6" s="191" t="s">
        <v>275</v>
      </c>
      <c r="B6" s="195">
        <v>1239232</v>
      </c>
      <c r="C6" s="195">
        <f>C8+C7</f>
        <v>124218</v>
      </c>
      <c r="D6" s="189">
        <v>52946</v>
      </c>
      <c r="E6" s="189">
        <f t="shared" si="0"/>
        <v>1416396</v>
      </c>
    </row>
    <row r="7" spans="1:5" x14ac:dyDescent="0.2">
      <c r="A7" s="192" t="s">
        <v>274</v>
      </c>
      <c r="B7" s="195">
        <v>600126</v>
      </c>
      <c r="C7" s="195">
        <f>73030+937</f>
        <v>73967</v>
      </c>
      <c r="D7" s="189">
        <v>21098</v>
      </c>
      <c r="E7" s="189">
        <f t="shared" si="0"/>
        <v>695191</v>
      </c>
    </row>
    <row r="8" spans="1:5" x14ac:dyDescent="0.2">
      <c r="A8" s="192" t="s">
        <v>273</v>
      </c>
      <c r="B8" s="195">
        <v>639106</v>
      </c>
      <c r="C8" s="195">
        <f>49946+305</f>
        <v>50251</v>
      </c>
      <c r="D8" s="189">
        <v>31848</v>
      </c>
      <c r="E8" s="189">
        <f t="shared" si="0"/>
        <v>721205</v>
      </c>
    </row>
    <row r="9" spans="1:5" x14ac:dyDescent="0.2">
      <c r="A9" s="191" t="s">
        <v>272</v>
      </c>
      <c r="B9" s="195">
        <v>20929</v>
      </c>
      <c r="C9" s="195">
        <v>755</v>
      </c>
      <c r="D9" s="189">
        <v>9260</v>
      </c>
      <c r="E9" s="189">
        <f t="shared" si="0"/>
        <v>30944</v>
      </c>
    </row>
    <row r="10" spans="1:5" x14ac:dyDescent="0.2">
      <c r="A10" s="188" t="s">
        <v>271</v>
      </c>
      <c r="B10" s="197">
        <v>1909674</v>
      </c>
      <c r="C10" s="197">
        <f>C5+C6+C9</f>
        <v>424697</v>
      </c>
      <c r="D10" s="196">
        <v>518555</v>
      </c>
      <c r="E10" s="196">
        <f t="shared" si="0"/>
        <v>2852926</v>
      </c>
    </row>
    <row r="11" spans="1:5" x14ac:dyDescent="0.2">
      <c r="A11" s="289">
        <v>2007</v>
      </c>
      <c r="B11" s="289"/>
      <c r="C11" s="289"/>
      <c r="D11" s="289"/>
      <c r="E11" s="289"/>
    </row>
    <row r="12" spans="1:5" x14ac:dyDescent="0.2">
      <c r="A12" s="191" t="s">
        <v>276</v>
      </c>
      <c r="B12" s="193">
        <v>1339212</v>
      </c>
      <c r="C12" s="195">
        <v>497365</v>
      </c>
      <c r="D12" s="189">
        <v>844222</v>
      </c>
      <c r="E12" s="193">
        <v>2680799</v>
      </c>
    </row>
    <row r="13" spans="1:5" x14ac:dyDescent="0.2">
      <c r="A13" s="191" t="s">
        <v>275</v>
      </c>
      <c r="B13" s="195">
        <v>1884013</v>
      </c>
      <c r="C13" s="195">
        <v>120313</v>
      </c>
      <c r="D13" s="189">
        <v>16987</v>
      </c>
      <c r="E13" s="189">
        <v>2021313</v>
      </c>
    </row>
    <row r="14" spans="1:5" x14ac:dyDescent="0.2">
      <c r="A14" s="192" t="s">
        <v>274</v>
      </c>
      <c r="B14" s="195">
        <v>921026</v>
      </c>
      <c r="C14" s="195">
        <v>86334</v>
      </c>
      <c r="D14" s="189">
        <v>11182</v>
      </c>
      <c r="E14" s="189">
        <v>1018542</v>
      </c>
    </row>
    <row r="15" spans="1:5" x14ac:dyDescent="0.2">
      <c r="A15" s="192" t="s">
        <v>273</v>
      </c>
      <c r="B15" s="195">
        <v>962987</v>
      </c>
      <c r="C15" s="195">
        <v>33979</v>
      </c>
      <c r="D15" s="189">
        <v>5805</v>
      </c>
      <c r="E15" s="189">
        <v>1002771</v>
      </c>
    </row>
    <row r="16" spans="1:5" x14ac:dyDescent="0.2">
      <c r="A16" s="191" t="s">
        <v>272</v>
      </c>
      <c r="B16" s="195">
        <v>51605</v>
      </c>
      <c r="C16" s="195">
        <v>439</v>
      </c>
      <c r="D16" s="189">
        <v>17348</v>
      </c>
      <c r="E16" s="189">
        <v>69392</v>
      </c>
    </row>
    <row r="17" spans="1:5" x14ac:dyDescent="0.2">
      <c r="A17" s="188" t="s">
        <v>271</v>
      </c>
      <c r="B17" s="194">
        <v>3274830</v>
      </c>
      <c r="C17" s="194">
        <v>618117</v>
      </c>
      <c r="D17" s="187">
        <v>878557</v>
      </c>
      <c r="E17" s="187">
        <v>4771504</v>
      </c>
    </row>
    <row r="18" spans="1:5" x14ac:dyDescent="0.2">
      <c r="A18" s="289">
        <v>2008</v>
      </c>
      <c r="B18" s="289"/>
      <c r="C18" s="289"/>
      <c r="D18" s="289"/>
      <c r="E18" s="289"/>
    </row>
    <row r="19" spans="1:5" x14ac:dyDescent="0.2">
      <c r="A19" s="191" t="s">
        <v>276</v>
      </c>
      <c r="B19" s="193">
        <v>1459308</v>
      </c>
      <c r="C19" s="189">
        <v>418272</v>
      </c>
      <c r="D19" s="189">
        <v>950765</v>
      </c>
      <c r="E19" s="189">
        <v>2828345</v>
      </c>
    </row>
    <row r="20" spans="1:5" x14ac:dyDescent="0.2">
      <c r="A20" s="191" t="s">
        <v>275</v>
      </c>
      <c r="B20" s="193">
        <v>1907679</v>
      </c>
      <c r="C20" s="189">
        <v>131259</v>
      </c>
      <c r="D20" s="189">
        <v>14757</v>
      </c>
      <c r="E20" s="189">
        <v>2053695</v>
      </c>
    </row>
    <row r="21" spans="1:5" x14ac:dyDescent="0.2">
      <c r="A21" s="192" t="s">
        <v>274</v>
      </c>
      <c r="B21" s="193">
        <v>968326</v>
      </c>
      <c r="C21" s="189">
        <v>95024</v>
      </c>
      <c r="D21" s="189">
        <v>9751</v>
      </c>
      <c r="E21" s="189">
        <v>1073101</v>
      </c>
    </row>
    <row r="22" spans="1:5" x14ac:dyDescent="0.2">
      <c r="A22" s="192" t="s">
        <v>273</v>
      </c>
      <c r="B22" s="193">
        <v>939353</v>
      </c>
      <c r="C22" s="189">
        <v>36235</v>
      </c>
      <c r="D22" s="189">
        <v>5006</v>
      </c>
      <c r="E22" s="189">
        <v>980594</v>
      </c>
    </row>
    <row r="23" spans="1:5" x14ac:dyDescent="0.2">
      <c r="A23" s="191" t="s">
        <v>272</v>
      </c>
      <c r="B23" s="193">
        <v>48116</v>
      </c>
      <c r="C23" s="189">
        <v>386</v>
      </c>
      <c r="D23" s="189">
        <v>11877</v>
      </c>
      <c r="E23" s="189">
        <v>60379</v>
      </c>
    </row>
    <row r="24" spans="1:5" s="178" customFormat="1" x14ac:dyDescent="0.2">
      <c r="A24" s="188" t="s">
        <v>271</v>
      </c>
      <c r="B24" s="187">
        <v>3415103</v>
      </c>
      <c r="C24" s="187">
        <v>549917</v>
      </c>
      <c r="D24" s="187">
        <v>977399</v>
      </c>
      <c r="E24" s="187">
        <v>4942419</v>
      </c>
    </row>
    <row r="25" spans="1:5" x14ac:dyDescent="0.2">
      <c r="A25" s="290">
        <v>2009</v>
      </c>
      <c r="B25" s="290"/>
      <c r="C25" s="290"/>
      <c r="D25" s="290"/>
      <c r="E25" s="290"/>
    </row>
    <row r="26" spans="1:5" x14ac:dyDescent="0.2">
      <c r="A26" s="191" t="s">
        <v>276</v>
      </c>
      <c r="B26" s="190">
        <v>1481674</v>
      </c>
      <c r="C26" s="189">
        <v>447334</v>
      </c>
      <c r="D26" s="190">
        <v>857190</v>
      </c>
      <c r="E26" s="190">
        <v>2786198</v>
      </c>
    </row>
    <row r="27" spans="1:5" x14ac:dyDescent="0.2">
      <c r="A27" s="191" t="s">
        <v>275</v>
      </c>
      <c r="B27" s="190">
        <v>1677266</v>
      </c>
      <c r="C27" s="189">
        <v>119100</v>
      </c>
      <c r="D27" s="189">
        <v>14228</v>
      </c>
      <c r="E27" s="189">
        <v>1810594</v>
      </c>
    </row>
    <row r="28" spans="1:5" x14ac:dyDescent="0.2">
      <c r="A28" s="192" t="s">
        <v>274</v>
      </c>
      <c r="B28" s="190">
        <v>821092</v>
      </c>
      <c r="C28" s="189">
        <v>79447</v>
      </c>
      <c r="D28" s="189">
        <v>8506</v>
      </c>
      <c r="E28" s="189">
        <v>909045</v>
      </c>
    </row>
    <row r="29" spans="1:5" x14ac:dyDescent="0.2">
      <c r="A29" s="192" t="s">
        <v>273</v>
      </c>
      <c r="B29" s="190">
        <v>856174</v>
      </c>
      <c r="C29" s="189">
        <v>39653</v>
      </c>
      <c r="D29" s="189">
        <v>5722</v>
      </c>
      <c r="E29" s="189">
        <v>901549</v>
      </c>
    </row>
    <row r="30" spans="1:5" x14ac:dyDescent="0.2">
      <c r="A30" s="191" t="s">
        <v>272</v>
      </c>
      <c r="B30" s="190">
        <v>55446</v>
      </c>
      <c r="C30" s="189">
        <v>693</v>
      </c>
      <c r="D30" s="189">
        <v>0</v>
      </c>
      <c r="E30" s="189">
        <v>56139</v>
      </c>
    </row>
    <row r="31" spans="1:5" x14ac:dyDescent="0.2">
      <c r="A31" s="188" t="s">
        <v>271</v>
      </c>
      <c r="B31" s="187">
        <v>3214386</v>
      </c>
      <c r="C31" s="187">
        <v>567127</v>
      </c>
      <c r="D31" s="187">
        <v>871418</v>
      </c>
      <c r="E31" s="187">
        <v>4652931</v>
      </c>
    </row>
  </sheetData>
  <mergeCells count="6">
    <mergeCell ref="A11:E11"/>
    <mergeCell ref="A18:E18"/>
    <mergeCell ref="A25:E25"/>
    <mergeCell ref="B3:E3"/>
    <mergeCell ref="A2:A3"/>
    <mergeCell ref="A4:E4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11254-DB80-4A50-BEE8-7CDFCCFDE969}">
  <dimension ref="A1:G23"/>
  <sheetViews>
    <sheetView workbookViewId="0"/>
  </sheetViews>
  <sheetFormatPr defaultRowHeight="11.25" x14ac:dyDescent="0.2"/>
  <cols>
    <col min="1" max="1" width="6" style="172" customWidth="1"/>
    <col min="2" max="2" width="30.5703125" style="172" customWidth="1"/>
    <col min="3" max="5" width="10.28515625" style="172" customWidth="1"/>
    <col min="6" max="7" width="10.28515625" style="159" customWidth="1"/>
    <col min="8" max="16384" width="9.140625" style="159"/>
  </cols>
  <sheetData>
    <row r="1" spans="1:7" s="162" customFormat="1" ht="12" thickBot="1" x14ac:dyDescent="0.25">
      <c r="A1" s="186" t="s">
        <v>283</v>
      </c>
      <c r="B1" s="186"/>
      <c r="C1" s="186"/>
      <c r="D1" s="186"/>
      <c r="E1" s="186"/>
    </row>
    <row r="2" spans="1:7" s="162" customFormat="1" x14ac:dyDescent="0.2">
      <c r="A2" s="298" t="s">
        <v>282</v>
      </c>
      <c r="B2" s="299"/>
      <c r="C2" s="300">
        <v>2005</v>
      </c>
      <c r="D2" s="300">
        <v>2006</v>
      </c>
      <c r="E2" s="300">
        <v>2007</v>
      </c>
      <c r="F2" s="295">
        <v>2008</v>
      </c>
      <c r="G2" s="296">
        <v>2009</v>
      </c>
    </row>
    <row r="3" spans="1:7" x14ac:dyDescent="0.2">
      <c r="A3" s="210" t="s">
        <v>281</v>
      </c>
      <c r="B3" s="210" t="s">
        <v>280</v>
      </c>
      <c r="C3" s="301"/>
      <c r="D3" s="301"/>
      <c r="E3" s="301"/>
      <c r="F3" s="270"/>
      <c r="G3" s="297"/>
    </row>
    <row r="4" spans="1:7" ht="22.5" x14ac:dyDescent="0.2">
      <c r="A4" s="207" t="s">
        <v>104</v>
      </c>
      <c r="B4" s="205" t="s">
        <v>103</v>
      </c>
      <c r="C4" s="209">
        <v>197877.68561288714</v>
      </c>
      <c r="D4" s="209">
        <v>196663.64053577703</v>
      </c>
      <c r="E4" s="209">
        <v>192486.76256004049</v>
      </c>
      <c r="F4" s="209">
        <v>225711.56773742501</v>
      </c>
      <c r="G4" s="209">
        <v>262801.27083400701</v>
      </c>
    </row>
    <row r="5" spans="1:7" x14ac:dyDescent="0.2">
      <c r="A5" s="207" t="s">
        <v>102</v>
      </c>
      <c r="B5" s="205" t="s">
        <v>101</v>
      </c>
      <c r="C5" s="204">
        <v>7568</v>
      </c>
      <c r="D5" s="204">
        <v>15707.084671426779</v>
      </c>
      <c r="E5" s="204">
        <v>28781.673108660339</v>
      </c>
      <c r="F5" s="204">
        <v>21305.093882962006</v>
      </c>
      <c r="G5" s="204">
        <v>28953.260929050026</v>
      </c>
    </row>
    <row r="6" spans="1:7" x14ac:dyDescent="0.2">
      <c r="A6" s="208" t="s">
        <v>100</v>
      </c>
      <c r="B6" s="205" t="s">
        <v>99</v>
      </c>
      <c r="C6" s="204">
        <v>1016742</v>
      </c>
      <c r="D6" s="204">
        <v>1018510.612712155</v>
      </c>
      <c r="E6" s="204">
        <v>1183525.9726420597</v>
      </c>
      <c r="F6" s="204">
        <v>1135758.2340687807</v>
      </c>
      <c r="G6" s="204">
        <v>927277.02571200032</v>
      </c>
    </row>
    <row r="7" spans="1:7" ht="22.5" x14ac:dyDescent="0.2">
      <c r="A7" s="207" t="s">
        <v>72</v>
      </c>
      <c r="B7" s="205" t="s">
        <v>71</v>
      </c>
      <c r="C7" s="204">
        <v>174221</v>
      </c>
      <c r="D7" s="204">
        <v>161537.54999779942</v>
      </c>
      <c r="E7" s="204">
        <v>164591.17866789998</v>
      </c>
      <c r="F7" s="204">
        <v>182049.74900000001</v>
      </c>
      <c r="G7" s="204">
        <v>214105.55558895416</v>
      </c>
    </row>
    <row r="8" spans="1:7" ht="33.75" x14ac:dyDescent="0.2">
      <c r="A8" s="208" t="s">
        <v>68</v>
      </c>
      <c r="B8" s="205" t="s">
        <v>67</v>
      </c>
      <c r="C8" s="204">
        <v>161920</v>
      </c>
      <c r="D8" s="204">
        <v>173345.37025177173</v>
      </c>
      <c r="E8" s="204">
        <v>152520.32523033844</v>
      </c>
      <c r="F8" s="204">
        <v>136306.34818332255</v>
      </c>
      <c r="G8" s="204">
        <v>125748.254365236</v>
      </c>
    </row>
    <row r="9" spans="1:7" x14ac:dyDescent="0.2">
      <c r="A9" s="207" t="s">
        <v>64</v>
      </c>
      <c r="B9" s="205" t="s">
        <v>63</v>
      </c>
      <c r="C9" s="204">
        <v>130449.73</v>
      </c>
      <c r="D9" s="204">
        <v>131353.81649589399</v>
      </c>
      <c r="E9" s="204">
        <v>127359.35285574054</v>
      </c>
      <c r="F9" s="204">
        <v>140382.66836193029</v>
      </c>
      <c r="G9" s="204">
        <v>110263.54754006196</v>
      </c>
    </row>
    <row r="10" spans="1:7" x14ac:dyDescent="0.2">
      <c r="A10" s="206" t="s">
        <v>62</v>
      </c>
      <c r="B10" s="205" t="s">
        <v>61</v>
      </c>
      <c r="C10" s="204">
        <v>341564</v>
      </c>
      <c r="D10" s="204">
        <v>359393.61118046986</v>
      </c>
      <c r="E10" s="204">
        <v>346782.83630409057</v>
      </c>
      <c r="F10" s="204">
        <v>394694.60564712953</v>
      </c>
      <c r="G10" s="204">
        <v>339263.14478325122</v>
      </c>
    </row>
    <row r="11" spans="1:7" x14ac:dyDescent="0.2">
      <c r="A11" s="207" t="s">
        <v>60</v>
      </c>
      <c r="B11" s="205" t="s">
        <v>59</v>
      </c>
      <c r="C11" s="204">
        <v>685317.94900000002</v>
      </c>
      <c r="D11" s="204">
        <v>813219.76574838813</v>
      </c>
      <c r="E11" s="204">
        <v>786643.89585969283</v>
      </c>
      <c r="F11" s="204">
        <v>772150.98573994637</v>
      </c>
      <c r="G11" s="204">
        <v>854317.02254475781</v>
      </c>
    </row>
    <row r="12" spans="1:7" x14ac:dyDescent="0.2">
      <c r="A12" s="206" t="s">
        <v>58</v>
      </c>
      <c r="B12" s="205" t="s">
        <v>57</v>
      </c>
      <c r="C12" s="204">
        <v>40613</v>
      </c>
      <c r="D12" s="204">
        <v>46280.053716248731</v>
      </c>
      <c r="E12" s="204">
        <v>44762.454221926688</v>
      </c>
      <c r="F12" s="204">
        <v>74178.637873070169</v>
      </c>
      <c r="G12" s="204">
        <v>42903.341327008537</v>
      </c>
    </row>
    <row r="13" spans="1:7" x14ac:dyDescent="0.2">
      <c r="A13" s="207" t="s">
        <v>56</v>
      </c>
      <c r="B13" s="205" t="s">
        <v>55</v>
      </c>
      <c r="C13" s="204">
        <v>127289.93</v>
      </c>
      <c r="D13" s="204">
        <v>150024.52813176331</v>
      </c>
      <c r="E13" s="204">
        <v>168875.31007783877</v>
      </c>
      <c r="F13" s="204">
        <v>204245.40968817601</v>
      </c>
      <c r="G13" s="204">
        <v>192799.66681198252</v>
      </c>
    </row>
    <row r="14" spans="1:7" s="178" customFormat="1" x14ac:dyDescent="0.2">
      <c r="A14" s="206" t="s">
        <v>54</v>
      </c>
      <c r="B14" s="205" t="s">
        <v>53</v>
      </c>
      <c r="C14" s="204">
        <v>64054</v>
      </c>
      <c r="D14" s="204">
        <v>68804.36026991978</v>
      </c>
      <c r="E14" s="204">
        <v>71028.099927526811</v>
      </c>
      <c r="F14" s="204">
        <v>71494.992099935291</v>
      </c>
      <c r="G14" s="204">
        <v>48626.58480892329</v>
      </c>
    </row>
    <row r="15" spans="1:7" x14ac:dyDescent="0.2">
      <c r="A15" s="207" t="s">
        <v>52</v>
      </c>
      <c r="B15" s="205" t="s">
        <v>51</v>
      </c>
      <c r="C15" s="204">
        <v>939892.27</v>
      </c>
      <c r="D15" s="204">
        <v>875080.30117177521</v>
      </c>
      <c r="E15" s="204">
        <v>962019.32060681318</v>
      </c>
      <c r="F15" s="204">
        <v>1059332.8358332254</v>
      </c>
      <c r="G15" s="204">
        <v>981348.75161537889</v>
      </c>
    </row>
    <row r="16" spans="1:7" ht="22.5" x14ac:dyDescent="0.2">
      <c r="A16" s="206" t="s">
        <v>50</v>
      </c>
      <c r="B16" s="205" t="s">
        <v>49</v>
      </c>
      <c r="C16" s="204">
        <v>46542.681000000004</v>
      </c>
      <c r="D16" s="204">
        <v>66824.592180788633</v>
      </c>
      <c r="E16" s="204">
        <v>60962.193098528922</v>
      </c>
      <c r="F16" s="204">
        <v>52907.862381066836</v>
      </c>
      <c r="G16" s="204">
        <v>68474.933837300909</v>
      </c>
    </row>
    <row r="17" spans="1:7" ht="22.5" x14ac:dyDescent="0.2">
      <c r="A17" s="207" t="s">
        <v>48</v>
      </c>
      <c r="B17" s="205" t="s">
        <v>47</v>
      </c>
      <c r="C17" s="204">
        <v>152305.25100000002</v>
      </c>
      <c r="D17" s="204">
        <v>147074.68345521283</v>
      </c>
      <c r="E17" s="204">
        <v>111541.11524419981</v>
      </c>
      <c r="F17" s="204">
        <v>102598.11286992695</v>
      </c>
      <c r="G17" s="204">
        <v>89152.064784053466</v>
      </c>
    </row>
    <row r="18" spans="1:7" ht="22.5" x14ac:dyDescent="0.2">
      <c r="A18" s="206" t="s">
        <v>46</v>
      </c>
      <c r="B18" s="205" t="s">
        <v>45</v>
      </c>
      <c r="C18" s="204">
        <v>168281</v>
      </c>
      <c r="D18" s="204">
        <v>194785</v>
      </c>
      <c r="E18" s="204">
        <v>155629.75200000001</v>
      </c>
      <c r="F18" s="204">
        <v>170743.74700000003</v>
      </c>
      <c r="G18" s="204">
        <v>151775.53900000002</v>
      </c>
    </row>
    <row r="19" spans="1:7" s="178" customFormat="1" x14ac:dyDescent="0.2">
      <c r="A19" s="207" t="s">
        <v>44</v>
      </c>
      <c r="B19" s="205" t="s">
        <v>43</v>
      </c>
      <c r="C19" s="204">
        <v>86652</v>
      </c>
      <c r="D19" s="204">
        <v>94962.690165251857</v>
      </c>
      <c r="E19" s="204">
        <v>83956.290895429935</v>
      </c>
      <c r="F19" s="204">
        <v>76078.696408061383</v>
      </c>
      <c r="G19" s="204">
        <v>91025.9834557758</v>
      </c>
    </row>
    <row r="20" spans="1:7" x14ac:dyDescent="0.2">
      <c r="A20" s="206" t="s">
        <v>42</v>
      </c>
      <c r="B20" s="205" t="s">
        <v>41</v>
      </c>
      <c r="C20" s="204">
        <v>77303.619000000006</v>
      </c>
      <c r="D20" s="204">
        <v>81811.054125358365</v>
      </c>
      <c r="E20" s="204">
        <v>65397.168726578442</v>
      </c>
      <c r="F20" s="204">
        <v>67412.061794397712</v>
      </c>
      <c r="G20" s="204">
        <v>58015.296679335421</v>
      </c>
    </row>
    <row r="21" spans="1:7" x14ac:dyDescent="0.2">
      <c r="A21" s="207" t="s">
        <v>40</v>
      </c>
      <c r="B21" s="205" t="s">
        <v>39</v>
      </c>
      <c r="C21" s="204">
        <v>34951.32</v>
      </c>
      <c r="D21" s="204">
        <v>38153.983999999997</v>
      </c>
      <c r="E21" s="204">
        <v>42820.159639999998</v>
      </c>
      <c r="F21" s="204">
        <v>35334.940999999999</v>
      </c>
      <c r="G21" s="204">
        <v>40888.941999999995</v>
      </c>
    </row>
    <row r="22" spans="1:7" x14ac:dyDescent="0.2">
      <c r="A22" s="206" t="s">
        <v>38</v>
      </c>
      <c r="B22" s="205" t="s">
        <v>37</v>
      </c>
      <c r="C22" s="204">
        <v>16224.25</v>
      </c>
      <c r="D22" s="204">
        <v>18931.052924709649</v>
      </c>
      <c r="E22" s="204">
        <v>21819.956218717758</v>
      </c>
      <c r="F22" s="204">
        <v>19731.97</v>
      </c>
      <c r="G22" s="204">
        <v>25191.018754401193</v>
      </c>
    </row>
    <row r="23" spans="1:7" x14ac:dyDescent="0.2">
      <c r="A23" s="203"/>
      <c r="B23" s="180" t="s">
        <v>0</v>
      </c>
      <c r="C23" s="202">
        <v>4469769.6856128881</v>
      </c>
      <c r="D23" s="202">
        <v>4652463.7517347103</v>
      </c>
      <c r="E23" s="202">
        <v>4771503.8178860834</v>
      </c>
      <c r="F23" s="202">
        <v>4942418.519569356</v>
      </c>
      <c r="G23" s="202">
        <v>4652931.2053714795</v>
      </c>
    </row>
  </sheetData>
  <mergeCells count="6">
    <mergeCell ref="F2:F3"/>
    <mergeCell ref="G2:G3"/>
    <mergeCell ref="A2:B2"/>
    <mergeCell ref="C2:C3"/>
    <mergeCell ref="D2:D3"/>
    <mergeCell ref="E2:E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44B6B-3B81-455C-80D3-021601A4E8CE}">
  <dimension ref="A1:F23"/>
  <sheetViews>
    <sheetView workbookViewId="0"/>
  </sheetViews>
  <sheetFormatPr defaultRowHeight="11.25" x14ac:dyDescent="0.2"/>
  <cols>
    <col min="1" max="1" width="6" style="172" customWidth="1"/>
    <col min="2" max="2" width="31.28515625" style="172" customWidth="1"/>
    <col min="3" max="4" width="12.7109375" style="172" customWidth="1"/>
    <col min="5" max="6" width="12.7109375" style="159" customWidth="1"/>
    <col min="7" max="16384" width="9.140625" style="159"/>
  </cols>
  <sheetData>
    <row r="1" spans="1:6" s="162" customFormat="1" ht="12" thickBot="1" x14ac:dyDescent="0.25">
      <c r="A1" s="215" t="s">
        <v>284</v>
      </c>
      <c r="B1" s="214"/>
      <c r="C1" s="214"/>
      <c r="D1" s="214"/>
    </row>
    <row r="2" spans="1:6" s="162" customFormat="1" x14ac:dyDescent="0.2">
      <c r="A2" s="298" t="s">
        <v>282</v>
      </c>
      <c r="B2" s="299"/>
      <c r="C2" s="304">
        <v>2006</v>
      </c>
      <c r="D2" s="304">
        <v>2007</v>
      </c>
      <c r="E2" s="304">
        <v>2008</v>
      </c>
      <c r="F2" s="302">
        <v>2009</v>
      </c>
    </row>
    <row r="3" spans="1:6" s="162" customFormat="1" x14ac:dyDescent="0.2">
      <c r="A3" s="210" t="s">
        <v>281</v>
      </c>
      <c r="B3" s="210" t="s">
        <v>280</v>
      </c>
      <c r="C3" s="305"/>
      <c r="D3" s="305"/>
      <c r="E3" s="305"/>
      <c r="F3" s="303"/>
    </row>
    <row r="4" spans="1:6" ht="11.25" customHeight="1" x14ac:dyDescent="0.2">
      <c r="A4" s="207" t="s">
        <v>104</v>
      </c>
      <c r="B4" s="205" t="s">
        <v>103</v>
      </c>
      <c r="C4" s="213">
        <v>93.537856895871002</v>
      </c>
      <c r="D4" s="213">
        <v>93.098047010814284</v>
      </c>
      <c r="E4" s="213">
        <v>110.25483811379178</v>
      </c>
      <c r="F4" s="213">
        <v>112.19129946858335</v>
      </c>
    </row>
    <row r="5" spans="1:6" ht="11.25" customHeight="1" x14ac:dyDescent="0.2">
      <c r="A5" s="207" t="s">
        <v>102</v>
      </c>
      <c r="B5" s="205" t="s">
        <v>101</v>
      </c>
      <c r="C5" s="213">
        <v>196.84966008409563</v>
      </c>
      <c r="D5" s="213">
        <v>182.04297424121572</v>
      </c>
      <c r="E5" s="213">
        <v>72.012254421987862</v>
      </c>
      <c r="F5" s="213">
        <v>127.8446535740992</v>
      </c>
    </row>
    <row r="6" spans="1:6" x14ac:dyDescent="0.2">
      <c r="A6" s="208" t="s">
        <v>100</v>
      </c>
      <c r="B6" s="205" t="s">
        <v>99</v>
      </c>
      <c r="C6" s="213">
        <v>96.259006210261305</v>
      </c>
      <c r="D6" s="213">
        <v>118.02690506560209</v>
      </c>
      <c r="E6" s="213">
        <v>96.632172377691376</v>
      </c>
      <c r="F6" s="213">
        <v>79.980099555232727</v>
      </c>
    </row>
    <row r="7" spans="1:6" ht="22.5" x14ac:dyDescent="0.2">
      <c r="A7" s="207" t="s">
        <v>72</v>
      </c>
      <c r="B7" s="205" t="s">
        <v>71</v>
      </c>
      <c r="C7" s="213">
        <v>88.053898759496604</v>
      </c>
      <c r="D7" s="213">
        <v>98.731733258584057</v>
      </c>
      <c r="E7" s="213">
        <v>110.1872922263176</v>
      </c>
      <c r="F7" s="213">
        <v>116.29428998716472</v>
      </c>
    </row>
    <row r="8" spans="1:6" ht="33.75" x14ac:dyDescent="0.2">
      <c r="A8" s="208" t="s">
        <v>68</v>
      </c>
      <c r="B8" s="205" t="s">
        <v>67</v>
      </c>
      <c r="C8" s="213">
        <v>100.36892755655857</v>
      </c>
      <c r="D8" s="213">
        <v>84.143898855387178</v>
      </c>
      <c r="E8" s="213">
        <v>85.712466854889286</v>
      </c>
      <c r="F8" s="213">
        <v>90.009154275827612</v>
      </c>
    </row>
    <row r="9" spans="1:6" x14ac:dyDescent="0.2">
      <c r="A9" s="207" t="s">
        <v>64</v>
      </c>
      <c r="B9" s="205" t="s">
        <v>63</v>
      </c>
      <c r="C9" s="213">
        <v>93.772018903500211</v>
      </c>
      <c r="D9" s="213">
        <v>94.58369486244068</v>
      </c>
      <c r="E9" s="213">
        <v>106.23837699292866</v>
      </c>
      <c r="F9" s="213">
        <v>76.189370121357854</v>
      </c>
    </row>
    <row r="10" spans="1:6" x14ac:dyDescent="0.2">
      <c r="A10" s="206" t="s">
        <v>62</v>
      </c>
      <c r="B10" s="205" t="s">
        <v>61</v>
      </c>
      <c r="C10" s="213">
        <v>99.915714660320305</v>
      </c>
      <c r="D10" s="213">
        <v>94.507838994239293</v>
      </c>
      <c r="E10" s="213">
        <v>109.67570466545686</v>
      </c>
      <c r="F10" s="213">
        <v>84.233222816352779</v>
      </c>
    </row>
    <row r="11" spans="1:6" x14ac:dyDescent="0.2">
      <c r="A11" s="207" t="s">
        <v>60</v>
      </c>
      <c r="B11" s="205" t="s">
        <v>59</v>
      </c>
      <c r="C11" s="213">
        <v>112.08639250884735</v>
      </c>
      <c r="D11" s="213">
        <v>92.605901453000101</v>
      </c>
      <c r="E11" s="213">
        <v>93.985603220806752</v>
      </c>
      <c r="F11" s="213">
        <v>107.77155668459011</v>
      </c>
    </row>
    <row r="12" spans="1:6" x14ac:dyDescent="0.2">
      <c r="A12" s="206" t="s">
        <v>58</v>
      </c>
      <c r="B12" s="205" t="s">
        <v>57</v>
      </c>
      <c r="C12" s="213">
        <v>106.98014145166772</v>
      </c>
      <c r="D12" s="213">
        <v>93.734032118063112</v>
      </c>
      <c r="E12" s="213">
        <v>158.90897211751383</v>
      </c>
      <c r="F12" s="213">
        <v>56.342586905353521</v>
      </c>
    </row>
    <row r="13" spans="1:6" x14ac:dyDescent="0.2">
      <c r="A13" s="207" t="s">
        <v>56</v>
      </c>
      <c r="B13" s="205" t="s">
        <v>55</v>
      </c>
      <c r="C13" s="213">
        <v>116.62461008001375</v>
      </c>
      <c r="D13" s="213">
        <v>111.54639506187235</v>
      </c>
      <c r="E13" s="213">
        <v>118.93142011394677</v>
      </c>
      <c r="F13" s="213">
        <v>94.468671026428481</v>
      </c>
    </row>
    <row r="14" spans="1:6" s="178" customFormat="1" x14ac:dyDescent="0.2">
      <c r="A14" s="206" t="s">
        <v>54</v>
      </c>
      <c r="B14" s="205" t="s">
        <v>53</v>
      </c>
      <c r="C14" s="213">
        <v>104.37682969492015</v>
      </c>
      <c r="D14" s="213">
        <v>102.33100751088469</v>
      </c>
      <c r="E14" s="213">
        <v>100.05201322594704</v>
      </c>
      <c r="F14" s="213">
        <v>65.157764011074775</v>
      </c>
    </row>
    <row r="15" spans="1:6" x14ac:dyDescent="0.2">
      <c r="A15" s="207" t="s">
        <v>52</v>
      </c>
      <c r="B15" s="205" t="s">
        <v>51</v>
      </c>
      <c r="C15" s="213">
        <v>86.971157269945806</v>
      </c>
      <c r="D15" s="213">
        <v>104.17550116034566</v>
      </c>
      <c r="E15" s="213">
        <v>103.85865394818271</v>
      </c>
      <c r="F15" s="213">
        <v>89.609108687489879</v>
      </c>
    </row>
    <row r="16" spans="1:6" ht="22.5" x14ac:dyDescent="0.2">
      <c r="A16" s="206" t="s">
        <v>50</v>
      </c>
      <c r="B16" s="205" t="s">
        <v>49</v>
      </c>
      <c r="C16" s="213">
        <v>138.59148003213281</v>
      </c>
      <c r="D16" s="213">
        <v>89.423037699336732</v>
      </c>
      <c r="E16" s="213">
        <v>81.957893335220817</v>
      </c>
      <c r="F16" s="213">
        <v>129.56128363304617</v>
      </c>
    </row>
    <row r="17" spans="1:6" ht="22.5" x14ac:dyDescent="0.2">
      <c r="A17" s="207" t="s">
        <v>48</v>
      </c>
      <c r="B17" s="205" t="s">
        <v>47</v>
      </c>
      <c r="C17" s="213">
        <v>92.871904162403411</v>
      </c>
      <c r="D17" s="213">
        <v>74.105726774653462</v>
      </c>
      <c r="E17" s="213">
        <v>90.598145693681616</v>
      </c>
      <c r="F17" s="213">
        <v>85.278755534560872</v>
      </c>
    </row>
    <row r="18" spans="1:6" ht="22.5" x14ac:dyDescent="0.2">
      <c r="A18" s="206" t="s">
        <v>46</v>
      </c>
      <c r="B18" s="205" t="s">
        <v>45</v>
      </c>
      <c r="C18" s="213">
        <v>110.24247236811451</v>
      </c>
      <c r="D18" s="213">
        <v>76.670900592806674</v>
      </c>
      <c r="E18" s="213">
        <v>105.36753197977188</v>
      </c>
      <c r="F18" s="213">
        <v>85.952359667945188</v>
      </c>
    </row>
    <row r="19" spans="1:6" s="178" customFormat="1" x14ac:dyDescent="0.2">
      <c r="A19" s="207" t="s">
        <v>44</v>
      </c>
      <c r="B19" s="205" t="s">
        <v>43</v>
      </c>
      <c r="C19" s="213">
        <v>104.66580121528628</v>
      </c>
      <c r="D19" s="213">
        <v>85.317393238446883</v>
      </c>
      <c r="E19" s="213">
        <v>86.485265219051612</v>
      </c>
      <c r="F19" s="213">
        <v>115.22195752031259</v>
      </c>
    </row>
    <row r="20" spans="1:6" x14ac:dyDescent="0.2">
      <c r="A20" s="206" t="s">
        <v>42</v>
      </c>
      <c r="B20" s="205" t="s">
        <v>41</v>
      </c>
      <c r="C20" s="212">
        <v>102.37718908567892</v>
      </c>
      <c r="D20" s="212">
        <v>78.852505205508933</v>
      </c>
      <c r="E20" s="212">
        <v>98.834058214212561</v>
      </c>
      <c r="F20" s="212">
        <v>84.212572154041681</v>
      </c>
    </row>
    <row r="21" spans="1:6" x14ac:dyDescent="0.2">
      <c r="A21" s="207" t="s">
        <v>40</v>
      </c>
      <c r="B21" s="205" t="s">
        <v>39</v>
      </c>
      <c r="C21" s="212">
        <v>104.51168456021406</v>
      </c>
      <c r="D21" s="212">
        <v>107.86521550909856</v>
      </c>
      <c r="E21" s="212">
        <v>78.044493343518994</v>
      </c>
      <c r="F21" s="212">
        <v>112.36919382009685</v>
      </c>
    </row>
    <row r="22" spans="1:6" x14ac:dyDescent="0.2">
      <c r="A22" s="206" t="s">
        <v>38</v>
      </c>
      <c r="B22" s="205" t="s">
        <v>37</v>
      </c>
      <c r="C22" s="212">
        <v>111.03656035178106</v>
      </c>
      <c r="D22" s="212">
        <v>111.90694838666208</v>
      </c>
      <c r="E22" s="212">
        <v>87.573671861781648</v>
      </c>
      <c r="F22" s="212">
        <v>125.17440750228292</v>
      </c>
    </row>
    <row r="23" spans="1:6" x14ac:dyDescent="0.2">
      <c r="A23" s="203"/>
      <c r="B23" s="180" t="s">
        <v>0</v>
      </c>
      <c r="C23" s="211">
        <v>98.794261272743057</v>
      </c>
      <c r="D23" s="211">
        <v>100</v>
      </c>
      <c r="E23" s="211">
        <v>100.43233713422018</v>
      </c>
      <c r="F23" s="211">
        <v>91.797747566339055</v>
      </c>
    </row>
  </sheetData>
  <mergeCells count="5">
    <mergeCell ref="F2:F3"/>
    <mergeCell ref="A2:B2"/>
    <mergeCell ref="C2:C3"/>
    <mergeCell ref="D2:D3"/>
    <mergeCell ref="E2:E3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46CD0-9F7A-49A6-A545-157A842E3C9F}">
  <dimension ref="A1:I21"/>
  <sheetViews>
    <sheetView zoomScaleNormal="100" workbookViewId="0"/>
  </sheetViews>
  <sheetFormatPr defaultRowHeight="15" x14ac:dyDescent="0.25"/>
  <cols>
    <col min="1" max="1" width="9.140625" style="216"/>
    <col min="2" max="2" width="34.85546875" style="216" customWidth="1"/>
    <col min="3" max="9" width="9.140625" style="217"/>
    <col min="10" max="16384" width="9.140625" style="216"/>
  </cols>
  <sheetData>
    <row r="1" spans="1:9" ht="15" customHeight="1" thickBot="1" x14ac:dyDescent="0.3">
      <c r="A1" s="230" t="s">
        <v>292</v>
      </c>
      <c r="B1" s="230"/>
      <c r="C1" s="230"/>
      <c r="D1" s="230"/>
      <c r="E1" s="230"/>
      <c r="F1" s="230"/>
      <c r="G1" s="230"/>
      <c r="H1" s="229"/>
      <c r="I1" s="228"/>
    </row>
    <row r="2" spans="1:9" ht="21.95" customHeight="1" x14ac:dyDescent="0.25">
      <c r="A2" s="306" t="s">
        <v>31</v>
      </c>
      <c r="B2" s="308" t="s">
        <v>30</v>
      </c>
      <c r="C2" s="310" t="s">
        <v>120</v>
      </c>
      <c r="D2" s="227" t="s">
        <v>119</v>
      </c>
      <c r="E2" s="227" t="s">
        <v>165</v>
      </c>
      <c r="F2" s="227" t="s">
        <v>164</v>
      </c>
      <c r="G2" s="227" t="s">
        <v>117</v>
      </c>
      <c r="H2" s="226" t="s">
        <v>116</v>
      </c>
      <c r="I2" s="306" t="s">
        <v>0</v>
      </c>
    </row>
    <row r="3" spans="1:9" ht="21.95" customHeight="1" x14ac:dyDescent="0.25">
      <c r="A3" s="307"/>
      <c r="B3" s="309"/>
      <c r="C3" s="311"/>
      <c r="D3" s="309" t="s">
        <v>115</v>
      </c>
      <c r="E3" s="312"/>
      <c r="F3" s="312"/>
      <c r="G3" s="312"/>
      <c r="H3" s="313"/>
      <c r="I3" s="307"/>
    </row>
    <row r="4" spans="1:9" ht="11.1" customHeight="1" x14ac:dyDescent="0.25">
      <c r="A4" s="224">
        <v>11</v>
      </c>
      <c r="B4" s="224" t="s">
        <v>29</v>
      </c>
      <c r="C4" s="221">
        <v>120573</v>
      </c>
      <c r="D4" s="221">
        <v>171740</v>
      </c>
      <c r="E4" s="221">
        <v>16869</v>
      </c>
      <c r="F4" s="221">
        <v>9965</v>
      </c>
      <c r="G4" s="221">
        <v>4811</v>
      </c>
      <c r="H4" s="221">
        <v>948</v>
      </c>
      <c r="I4" s="221">
        <v>324906</v>
      </c>
    </row>
    <row r="5" spans="1:9" ht="11.1" customHeight="1" x14ac:dyDescent="0.25">
      <c r="A5" s="225">
        <v>113</v>
      </c>
      <c r="B5" s="224" t="s">
        <v>291</v>
      </c>
      <c r="C5" s="221">
        <v>119448</v>
      </c>
      <c r="D5" s="221">
        <v>170245</v>
      </c>
      <c r="E5" s="221">
        <v>16344</v>
      </c>
      <c r="F5" s="221">
        <v>9273</v>
      </c>
      <c r="G5" s="221">
        <v>3954</v>
      </c>
      <c r="H5" s="221">
        <v>585</v>
      </c>
      <c r="I5" s="221">
        <v>319849</v>
      </c>
    </row>
    <row r="6" spans="1:9" ht="11.1" customHeight="1" x14ac:dyDescent="0.25">
      <c r="A6" s="225">
        <v>114</v>
      </c>
      <c r="B6" s="224" t="s">
        <v>27</v>
      </c>
      <c r="C6" s="221">
        <v>1105</v>
      </c>
      <c r="D6" s="221">
        <v>1486</v>
      </c>
      <c r="E6" s="221">
        <v>523</v>
      </c>
      <c r="F6" s="221">
        <v>689</v>
      </c>
      <c r="G6" s="221">
        <v>855</v>
      </c>
      <c r="H6" s="221">
        <v>362</v>
      </c>
      <c r="I6" s="221">
        <v>5020</v>
      </c>
    </row>
    <row r="7" spans="1:9" ht="11.1" customHeight="1" x14ac:dyDescent="0.25">
      <c r="A7" s="224">
        <v>12</v>
      </c>
      <c r="B7" s="224" t="s">
        <v>290</v>
      </c>
      <c r="C7" s="221">
        <v>2040</v>
      </c>
      <c r="D7" s="221">
        <v>1583</v>
      </c>
      <c r="E7" s="221">
        <v>248</v>
      </c>
      <c r="F7" s="221">
        <v>295</v>
      </c>
      <c r="G7" s="221">
        <v>188</v>
      </c>
      <c r="H7" s="221">
        <v>11</v>
      </c>
      <c r="I7" s="221">
        <v>4365</v>
      </c>
    </row>
    <row r="8" spans="1:9" ht="11.1" customHeight="1" x14ac:dyDescent="0.25">
      <c r="A8" s="225">
        <v>124</v>
      </c>
      <c r="B8" s="224" t="s">
        <v>289</v>
      </c>
      <c r="C8" s="221">
        <v>432</v>
      </c>
      <c r="D8" s="221">
        <v>390</v>
      </c>
      <c r="E8" s="221">
        <v>104</v>
      </c>
      <c r="F8" s="221">
        <v>135</v>
      </c>
      <c r="G8" s="221">
        <v>54</v>
      </c>
      <c r="H8" s="221">
        <v>1</v>
      </c>
      <c r="I8" s="221">
        <v>1116</v>
      </c>
    </row>
    <row r="9" spans="1:9" ht="11.1" customHeight="1" x14ac:dyDescent="0.25">
      <c r="A9" s="224">
        <v>13</v>
      </c>
      <c r="B9" s="224" t="s">
        <v>288</v>
      </c>
      <c r="C9" s="221">
        <v>2529</v>
      </c>
      <c r="D9" s="221">
        <v>3766</v>
      </c>
      <c r="E9" s="221">
        <v>122</v>
      </c>
      <c r="F9" s="221">
        <v>48</v>
      </c>
      <c r="G9" s="221">
        <v>1</v>
      </c>
      <c r="H9" s="221" t="s">
        <v>34</v>
      </c>
      <c r="I9" s="221">
        <v>6466</v>
      </c>
    </row>
    <row r="10" spans="1:9" ht="11.1" customHeight="1" x14ac:dyDescent="0.25">
      <c r="A10" s="224" t="s">
        <v>23</v>
      </c>
      <c r="B10" s="224" t="s">
        <v>22</v>
      </c>
      <c r="C10" s="221">
        <v>15</v>
      </c>
      <c r="D10" s="221">
        <v>7</v>
      </c>
      <c r="E10" s="221">
        <v>5</v>
      </c>
      <c r="F10" s="221">
        <v>5</v>
      </c>
      <c r="G10" s="221">
        <v>4</v>
      </c>
      <c r="H10" s="221" t="s">
        <v>34</v>
      </c>
      <c r="I10" s="221">
        <v>36</v>
      </c>
    </row>
    <row r="11" spans="1:9" ht="11.1" customHeight="1" x14ac:dyDescent="0.25">
      <c r="A11" s="220" t="s">
        <v>21</v>
      </c>
      <c r="B11" s="219" t="s">
        <v>20</v>
      </c>
      <c r="C11" s="218">
        <v>125157</v>
      </c>
      <c r="D11" s="218">
        <v>177096</v>
      </c>
      <c r="E11" s="218">
        <v>17244</v>
      </c>
      <c r="F11" s="218">
        <v>10313</v>
      </c>
      <c r="G11" s="218">
        <v>5004</v>
      </c>
      <c r="H11" s="218">
        <v>959</v>
      </c>
      <c r="I11" s="218">
        <v>335773</v>
      </c>
    </row>
    <row r="12" spans="1:9" ht="11.1" customHeight="1" x14ac:dyDescent="0.25">
      <c r="A12" s="224">
        <v>21</v>
      </c>
      <c r="B12" s="224" t="s">
        <v>287</v>
      </c>
      <c r="C12" s="221">
        <v>76039</v>
      </c>
      <c r="D12" s="221">
        <v>129263</v>
      </c>
      <c r="E12" s="221">
        <v>2368</v>
      </c>
      <c r="F12" s="221">
        <v>547</v>
      </c>
      <c r="G12" s="221">
        <v>95</v>
      </c>
      <c r="H12" s="221">
        <v>14</v>
      </c>
      <c r="I12" s="221">
        <v>208326</v>
      </c>
    </row>
    <row r="13" spans="1:9" ht="11.1" customHeight="1" x14ac:dyDescent="0.25">
      <c r="A13" s="225">
        <v>211</v>
      </c>
      <c r="B13" s="224" t="s">
        <v>18</v>
      </c>
      <c r="C13" s="221">
        <v>1968</v>
      </c>
      <c r="D13" s="221">
        <v>4046</v>
      </c>
      <c r="E13" s="221">
        <v>111</v>
      </c>
      <c r="F13" s="221">
        <v>24</v>
      </c>
      <c r="G13" s="221">
        <v>4</v>
      </c>
      <c r="H13" s="221" t="s">
        <v>34</v>
      </c>
      <c r="I13" s="221">
        <v>6153</v>
      </c>
    </row>
    <row r="14" spans="1:9" ht="11.1" customHeight="1" x14ac:dyDescent="0.25">
      <c r="A14" s="225">
        <v>212</v>
      </c>
      <c r="B14" s="224" t="s">
        <v>17</v>
      </c>
      <c r="C14" s="221">
        <v>74071</v>
      </c>
      <c r="D14" s="221">
        <v>125217</v>
      </c>
      <c r="E14" s="221">
        <v>2257</v>
      </c>
      <c r="F14" s="221">
        <v>523</v>
      </c>
      <c r="G14" s="221">
        <v>91</v>
      </c>
      <c r="H14" s="221">
        <v>14</v>
      </c>
      <c r="I14" s="221">
        <v>202173</v>
      </c>
    </row>
    <row r="15" spans="1:9" ht="11.1" customHeight="1" x14ac:dyDescent="0.25">
      <c r="A15" s="224">
        <v>22</v>
      </c>
      <c r="B15" s="224" t="s">
        <v>16</v>
      </c>
      <c r="C15" s="221">
        <v>33869</v>
      </c>
      <c r="D15" s="221">
        <v>1509</v>
      </c>
      <c r="E15" s="221">
        <v>51</v>
      </c>
      <c r="F15" s="221">
        <v>26</v>
      </c>
      <c r="G15" s="221">
        <v>20</v>
      </c>
      <c r="H15" s="221">
        <v>6</v>
      </c>
      <c r="I15" s="221">
        <v>35481</v>
      </c>
    </row>
    <row r="16" spans="1:9" ht="11.1" customHeight="1" x14ac:dyDescent="0.25">
      <c r="A16" s="224">
        <v>73</v>
      </c>
      <c r="B16" s="224" t="s">
        <v>15</v>
      </c>
      <c r="C16" s="221">
        <v>192</v>
      </c>
      <c r="D16" s="221">
        <v>47</v>
      </c>
      <c r="E16" s="221">
        <v>2</v>
      </c>
      <c r="F16" s="221" t="s">
        <v>34</v>
      </c>
      <c r="G16" s="221" t="s">
        <v>34</v>
      </c>
      <c r="H16" s="221" t="s">
        <v>34</v>
      </c>
      <c r="I16" s="221">
        <v>241</v>
      </c>
    </row>
    <row r="17" spans="1:9" ht="11.1" customHeight="1" x14ac:dyDescent="0.25">
      <c r="A17" s="220" t="s">
        <v>14</v>
      </c>
      <c r="B17" s="219" t="s">
        <v>13</v>
      </c>
      <c r="C17" s="218">
        <v>110100</v>
      </c>
      <c r="D17" s="218">
        <v>130819</v>
      </c>
      <c r="E17" s="218">
        <v>2421</v>
      </c>
      <c r="F17" s="218">
        <v>573</v>
      </c>
      <c r="G17" s="218">
        <v>115</v>
      </c>
      <c r="H17" s="218">
        <v>20</v>
      </c>
      <c r="I17" s="218">
        <v>244048</v>
      </c>
    </row>
    <row r="18" spans="1:9" ht="11.1" customHeight="1" x14ac:dyDescent="0.25">
      <c r="A18" s="220" t="s">
        <v>12</v>
      </c>
      <c r="B18" s="219" t="s">
        <v>11</v>
      </c>
      <c r="C18" s="218">
        <v>235257</v>
      </c>
      <c r="D18" s="218">
        <v>307915</v>
      </c>
      <c r="E18" s="218">
        <v>19665</v>
      </c>
      <c r="F18" s="218">
        <v>10886</v>
      </c>
      <c r="G18" s="218">
        <v>5119</v>
      </c>
      <c r="H18" s="218">
        <v>979</v>
      </c>
      <c r="I18" s="218">
        <v>579821</v>
      </c>
    </row>
    <row r="19" spans="1:9" ht="11.1" customHeight="1" x14ac:dyDescent="0.25">
      <c r="A19" s="224">
        <v>23</v>
      </c>
      <c r="B19" s="224" t="s">
        <v>10</v>
      </c>
      <c r="C19" s="221">
        <v>197426</v>
      </c>
      <c r="D19" s="221">
        <v>813549</v>
      </c>
      <c r="E19" s="221">
        <v>1472</v>
      </c>
      <c r="F19" s="221">
        <v>287</v>
      </c>
      <c r="G19" s="221">
        <v>36</v>
      </c>
      <c r="H19" s="221" t="s">
        <v>34</v>
      </c>
      <c r="I19" s="221">
        <v>1012770</v>
      </c>
    </row>
    <row r="20" spans="1:9" ht="21" customHeight="1" x14ac:dyDescent="0.25">
      <c r="A20" s="223">
        <v>231</v>
      </c>
      <c r="B20" s="222" t="s">
        <v>9</v>
      </c>
      <c r="C20" s="221">
        <v>1840</v>
      </c>
      <c r="D20" s="221">
        <v>369159</v>
      </c>
      <c r="E20" s="221">
        <v>1465</v>
      </c>
      <c r="F20" s="221">
        <v>286</v>
      </c>
      <c r="G20" s="221">
        <v>36</v>
      </c>
      <c r="H20" s="221" t="s">
        <v>34</v>
      </c>
      <c r="I20" s="221">
        <v>372786</v>
      </c>
    </row>
    <row r="21" spans="1:9" ht="11.1" customHeight="1" x14ac:dyDescent="0.25">
      <c r="A21" s="220" t="s">
        <v>286</v>
      </c>
      <c r="B21" s="219" t="s">
        <v>285</v>
      </c>
      <c r="C21" s="218">
        <v>432683</v>
      </c>
      <c r="D21" s="218">
        <v>1121464</v>
      </c>
      <c r="E21" s="218">
        <v>21137</v>
      </c>
      <c r="F21" s="218">
        <v>11173</v>
      </c>
      <c r="G21" s="218">
        <v>5155</v>
      </c>
      <c r="H21" s="218">
        <v>979</v>
      </c>
      <c r="I21" s="218">
        <v>1592591</v>
      </c>
    </row>
  </sheetData>
  <mergeCells count="5">
    <mergeCell ref="I2:I3"/>
    <mergeCell ref="A2:A3"/>
    <mergeCell ref="B2:B3"/>
    <mergeCell ref="C2:C3"/>
    <mergeCell ref="D3:H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D6973-3631-476A-8541-150244CA5B63}">
  <dimension ref="A1:K14"/>
  <sheetViews>
    <sheetView workbookViewId="0"/>
  </sheetViews>
  <sheetFormatPr defaultRowHeight="15" x14ac:dyDescent="0.25"/>
  <cols>
    <col min="1" max="1" width="12.5703125" style="216" customWidth="1"/>
    <col min="2" max="2" width="27.42578125" style="216" customWidth="1"/>
    <col min="3" max="16384" width="9.140625" style="216"/>
  </cols>
  <sheetData>
    <row r="1" spans="1:11" ht="15" customHeight="1" thickBot="1" x14ac:dyDescent="0.3">
      <c r="A1" s="250" t="s">
        <v>296</v>
      </c>
      <c r="B1" s="250"/>
      <c r="C1" s="250"/>
      <c r="D1" s="250"/>
      <c r="E1" s="250"/>
      <c r="F1" s="249"/>
      <c r="G1" s="248"/>
    </row>
    <row r="2" spans="1:11" ht="15" customHeight="1" x14ac:dyDescent="0.25">
      <c r="A2" s="247" t="s">
        <v>31</v>
      </c>
      <c r="B2" s="247" t="s">
        <v>295</v>
      </c>
      <c r="C2" s="247">
        <v>2000</v>
      </c>
      <c r="D2" s="247">
        <v>2001</v>
      </c>
      <c r="E2" s="247">
        <v>2002</v>
      </c>
      <c r="F2" s="247">
        <v>2003</v>
      </c>
      <c r="G2" s="247">
        <v>2004</v>
      </c>
      <c r="H2" s="247">
        <v>2005</v>
      </c>
      <c r="I2" s="247">
        <v>2006</v>
      </c>
      <c r="J2" s="247">
        <v>2007</v>
      </c>
      <c r="K2" s="247">
        <v>2008</v>
      </c>
    </row>
    <row r="3" spans="1:11" ht="12" customHeight="1" x14ac:dyDescent="0.25">
      <c r="A3" s="246">
        <v>11</v>
      </c>
      <c r="B3" s="245" t="s">
        <v>29</v>
      </c>
      <c r="C3" s="234">
        <v>117470</v>
      </c>
      <c r="D3" s="234">
        <v>125298</v>
      </c>
      <c r="E3" s="234">
        <v>135249</v>
      </c>
      <c r="F3" s="234">
        <v>146421</v>
      </c>
      <c r="G3" s="234">
        <v>158769</v>
      </c>
      <c r="H3" s="234">
        <v>166880</v>
      </c>
      <c r="I3" s="234">
        <v>176866</v>
      </c>
      <c r="J3" s="234">
        <v>187473</v>
      </c>
      <c r="K3" s="234">
        <v>210077</v>
      </c>
    </row>
    <row r="4" spans="1:11" ht="11.1" customHeight="1" x14ac:dyDescent="0.25">
      <c r="A4" s="236">
        <v>113</v>
      </c>
      <c r="B4" s="244" t="s">
        <v>291</v>
      </c>
      <c r="C4" s="234">
        <v>114112</v>
      </c>
      <c r="D4" s="234">
        <v>121849</v>
      </c>
      <c r="E4" s="234">
        <v>131776</v>
      </c>
      <c r="F4" s="234">
        <v>142954</v>
      </c>
      <c r="G4" s="234">
        <v>155333</v>
      </c>
      <c r="H4" s="234">
        <v>163475</v>
      </c>
      <c r="I4" s="234">
        <v>173393</v>
      </c>
      <c r="J4" s="234">
        <v>183920</v>
      </c>
      <c r="K4" s="234">
        <v>206333</v>
      </c>
    </row>
    <row r="5" spans="1:11" ht="11.1" customHeight="1" x14ac:dyDescent="0.25">
      <c r="A5" s="236">
        <v>114</v>
      </c>
      <c r="B5" s="241" t="s">
        <v>27</v>
      </c>
      <c r="C5" s="234">
        <v>3336</v>
      </c>
      <c r="D5" s="234">
        <v>3425</v>
      </c>
      <c r="E5" s="234">
        <v>3451</v>
      </c>
      <c r="F5" s="234">
        <v>3443</v>
      </c>
      <c r="G5" s="234">
        <v>3415</v>
      </c>
      <c r="H5" s="234">
        <v>3388</v>
      </c>
      <c r="I5" s="234">
        <v>3457</v>
      </c>
      <c r="J5" s="234">
        <v>3536</v>
      </c>
      <c r="K5" s="234">
        <v>3728</v>
      </c>
    </row>
    <row r="6" spans="1:11" ht="11.1" customHeight="1" x14ac:dyDescent="0.25">
      <c r="A6" s="243">
        <v>12</v>
      </c>
      <c r="B6" s="241" t="s">
        <v>26</v>
      </c>
      <c r="C6" s="234">
        <v>3954</v>
      </c>
      <c r="D6" s="234">
        <v>3786</v>
      </c>
      <c r="E6" s="234">
        <v>3532</v>
      </c>
      <c r="F6" s="234">
        <v>3422</v>
      </c>
      <c r="G6" s="234">
        <v>3207</v>
      </c>
      <c r="H6" s="234">
        <v>3080</v>
      </c>
      <c r="I6" s="234">
        <v>2784</v>
      </c>
      <c r="J6" s="234">
        <v>2466</v>
      </c>
      <c r="K6" s="234">
        <v>2318</v>
      </c>
    </row>
    <row r="7" spans="1:11" ht="21.95" customHeight="1" x14ac:dyDescent="0.25">
      <c r="A7" s="240" t="s">
        <v>21</v>
      </c>
      <c r="B7" s="237" t="s">
        <v>20</v>
      </c>
      <c r="C7" s="231">
        <v>124031</v>
      </c>
      <c r="D7" s="231">
        <v>132090</v>
      </c>
      <c r="E7" s="231">
        <v>141994</v>
      </c>
      <c r="F7" s="231">
        <v>153196</v>
      </c>
      <c r="G7" s="231">
        <v>165544</v>
      </c>
      <c r="H7" s="231">
        <v>173661</v>
      </c>
      <c r="I7" s="231">
        <v>183830</v>
      </c>
      <c r="J7" s="231">
        <v>194324</v>
      </c>
      <c r="K7" s="231">
        <v>217127</v>
      </c>
    </row>
    <row r="8" spans="1:11" ht="21.95" customHeight="1" x14ac:dyDescent="0.25">
      <c r="A8" s="243">
        <v>21</v>
      </c>
      <c r="B8" s="242" t="s">
        <v>19</v>
      </c>
      <c r="C8" s="234">
        <v>140139</v>
      </c>
      <c r="D8" s="234">
        <v>152755</v>
      </c>
      <c r="E8" s="234">
        <v>160683</v>
      </c>
      <c r="F8" s="234">
        <v>163887</v>
      </c>
      <c r="G8" s="234">
        <v>166080</v>
      </c>
      <c r="H8" s="234">
        <v>160860</v>
      </c>
      <c r="I8" s="234">
        <v>162251</v>
      </c>
      <c r="J8" s="234">
        <v>157193</v>
      </c>
      <c r="K8" s="234">
        <v>150970</v>
      </c>
    </row>
    <row r="9" spans="1:11" ht="11.1" customHeight="1" x14ac:dyDescent="0.25">
      <c r="A9" s="236">
        <v>211</v>
      </c>
      <c r="B9" s="241" t="s">
        <v>18</v>
      </c>
      <c r="C9" s="234">
        <v>5970</v>
      </c>
      <c r="D9" s="234">
        <v>6333</v>
      </c>
      <c r="E9" s="234">
        <v>6263</v>
      </c>
      <c r="F9" s="234">
        <v>6010</v>
      </c>
      <c r="G9" s="234">
        <v>5844</v>
      </c>
      <c r="H9" s="234">
        <v>5535</v>
      </c>
      <c r="I9" s="234">
        <v>5309</v>
      </c>
      <c r="J9" s="234">
        <v>4950</v>
      </c>
      <c r="K9" s="234">
        <v>4625</v>
      </c>
    </row>
    <row r="10" spans="1:11" ht="11.1" customHeight="1" x14ac:dyDescent="0.25">
      <c r="A10" s="236">
        <v>212</v>
      </c>
      <c r="B10" s="241" t="s">
        <v>17</v>
      </c>
      <c r="C10" s="234">
        <v>134169</v>
      </c>
      <c r="D10" s="234">
        <v>146422</v>
      </c>
      <c r="E10" s="234">
        <v>154420</v>
      </c>
      <c r="F10" s="234">
        <v>157877</v>
      </c>
      <c r="G10" s="234">
        <v>160236</v>
      </c>
      <c r="H10" s="234">
        <v>155325</v>
      </c>
      <c r="I10" s="234">
        <v>156942</v>
      </c>
      <c r="J10" s="234">
        <v>152243</v>
      </c>
      <c r="K10" s="234">
        <v>146345</v>
      </c>
    </row>
    <row r="11" spans="1:11" ht="21.95" customHeight="1" x14ac:dyDescent="0.25">
      <c r="A11" s="240" t="s">
        <v>14</v>
      </c>
      <c r="B11" s="237" t="s">
        <v>294</v>
      </c>
      <c r="C11" s="231">
        <v>141041</v>
      </c>
      <c r="D11" s="231">
        <v>153123</v>
      </c>
      <c r="E11" s="231">
        <v>160951</v>
      </c>
      <c r="F11" s="231">
        <v>164150</v>
      </c>
      <c r="G11" s="231">
        <v>166300</v>
      </c>
      <c r="H11" s="231">
        <v>161122</v>
      </c>
      <c r="I11" s="239">
        <v>162571</v>
      </c>
      <c r="J11" s="231">
        <v>157529</v>
      </c>
      <c r="K11" s="231">
        <v>151345</v>
      </c>
    </row>
    <row r="12" spans="1:11" x14ac:dyDescent="0.25">
      <c r="A12" s="238" t="s">
        <v>12</v>
      </c>
      <c r="B12" s="237" t="s">
        <v>293</v>
      </c>
      <c r="C12" s="231">
        <v>265072</v>
      </c>
      <c r="D12" s="231">
        <v>285213</v>
      </c>
      <c r="E12" s="231">
        <v>302945</v>
      </c>
      <c r="F12" s="231">
        <v>317346</v>
      </c>
      <c r="G12" s="231">
        <v>331844</v>
      </c>
      <c r="H12" s="231">
        <v>334783</v>
      </c>
      <c r="I12" s="231">
        <v>346401</v>
      </c>
      <c r="J12" s="231">
        <v>351853</v>
      </c>
      <c r="K12" s="231">
        <v>368472</v>
      </c>
    </row>
    <row r="13" spans="1:11" ht="21.95" customHeight="1" x14ac:dyDescent="0.25">
      <c r="A13" s="236">
        <v>231</v>
      </c>
      <c r="B13" s="235" t="s">
        <v>9</v>
      </c>
      <c r="C13" s="234">
        <v>360075</v>
      </c>
      <c r="D13" s="234">
        <v>360668</v>
      </c>
      <c r="E13" s="234">
        <v>390843</v>
      </c>
      <c r="F13" s="234">
        <v>383509</v>
      </c>
      <c r="G13" s="234">
        <v>376463</v>
      </c>
      <c r="H13" s="234">
        <v>372973</v>
      </c>
      <c r="I13" s="234">
        <v>351745</v>
      </c>
      <c r="J13" s="234">
        <v>336205</v>
      </c>
      <c r="K13" s="234">
        <v>332918</v>
      </c>
    </row>
    <row r="14" spans="1:11" ht="11.1" customHeight="1" x14ac:dyDescent="0.25">
      <c r="A14" s="233" t="s">
        <v>162</v>
      </c>
      <c r="B14" s="232" t="s">
        <v>7</v>
      </c>
      <c r="C14" s="231">
        <v>625147</v>
      </c>
      <c r="D14" s="231">
        <v>645881</v>
      </c>
      <c r="E14" s="231">
        <v>693788</v>
      </c>
      <c r="F14" s="231">
        <v>700855</v>
      </c>
      <c r="G14" s="231">
        <v>708307</v>
      </c>
      <c r="H14" s="231">
        <v>707756</v>
      </c>
      <c r="I14" s="231">
        <v>698146</v>
      </c>
      <c r="J14" s="231">
        <v>688058</v>
      </c>
      <c r="K14" s="231">
        <v>701390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BFE47-EB90-40F1-9C0F-EE942C888982}">
  <dimension ref="A1:F25"/>
  <sheetViews>
    <sheetView workbookViewId="0"/>
  </sheetViews>
  <sheetFormatPr defaultRowHeight="11.25" x14ac:dyDescent="0.2"/>
  <cols>
    <col min="1" max="1" width="12.85546875" style="1" customWidth="1"/>
    <col min="2" max="2" width="40.28515625" style="1" customWidth="1"/>
    <col min="3" max="6" width="9.7109375" style="1" customWidth="1"/>
    <col min="7" max="16384" width="9.140625" style="1"/>
  </cols>
  <sheetData>
    <row r="1" spans="1:6" ht="12" thickBot="1" x14ac:dyDescent="0.25">
      <c r="A1" s="20" t="s">
        <v>32</v>
      </c>
      <c r="B1" s="19"/>
      <c r="C1" s="19"/>
      <c r="D1" s="19"/>
      <c r="E1" s="19"/>
      <c r="F1" s="19"/>
    </row>
    <row r="2" spans="1:6" x14ac:dyDescent="0.2">
      <c r="A2" s="18" t="s">
        <v>31</v>
      </c>
      <c r="B2" s="17" t="s">
        <v>30</v>
      </c>
      <c r="C2" s="16">
        <v>2000</v>
      </c>
      <c r="D2" s="16">
        <v>2007</v>
      </c>
      <c r="E2" s="16">
        <v>2008</v>
      </c>
      <c r="F2" s="16">
        <v>2009</v>
      </c>
    </row>
    <row r="3" spans="1:6" x14ac:dyDescent="0.2">
      <c r="A3" s="11">
        <v>11</v>
      </c>
      <c r="B3" s="10" t="s">
        <v>29</v>
      </c>
      <c r="C3" s="9">
        <v>171495</v>
      </c>
      <c r="D3" s="8">
        <v>261907</v>
      </c>
      <c r="E3" s="8">
        <v>297060</v>
      </c>
      <c r="F3" s="8">
        <v>324906</v>
      </c>
    </row>
    <row r="4" spans="1:6" x14ac:dyDescent="0.2">
      <c r="A4" s="14">
        <v>113</v>
      </c>
      <c r="B4" s="10" t="s">
        <v>28</v>
      </c>
      <c r="C4" s="9">
        <v>167033</v>
      </c>
      <c r="D4" s="8">
        <v>257347</v>
      </c>
      <c r="E4" s="8">
        <v>292165</v>
      </c>
      <c r="F4" s="8">
        <v>319849</v>
      </c>
    </row>
    <row r="5" spans="1:6" x14ac:dyDescent="0.2">
      <c r="A5" s="14">
        <v>114</v>
      </c>
      <c r="B5" s="10" t="s">
        <v>27</v>
      </c>
      <c r="C5" s="9">
        <v>4372</v>
      </c>
      <c r="D5" s="8">
        <v>4493</v>
      </c>
      <c r="E5" s="8">
        <v>4828</v>
      </c>
      <c r="F5" s="8">
        <v>5020</v>
      </c>
    </row>
    <row r="6" spans="1:6" x14ac:dyDescent="0.2">
      <c r="A6" s="11">
        <v>12</v>
      </c>
      <c r="B6" s="10" t="s">
        <v>26</v>
      </c>
      <c r="C6" s="9">
        <v>7516</v>
      </c>
      <c r="D6" s="8">
        <v>5488</v>
      </c>
      <c r="E6" s="8">
        <v>5245</v>
      </c>
      <c r="F6" s="8">
        <v>4365</v>
      </c>
    </row>
    <row r="7" spans="1:6" x14ac:dyDescent="0.2">
      <c r="A7" s="14">
        <v>124</v>
      </c>
      <c r="B7" s="10" t="s">
        <v>25</v>
      </c>
      <c r="C7" s="9">
        <v>2272</v>
      </c>
      <c r="D7" s="8">
        <v>1372</v>
      </c>
      <c r="E7" s="8">
        <v>1149</v>
      </c>
      <c r="F7" s="8">
        <v>1116</v>
      </c>
    </row>
    <row r="8" spans="1:6" x14ac:dyDescent="0.2">
      <c r="A8" s="11">
        <v>13</v>
      </c>
      <c r="B8" s="10" t="s">
        <v>24</v>
      </c>
      <c r="C8" s="9">
        <v>3918</v>
      </c>
      <c r="D8" s="8">
        <v>6032</v>
      </c>
      <c r="E8" s="8">
        <v>6347</v>
      </c>
      <c r="F8" s="8">
        <v>6466</v>
      </c>
    </row>
    <row r="9" spans="1:6" x14ac:dyDescent="0.2">
      <c r="A9" s="11" t="s">
        <v>23</v>
      </c>
      <c r="B9" s="10" t="s">
        <v>22</v>
      </c>
      <c r="C9" s="9">
        <v>411</v>
      </c>
      <c r="D9" s="8">
        <v>122</v>
      </c>
      <c r="E9" s="8">
        <v>45</v>
      </c>
      <c r="F9" s="8">
        <v>36</v>
      </c>
    </row>
    <row r="10" spans="1:6" x14ac:dyDescent="0.2">
      <c r="A10" s="13" t="s">
        <v>21</v>
      </c>
      <c r="B10" s="5" t="s">
        <v>20</v>
      </c>
      <c r="C10" s="4">
        <v>183340</v>
      </c>
      <c r="D10" s="3">
        <v>273549</v>
      </c>
      <c r="E10" s="3">
        <v>308697</v>
      </c>
      <c r="F10" s="3">
        <v>335773</v>
      </c>
    </row>
    <row r="11" spans="1:6" x14ac:dyDescent="0.2">
      <c r="A11" s="11">
        <v>21</v>
      </c>
      <c r="B11" s="10" t="s">
        <v>19</v>
      </c>
      <c r="C11" s="9">
        <v>196009</v>
      </c>
      <c r="D11" s="8">
        <v>225175</v>
      </c>
      <c r="E11" s="8">
        <v>218309</v>
      </c>
      <c r="F11" s="8">
        <v>208326</v>
      </c>
    </row>
    <row r="12" spans="1:6" x14ac:dyDescent="0.2">
      <c r="A12" s="14">
        <v>211</v>
      </c>
      <c r="B12" s="10" t="s">
        <v>18</v>
      </c>
      <c r="C12" s="9">
        <v>7873</v>
      </c>
      <c r="D12" s="8">
        <v>6868</v>
      </c>
      <c r="E12" s="8">
        <v>6486</v>
      </c>
      <c r="F12" s="8">
        <v>6153</v>
      </c>
    </row>
    <row r="13" spans="1:6" x14ac:dyDescent="0.2">
      <c r="A13" s="14">
        <v>212</v>
      </c>
      <c r="B13" s="10" t="s">
        <v>17</v>
      </c>
      <c r="C13" s="9">
        <v>188136</v>
      </c>
      <c r="D13" s="8">
        <v>218307</v>
      </c>
      <c r="E13" s="8">
        <v>211823</v>
      </c>
      <c r="F13" s="8">
        <v>202173</v>
      </c>
    </row>
    <row r="14" spans="1:6" x14ac:dyDescent="0.2">
      <c r="A14" s="11">
        <v>22</v>
      </c>
      <c r="B14" s="10" t="s">
        <v>16</v>
      </c>
      <c r="C14" s="9">
        <v>27255</v>
      </c>
      <c r="D14" s="8">
        <v>32065</v>
      </c>
      <c r="E14" s="8">
        <v>34143</v>
      </c>
      <c r="F14" s="8">
        <v>35481</v>
      </c>
    </row>
    <row r="15" spans="1:6" x14ac:dyDescent="0.2">
      <c r="A15" s="11">
        <v>73</v>
      </c>
      <c r="B15" s="10" t="s">
        <v>15</v>
      </c>
      <c r="C15" s="9">
        <v>4917</v>
      </c>
      <c r="D15" s="8">
        <v>320</v>
      </c>
      <c r="E15" s="8">
        <v>275</v>
      </c>
      <c r="F15" s="8">
        <v>241</v>
      </c>
    </row>
    <row r="16" spans="1:6" x14ac:dyDescent="0.2">
      <c r="A16" s="13" t="s">
        <v>14</v>
      </c>
      <c r="B16" s="5" t="s">
        <v>13</v>
      </c>
      <c r="C16" s="4">
        <v>228181</v>
      </c>
      <c r="D16" s="3">
        <v>257560</v>
      </c>
      <c r="E16" s="3">
        <v>252727</v>
      </c>
      <c r="F16" s="3">
        <v>244048</v>
      </c>
    </row>
    <row r="17" spans="1:6" ht="11.25" customHeight="1" x14ac:dyDescent="0.2">
      <c r="A17" s="15" t="s">
        <v>12</v>
      </c>
      <c r="B17" s="5" t="s">
        <v>11</v>
      </c>
      <c r="C17" s="4">
        <v>411521</v>
      </c>
      <c r="D17" s="3">
        <v>531109</v>
      </c>
      <c r="E17" s="3">
        <v>561424</v>
      </c>
      <c r="F17" s="3">
        <v>579821</v>
      </c>
    </row>
    <row r="18" spans="1:6" x14ac:dyDescent="0.2">
      <c r="A18" s="11">
        <v>23</v>
      </c>
      <c r="B18" s="10" t="s">
        <v>10</v>
      </c>
      <c r="C18" s="9">
        <v>682925</v>
      </c>
      <c r="D18" s="8">
        <v>702595</v>
      </c>
      <c r="E18" s="8">
        <v>1000022</v>
      </c>
      <c r="F18" s="8">
        <v>1012770</v>
      </c>
    </row>
    <row r="19" spans="1:6" x14ac:dyDescent="0.2">
      <c r="A19" s="14">
        <v>231</v>
      </c>
      <c r="B19" s="10" t="s">
        <v>9</v>
      </c>
      <c r="C19" s="9">
        <v>492301</v>
      </c>
      <c r="D19" s="8">
        <v>425950</v>
      </c>
      <c r="E19" s="8">
        <v>400308</v>
      </c>
      <c r="F19" s="8">
        <v>372786</v>
      </c>
    </row>
    <row r="20" spans="1:6" x14ac:dyDescent="0.2">
      <c r="A20" s="13" t="s">
        <v>8</v>
      </c>
      <c r="B20" s="5" t="s">
        <v>7</v>
      </c>
      <c r="C20" s="4">
        <v>1094446</v>
      </c>
      <c r="D20" s="3">
        <v>1233704</v>
      </c>
      <c r="E20" s="3">
        <v>1561446</v>
      </c>
      <c r="F20" s="3">
        <v>1592591</v>
      </c>
    </row>
    <row r="21" spans="1:6" ht="11.25" customHeight="1" x14ac:dyDescent="0.2">
      <c r="A21" s="12" t="s">
        <v>6</v>
      </c>
      <c r="B21" s="10" t="s">
        <v>5</v>
      </c>
      <c r="C21" s="9">
        <v>15326</v>
      </c>
      <c r="D21" s="8">
        <v>13999</v>
      </c>
      <c r="E21" s="7">
        <v>13647</v>
      </c>
      <c r="F21" s="7">
        <v>13294</v>
      </c>
    </row>
    <row r="22" spans="1:6" x14ac:dyDescent="0.2">
      <c r="A22" s="11">
        <v>33</v>
      </c>
      <c r="B22" s="10" t="s">
        <v>4</v>
      </c>
      <c r="C22" s="9">
        <v>110</v>
      </c>
      <c r="D22" s="8">
        <v>55</v>
      </c>
      <c r="E22" s="7">
        <v>27</v>
      </c>
      <c r="F22" s="7">
        <v>27</v>
      </c>
    </row>
    <row r="23" spans="1:6" x14ac:dyDescent="0.2">
      <c r="A23" s="11" t="s">
        <v>3</v>
      </c>
      <c r="B23" s="10" t="s">
        <v>2</v>
      </c>
      <c r="C23" s="9">
        <v>65335</v>
      </c>
      <c r="D23" s="8">
        <v>77751</v>
      </c>
      <c r="E23" s="7">
        <v>79062</v>
      </c>
      <c r="F23" s="7">
        <v>80332</v>
      </c>
    </row>
    <row r="24" spans="1:6" x14ac:dyDescent="0.2">
      <c r="A24" s="11">
        <v>9</v>
      </c>
      <c r="B24" s="10" t="s">
        <v>1</v>
      </c>
      <c r="C24" s="9">
        <v>263</v>
      </c>
      <c r="D24" s="8">
        <v>126</v>
      </c>
      <c r="E24" s="7">
        <v>117</v>
      </c>
      <c r="F24" s="7">
        <v>107</v>
      </c>
    </row>
    <row r="25" spans="1:6" x14ac:dyDescent="0.2">
      <c r="A25" s="6"/>
      <c r="B25" s="5" t="s">
        <v>0</v>
      </c>
      <c r="C25" s="4">
        <v>1175480</v>
      </c>
      <c r="D25" s="3">
        <v>1325635</v>
      </c>
      <c r="E25" s="2">
        <v>1654299</v>
      </c>
      <c r="F25" s="2">
        <v>1686351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874F1-E55D-4FB5-AC26-FBECC3F730A2}">
  <dimension ref="A1:H32"/>
  <sheetViews>
    <sheetView workbookViewId="0"/>
  </sheetViews>
  <sheetFormatPr defaultRowHeight="12.75" x14ac:dyDescent="0.2"/>
  <cols>
    <col min="1" max="1" width="9.140625" style="251"/>
    <col min="2" max="2" width="45.5703125" style="251" customWidth="1"/>
    <col min="3" max="16384" width="9.140625" style="251"/>
  </cols>
  <sheetData>
    <row r="1" spans="1:8" ht="15" customHeight="1" thickBot="1" x14ac:dyDescent="0.25">
      <c r="A1" s="263" t="s">
        <v>299</v>
      </c>
      <c r="B1" s="263"/>
      <c r="C1" s="263"/>
      <c r="D1" s="263"/>
      <c r="E1" s="263"/>
      <c r="F1" s="262"/>
      <c r="G1" s="261"/>
      <c r="H1" s="260"/>
    </row>
    <row r="2" spans="1:8" ht="11.1" customHeight="1" x14ac:dyDescent="0.2">
      <c r="A2" s="314" t="s">
        <v>113</v>
      </c>
      <c r="B2" s="314" t="s">
        <v>112</v>
      </c>
      <c r="C2" s="258" t="s">
        <v>119</v>
      </c>
      <c r="D2" s="259" t="s">
        <v>165</v>
      </c>
      <c r="E2" s="259" t="s">
        <v>164</v>
      </c>
      <c r="F2" s="259" t="s">
        <v>117</v>
      </c>
      <c r="G2" s="258" t="s">
        <v>116</v>
      </c>
      <c r="H2" s="317" t="s">
        <v>0</v>
      </c>
    </row>
    <row r="3" spans="1:8" ht="11.1" customHeight="1" x14ac:dyDescent="0.2">
      <c r="A3" s="315"/>
      <c r="B3" s="316"/>
      <c r="C3" s="319" t="s">
        <v>115</v>
      </c>
      <c r="D3" s="320"/>
      <c r="E3" s="320"/>
      <c r="F3" s="320"/>
      <c r="G3" s="321"/>
      <c r="H3" s="318"/>
    </row>
    <row r="4" spans="1:8" ht="11.1" customHeight="1" x14ac:dyDescent="0.2">
      <c r="A4" s="255" t="s">
        <v>298</v>
      </c>
      <c r="B4" s="255" t="s">
        <v>233</v>
      </c>
      <c r="C4" s="254">
        <v>22596</v>
      </c>
      <c r="D4" s="254">
        <v>787</v>
      </c>
      <c r="E4" s="254">
        <v>620</v>
      </c>
      <c r="F4" s="254">
        <v>351</v>
      </c>
      <c r="G4" s="254">
        <v>32</v>
      </c>
      <c r="H4" s="254">
        <v>24386</v>
      </c>
    </row>
    <row r="5" spans="1:8" ht="11.1" customHeight="1" x14ac:dyDescent="0.2">
      <c r="A5" s="255" t="s">
        <v>100</v>
      </c>
      <c r="B5" s="255" t="s">
        <v>158</v>
      </c>
      <c r="C5" s="254">
        <v>350</v>
      </c>
      <c r="D5" s="254">
        <v>40</v>
      </c>
      <c r="E5" s="254">
        <v>41</v>
      </c>
      <c r="F5" s="254">
        <v>19</v>
      </c>
      <c r="G5" s="254">
        <v>2</v>
      </c>
      <c r="H5" s="254">
        <v>452</v>
      </c>
    </row>
    <row r="6" spans="1:8" ht="11.1" customHeight="1" x14ac:dyDescent="0.2">
      <c r="A6" s="255" t="s">
        <v>157</v>
      </c>
      <c r="B6" s="255" t="s">
        <v>99</v>
      </c>
      <c r="C6" s="254">
        <v>49596</v>
      </c>
      <c r="D6" s="254">
        <v>3695</v>
      </c>
      <c r="E6" s="254">
        <v>2648</v>
      </c>
      <c r="F6" s="254">
        <v>1820</v>
      </c>
      <c r="G6" s="254">
        <v>450</v>
      </c>
      <c r="H6" s="254">
        <v>58209</v>
      </c>
    </row>
    <row r="7" spans="1:8" ht="11.1" customHeight="1" x14ac:dyDescent="0.2">
      <c r="A7" s="257" t="s">
        <v>156</v>
      </c>
      <c r="B7" s="255" t="s">
        <v>155</v>
      </c>
      <c r="C7" s="254">
        <v>4765</v>
      </c>
      <c r="D7" s="254">
        <v>680</v>
      </c>
      <c r="E7" s="254">
        <v>496</v>
      </c>
      <c r="F7" s="254">
        <v>325</v>
      </c>
      <c r="G7" s="254">
        <v>73</v>
      </c>
      <c r="H7" s="254">
        <v>6339</v>
      </c>
    </row>
    <row r="8" spans="1:8" ht="11.1" customHeight="1" x14ac:dyDescent="0.2">
      <c r="A8" s="257" t="s">
        <v>154</v>
      </c>
      <c r="B8" s="255" t="s">
        <v>153</v>
      </c>
      <c r="C8" s="254">
        <v>4774</v>
      </c>
      <c r="D8" s="254">
        <v>245</v>
      </c>
      <c r="E8" s="254">
        <v>213</v>
      </c>
      <c r="F8" s="254">
        <v>153</v>
      </c>
      <c r="G8" s="254">
        <v>24</v>
      </c>
      <c r="H8" s="254">
        <v>5409</v>
      </c>
    </row>
    <row r="9" spans="1:8" ht="11.1" customHeight="1" x14ac:dyDescent="0.2">
      <c r="A9" s="257" t="s">
        <v>152</v>
      </c>
      <c r="B9" s="255" t="s">
        <v>151</v>
      </c>
      <c r="C9" s="254">
        <v>500</v>
      </c>
      <c r="D9" s="254">
        <v>35</v>
      </c>
      <c r="E9" s="254">
        <v>45</v>
      </c>
      <c r="F9" s="254">
        <v>42</v>
      </c>
      <c r="G9" s="254">
        <v>10</v>
      </c>
      <c r="H9" s="254">
        <v>632</v>
      </c>
    </row>
    <row r="10" spans="1:8" ht="11.1" customHeight="1" x14ac:dyDescent="0.2">
      <c r="A10" s="257" t="s">
        <v>150</v>
      </c>
      <c r="B10" s="255" t="s">
        <v>297</v>
      </c>
      <c r="C10" s="254">
        <v>3819</v>
      </c>
      <c r="D10" s="254">
        <v>263</v>
      </c>
      <c r="E10" s="254">
        <v>141</v>
      </c>
      <c r="F10" s="254">
        <v>56</v>
      </c>
      <c r="G10" s="254">
        <v>2</v>
      </c>
      <c r="H10" s="254">
        <v>4281</v>
      </c>
    </row>
    <row r="11" spans="1:8" ht="11.1" customHeight="1" x14ac:dyDescent="0.2">
      <c r="A11" s="257" t="s">
        <v>148</v>
      </c>
      <c r="B11" s="255" t="s">
        <v>147</v>
      </c>
      <c r="C11" s="254">
        <v>6959</v>
      </c>
      <c r="D11" s="254">
        <v>310</v>
      </c>
      <c r="E11" s="254">
        <v>191</v>
      </c>
      <c r="F11" s="254">
        <v>121</v>
      </c>
      <c r="G11" s="254">
        <v>22</v>
      </c>
      <c r="H11" s="254">
        <v>7603</v>
      </c>
    </row>
    <row r="12" spans="1:8" ht="11.1" customHeight="1" x14ac:dyDescent="0.2">
      <c r="A12" s="257" t="s">
        <v>146</v>
      </c>
      <c r="B12" s="255" t="s">
        <v>145</v>
      </c>
      <c r="C12" s="254">
        <v>8</v>
      </c>
      <c r="D12" s="254">
        <v>1</v>
      </c>
      <c r="E12" s="254">
        <v>1</v>
      </c>
      <c r="F12" s="254">
        <v>1</v>
      </c>
      <c r="G12" s="254">
        <v>2</v>
      </c>
      <c r="H12" s="254">
        <v>13</v>
      </c>
    </row>
    <row r="13" spans="1:8" ht="11.1" customHeight="1" x14ac:dyDescent="0.2">
      <c r="A13" s="257" t="s">
        <v>144</v>
      </c>
      <c r="B13" s="255" t="s">
        <v>89</v>
      </c>
      <c r="C13" s="254">
        <v>472</v>
      </c>
      <c r="D13" s="254">
        <v>74</v>
      </c>
      <c r="E13" s="254">
        <v>61</v>
      </c>
      <c r="F13" s="254">
        <v>53</v>
      </c>
      <c r="G13" s="254">
        <v>16</v>
      </c>
      <c r="H13" s="254">
        <v>676</v>
      </c>
    </row>
    <row r="14" spans="1:8" ht="11.1" customHeight="1" x14ac:dyDescent="0.2">
      <c r="A14" s="257" t="s">
        <v>143</v>
      </c>
      <c r="B14" s="255" t="s">
        <v>220</v>
      </c>
      <c r="C14" s="254">
        <v>1569</v>
      </c>
      <c r="D14" s="254">
        <v>245</v>
      </c>
      <c r="E14" s="254">
        <v>198</v>
      </c>
      <c r="F14" s="254">
        <v>140</v>
      </c>
      <c r="G14" s="254">
        <v>36</v>
      </c>
      <c r="H14" s="254">
        <v>2188</v>
      </c>
    </row>
    <row r="15" spans="1:8" ht="11.1" customHeight="1" x14ac:dyDescent="0.2">
      <c r="A15" s="257" t="s">
        <v>141</v>
      </c>
      <c r="B15" s="255" t="s">
        <v>140</v>
      </c>
      <c r="C15" s="254">
        <v>1945</v>
      </c>
      <c r="D15" s="254">
        <v>128</v>
      </c>
      <c r="E15" s="254">
        <v>101</v>
      </c>
      <c r="F15" s="254">
        <v>62</v>
      </c>
      <c r="G15" s="254">
        <v>25</v>
      </c>
      <c r="H15" s="254">
        <v>2261</v>
      </c>
    </row>
    <row r="16" spans="1:8" ht="11.1" customHeight="1" x14ac:dyDescent="0.2">
      <c r="A16" s="257" t="s">
        <v>139</v>
      </c>
      <c r="B16" s="255" t="s">
        <v>138</v>
      </c>
      <c r="C16" s="254">
        <v>7719</v>
      </c>
      <c r="D16" s="254">
        <v>794</v>
      </c>
      <c r="E16" s="254">
        <v>561</v>
      </c>
      <c r="F16" s="254">
        <v>300</v>
      </c>
      <c r="G16" s="254">
        <v>28</v>
      </c>
      <c r="H16" s="254">
        <v>9402</v>
      </c>
    </row>
    <row r="17" spans="1:8" ht="11.1" customHeight="1" x14ac:dyDescent="0.2">
      <c r="A17" s="257" t="s">
        <v>137</v>
      </c>
      <c r="B17" s="255" t="s">
        <v>136</v>
      </c>
      <c r="C17" s="254">
        <v>5098</v>
      </c>
      <c r="D17" s="254">
        <v>308</v>
      </c>
      <c r="E17" s="254">
        <v>256</v>
      </c>
      <c r="F17" s="254">
        <v>199</v>
      </c>
      <c r="G17" s="254">
        <v>39</v>
      </c>
      <c r="H17" s="254">
        <v>5900</v>
      </c>
    </row>
    <row r="18" spans="1:8" ht="11.1" customHeight="1" x14ac:dyDescent="0.2">
      <c r="A18" s="257" t="s">
        <v>135</v>
      </c>
      <c r="B18" s="255" t="s">
        <v>134</v>
      </c>
      <c r="C18" s="254">
        <v>6032</v>
      </c>
      <c r="D18" s="254">
        <v>308</v>
      </c>
      <c r="E18" s="254">
        <v>168</v>
      </c>
      <c r="F18" s="254">
        <v>198</v>
      </c>
      <c r="G18" s="254">
        <v>103</v>
      </c>
      <c r="H18" s="254">
        <v>6809</v>
      </c>
    </row>
    <row r="19" spans="1:8" ht="11.1" customHeight="1" x14ac:dyDescent="0.2">
      <c r="A19" s="257" t="s">
        <v>133</v>
      </c>
      <c r="B19" s="255" t="s">
        <v>75</v>
      </c>
      <c r="C19" s="254">
        <v>558</v>
      </c>
      <c r="D19" s="254">
        <v>56</v>
      </c>
      <c r="E19" s="254">
        <v>61</v>
      </c>
      <c r="F19" s="254">
        <v>75</v>
      </c>
      <c r="G19" s="254">
        <v>59</v>
      </c>
      <c r="H19" s="254">
        <v>809</v>
      </c>
    </row>
    <row r="20" spans="1:8" ht="11.1" customHeight="1" x14ac:dyDescent="0.2">
      <c r="A20" s="257" t="s">
        <v>132</v>
      </c>
      <c r="B20" s="255" t="s">
        <v>131</v>
      </c>
      <c r="C20" s="254">
        <v>5378</v>
      </c>
      <c r="D20" s="254">
        <v>248</v>
      </c>
      <c r="E20" s="254">
        <v>155</v>
      </c>
      <c r="F20" s="254">
        <v>95</v>
      </c>
      <c r="G20" s="254">
        <v>11</v>
      </c>
      <c r="H20" s="254">
        <v>5887</v>
      </c>
    </row>
    <row r="21" spans="1:8" ht="11.1" customHeight="1" x14ac:dyDescent="0.2">
      <c r="A21" s="255" t="s">
        <v>68</v>
      </c>
      <c r="B21" s="255" t="s">
        <v>227</v>
      </c>
      <c r="C21" s="254">
        <v>504</v>
      </c>
      <c r="D21" s="254">
        <v>56</v>
      </c>
      <c r="E21" s="254">
        <v>64</v>
      </c>
      <c r="F21" s="254">
        <v>99</v>
      </c>
      <c r="G21" s="254">
        <v>49</v>
      </c>
      <c r="H21" s="254">
        <v>772</v>
      </c>
    </row>
    <row r="22" spans="1:8" ht="11.1" customHeight="1" x14ac:dyDescent="0.2">
      <c r="A22" s="256" t="s">
        <v>129</v>
      </c>
      <c r="B22" s="256" t="s">
        <v>65</v>
      </c>
      <c r="C22" s="254">
        <v>50450</v>
      </c>
      <c r="D22" s="254">
        <v>3791</v>
      </c>
      <c r="E22" s="254">
        <v>2753</v>
      </c>
      <c r="F22" s="254">
        <v>1938</v>
      </c>
      <c r="G22" s="254">
        <v>501</v>
      </c>
      <c r="H22" s="254">
        <v>59433</v>
      </c>
    </row>
    <row r="23" spans="1:8" ht="11.1" customHeight="1" x14ac:dyDescent="0.2">
      <c r="A23" s="255" t="s">
        <v>64</v>
      </c>
      <c r="B23" s="255" t="s">
        <v>63</v>
      </c>
      <c r="C23" s="254">
        <v>64757</v>
      </c>
      <c r="D23" s="254">
        <v>2532</v>
      </c>
      <c r="E23" s="254">
        <v>1144</v>
      </c>
      <c r="F23" s="254">
        <v>327</v>
      </c>
      <c r="G23" s="254">
        <v>25</v>
      </c>
      <c r="H23" s="254">
        <v>68785</v>
      </c>
    </row>
    <row r="24" spans="1:8" ht="11.1" customHeight="1" x14ac:dyDescent="0.2">
      <c r="A24" s="255" t="s">
        <v>62</v>
      </c>
      <c r="B24" s="255" t="s">
        <v>128</v>
      </c>
      <c r="C24" s="254">
        <v>141548</v>
      </c>
      <c r="D24" s="254">
        <v>5188</v>
      </c>
      <c r="E24" s="254">
        <v>2240</v>
      </c>
      <c r="F24" s="254">
        <v>919</v>
      </c>
      <c r="G24" s="254">
        <v>111</v>
      </c>
      <c r="H24" s="254">
        <v>150006</v>
      </c>
    </row>
    <row r="25" spans="1:8" ht="11.1" customHeight="1" x14ac:dyDescent="0.2">
      <c r="A25" s="255" t="s">
        <v>60</v>
      </c>
      <c r="B25" s="255" t="s">
        <v>57</v>
      </c>
      <c r="C25" s="254">
        <v>30309</v>
      </c>
      <c r="D25" s="254">
        <v>1311</v>
      </c>
      <c r="E25" s="254">
        <v>569</v>
      </c>
      <c r="F25" s="254">
        <v>177</v>
      </c>
      <c r="G25" s="254">
        <v>19</v>
      </c>
      <c r="H25" s="254">
        <v>32385</v>
      </c>
    </row>
    <row r="26" spans="1:8" ht="11.1" customHeight="1" x14ac:dyDescent="0.2">
      <c r="A26" s="255" t="s">
        <v>58</v>
      </c>
      <c r="B26" s="255" t="s">
        <v>127</v>
      </c>
      <c r="C26" s="254">
        <v>32836</v>
      </c>
      <c r="D26" s="254">
        <v>1155</v>
      </c>
      <c r="E26" s="254">
        <v>603</v>
      </c>
      <c r="F26" s="254">
        <v>260</v>
      </c>
      <c r="G26" s="254">
        <v>78</v>
      </c>
      <c r="H26" s="254">
        <v>34932</v>
      </c>
    </row>
    <row r="27" spans="1:8" ht="11.1" customHeight="1" x14ac:dyDescent="0.2">
      <c r="A27" s="255" t="s">
        <v>56</v>
      </c>
      <c r="B27" s="255" t="s">
        <v>126</v>
      </c>
      <c r="C27" s="254">
        <v>26639</v>
      </c>
      <c r="D27" s="254">
        <v>154</v>
      </c>
      <c r="E27" s="254">
        <v>149</v>
      </c>
      <c r="F27" s="254">
        <v>171</v>
      </c>
      <c r="G27" s="254">
        <v>28</v>
      </c>
      <c r="H27" s="254">
        <v>27141</v>
      </c>
    </row>
    <row r="28" spans="1:8" ht="11.1" customHeight="1" x14ac:dyDescent="0.2">
      <c r="A28" s="255" t="s">
        <v>54</v>
      </c>
      <c r="B28" s="255" t="s">
        <v>125</v>
      </c>
      <c r="C28" s="254">
        <v>193322</v>
      </c>
      <c r="D28" s="254">
        <v>3179</v>
      </c>
      <c r="E28" s="254">
        <v>1608</v>
      </c>
      <c r="F28" s="254">
        <v>792</v>
      </c>
      <c r="G28" s="254">
        <v>135</v>
      </c>
      <c r="H28" s="254">
        <v>199036</v>
      </c>
    </row>
    <row r="29" spans="1:8" ht="11.1" customHeight="1" x14ac:dyDescent="0.2">
      <c r="A29" s="255" t="s">
        <v>50</v>
      </c>
      <c r="B29" s="255" t="s">
        <v>43</v>
      </c>
      <c r="C29" s="254">
        <v>24858</v>
      </c>
      <c r="D29" s="254">
        <v>101</v>
      </c>
      <c r="E29" s="254">
        <v>49</v>
      </c>
      <c r="F29" s="254">
        <v>21</v>
      </c>
      <c r="G29" s="254">
        <v>1</v>
      </c>
      <c r="H29" s="254">
        <v>25030</v>
      </c>
    </row>
    <row r="30" spans="1:8" ht="11.1" customHeight="1" x14ac:dyDescent="0.2">
      <c r="A30" s="255" t="s">
        <v>48</v>
      </c>
      <c r="B30" s="255" t="s">
        <v>124</v>
      </c>
      <c r="C30" s="254">
        <v>26542</v>
      </c>
      <c r="D30" s="254">
        <v>210</v>
      </c>
      <c r="E30" s="254">
        <v>87</v>
      </c>
      <c r="F30" s="254">
        <v>37</v>
      </c>
      <c r="G30" s="254">
        <v>8</v>
      </c>
      <c r="H30" s="254">
        <v>26884</v>
      </c>
    </row>
    <row r="31" spans="1:8" ht="11.1" customHeight="1" x14ac:dyDescent="0.2">
      <c r="A31" s="255" t="s">
        <v>46</v>
      </c>
      <c r="B31" s="255" t="s">
        <v>123</v>
      </c>
      <c r="C31" s="254">
        <v>52496</v>
      </c>
      <c r="D31" s="254">
        <v>445</v>
      </c>
      <c r="E31" s="254">
        <v>251</v>
      </c>
      <c r="F31" s="254">
        <v>164</v>
      </c>
      <c r="G31" s="254">
        <v>16</v>
      </c>
      <c r="H31" s="254">
        <v>53372</v>
      </c>
    </row>
    <row r="32" spans="1:8" x14ac:dyDescent="0.2">
      <c r="A32" s="253"/>
      <c r="B32" s="253" t="s">
        <v>0</v>
      </c>
      <c r="C32" s="252">
        <v>666353</v>
      </c>
      <c r="D32" s="252">
        <v>18853</v>
      </c>
      <c r="E32" s="252">
        <v>10073</v>
      </c>
      <c r="F32" s="252">
        <v>5157</v>
      </c>
      <c r="G32" s="252">
        <v>954</v>
      </c>
      <c r="H32" s="252">
        <v>701390</v>
      </c>
    </row>
  </sheetData>
  <mergeCells count="4">
    <mergeCell ref="A2:A3"/>
    <mergeCell ref="B2:B3"/>
    <mergeCell ref="H2:H3"/>
    <mergeCell ref="C3:G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DA9F6-54AF-4BBA-B1DD-E83B0983FBB6}">
  <dimension ref="A1:I39"/>
  <sheetViews>
    <sheetView workbookViewId="0"/>
  </sheetViews>
  <sheetFormatPr defaultRowHeight="11.25" x14ac:dyDescent="0.2"/>
  <cols>
    <col min="1" max="1" width="6.28515625" style="1" customWidth="1"/>
    <col min="2" max="2" width="25.5703125" style="1" customWidth="1"/>
    <col min="3" max="4" width="11.42578125" style="1" customWidth="1"/>
    <col min="5" max="5" width="13.85546875" style="1" customWidth="1"/>
    <col min="6" max="9" width="11.42578125" style="1" customWidth="1"/>
    <col min="10" max="16384" width="9.140625" style="1"/>
  </cols>
  <sheetData>
    <row r="1" spans="1:9" ht="12" thickBot="1" x14ac:dyDescent="0.25">
      <c r="A1" s="40" t="s">
        <v>114</v>
      </c>
      <c r="B1" s="39"/>
      <c r="C1" s="39"/>
      <c r="D1" s="39"/>
      <c r="E1" s="39"/>
      <c r="F1" s="39"/>
      <c r="G1" s="39"/>
      <c r="H1" s="39"/>
      <c r="I1" s="39"/>
    </row>
    <row r="2" spans="1:9" x14ac:dyDescent="0.2">
      <c r="A2" s="264" t="s">
        <v>113</v>
      </c>
      <c r="B2" s="266" t="s">
        <v>112</v>
      </c>
      <c r="C2" s="268" t="s">
        <v>0</v>
      </c>
      <c r="D2" s="270" t="s">
        <v>111</v>
      </c>
      <c r="E2" s="271"/>
      <c r="F2" s="271"/>
      <c r="G2" s="271"/>
      <c r="H2" s="271"/>
      <c r="I2" s="271"/>
    </row>
    <row r="3" spans="1:9" ht="33.75" x14ac:dyDescent="0.2">
      <c r="A3" s="265"/>
      <c r="B3" s="267"/>
      <c r="C3" s="269"/>
      <c r="D3" s="37" t="s">
        <v>110</v>
      </c>
      <c r="E3" s="38" t="s">
        <v>109</v>
      </c>
      <c r="F3" s="37" t="s">
        <v>108</v>
      </c>
      <c r="G3" s="37" t="s">
        <v>107</v>
      </c>
      <c r="H3" s="37" t="s">
        <v>106</v>
      </c>
      <c r="I3" s="36" t="s">
        <v>105</v>
      </c>
    </row>
    <row r="4" spans="1:9" ht="22.5" x14ac:dyDescent="0.2">
      <c r="A4" s="26" t="s">
        <v>104</v>
      </c>
      <c r="B4" s="25" t="s">
        <v>103</v>
      </c>
      <c r="C4" s="8">
        <v>406930</v>
      </c>
      <c r="D4" s="8">
        <v>7279</v>
      </c>
      <c r="E4" s="8">
        <v>315</v>
      </c>
      <c r="F4" s="8">
        <v>1004</v>
      </c>
      <c r="G4" s="8">
        <v>90</v>
      </c>
      <c r="H4" s="8">
        <v>3458</v>
      </c>
      <c r="I4" s="8">
        <v>393578</v>
      </c>
    </row>
    <row r="5" spans="1:9" x14ac:dyDescent="0.2">
      <c r="A5" s="26" t="s">
        <v>102</v>
      </c>
      <c r="B5" s="25" t="s">
        <v>101</v>
      </c>
      <c r="C5" s="8">
        <v>709</v>
      </c>
      <c r="D5" s="8">
        <v>557</v>
      </c>
      <c r="E5" s="8">
        <v>9</v>
      </c>
      <c r="F5" s="8">
        <v>1</v>
      </c>
      <c r="G5" s="8">
        <v>3</v>
      </c>
      <c r="H5" s="8">
        <v>86</v>
      </c>
      <c r="I5" s="8">
        <v>44</v>
      </c>
    </row>
    <row r="6" spans="1:9" x14ac:dyDescent="0.2">
      <c r="A6" s="24" t="s">
        <v>100</v>
      </c>
      <c r="B6" s="25" t="s">
        <v>99</v>
      </c>
      <c r="C6" s="8">
        <v>71371</v>
      </c>
      <c r="D6" s="8">
        <v>29278</v>
      </c>
      <c r="E6" s="8">
        <v>658</v>
      </c>
      <c r="F6" s="8">
        <v>302</v>
      </c>
      <c r="G6" s="8">
        <v>893</v>
      </c>
      <c r="H6" s="8">
        <v>15163</v>
      </c>
      <c r="I6" s="8">
        <v>24931</v>
      </c>
    </row>
    <row r="7" spans="1:9" ht="22.5" x14ac:dyDescent="0.2">
      <c r="A7" s="35" t="s">
        <v>98</v>
      </c>
      <c r="B7" s="33" t="s">
        <v>97</v>
      </c>
      <c r="C7" s="32">
        <v>11952</v>
      </c>
      <c r="D7" s="30">
        <v>4331</v>
      </c>
      <c r="E7" s="30">
        <v>191</v>
      </c>
      <c r="F7" s="8">
        <v>102</v>
      </c>
      <c r="G7" s="8">
        <v>79</v>
      </c>
      <c r="H7" s="8">
        <v>1225</v>
      </c>
      <c r="I7" s="8">
        <v>6018</v>
      </c>
    </row>
    <row r="8" spans="1:9" ht="22.5" x14ac:dyDescent="0.2">
      <c r="A8" s="35" t="s">
        <v>96</v>
      </c>
      <c r="B8" s="33" t="s">
        <v>95</v>
      </c>
      <c r="C8" s="32">
        <v>7499</v>
      </c>
      <c r="D8" s="30">
        <v>2462</v>
      </c>
      <c r="E8" s="30">
        <v>40</v>
      </c>
      <c r="F8" s="8">
        <v>44</v>
      </c>
      <c r="G8" s="8">
        <v>99</v>
      </c>
      <c r="H8" s="8">
        <v>1814</v>
      </c>
      <c r="I8" s="8">
        <v>3024</v>
      </c>
    </row>
    <row r="9" spans="1:9" ht="22.5" x14ac:dyDescent="0.2">
      <c r="A9" s="35" t="s">
        <v>94</v>
      </c>
      <c r="B9" s="33" t="s">
        <v>93</v>
      </c>
      <c r="C9" s="32">
        <v>11070</v>
      </c>
      <c r="D9" s="30">
        <v>4744</v>
      </c>
      <c r="E9" s="30">
        <v>56</v>
      </c>
      <c r="F9" s="8">
        <v>23</v>
      </c>
      <c r="G9" s="8">
        <v>127</v>
      </c>
      <c r="H9" s="8">
        <v>3400</v>
      </c>
      <c r="I9" s="8">
        <v>2706</v>
      </c>
    </row>
    <row r="10" spans="1:9" x14ac:dyDescent="0.2">
      <c r="A10" s="35" t="s">
        <v>92</v>
      </c>
      <c r="B10" s="33" t="s">
        <v>91</v>
      </c>
      <c r="C10" s="32">
        <v>17</v>
      </c>
      <c r="D10" s="30">
        <v>14</v>
      </c>
      <c r="E10" s="30">
        <v>1</v>
      </c>
      <c r="F10" s="8" t="s">
        <v>34</v>
      </c>
      <c r="G10" s="8" t="s">
        <v>34</v>
      </c>
      <c r="H10" s="8">
        <v>2</v>
      </c>
      <c r="I10" s="8" t="s">
        <v>34</v>
      </c>
    </row>
    <row r="11" spans="1:9" x14ac:dyDescent="0.2">
      <c r="A11" s="35" t="s">
        <v>90</v>
      </c>
      <c r="B11" s="28" t="s">
        <v>89</v>
      </c>
      <c r="C11" s="32">
        <v>797</v>
      </c>
      <c r="D11" s="30">
        <v>580</v>
      </c>
      <c r="E11" s="30">
        <v>38</v>
      </c>
      <c r="F11" s="8">
        <v>4</v>
      </c>
      <c r="G11" s="8">
        <v>12</v>
      </c>
      <c r="H11" s="8">
        <v>107</v>
      </c>
      <c r="I11" s="8">
        <v>54</v>
      </c>
    </row>
    <row r="12" spans="1:9" x14ac:dyDescent="0.2">
      <c r="A12" s="34" t="s">
        <v>88</v>
      </c>
      <c r="B12" s="28" t="s">
        <v>87</v>
      </c>
      <c r="C12" s="32">
        <v>114</v>
      </c>
      <c r="D12" s="30">
        <v>78</v>
      </c>
      <c r="E12" s="30">
        <v>17</v>
      </c>
      <c r="F12" s="8" t="s">
        <v>34</v>
      </c>
      <c r="G12" s="8">
        <v>1</v>
      </c>
      <c r="H12" s="8">
        <v>15</v>
      </c>
      <c r="I12" s="8">
        <v>2</v>
      </c>
    </row>
    <row r="13" spans="1:9" ht="22.5" x14ac:dyDescent="0.2">
      <c r="A13" s="34" t="s">
        <v>86</v>
      </c>
      <c r="B13" s="33" t="s">
        <v>85</v>
      </c>
      <c r="C13" s="32">
        <v>5707</v>
      </c>
      <c r="D13" s="30">
        <v>2959</v>
      </c>
      <c r="E13" s="30">
        <v>69</v>
      </c>
      <c r="F13" s="8">
        <v>22</v>
      </c>
      <c r="G13" s="8">
        <v>63</v>
      </c>
      <c r="H13" s="8">
        <v>1190</v>
      </c>
      <c r="I13" s="8">
        <v>1398</v>
      </c>
    </row>
    <row r="14" spans="1:9" ht="22.5" x14ac:dyDescent="0.2">
      <c r="A14" s="34" t="s">
        <v>84</v>
      </c>
      <c r="B14" s="28" t="s">
        <v>83</v>
      </c>
      <c r="C14" s="32">
        <v>11337</v>
      </c>
      <c r="D14" s="30">
        <v>5626</v>
      </c>
      <c r="E14" s="30">
        <v>72</v>
      </c>
      <c r="F14" s="8">
        <v>52</v>
      </c>
      <c r="G14" s="8">
        <v>144</v>
      </c>
      <c r="H14" s="8">
        <v>2513</v>
      </c>
      <c r="I14" s="8">
        <v>2892</v>
      </c>
    </row>
    <row r="15" spans="1:9" ht="22.5" x14ac:dyDescent="0.2">
      <c r="A15" s="34" t="s">
        <v>82</v>
      </c>
      <c r="B15" s="28" t="s">
        <v>81</v>
      </c>
      <c r="C15" s="32">
        <v>2096</v>
      </c>
      <c r="D15" s="30">
        <v>1118</v>
      </c>
      <c r="E15" s="30">
        <v>27</v>
      </c>
      <c r="F15" s="8">
        <v>9</v>
      </c>
      <c r="G15" s="8">
        <v>68</v>
      </c>
      <c r="H15" s="8">
        <v>567</v>
      </c>
      <c r="I15" s="8">
        <v>297</v>
      </c>
    </row>
    <row r="16" spans="1:9" x14ac:dyDescent="0.2">
      <c r="A16" s="34" t="s">
        <v>80</v>
      </c>
      <c r="B16" s="28" t="s">
        <v>79</v>
      </c>
      <c r="C16" s="32">
        <v>1103</v>
      </c>
      <c r="D16" s="30">
        <v>670</v>
      </c>
      <c r="E16" s="30">
        <v>15</v>
      </c>
      <c r="F16" s="8">
        <v>8</v>
      </c>
      <c r="G16" s="8">
        <v>25</v>
      </c>
      <c r="H16" s="8">
        <v>281</v>
      </c>
      <c r="I16" s="8">
        <v>95</v>
      </c>
    </row>
    <row r="17" spans="1:9" x14ac:dyDescent="0.2">
      <c r="A17" s="34" t="s">
        <v>78</v>
      </c>
      <c r="B17" s="28" t="s">
        <v>77</v>
      </c>
      <c r="C17" s="32">
        <v>3677</v>
      </c>
      <c r="D17" s="30">
        <v>2002</v>
      </c>
      <c r="E17" s="30">
        <v>46</v>
      </c>
      <c r="F17" s="8">
        <v>11</v>
      </c>
      <c r="G17" s="8">
        <v>82</v>
      </c>
      <c r="H17" s="8">
        <v>931</v>
      </c>
      <c r="I17" s="8">
        <v>587</v>
      </c>
    </row>
    <row r="18" spans="1:9" x14ac:dyDescent="0.2">
      <c r="A18" s="34" t="s">
        <v>76</v>
      </c>
      <c r="B18" s="28" t="s">
        <v>75</v>
      </c>
      <c r="C18" s="32">
        <v>883</v>
      </c>
      <c r="D18" s="30">
        <v>568</v>
      </c>
      <c r="E18" s="30">
        <v>23</v>
      </c>
      <c r="F18" s="8">
        <v>3</v>
      </c>
      <c r="G18" s="8">
        <v>20</v>
      </c>
      <c r="H18" s="8">
        <v>176</v>
      </c>
      <c r="I18" s="8">
        <v>91</v>
      </c>
    </row>
    <row r="19" spans="1:9" ht="33.75" x14ac:dyDescent="0.2">
      <c r="A19" s="34" t="s">
        <v>74</v>
      </c>
      <c r="B19" s="33" t="s">
        <v>73</v>
      </c>
      <c r="C19" s="32">
        <v>15119</v>
      </c>
      <c r="D19" s="30">
        <v>4126</v>
      </c>
      <c r="E19" s="30">
        <v>63</v>
      </c>
      <c r="F19" s="8">
        <v>24</v>
      </c>
      <c r="G19" s="8">
        <v>173</v>
      </c>
      <c r="H19" s="8">
        <v>2942</v>
      </c>
      <c r="I19" s="8">
        <v>7767</v>
      </c>
    </row>
    <row r="20" spans="1:9" ht="22.5" x14ac:dyDescent="0.2">
      <c r="A20" s="26" t="s">
        <v>72</v>
      </c>
      <c r="B20" s="31" t="s">
        <v>71</v>
      </c>
      <c r="C20" s="30">
        <v>875</v>
      </c>
      <c r="D20" s="30">
        <v>741</v>
      </c>
      <c r="E20" s="30">
        <v>85</v>
      </c>
      <c r="F20" s="8">
        <v>3</v>
      </c>
      <c r="G20" s="8">
        <v>3</v>
      </c>
      <c r="H20" s="8">
        <v>22</v>
      </c>
      <c r="I20" s="8">
        <v>7</v>
      </c>
    </row>
    <row r="21" spans="1:9" ht="22.5" x14ac:dyDescent="0.2">
      <c r="A21" s="24" t="s">
        <v>70</v>
      </c>
      <c r="B21" s="28" t="s">
        <v>69</v>
      </c>
      <c r="C21" s="8">
        <v>72955</v>
      </c>
      <c r="D21" s="8">
        <v>30576</v>
      </c>
      <c r="E21" s="8">
        <v>752</v>
      </c>
      <c r="F21" s="8">
        <v>306</v>
      </c>
      <c r="G21" s="8">
        <v>899</v>
      </c>
      <c r="H21" s="8">
        <v>15271</v>
      </c>
      <c r="I21" s="8">
        <v>24982</v>
      </c>
    </row>
    <row r="22" spans="1:9" ht="33.75" x14ac:dyDescent="0.2">
      <c r="A22" s="24" t="s">
        <v>68</v>
      </c>
      <c r="B22" s="25" t="s">
        <v>67</v>
      </c>
      <c r="C22" s="8">
        <v>2660</v>
      </c>
      <c r="D22" s="8">
        <v>1595</v>
      </c>
      <c r="E22" s="8">
        <v>80</v>
      </c>
      <c r="F22" s="8">
        <v>4</v>
      </c>
      <c r="G22" s="8">
        <v>25</v>
      </c>
      <c r="H22" s="8">
        <v>365</v>
      </c>
      <c r="I22" s="8">
        <v>523</v>
      </c>
    </row>
    <row r="23" spans="1:9" x14ac:dyDescent="0.2">
      <c r="A23" s="27" t="s">
        <v>66</v>
      </c>
      <c r="B23" s="28" t="s">
        <v>65</v>
      </c>
      <c r="C23" s="8">
        <v>75615</v>
      </c>
      <c r="D23" s="8">
        <v>32171</v>
      </c>
      <c r="E23" s="8">
        <v>832</v>
      </c>
      <c r="F23" s="8">
        <v>310</v>
      </c>
      <c r="G23" s="8">
        <v>924</v>
      </c>
      <c r="H23" s="8">
        <v>15636</v>
      </c>
      <c r="I23" s="8">
        <v>25505</v>
      </c>
    </row>
    <row r="24" spans="1:9" x14ac:dyDescent="0.2">
      <c r="A24" s="29" t="s">
        <v>64</v>
      </c>
      <c r="B24" s="28" t="s">
        <v>63</v>
      </c>
      <c r="C24" s="8">
        <v>96583</v>
      </c>
      <c r="D24" s="8">
        <v>35785</v>
      </c>
      <c r="E24" s="8">
        <v>352</v>
      </c>
      <c r="F24" s="8">
        <v>124</v>
      </c>
      <c r="G24" s="8">
        <v>771</v>
      </c>
      <c r="H24" s="8">
        <v>20526</v>
      </c>
      <c r="I24" s="8">
        <v>38369</v>
      </c>
    </row>
    <row r="25" spans="1:9" x14ac:dyDescent="0.2">
      <c r="A25" s="24" t="s">
        <v>62</v>
      </c>
      <c r="B25" s="25" t="s">
        <v>61</v>
      </c>
      <c r="C25" s="8">
        <v>195203</v>
      </c>
      <c r="D25" s="8">
        <v>82124</v>
      </c>
      <c r="E25" s="8">
        <v>635</v>
      </c>
      <c r="F25" s="8">
        <v>809</v>
      </c>
      <c r="G25" s="8">
        <v>1401</v>
      </c>
      <c r="H25" s="8">
        <v>44730</v>
      </c>
      <c r="I25" s="8">
        <v>65260</v>
      </c>
    </row>
    <row r="26" spans="1:9" x14ac:dyDescent="0.2">
      <c r="A26" s="26" t="s">
        <v>60</v>
      </c>
      <c r="B26" s="25" t="s">
        <v>59</v>
      </c>
      <c r="C26" s="8">
        <v>39453</v>
      </c>
      <c r="D26" s="8">
        <v>11711</v>
      </c>
      <c r="E26" s="8">
        <v>145</v>
      </c>
      <c r="F26" s="8">
        <v>50</v>
      </c>
      <c r="G26" s="8">
        <v>142</v>
      </c>
      <c r="H26" s="8">
        <v>5829</v>
      </c>
      <c r="I26" s="8">
        <v>21532</v>
      </c>
    </row>
    <row r="27" spans="1:9" ht="22.5" x14ac:dyDescent="0.2">
      <c r="A27" s="24" t="s">
        <v>58</v>
      </c>
      <c r="B27" s="25" t="s">
        <v>57</v>
      </c>
      <c r="C27" s="8">
        <v>72567</v>
      </c>
      <c r="D27" s="8">
        <v>15527</v>
      </c>
      <c r="E27" s="8">
        <v>90</v>
      </c>
      <c r="F27" s="8">
        <v>16</v>
      </c>
      <c r="G27" s="8">
        <v>429</v>
      </c>
      <c r="H27" s="8">
        <v>9052</v>
      </c>
      <c r="I27" s="8">
        <v>47422</v>
      </c>
    </row>
    <row r="28" spans="1:9" x14ac:dyDescent="0.2">
      <c r="A28" s="26" t="s">
        <v>56</v>
      </c>
      <c r="B28" s="25" t="s">
        <v>55</v>
      </c>
      <c r="C28" s="8">
        <v>47846</v>
      </c>
      <c r="D28" s="8">
        <v>16525</v>
      </c>
      <c r="E28" s="8">
        <v>355</v>
      </c>
      <c r="F28" s="8">
        <v>50</v>
      </c>
      <c r="G28" s="8">
        <v>342</v>
      </c>
      <c r="H28" s="8">
        <v>15495</v>
      </c>
      <c r="I28" s="8">
        <v>15021</v>
      </c>
    </row>
    <row r="29" spans="1:9" x14ac:dyDescent="0.2">
      <c r="A29" s="24" t="s">
        <v>54</v>
      </c>
      <c r="B29" s="25" t="s">
        <v>53</v>
      </c>
      <c r="C29" s="8">
        <v>39621</v>
      </c>
      <c r="D29" s="8">
        <v>6842</v>
      </c>
      <c r="E29" s="8">
        <v>794</v>
      </c>
      <c r="F29" s="8">
        <v>191</v>
      </c>
      <c r="G29" s="8">
        <v>43</v>
      </c>
      <c r="H29" s="8">
        <v>4145</v>
      </c>
      <c r="I29" s="8">
        <v>27555</v>
      </c>
    </row>
    <row r="30" spans="1:9" x14ac:dyDescent="0.2">
      <c r="A30" s="26" t="s">
        <v>52</v>
      </c>
      <c r="B30" s="25" t="s">
        <v>51</v>
      </c>
      <c r="C30" s="8">
        <v>239427</v>
      </c>
      <c r="D30" s="8">
        <v>33503</v>
      </c>
      <c r="E30" s="8">
        <v>662</v>
      </c>
      <c r="F30" s="8">
        <v>1428</v>
      </c>
      <c r="G30" s="8">
        <v>170</v>
      </c>
      <c r="H30" s="8">
        <v>6276</v>
      </c>
      <c r="I30" s="8">
        <v>164044</v>
      </c>
    </row>
    <row r="31" spans="1:9" ht="22.5" x14ac:dyDescent="0.2">
      <c r="A31" s="24" t="s">
        <v>50</v>
      </c>
      <c r="B31" s="25" t="s">
        <v>49</v>
      </c>
      <c r="C31" s="8">
        <v>160580</v>
      </c>
      <c r="D31" s="8">
        <v>42341</v>
      </c>
      <c r="E31" s="8">
        <v>549</v>
      </c>
      <c r="F31" s="8">
        <v>102</v>
      </c>
      <c r="G31" s="8">
        <v>864</v>
      </c>
      <c r="H31" s="8">
        <v>36058</v>
      </c>
      <c r="I31" s="8">
        <v>75394</v>
      </c>
    </row>
    <row r="32" spans="1:9" ht="22.5" x14ac:dyDescent="0.2">
      <c r="A32" s="26" t="s">
        <v>48</v>
      </c>
      <c r="B32" s="25" t="s">
        <v>47</v>
      </c>
      <c r="C32" s="8">
        <v>62588</v>
      </c>
      <c r="D32" s="8">
        <v>17559</v>
      </c>
      <c r="E32" s="8">
        <v>166</v>
      </c>
      <c r="F32" s="8">
        <v>166</v>
      </c>
      <c r="G32" s="8">
        <v>332</v>
      </c>
      <c r="H32" s="8">
        <v>12269</v>
      </c>
      <c r="I32" s="8">
        <v>31276</v>
      </c>
    </row>
    <row r="33" spans="1:9" ht="22.5" x14ac:dyDescent="0.2">
      <c r="A33" s="24" t="s">
        <v>46</v>
      </c>
      <c r="B33" s="25" t="s">
        <v>45</v>
      </c>
      <c r="C33" s="8">
        <v>113</v>
      </c>
      <c r="D33" s="8">
        <v>57</v>
      </c>
      <c r="E33" s="8">
        <v>22</v>
      </c>
      <c r="F33" s="8" t="s">
        <v>34</v>
      </c>
      <c r="G33" s="8">
        <v>2</v>
      </c>
      <c r="H33" s="8">
        <v>31</v>
      </c>
      <c r="I33" s="8" t="s">
        <v>34</v>
      </c>
    </row>
    <row r="34" spans="1:9" x14ac:dyDescent="0.2">
      <c r="A34" s="26" t="s">
        <v>44</v>
      </c>
      <c r="B34" s="25" t="s">
        <v>43</v>
      </c>
      <c r="C34" s="8">
        <v>44396</v>
      </c>
      <c r="D34" s="8">
        <v>3242</v>
      </c>
      <c r="E34" s="8">
        <v>18</v>
      </c>
      <c r="F34" s="8">
        <v>8</v>
      </c>
      <c r="G34" s="8">
        <v>169</v>
      </c>
      <c r="H34" s="8">
        <v>6435</v>
      </c>
      <c r="I34" s="8">
        <v>34473</v>
      </c>
    </row>
    <row r="35" spans="1:9" ht="22.5" x14ac:dyDescent="0.2">
      <c r="A35" s="24" t="s">
        <v>42</v>
      </c>
      <c r="B35" s="25" t="s">
        <v>41</v>
      </c>
      <c r="C35" s="8">
        <v>30123</v>
      </c>
      <c r="D35" s="8">
        <v>5721</v>
      </c>
      <c r="E35" s="8">
        <v>29</v>
      </c>
      <c r="F35" s="8">
        <v>23</v>
      </c>
      <c r="G35" s="8">
        <v>168</v>
      </c>
      <c r="H35" s="8">
        <v>12036</v>
      </c>
      <c r="I35" s="8">
        <v>12143</v>
      </c>
    </row>
    <row r="36" spans="1:9" ht="22.5" x14ac:dyDescent="0.2">
      <c r="A36" s="26" t="s">
        <v>40</v>
      </c>
      <c r="B36" s="25" t="s">
        <v>39</v>
      </c>
      <c r="C36" s="8">
        <v>36256</v>
      </c>
      <c r="D36" s="8">
        <v>5284</v>
      </c>
      <c r="E36" s="8">
        <v>32</v>
      </c>
      <c r="F36" s="8">
        <v>7</v>
      </c>
      <c r="G36" s="8">
        <v>148</v>
      </c>
      <c r="H36" s="8">
        <v>5349</v>
      </c>
      <c r="I36" s="8">
        <v>25400</v>
      </c>
    </row>
    <row r="37" spans="1:9" x14ac:dyDescent="0.2">
      <c r="A37" s="24" t="s">
        <v>38</v>
      </c>
      <c r="B37" s="25" t="s">
        <v>37</v>
      </c>
      <c r="C37" s="8">
        <v>43737</v>
      </c>
      <c r="D37" s="8">
        <v>4166</v>
      </c>
      <c r="E37" s="8">
        <v>24</v>
      </c>
      <c r="F37" s="8">
        <v>77</v>
      </c>
      <c r="G37" s="8">
        <v>158</v>
      </c>
      <c r="H37" s="8">
        <v>4842</v>
      </c>
      <c r="I37" s="8">
        <v>34268</v>
      </c>
    </row>
    <row r="38" spans="1:9" x14ac:dyDescent="0.2">
      <c r="A38" s="24" t="s">
        <v>36</v>
      </c>
      <c r="B38" s="23" t="s">
        <v>35</v>
      </c>
      <c r="C38" s="8">
        <v>1553</v>
      </c>
      <c r="D38" s="8">
        <v>12</v>
      </c>
      <c r="E38" s="8" t="s">
        <v>34</v>
      </c>
      <c r="F38" s="8" t="s">
        <v>34</v>
      </c>
      <c r="G38" s="8" t="s">
        <v>34</v>
      </c>
      <c r="H38" s="8">
        <v>6</v>
      </c>
      <c r="I38" s="8">
        <v>1530</v>
      </c>
    </row>
    <row r="39" spans="1:9" x14ac:dyDescent="0.2">
      <c r="A39" s="22" t="s">
        <v>33</v>
      </c>
      <c r="B39" s="21" t="s">
        <v>0</v>
      </c>
      <c r="C39" s="3">
        <v>1592591</v>
      </c>
      <c r="D39" s="3">
        <v>319849</v>
      </c>
      <c r="E39" s="3">
        <v>5020</v>
      </c>
      <c r="F39" s="3">
        <v>4365</v>
      </c>
      <c r="G39" s="3">
        <v>6153</v>
      </c>
      <c r="H39" s="3">
        <v>202173</v>
      </c>
      <c r="I39" s="3">
        <v>1012770</v>
      </c>
    </row>
  </sheetData>
  <mergeCells count="4">
    <mergeCell ref="A2:A3"/>
    <mergeCell ref="B2:B3"/>
    <mergeCell ref="C2:C3"/>
    <mergeCell ref="D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E1DE9-243C-4D2B-B18F-6293F95F1B5C}">
  <dimension ref="A1:H39"/>
  <sheetViews>
    <sheetView workbookViewId="0"/>
  </sheetViews>
  <sheetFormatPr defaultRowHeight="11.25" x14ac:dyDescent="0.2"/>
  <cols>
    <col min="1" max="1" width="9.140625" style="1"/>
    <col min="2" max="2" width="27.28515625" style="1" customWidth="1"/>
    <col min="3" max="8" width="11.7109375" style="1" customWidth="1"/>
    <col min="9" max="16384" width="9.140625" style="1"/>
  </cols>
  <sheetData>
    <row r="1" spans="1:8" ht="12" thickBot="1" x14ac:dyDescent="0.25">
      <c r="A1" s="40" t="s">
        <v>121</v>
      </c>
      <c r="B1" s="39"/>
      <c r="C1" s="39"/>
      <c r="D1" s="39"/>
      <c r="E1" s="39"/>
      <c r="F1" s="39"/>
      <c r="G1" s="39"/>
      <c r="H1" s="39"/>
    </row>
    <row r="2" spans="1:8" ht="15" customHeight="1" x14ac:dyDescent="0.2">
      <c r="A2" s="264" t="s">
        <v>113</v>
      </c>
      <c r="B2" s="266" t="s">
        <v>112</v>
      </c>
      <c r="C2" s="277" t="s">
        <v>120</v>
      </c>
      <c r="D2" s="37" t="s">
        <v>119</v>
      </c>
      <c r="E2" s="37" t="s">
        <v>118</v>
      </c>
      <c r="F2" s="37" t="s">
        <v>117</v>
      </c>
      <c r="G2" s="37" t="s">
        <v>116</v>
      </c>
      <c r="H2" s="275" t="s">
        <v>0</v>
      </c>
    </row>
    <row r="3" spans="1:8" ht="25.5" customHeight="1" x14ac:dyDescent="0.2">
      <c r="A3" s="265"/>
      <c r="B3" s="267"/>
      <c r="C3" s="269"/>
      <c r="D3" s="272" t="s">
        <v>115</v>
      </c>
      <c r="E3" s="273"/>
      <c r="F3" s="273"/>
      <c r="G3" s="274"/>
      <c r="H3" s="276"/>
    </row>
    <row r="4" spans="1:8" ht="22.5" x14ac:dyDescent="0.2">
      <c r="A4" s="26" t="s">
        <v>104</v>
      </c>
      <c r="B4" s="25" t="s">
        <v>103</v>
      </c>
      <c r="C4" s="8">
        <v>50904</v>
      </c>
      <c r="D4" s="8">
        <v>354213</v>
      </c>
      <c r="E4" s="8">
        <v>1431</v>
      </c>
      <c r="F4" s="8">
        <v>352</v>
      </c>
      <c r="G4" s="8">
        <v>30</v>
      </c>
      <c r="H4" s="8">
        <v>406930</v>
      </c>
    </row>
    <row r="5" spans="1:8" x14ac:dyDescent="0.2">
      <c r="A5" s="26" t="s">
        <v>102</v>
      </c>
      <c r="B5" s="25" t="s">
        <v>101</v>
      </c>
      <c r="C5" s="8">
        <v>250</v>
      </c>
      <c r="D5" s="8">
        <v>342</v>
      </c>
      <c r="E5" s="8">
        <v>101</v>
      </c>
      <c r="F5" s="8">
        <v>14</v>
      </c>
      <c r="G5" s="8">
        <v>2</v>
      </c>
      <c r="H5" s="8">
        <v>709</v>
      </c>
    </row>
    <row r="6" spans="1:8" x14ac:dyDescent="0.2">
      <c r="A6" s="24" t="s">
        <v>100</v>
      </c>
      <c r="B6" s="25" t="s">
        <v>99</v>
      </c>
      <c r="C6" s="8">
        <v>13110</v>
      </c>
      <c r="D6" s="8">
        <v>49015</v>
      </c>
      <c r="E6" s="8">
        <v>6974</v>
      </c>
      <c r="F6" s="8">
        <v>1815</v>
      </c>
      <c r="G6" s="8">
        <v>457</v>
      </c>
      <c r="H6" s="8">
        <v>71371</v>
      </c>
    </row>
    <row r="7" spans="1:8" ht="22.5" x14ac:dyDescent="0.2">
      <c r="A7" s="35" t="s">
        <v>98</v>
      </c>
      <c r="B7" s="33" t="s">
        <v>97</v>
      </c>
      <c r="C7" s="8">
        <v>2248</v>
      </c>
      <c r="D7" s="8">
        <v>7971</v>
      </c>
      <c r="E7" s="8">
        <v>1332</v>
      </c>
      <c r="F7" s="8">
        <v>326</v>
      </c>
      <c r="G7" s="8">
        <v>75</v>
      </c>
      <c r="H7" s="8">
        <v>11952</v>
      </c>
    </row>
    <row r="8" spans="1:8" ht="22.5" x14ac:dyDescent="0.2">
      <c r="A8" s="35" t="s">
        <v>96</v>
      </c>
      <c r="B8" s="33" t="s">
        <v>95</v>
      </c>
      <c r="C8" s="8">
        <v>1394</v>
      </c>
      <c r="D8" s="8">
        <v>5208</v>
      </c>
      <c r="E8" s="8">
        <v>662</v>
      </c>
      <c r="F8" s="8">
        <v>200</v>
      </c>
      <c r="G8" s="8">
        <v>35</v>
      </c>
      <c r="H8" s="8">
        <v>7499</v>
      </c>
    </row>
    <row r="9" spans="1:8" ht="22.5" x14ac:dyDescent="0.2">
      <c r="A9" s="35" t="s">
        <v>94</v>
      </c>
      <c r="B9" s="33" t="s">
        <v>93</v>
      </c>
      <c r="C9" s="8">
        <v>2548</v>
      </c>
      <c r="D9" s="8">
        <v>7486</v>
      </c>
      <c r="E9" s="8">
        <v>858</v>
      </c>
      <c r="F9" s="8">
        <v>159</v>
      </c>
      <c r="G9" s="8">
        <v>19</v>
      </c>
      <c r="H9" s="8">
        <v>11070</v>
      </c>
    </row>
    <row r="10" spans="1:8" x14ac:dyDescent="0.2">
      <c r="A10" s="35" t="s">
        <v>92</v>
      </c>
      <c r="B10" s="33" t="s">
        <v>91</v>
      </c>
      <c r="C10" s="8">
        <v>7</v>
      </c>
      <c r="D10" s="8">
        <v>6</v>
      </c>
      <c r="E10" s="8">
        <v>1</v>
      </c>
      <c r="F10" s="8">
        <v>1</v>
      </c>
      <c r="G10" s="8">
        <v>2</v>
      </c>
      <c r="H10" s="8">
        <v>17</v>
      </c>
    </row>
    <row r="11" spans="1:8" x14ac:dyDescent="0.2">
      <c r="A11" s="35" t="s">
        <v>90</v>
      </c>
      <c r="B11" s="28" t="s">
        <v>89</v>
      </c>
      <c r="C11" s="8">
        <v>240</v>
      </c>
      <c r="D11" s="8">
        <v>381</v>
      </c>
      <c r="E11" s="8">
        <v>128</v>
      </c>
      <c r="F11" s="8">
        <v>40</v>
      </c>
      <c r="G11" s="8">
        <v>8</v>
      </c>
      <c r="H11" s="8">
        <v>797</v>
      </c>
    </row>
    <row r="12" spans="1:8" x14ac:dyDescent="0.2">
      <c r="A12" s="34" t="s">
        <v>88</v>
      </c>
      <c r="B12" s="28" t="s">
        <v>87</v>
      </c>
      <c r="C12" s="8">
        <v>28</v>
      </c>
      <c r="D12" s="8">
        <v>43</v>
      </c>
      <c r="E12" s="8">
        <v>19</v>
      </c>
      <c r="F12" s="8">
        <v>16</v>
      </c>
      <c r="G12" s="8">
        <v>8</v>
      </c>
      <c r="H12" s="8">
        <v>114</v>
      </c>
    </row>
    <row r="13" spans="1:8" ht="22.5" x14ac:dyDescent="0.2">
      <c r="A13" s="34" t="s">
        <v>86</v>
      </c>
      <c r="B13" s="33" t="s">
        <v>85</v>
      </c>
      <c r="C13" s="8">
        <v>1055</v>
      </c>
      <c r="D13" s="8">
        <v>3630</v>
      </c>
      <c r="E13" s="8">
        <v>738</v>
      </c>
      <c r="F13" s="8">
        <v>220</v>
      </c>
      <c r="G13" s="8">
        <v>64</v>
      </c>
      <c r="H13" s="8">
        <v>5707</v>
      </c>
    </row>
    <row r="14" spans="1:8" ht="22.5" x14ac:dyDescent="0.2">
      <c r="A14" s="34" t="s">
        <v>84</v>
      </c>
      <c r="B14" s="28" t="s">
        <v>83</v>
      </c>
      <c r="C14" s="8">
        <v>2006</v>
      </c>
      <c r="D14" s="8">
        <v>7439</v>
      </c>
      <c r="E14" s="8">
        <v>1549</v>
      </c>
      <c r="F14" s="8">
        <v>315</v>
      </c>
      <c r="G14" s="8">
        <v>28</v>
      </c>
      <c r="H14" s="8">
        <v>11337</v>
      </c>
    </row>
    <row r="15" spans="1:8" ht="22.5" x14ac:dyDescent="0.2">
      <c r="A15" s="34" t="s">
        <v>82</v>
      </c>
      <c r="B15" s="28" t="s">
        <v>81</v>
      </c>
      <c r="C15" s="8">
        <v>518</v>
      </c>
      <c r="D15" s="8">
        <v>1308</v>
      </c>
      <c r="E15" s="8">
        <v>164</v>
      </c>
      <c r="F15" s="8">
        <v>62</v>
      </c>
      <c r="G15" s="8">
        <v>44</v>
      </c>
      <c r="H15" s="8">
        <v>2096</v>
      </c>
    </row>
    <row r="16" spans="1:8" x14ac:dyDescent="0.2">
      <c r="A16" s="34" t="s">
        <v>80</v>
      </c>
      <c r="B16" s="28" t="s">
        <v>79</v>
      </c>
      <c r="C16" s="8">
        <v>246</v>
      </c>
      <c r="D16" s="8">
        <v>567</v>
      </c>
      <c r="E16" s="8">
        <v>144</v>
      </c>
      <c r="F16" s="8">
        <v>103</v>
      </c>
      <c r="G16" s="8">
        <v>43</v>
      </c>
      <c r="H16" s="8">
        <v>1103</v>
      </c>
    </row>
    <row r="17" spans="1:8" x14ac:dyDescent="0.2">
      <c r="A17" s="34" t="s">
        <v>78</v>
      </c>
      <c r="B17" s="28" t="s">
        <v>77</v>
      </c>
      <c r="C17" s="8">
        <v>686</v>
      </c>
      <c r="D17" s="8">
        <v>2329</v>
      </c>
      <c r="E17" s="8">
        <v>481</v>
      </c>
      <c r="F17" s="8">
        <v>151</v>
      </c>
      <c r="G17" s="8">
        <v>30</v>
      </c>
      <c r="H17" s="8">
        <v>3677</v>
      </c>
    </row>
    <row r="18" spans="1:8" x14ac:dyDescent="0.2">
      <c r="A18" s="34" t="s">
        <v>76</v>
      </c>
      <c r="B18" s="28" t="s">
        <v>75</v>
      </c>
      <c r="C18" s="8">
        <v>171</v>
      </c>
      <c r="D18" s="8">
        <v>424</v>
      </c>
      <c r="E18" s="8">
        <v>123</v>
      </c>
      <c r="F18" s="8">
        <v>83</v>
      </c>
      <c r="G18" s="8">
        <v>82</v>
      </c>
      <c r="H18" s="8">
        <v>883</v>
      </c>
    </row>
    <row r="19" spans="1:8" ht="33.75" x14ac:dyDescent="0.2">
      <c r="A19" s="34" t="s">
        <v>74</v>
      </c>
      <c r="B19" s="33" t="s">
        <v>73</v>
      </c>
      <c r="C19" s="8">
        <v>1963</v>
      </c>
      <c r="D19" s="8">
        <v>12223</v>
      </c>
      <c r="E19" s="8">
        <v>775</v>
      </c>
      <c r="F19" s="8">
        <v>139</v>
      </c>
      <c r="G19" s="8">
        <v>19</v>
      </c>
      <c r="H19" s="8">
        <v>15119</v>
      </c>
    </row>
    <row r="20" spans="1:8" ht="22.5" x14ac:dyDescent="0.2">
      <c r="A20" s="26" t="s">
        <v>72</v>
      </c>
      <c r="B20" s="31" t="s">
        <v>71</v>
      </c>
      <c r="C20" s="8">
        <v>473</v>
      </c>
      <c r="D20" s="8">
        <v>271</v>
      </c>
      <c r="E20" s="8">
        <v>56</v>
      </c>
      <c r="F20" s="8">
        <v>50</v>
      </c>
      <c r="G20" s="8">
        <v>25</v>
      </c>
      <c r="H20" s="8">
        <v>875</v>
      </c>
    </row>
    <row r="21" spans="1:8" ht="22.5" x14ac:dyDescent="0.2">
      <c r="A21" s="24" t="s">
        <v>70</v>
      </c>
      <c r="B21" s="28" t="s">
        <v>69</v>
      </c>
      <c r="C21" s="8">
        <v>13833</v>
      </c>
      <c r="D21" s="8">
        <v>49628</v>
      </c>
      <c r="E21" s="8">
        <v>7131</v>
      </c>
      <c r="F21" s="8">
        <v>1879</v>
      </c>
      <c r="G21" s="8">
        <v>484</v>
      </c>
      <c r="H21" s="8">
        <v>72955</v>
      </c>
    </row>
    <row r="22" spans="1:8" ht="33.75" x14ac:dyDescent="0.2">
      <c r="A22" s="24" t="s">
        <v>68</v>
      </c>
      <c r="B22" s="25" t="s">
        <v>67</v>
      </c>
      <c r="C22" s="8">
        <v>689</v>
      </c>
      <c r="D22" s="8">
        <v>1524</v>
      </c>
      <c r="E22" s="8">
        <v>283</v>
      </c>
      <c r="F22" s="8">
        <v>134</v>
      </c>
      <c r="G22" s="8">
        <v>30</v>
      </c>
      <c r="H22" s="8">
        <v>2660</v>
      </c>
    </row>
    <row r="23" spans="1:8" x14ac:dyDescent="0.2">
      <c r="A23" s="27" t="s">
        <v>66</v>
      </c>
      <c r="B23" s="28" t="s">
        <v>65</v>
      </c>
      <c r="C23" s="8">
        <v>14522</v>
      </c>
      <c r="D23" s="8">
        <v>51152</v>
      </c>
      <c r="E23" s="8">
        <v>7414</v>
      </c>
      <c r="F23" s="8">
        <v>2013</v>
      </c>
      <c r="G23" s="8">
        <v>514</v>
      </c>
      <c r="H23" s="8">
        <v>75615</v>
      </c>
    </row>
    <row r="24" spans="1:8" x14ac:dyDescent="0.2">
      <c r="A24" s="29" t="s">
        <v>64</v>
      </c>
      <c r="B24" s="28" t="s">
        <v>63</v>
      </c>
      <c r="C24" s="8">
        <v>19204</v>
      </c>
      <c r="D24" s="8">
        <v>72378</v>
      </c>
      <c r="E24" s="8">
        <v>4625</v>
      </c>
      <c r="F24" s="8">
        <v>348</v>
      </c>
      <c r="G24" s="8">
        <v>28</v>
      </c>
      <c r="H24" s="8">
        <v>96583</v>
      </c>
    </row>
    <row r="25" spans="1:8" x14ac:dyDescent="0.2">
      <c r="A25" s="24" t="s">
        <v>62</v>
      </c>
      <c r="B25" s="25" t="s">
        <v>61</v>
      </c>
      <c r="C25" s="8">
        <v>44127</v>
      </c>
      <c r="D25" s="8">
        <v>142088</v>
      </c>
      <c r="E25" s="8">
        <v>7998</v>
      </c>
      <c r="F25" s="8">
        <v>882</v>
      </c>
      <c r="G25" s="8">
        <v>108</v>
      </c>
      <c r="H25" s="8">
        <v>195203</v>
      </c>
    </row>
    <row r="26" spans="1:8" x14ac:dyDescent="0.2">
      <c r="A26" s="26" t="s">
        <v>60</v>
      </c>
      <c r="B26" s="25" t="s">
        <v>59</v>
      </c>
      <c r="C26" s="8">
        <v>5482</v>
      </c>
      <c r="D26" s="8">
        <v>32009</v>
      </c>
      <c r="E26" s="8">
        <v>1679</v>
      </c>
      <c r="F26" s="8">
        <v>213</v>
      </c>
      <c r="G26" s="8">
        <v>70</v>
      </c>
      <c r="H26" s="8">
        <v>39453</v>
      </c>
    </row>
    <row r="27" spans="1:8" x14ac:dyDescent="0.2">
      <c r="A27" s="24" t="s">
        <v>58</v>
      </c>
      <c r="B27" s="41" t="s">
        <v>57</v>
      </c>
      <c r="C27" s="8">
        <v>24215</v>
      </c>
      <c r="D27" s="8">
        <v>46045</v>
      </c>
      <c r="E27" s="8">
        <v>2123</v>
      </c>
      <c r="F27" s="8">
        <v>167</v>
      </c>
      <c r="G27" s="8">
        <v>17</v>
      </c>
      <c r="H27" s="8">
        <v>72567</v>
      </c>
    </row>
    <row r="28" spans="1:8" x14ac:dyDescent="0.2">
      <c r="A28" s="26" t="s">
        <v>56</v>
      </c>
      <c r="B28" s="25" t="s">
        <v>55</v>
      </c>
      <c r="C28" s="8">
        <v>15741</v>
      </c>
      <c r="D28" s="8">
        <v>31017</v>
      </c>
      <c r="E28" s="8">
        <v>906</v>
      </c>
      <c r="F28" s="8">
        <v>140</v>
      </c>
      <c r="G28" s="8">
        <v>42</v>
      </c>
      <c r="H28" s="8">
        <v>47846</v>
      </c>
    </row>
    <row r="29" spans="1:8" x14ac:dyDescent="0.2">
      <c r="A29" s="24" t="s">
        <v>54</v>
      </c>
      <c r="B29" s="25" t="s">
        <v>53</v>
      </c>
      <c r="C29" s="8">
        <v>5576</v>
      </c>
      <c r="D29" s="8">
        <v>33495</v>
      </c>
      <c r="E29" s="8">
        <v>357</v>
      </c>
      <c r="F29" s="8">
        <v>161</v>
      </c>
      <c r="G29" s="8">
        <v>32</v>
      </c>
      <c r="H29" s="8">
        <v>39621</v>
      </c>
    </row>
    <row r="30" spans="1:8" x14ac:dyDescent="0.2">
      <c r="A30" s="26" t="s">
        <v>52</v>
      </c>
      <c r="B30" s="25" t="s">
        <v>51</v>
      </c>
      <c r="C30" s="8">
        <v>153215</v>
      </c>
      <c r="D30" s="8">
        <v>85049</v>
      </c>
      <c r="E30" s="8">
        <v>1067</v>
      </c>
      <c r="F30" s="8">
        <v>82</v>
      </c>
      <c r="G30" s="8">
        <v>14</v>
      </c>
      <c r="H30" s="8">
        <v>239427</v>
      </c>
    </row>
    <row r="31" spans="1:8" ht="22.5" x14ac:dyDescent="0.2">
      <c r="A31" s="24" t="s">
        <v>50</v>
      </c>
      <c r="B31" s="25" t="s">
        <v>49</v>
      </c>
      <c r="C31" s="8">
        <v>46408</v>
      </c>
      <c r="D31" s="8">
        <v>112259</v>
      </c>
      <c r="E31" s="8">
        <v>1716</v>
      </c>
      <c r="F31" s="8">
        <v>172</v>
      </c>
      <c r="G31" s="8">
        <v>25</v>
      </c>
      <c r="H31" s="8">
        <v>160580</v>
      </c>
    </row>
    <row r="32" spans="1:8" ht="22.5" x14ac:dyDescent="0.2">
      <c r="A32" s="26" t="s">
        <v>48</v>
      </c>
      <c r="B32" s="25" t="s">
        <v>47</v>
      </c>
      <c r="C32" s="8">
        <v>18055</v>
      </c>
      <c r="D32" s="8">
        <v>41972</v>
      </c>
      <c r="E32" s="8">
        <v>1991</v>
      </c>
      <c r="F32" s="8">
        <v>489</v>
      </c>
      <c r="G32" s="8">
        <v>81</v>
      </c>
      <c r="H32" s="8">
        <v>62588</v>
      </c>
    </row>
    <row r="33" spans="1:8" ht="22.5" x14ac:dyDescent="0.2">
      <c r="A33" s="24" t="s">
        <v>46</v>
      </c>
      <c r="B33" s="25" t="s">
        <v>45</v>
      </c>
      <c r="C33" s="8">
        <v>38</v>
      </c>
      <c r="D33" s="8">
        <v>72</v>
      </c>
      <c r="E33" s="8">
        <v>3</v>
      </c>
      <c r="F33" s="8" t="s">
        <v>34</v>
      </c>
      <c r="G33" s="8" t="s">
        <v>34</v>
      </c>
      <c r="H33" s="8">
        <v>113</v>
      </c>
    </row>
    <row r="34" spans="1:8" x14ac:dyDescent="0.2">
      <c r="A34" s="26" t="s">
        <v>44</v>
      </c>
      <c r="B34" s="25" t="s">
        <v>43</v>
      </c>
      <c r="C34" s="8">
        <v>11417</v>
      </c>
      <c r="D34" s="8">
        <v>32811</v>
      </c>
      <c r="E34" s="8">
        <v>149</v>
      </c>
      <c r="F34" s="8">
        <v>17</v>
      </c>
      <c r="G34" s="8">
        <v>2</v>
      </c>
      <c r="H34" s="8">
        <v>44396</v>
      </c>
    </row>
    <row r="35" spans="1:8" ht="22.5" x14ac:dyDescent="0.2">
      <c r="A35" s="24" t="s">
        <v>42</v>
      </c>
      <c r="B35" s="25" t="s">
        <v>41</v>
      </c>
      <c r="C35" s="8">
        <v>5327</v>
      </c>
      <c r="D35" s="8">
        <v>24456</v>
      </c>
      <c r="E35" s="8">
        <v>291</v>
      </c>
      <c r="F35" s="8">
        <v>39</v>
      </c>
      <c r="G35" s="8">
        <v>10</v>
      </c>
      <c r="H35" s="8">
        <v>30123</v>
      </c>
    </row>
    <row r="36" spans="1:8" x14ac:dyDescent="0.2">
      <c r="A36" s="26" t="s">
        <v>40</v>
      </c>
      <c r="B36" s="41" t="s">
        <v>39</v>
      </c>
      <c r="C36" s="8">
        <v>14344</v>
      </c>
      <c r="D36" s="8">
        <v>21646</v>
      </c>
      <c r="E36" s="8">
        <v>234</v>
      </c>
      <c r="F36" s="8">
        <v>30</v>
      </c>
      <c r="G36" s="8">
        <v>2</v>
      </c>
      <c r="H36" s="8">
        <v>36256</v>
      </c>
    </row>
    <row r="37" spans="1:8" x14ac:dyDescent="0.2">
      <c r="A37" s="24" t="s">
        <v>38</v>
      </c>
      <c r="B37" s="25" t="s">
        <v>37</v>
      </c>
      <c r="C37" s="8">
        <v>3657</v>
      </c>
      <c r="D37" s="8">
        <v>39702</v>
      </c>
      <c r="E37" s="8">
        <v>324</v>
      </c>
      <c r="F37" s="8">
        <v>50</v>
      </c>
      <c r="G37" s="8">
        <v>4</v>
      </c>
      <c r="H37" s="8">
        <v>43737</v>
      </c>
    </row>
    <row r="38" spans="1:8" x14ac:dyDescent="0.2">
      <c r="A38" s="24" t="s">
        <v>36</v>
      </c>
      <c r="B38" s="23" t="s">
        <v>35</v>
      </c>
      <c r="C38" s="8">
        <v>451</v>
      </c>
      <c r="D38" s="8">
        <v>1100</v>
      </c>
      <c r="E38" s="8">
        <v>2</v>
      </c>
      <c r="F38" s="8" t="s">
        <v>34</v>
      </c>
      <c r="G38" s="8" t="s">
        <v>34</v>
      </c>
      <c r="H38" s="8">
        <v>1553</v>
      </c>
    </row>
    <row r="39" spans="1:8" x14ac:dyDescent="0.2">
      <c r="A39" s="22" t="s">
        <v>33</v>
      </c>
      <c r="B39" s="21" t="s">
        <v>0</v>
      </c>
      <c r="C39" s="3">
        <v>432683</v>
      </c>
      <c r="D39" s="3">
        <v>1121464</v>
      </c>
      <c r="E39" s="3">
        <v>32310</v>
      </c>
      <c r="F39" s="3">
        <v>5155</v>
      </c>
      <c r="G39" s="3">
        <v>979</v>
      </c>
      <c r="H39" s="3">
        <v>1592591</v>
      </c>
    </row>
  </sheetData>
  <mergeCells count="5">
    <mergeCell ref="A2:A3"/>
    <mergeCell ref="B2:B3"/>
    <mergeCell ref="D3:G3"/>
    <mergeCell ref="H2:H3"/>
    <mergeCell ref="C2:C3"/>
  </mergeCells>
  <pageMargins left="0.74803149606299213" right="0.74803149606299213" top="0.62992125984251968" bottom="0.62992125984251968" header="0.51181102362204722" footer="0.59055118110236227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6C315-838D-44C7-A367-953FEF7B93EF}">
  <dimension ref="A1:G32"/>
  <sheetViews>
    <sheetView workbookViewId="0"/>
  </sheetViews>
  <sheetFormatPr defaultRowHeight="11.25" x14ac:dyDescent="0.2"/>
  <cols>
    <col min="1" max="1" width="6.85546875" style="1" customWidth="1"/>
    <col min="2" max="2" width="35.140625" style="1" customWidth="1"/>
    <col min="3" max="7" width="13.5703125" style="1" customWidth="1"/>
    <col min="8" max="16384" width="9.140625" style="1"/>
  </cols>
  <sheetData>
    <row r="1" spans="1:7" ht="12" thickBot="1" x14ac:dyDescent="0.25">
      <c r="A1" s="48" t="s">
        <v>161</v>
      </c>
      <c r="B1" s="47"/>
      <c r="C1" s="47"/>
      <c r="D1" s="47"/>
      <c r="E1" s="47"/>
      <c r="F1" s="47"/>
      <c r="G1" s="47"/>
    </row>
    <row r="2" spans="1:7" x14ac:dyDescent="0.2">
      <c r="A2" s="264" t="s">
        <v>113</v>
      </c>
      <c r="B2" s="266" t="s">
        <v>112</v>
      </c>
      <c r="C2" s="268" t="s">
        <v>0</v>
      </c>
      <c r="D2" s="270" t="s">
        <v>111</v>
      </c>
      <c r="E2" s="271"/>
      <c r="F2" s="271"/>
      <c r="G2" s="271"/>
    </row>
    <row r="3" spans="1:7" ht="33.75" x14ac:dyDescent="0.2">
      <c r="A3" s="265"/>
      <c r="B3" s="267"/>
      <c r="C3" s="269"/>
      <c r="D3" s="37" t="s">
        <v>110</v>
      </c>
      <c r="E3" s="38" t="s">
        <v>109</v>
      </c>
      <c r="F3" s="37" t="s">
        <v>106</v>
      </c>
      <c r="G3" s="36" t="s">
        <v>105</v>
      </c>
    </row>
    <row r="4" spans="1:7" x14ac:dyDescent="0.2">
      <c r="A4" s="43" t="s">
        <v>160</v>
      </c>
      <c r="B4" s="42" t="s">
        <v>159</v>
      </c>
      <c r="C4" s="8">
        <v>24386</v>
      </c>
      <c r="D4" s="8">
        <v>5673</v>
      </c>
      <c r="E4" s="8">
        <v>303</v>
      </c>
      <c r="F4" s="8">
        <v>2736</v>
      </c>
      <c r="G4" s="8">
        <v>14380</v>
      </c>
    </row>
    <row r="5" spans="1:7" x14ac:dyDescent="0.2">
      <c r="A5" s="44" t="s">
        <v>100</v>
      </c>
      <c r="B5" s="42" t="s">
        <v>158</v>
      </c>
      <c r="C5" s="8">
        <v>452</v>
      </c>
      <c r="D5" s="8">
        <v>347</v>
      </c>
      <c r="E5" s="8">
        <v>5</v>
      </c>
      <c r="F5" s="8">
        <v>60</v>
      </c>
      <c r="G5" s="8">
        <v>32</v>
      </c>
    </row>
    <row r="6" spans="1:7" x14ac:dyDescent="0.2">
      <c r="A6" s="44" t="s">
        <v>157</v>
      </c>
      <c r="B6" s="42" t="s">
        <v>99</v>
      </c>
      <c r="C6" s="8">
        <v>58209</v>
      </c>
      <c r="D6" s="8">
        <v>23007</v>
      </c>
      <c r="E6" s="8">
        <v>581</v>
      </c>
      <c r="F6" s="8">
        <v>12311</v>
      </c>
      <c r="G6" s="8">
        <v>21320</v>
      </c>
    </row>
    <row r="7" spans="1:7" x14ac:dyDescent="0.2">
      <c r="A7" s="46" t="s">
        <v>156</v>
      </c>
      <c r="B7" s="42" t="s">
        <v>155</v>
      </c>
      <c r="C7" s="8">
        <v>6339</v>
      </c>
      <c r="D7" s="8">
        <v>2814</v>
      </c>
      <c r="E7" s="8">
        <v>167</v>
      </c>
      <c r="F7" s="8">
        <v>808</v>
      </c>
      <c r="G7" s="8">
        <v>2431</v>
      </c>
    </row>
    <row r="8" spans="1:7" x14ac:dyDescent="0.2">
      <c r="A8" s="46" t="s">
        <v>154</v>
      </c>
      <c r="B8" s="42" t="s">
        <v>153</v>
      </c>
      <c r="C8" s="8">
        <v>5409</v>
      </c>
      <c r="D8" s="8">
        <v>1568</v>
      </c>
      <c r="E8" s="8">
        <v>30</v>
      </c>
      <c r="F8" s="8">
        <v>1123</v>
      </c>
      <c r="G8" s="8">
        <v>2594</v>
      </c>
    </row>
    <row r="9" spans="1:7" x14ac:dyDescent="0.2">
      <c r="A9" s="46" t="s">
        <v>152</v>
      </c>
      <c r="B9" s="42" t="s">
        <v>151</v>
      </c>
      <c r="C9" s="8">
        <v>632</v>
      </c>
      <c r="D9" s="8">
        <v>237</v>
      </c>
      <c r="E9" s="8">
        <v>2</v>
      </c>
      <c r="F9" s="8">
        <v>105</v>
      </c>
      <c r="G9" s="8">
        <v>278</v>
      </c>
    </row>
    <row r="10" spans="1:7" x14ac:dyDescent="0.2">
      <c r="A10" s="46" t="s">
        <v>150</v>
      </c>
      <c r="B10" s="42" t="s">
        <v>149</v>
      </c>
      <c r="C10" s="8">
        <v>4281</v>
      </c>
      <c r="D10" s="8">
        <v>1389</v>
      </c>
      <c r="E10" s="8">
        <v>11</v>
      </c>
      <c r="F10" s="8">
        <v>826</v>
      </c>
      <c r="G10" s="8">
        <v>1993</v>
      </c>
    </row>
    <row r="11" spans="1:7" x14ac:dyDescent="0.2">
      <c r="A11" s="45" t="s">
        <v>148</v>
      </c>
      <c r="B11" s="42" t="s">
        <v>147</v>
      </c>
      <c r="C11" s="8">
        <v>7603</v>
      </c>
      <c r="D11" s="8">
        <v>3583</v>
      </c>
      <c r="E11" s="8">
        <v>58</v>
      </c>
      <c r="F11" s="8">
        <v>2808</v>
      </c>
      <c r="G11" s="8">
        <v>1046</v>
      </c>
    </row>
    <row r="12" spans="1:7" ht="22.5" x14ac:dyDescent="0.2">
      <c r="A12" s="46" t="s">
        <v>146</v>
      </c>
      <c r="B12" s="42" t="s">
        <v>145</v>
      </c>
      <c r="C12" s="8">
        <v>13</v>
      </c>
      <c r="D12" s="8">
        <v>10</v>
      </c>
      <c r="E12" s="8">
        <v>1</v>
      </c>
      <c r="F12" s="8">
        <v>2</v>
      </c>
      <c r="G12" s="8" t="s">
        <v>34</v>
      </c>
    </row>
    <row r="13" spans="1:7" x14ac:dyDescent="0.2">
      <c r="A13" s="46" t="s">
        <v>144</v>
      </c>
      <c r="B13" s="42" t="s">
        <v>89</v>
      </c>
      <c r="C13" s="8">
        <v>676</v>
      </c>
      <c r="D13" s="8">
        <v>464</v>
      </c>
      <c r="E13" s="8">
        <v>43</v>
      </c>
      <c r="F13" s="8">
        <v>102</v>
      </c>
      <c r="G13" s="8">
        <v>50</v>
      </c>
    </row>
    <row r="14" spans="1:7" x14ac:dyDescent="0.2">
      <c r="A14" s="46" t="s">
        <v>143</v>
      </c>
      <c r="B14" s="42" t="s">
        <v>142</v>
      </c>
      <c r="C14" s="8">
        <v>2188</v>
      </c>
      <c r="D14" s="8">
        <v>1240</v>
      </c>
      <c r="E14" s="8">
        <v>30</v>
      </c>
      <c r="F14" s="8">
        <v>425</v>
      </c>
      <c r="G14" s="8">
        <v>445</v>
      </c>
    </row>
    <row r="15" spans="1:7" x14ac:dyDescent="0.2">
      <c r="A15" s="46" t="s">
        <v>141</v>
      </c>
      <c r="B15" s="42" t="s">
        <v>140</v>
      </c>
      <c r="C15" s="8">
        <v>2261</v>
      </c>
      <c r="D15" s="8">
        <v>917</v>
      </c>
      <c r="E15" s="8">
        <v>28</v>
      </c>
      <c r="F15" s="8">
        <v>464</v>
      </c>
      <c r="G15" s="8">
        <v>834</v>
      </c>
    </row>
    <row r="16" spans="1:7" x14ac:dyDescent="0.2">
      <c r="A16" s="46" t="s">
        <v>139</v>
      </c>
      <c r="B16" s="42" t="s">
        <v>138</v>
      </c>
      <c r="C16" s="8">
        <v>9402</v>
      </c>
      <c r="D16" s="8">
        <v>4086</v>
      </c>
      <c r="E16" s="8">
        <v>59</v>
      </c>
      <c r="F16" s="8">
        <v>1919</v>
      </c>
      <c r="G16" s="8">
        <v>3185</v>
      </c>
    </row>
    <row r="17" spans="1:7" x14ac:dyDescent="0.2">
      <c r="A17" s="46" t="s">
        <v>137</v>
      </c>
      <c r="B17" s="42" t="s">
        <v>136</v>
      </c>
      <c r="C17" s="8">
        <v>5900</v>
      </c>
      <c r="D17" s="8">
        <v>2104</v>
      </c>
      <c r="E17" s="8">
        <v>57</v>
      </c>
      <c r="F17" s="8">
        <v>996</v>
      </c>
      <c r="G17" s="8">
        <v>2625</v>
      </c>
    </row>
    <row r="18" spans="1:7" x14ac:dyDescent="0.2">
      <c r="A18" s="46" t="s">
        <v>135</v>
      </c>
      <c r="B18" s="42" t="s">
        <v>134</v>
      </c>
      <c r="C18" s="8">
        <v>6809</v>
      </c>
      <c r="D18" s="8">
        <v>2433</v>
      </c>
      <c r="E18" s="8">
        <v>54</v>
      </c>
      <c r="F18" s="8">
        <v>1367</v>
      </c>
      <c r="G18" s="8">
        <v>2792</v>
      </c>
    </row>
    <row r="19" spans="1:7" x14ac:dyDescent="0.2">
      <c r="A19" s="46" t="s">
        <v>133</v>
      </c>
      <c r="B19" s="42" t="s">
        <v>75</v>
      </c>
      <c r="C19" s="8">
        <v>809</v>
      </c>
      <c r="D19" s="8">
        <v>469</v>
      </c>
      <c r="E19" s="8">
        <v>19</v>
      </c>
      <c r="F19" s="8">
        <v>143</v>
      </c>
      <c r="G19" s="8">
        <v>165</v>
      </c>
    </row>
    <row r="20" spans="1:7" x14ac:dyDescent="0.2">
      <c r="A20" s="45" t="s">
        <v>132</v>
      </c>
      <c r="B20" s="42" t="s">
        <v>131</v>
      </c>
      <c r="C20" s="8">
        <v>5887</v>
      </c>
      <c r="D20" s="8">
        <v>1693</v>
      </c>
      <c r="E20" s="8">
        <v>22</v>
      </c>
      <c r="F20" s="8">
        <v>1223</v>
      </c>
      <c r="G20" s="8">
        <v>2882</v>
      </c>
    </row>
    <row r="21" spans="1:7" x14ac:dyDescent="0.2">
      <c r="A21" s="43" t="s">
        <v>68</v>
      </c>
      <c r="B21" s="42" t="s">
        <v>130</v>
      </c>
      <c r="C21" s="8">
        <v>772</v>
      </c>
      <c r="D21" s="8">
        <v>606</v>
      </c>
      <c r="E21" s="8">
        <v>86</v>
      </c>
      <c r="F21" s="8">
        <v>50</v>
      </c>
      <c r="G21" s="8">
        <v>8</v>
      </c>
    </row>
    <row r="22" spans="1:7" x14ac:dyDescent="0.2">
      <c r="A22" s="44" t="s">
        <v>129</v>
      </c>
      <c r="B22" s="42" t="s">
        <v>65</v>
      </c>
      <c r="C22" s="8">
        <v>59433</v>
      </c>
      <c r="D22" s="8">
        <v>23960</v>
      </c>
      <c r="E22" s="8">
        <v>672</v>
      </c>
      <c r="F22" s="8">
        <v>12421</v>
      </c>
      <c r="G22" s="8">
        <v>21360</v>
      </c>
    </row>
    <row r="23" spans="1:7" x14ac:dyDescent="0.2">
      <c r="A23" s="44" t="s">
        <v>64</v>
      </c>
      <c r="B23" s="42" t="s">
        <v>63</v>
      </c>
      <c r="C23" s="8">
        <v>68785</v>
      </c>
      <c r="D23" s="8">
        <v>20035</v>
      </c>
      <c r="E23" s="8">
        <v>176</v>
      </c>
      <c r="F23" s="8">
        <v>12332</v>
      </c>
      <c r="G23" s="8">
        <v>35590</v>
      </c>
    </row>
    <row r="24" spans="1:7" x14ac:dyDescent="0.2">
      <c r="A24" s="44" t="s">
        <v>62</v>
      </c>
      <c r="B24" s="42" t="s">
        <v>128</v>
      </c>
      <c r="C24" s="8">
        <v>150006</v>
      </c>
      <c r="D24" s="8">
        <v>52693</v>
      </c>
      <c r="E24" s="8">
        <v>457</v>
      </c>
      <c r="F24" s="8">
        <v>30378</v>
      </c>
      <c r="G24" s="8">
        <v>64788</v>
      </c>
    </row>
    <row r="25" spans="1:7" x14ac:dyDescent="0.2">
      <c r="A25" s="43" t="s">
        <v>60</v>
      </c>
      <c r="B25" s="42" t="s">
        <v>57</v>
      </c>
      <c r="C25" s="8">
        <v>32385</v>
      </c>
      <c r="D25" s="8">
        <v>9076</v>
      </c>
      <c r="E25" s="8">
        <v>71</v>
      </c>
      <c r="F25" s="8">
        <v>5559</v>
      </c>
      <c r="G25" s="8">
        <v>17356</v>
      </c>
    </row>
    <row r="26" spans="1:7" x14ac:dyDescent="0.2">
      <c r="A26" s="43" t="s">
        <v>58</v>
      </c>
      <c r="B26" s="42" t="s">
        <v>127</v>
      </c>
      <c r="C26" s="8">
        <v>34932</v>
      </c>
      <c r="D26" s="8">
        <v>9392</v>
      </c>
      <c r="E26" s="8">
        <v>159</v>
      </c>
      <c r="F26" s="8">
        <v>4334</v>
      </c>
      <c r="G26" s="8">
        <v>20876</v>
      </c>
    </row>
    <row r="27" spans="1:7" x14ac:dyDescent="0.2">
      <c r="A27" s="44" t="s">
        <v>56</v>
      </c>
      <c r="B27" s="42" t="s">
        <v>126</v>
      </c>
      <c r="C27" s="8">
        <v>27141</v>
      </c>
      <c r="D27" s="8">
        <v>3055</v>
      </c>
      <c r="E27" s="8">
        <v>456</v>
      </c>
      <c r="F27" s="8">
        <v>2674</v>
      </c>
      <c r="G27" s="8">
        <v>20745</v>
      </c>
    </row>
    <row r="28" spans="1:7" x14ac:dyDescent="0.2">
      <c r="A28" s="44" t="s">
        <v>54</v>
      </c>
      <c r="B28" s="42" t="s">
        <v>125</v>
      </c>
      <c r="C28" s="8">
        <v>199036</v>
      </c>
      <c r="D28" s="8">
        <v>68238</v>
      </c>
      <c r="E28" s="8">
        <v>1279</v>
      </c>
      <c r="F28" s="8">
        <v>49569</v>
      </c>
      <c r="G28" s="8">
        <v>73912</v>
      </c>
    </row>
    <row r="29" spans="1:7" x14ac:dyDescent="0.2">
      <c r="A29" s="44" t="s">
        <v>50</v>
      </c>
      <c r="B29" s="42" t="s">
        <v>43</v>
      </c>
      <c r="C29" s="8">
        <v>25030</v>
      </c>
      <c r="D29" s="8">
        <v>2131</v>
      </c>
      <c r="E29" s="8">
        <v>11</v>
      </c>
      <c r="F29" s="8">
        <v>5362</v>
      </c>
      <c r="G29" s="8">
        <v>17369</v>
      </c>
    </row>
    <row r="30" spans="1:7" x14ac:dyDescent="0.2">
      <c r="A30" s="44" t="s">
        <v>48</v>
      </c>
      <c r="B30" s="42" t="s">
        <v>124</v>
      </c>
      <c r="C30" s="8">
        <v>26884</v>
      </c>
      <c r="D30" s="8">
        <v>4444</v>
      </c>
      <c r="E30" s="8">
        <v>16</v>
      </c>
      <c r="F30" s="8">
        <v>11447</v>
      </c>
      <c r="G30" s="8">
        <v>10789</v>
      </c>
    </row>
    <row r="31" spans="1:7" x14ac:dyDescent="0.2">
      <c r="A31" s="43" t="s">
        <v>46</v>
      </c>
      <c r="B31" s="42" t="s">
        <v>123</v>
      </c>
      <c r="C31" s="8">
        <v>53372</v>
      </c>
      <c r="D31" s="8">
        <v>7636</v>
      </c>
      <c r="E31" s="8">
        <v>128</v>
      </c>
      <c r="F31" s="8">
        <v>9533</v>
      </c>
      <c r="G31" s="8">
        <v>35753</v>
      </c>
    </row>
    <row r="32" spans="1:7" x14ac:dyDescent="0.2">
      <c r="A32" s="22" t="s">
        <v>122</v>
      </c>
      <c r="B32" s="21" t="s">
        <v>0</v>
      </c>
      <c r="C32" s="3">
        <v>701390</v>
      </c>
      <c r="D32" s="3">
        <v>206333</v>
      </c>
      <c r="E32" s="3">
        <v>3728</v>
      </c>
      <c r="F32" s="3">
        <v>146345</v>
      </c>
      <c r="G32" s="3">
        <v>332918</v>
      </c>
    </row>
  </sheetData>
  <mergeCells count="4">
    <mergeCell ref="A2:A3"/>
    <mergeCell ref="B2:B3"/>
    <mergeCell ref="C2:C3"/>
    <mergeCell ref="D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00089-751A-4AC2-B48D-B899C1FF04C6}">
  <dimension ref="A1:H13"/>
  <sheetViews>
    <sheetView workbookViewId="0"/>
  </sheetViews>
  <sheetFormatPr defaultRowHeight="11.25" x14ac:dyDescent="0.2"/>
  <cols>
    <col min="1" max="1" width="12.42578125" style="1" customWidth="1"/>
    <col min="2" max="2" width="29" style="1" customWidth="1"/>
    <col min="3" max="8" width="10.85546875" style="1" customWidth="1"/>
    <col min="9" max="16384" width="9.140625" style="1"/>
  </cols>
  <sheetData>
    <row r="1" spans="1:8" ht="12" thickBot="1" x14ac:dyDescent="0.25">
      <c r="A1" s="60" t="s">
        <v>166</v>
      </c>
      <c r="B1" s="59"/>
      <c r="C1" s="59"/>
      <c r="D1" s="59"/>
      <c r="E1" s="59"/>
      <c r="F1" s="59"/>
      <c r="G1" s="59"/>
      <c r="H1" s="59"/>
    </row>
    <row r="2" spans="1:8" x14ac:dyDescent="0.2">
      <c r="A2" s="278" t="s">
        <v>31</v>
      </c>
      <c r="B2" s="280" t="s">
        <v>30</v>
      </c>
      <c r="C2" s="58" t="s">
        <v>119</v>
      </c>
      <c r="D2" s="57" t="s">
        <v>165</v>
      </c>
      <c r="E2" s="57" t="s">
        <v>164</v>
      </c>
      <c r="F2" s="57" t="s">
        <v>117</v>
      </c>
      <c r="G2" s="37" t="s">
        <v>116</v>
      </c>
      <c r="H2" s="282" t="s">
        <v>0</v>
      </c>
    </row>
    <row r="3" spans="1:8" x14ac:dyDescent="0.2">
      <c r="A3" s="279"/>
      <c r="B3" s="281"/>
      <c r="C3" s="272" t="s">
        <v>115</v>
      </c>
      <c r="D3" s="273"/>
      <c r="E3" s="273"/>
      <c r="F3" s="273"/>
      <c r="G3" s="274"/>
      <c r="H3" s="283"/>
    </row>
    <row r="4" spans="1:8" x14ac:dyDescent="0.2">
      <c r="A4" s="56" t="s">
        <v>21</v>
      </c>
      <c r="B4" s="55" t="s">
        <v>20</v>
      </c>
      <c r="C4" s="51">
        <v>186766</v>
      </c>
      <c r="D4" s="51">
        <v>15158</v>
      </c>
      <c r="E4" s="51">
        <v>9253</v>
      </c>
      <c r="F4" s="51">
        <v>5013</v>
      </c>
      <c r="G4" s="51">
        <v>937</v>
      </c>
      <c r="H4" s="51">
        <v>217127</v>
      </c>
    </row>
    <row r="5" spans="1:8" x14ac:dyDescent="0.2">
      <c r="A5" s="53">
        <v>113</v>
      </c>
      <c r="B5" s="55" t="s">
        <v>28</v>
      </c>
      <c r="C5" s="51">
        <v>179005</v>
      </c>
      <c r="D5" s="51">
        <v>14441</v>
      </c>
      <c r="E5" s="51">
        <v>8366</v>
      </c>
      <c r="F5" s="51">
        <v>3955</v>
      </c>
      <c r="G5" s="51">
        <v>566</v>
      </c>
      <c r="H5" s="51">
        <v>206333</v>
      </c>
    </row>
    <row r="6" spans="1:8" x14ac:dyDescent="0.2">
      <c r="A6" s="53">
        <v>114</v>
      </c>
      <c r="B6" s="55" t="s">
        <v>27</v>
      </c>
      <c r="C6" s="51">
        <v>1499</v>
      </c>
      <c r="D6" s="51">
        <v>431</v>
      </c>
      <c r="E6" s="51">
        <v>591</v>
      </c>
      <c r="F6" s="51">
        <v>847</v>
      </c>
      <c r="G6" s="51">
        <v>360</v>
      </c>
      <c r="H6" s="51">
        <v>3728</v>
      </c>
    </row>
    <row r="7" spans="1:8" x14ac:dyDescent="0.2">
      <c r="A7" s="56">
        <v>12</v>
      </c>
      <c r="B7" s="55" t="s">
        <v>26</v>
      </c>
      <c r="C7" s="51">
        <v>1681</v>
      </c>
      <c r="D7" s="51">
        <v>185</v>
      </c>
      <c r="E7" s="51">
        <v>240</v>
      </c>
      <c r="F7" s="51">
        <v>202</v>
      </c>
      <c r="G7" s="51">
        <v>10</v>
      </c>
      <c r="H7" s="51">
        <v>2318</v>
      </c>
    </row>
    <row r="8" spans="1:8" ht="22.5" x14ac:dyDescent="0.2">
      <c r="A8" s="56" t="s">
        <v>14</v>
      </c>
      <c r="B8" s="55" t="s">
        <v>13</v>
      </c>
      <c r="C8" s="51">
        <v>148465</v>
      </c>
      <c r="D8" s="51">
        <v>2216</v>
      </c>
      <c r="E8" s="51">
        <v>539</v>
      </c>
      <c r="F8" s="51">
        <v>108</v>
      </c>
      <c r="G8" s="51">
        <v>17</v>
      </c>
      <c r="H8" s="51">
        <v>151345</v>
      </c>
    </row>
    <row r="9" spans="1:8" x14ac:dyDescent="0.2">
      <c r="A9" s="53">
        <v>211</v>
      </c>
      <c r="B9" s="55" t="s">
        <v>18</v>
      </c>
      <c r="C9" s="51">
        <v>4488</v>
      </c>
      <c r="D9" s="51">
        <v>108</v>
      </c>
      <c r="E9" s="51">
        <v>26</v>
      </c>
      <c r="F9" s="51">
        <v>3</v>
      </c>
      <c r="G9" s="51" t="s">
        <v>34</v>
      </c>
      <c r="H9" s="51">
        <v>4625</v>
      </c>
    </row>
    <row r="10" spans="1:8" x14ac:dyDescent="0.2">
      <c r="A10" s="53">
        <v>212</v>
      </c>
      <c r="B10" s="55" t="s">
        <v>17</v>
      </c>
      <c r="C10" s="51">
        <v>143680</v>
      </c>
      <c r="D10" s="51">
        <v>2076</v>
      </c>
      <c r="E10" s="51">
        <v>490</v>
      </c>
      <c r="F10" s="51">
        <v>85</v>
      </c>
      <c r="G10" s="51">
        <v>14</v>
      </c>
      <c r="H10" s="51">
        <v>146345</v>
      </c>
    </row>
    <row r="11" spans="1:8" x14ac:dyDescent="0.2">
      <c r="A11" s="54" t="s">
        <v>12</v>
      </c>
      <c r="B11" s="50" t="s">
        <v>163</v>
      </c>
      <c r="C11" s="49">
        <v>335231</v>
      </c>
      <c r="D11" s="49">
        <v>17374</v>
      </c>
      <c r="E11" s="49">
        <v>9792</v>
      </c>
      <c r="F11" s="49">
        <v>5121</v>
      </c>
      <c r="G11" s="49">
        <v>954</v>
      </c>
      <c r="H11" s="49">
        <v>368472</v>
      </c>
    </row>
    <row r="12" spans="1:8" ht="22.5" x14ac:dyDescent="0.2">
      <c r="A12" s="53">
        <v>231</v>
      </c>
      <c r="B12" s="52" t="s">
        <v>9</v>
      </c>
      <c r="C12" s="51">
        <v>331122</v>
      </c>
      <c r="D12" s="51">
        <v>1479</v>
      </c>
      <c r="E12" s="51">
        <v>281</v>
      </c>
      <c r="F12" s="51">
        <v>36</v>
      </c>
      <c r="G12" s="51" t="s">
        <v>34</v>
      </c>
      <c r="H12" s="51">
        <v>332918</v>
      </c>
    </row>
    <row r="13" spans="1:8" ht="11.25" customHeight="1" x14ac:dyDescent="0.2">
      <c r="A13" s="50" t="s">
        <v>162</v>
      </c>
      <c r="B13" s="50" t="s">
        <v>7</v>
      </c>
      <c r="C13" s="49">
        <v>666353</v>
      </c>
      <c r="D13" s="49">
        <v>18853</v>
      </c>
      <c r="E13" s="49">
        <v>10073</v>
      </c>
      <c r="F13" s="49">
        <v>5157</v>
      </c>
      <c r="G13" s="49">
        <v>954</v>
      </c>
      <c r="H13" s="49">
        <v>701390</v>
      </c>
    </row>
  </sheetData>
  <mergeCells count="4">
    <mergeCell ref="A2:A3"/>
    <mergeCell ref="B2:B3"/>
    <mergeCell ref="H2:H3"/>
    <mergeCell ref="C3:G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1A29-585B-491F-94DD-243C64A2AE2B}">
  <dimension ref="A1:E17"/>
  <sheetViews>
    <sheetView workbookViewId="0"/>
  </sheetViews>
  <sheetFormatPr defaultRowHeight="11.25" x14ac:dyDescent="0.2"/>
  <cols>
    <col min="1" max="1" width="37.28515625" style="1" customWidth="1"/>
    <col min="2" max="5" width="12.7109375" style="1" customWidth="1"/>
    <col min="6" max="16384" width="9.140625" style="1"/>
  </cols>
  <sheetData>
    <row r="1" spans="1:5" ht="12" thickBot="1" x14ac:dyDescent="0.25">
      <c r="A1" s="79" t="s">
        <v>176</v>
      </c>
      <c r="B1" s="79"/>
      <c r="C1" s="79"/>
      <c r="D1" s="79"/>
      <c r="E1" s="79"/>
    </row>
    <row r="2" spans="1:5" x14ac:dyDescent="0.2">
      <c r="A2" s="78" t="s">
        <v>175</v>
      </c>
      <c r="B2" s="77">
        <v>2000</v>
      </c>
      <c r="C2" s="77">
        <v>2006</v>
      </c>
      <c r="D2" s="77">
        <v>2007</v>
      </c>
      <c r="E2" s="76">
        <v>2008</v>
      </c>
    </row>
    <row r="3" spans="1:5" x14ac:dyDescent="0.2">
      <c r="A3" s="75" t="s">
        <v>174</v>
      </c>
      <c r="B3" s="73">
        <v>26634</v>
      </c>
      <c r="C3" s="72">
        <v>25796</v>
      </c>
      <c r="D3" s="72">
        <v>27177</v>
      </c>
      <c r="E3" s="71">
        <v>28988</v>
      </c>
    </row>
    <row r="4" spans="1:5" x14ac:dyDescent="0.2">
      <c r="A4" s="67" t="s">
        <v>170</v>
      </c>
      <c r="B4" s="73"/>
      <c r="C4" s="74"/>
      <c r="D4" s="7"/>
      <c r="E4" s="7"/>
    </row>
    <row r="5" spans="1:5" x14ac:dyDescent="0.2">
      <c r="A5" s="65" t="s">
        <v>169</v>
      </c>
      <c r="B5" s="73">
        <v>10244</v>
      </c>
      <c r="C5" s="74">
        <v>7774</v>
      </c>
      <c r="D5" s="72">
        <v>7661</v>
      </c>
      <c r="E5" s="71">
        <v>7780</v>
      </c>
    </row>
    <row r="6" spans="1:5" x14ac:dyDescent="0.2">
      <c r="A6" s="65" t="s">
        <v>168</v>
      </c>
      <c r="B6" s="73">
        <v>16390</v>
      </c>
      <c r="C6" s="72">
        <v>18022</v>
      </c>
      <c r="D6" s="72">
        <v>19516</v>
      </c>
      <c r="E6" s="71">
        <v>21208</v>
      </c>
    </row>
    <row r="7" spans="1:5" x14ac:dyDescent="0.2">
      <c r="A7" s="68" t="s">
        <v>173</v>
      </c>
      <c r="B7" s="70">
        <v>7109.7</v>
      </c>
      <c r="C7" s="64">
        <v>17598.2</v>
      </c>
      <c r="D7" s="64">
        <v>20652.5</v>
      </c>
      <c r="E7" s="62">
        <v>18002.599999999999</v>
      </c>
    </row>
    <row r="8" spans="1:5" x14ac:dyDescent="0.2">
      <c r="A8" s="67" t="s">
        <v>170</v>
      </c>
      <c r="B8" s="70"/>
      <c r="C8" s="62"/>
      <c r="D8" s="66"/>
      <c r="E8" s="66"/>
    </row>
    <row r="9" spans="1:5" x14ac:dyDescent="0.2">
      <c r="A9" s="65" t="s">
        <v>169</v>
      </c>
      <c r="B9" s="64">
        <v>4036.3</v>
      </c>
      <c r="C9" s="62">
        <v>10260.9</v>
      </c>
      <c r="D9" s="64">
        <v>11967.6</v>
      </c>
      <c r="E9" s="61">
        <v>8454.1</v>
      </c>
    </row>
    <row r="10" spans="1:5" x14ac:dyDescent="0.2">
      <c r="A10" s="65" t="s">
        <v>168</v>
      </c>
      <c r="B10" s="70">
        <v>3000.1</v>
      </c>
      <c r="C10" s="64">
        <v>7071.6</v>
      </c>
      <c r="D10" s="64">
        <v>8353.7000000000007</v>
      </c>
      <c r="E10" s="61">
        <v>9151.7999999999993</v>
      </c>
    </row>
    <row r="11" spans="1:5" x14ac:dyDescent="0.2">
      <c r="A11" s="65" t="s">
        <v>167</v>
      </c>
      <c r="B11" s="62">
        <v>73.3</v>
      </c>
      <c r="C11" s="62">
        <v>265.7</v>
      </c>
      <c r="D11" s="62">
        <v>331.2</v>
      </c>
      <c r="E11" s="61">
        <v>396.7</v>
      </c>
    </row>
    <row r="12" spans="1:5" x14ac:dyDescent="0.2">
      <c r="A12" s="69" t="s">
        <v>172</v>
      </c>
      <c r="B12" s="62">
        <v>21048.400000000001</v>
      </c>
      <c r="C12" s="64">
        <v>54044.1</v>
      </c>
      <c r="D12" s="64">
        <v>58456.6</v>
      </c>
      <c r="E12" s="61">
        <v>56995.7</v>
      </c>
    </row>
    <row r="13" spans="1:5" x14ac:dyDescent="0.2">
      <c r="A13" s="68" t="s">
        <v>171</v>
      </c>
      <c r="B13" s="62">
        <v>5576.6</v>
      </c>
      <c r="C13" s="64">
        <v>13635.3</v>
      </c>
      <c r="D13" s="64">
        <v>14810</v>
      </c>
      <c r="E13" s="62">
        <v>15091.3</v>
      </c>
    </row>
    <row r="14" spans="1:5" x14ac:dyDescent="0.2">
      <c r="A14" s="67" t="s">
        <v>170</v>
      </c>
      <c r="B14" s="62"/>
      <c r="C14" s="62"/>
      <c r="D14" s="62"/>
      <c r="E14" s="66"/>
    </row>
    <row r="15" spans="1:5" x14ac:dyDescent="0.2">
      <c r="A15" s="65" t="s">
        <v>169</v>
      </c>
      <c r="B15" s="64">
        <v>2503.1999999999998</v>
      </c>
      <c r="C15" s="62">
        <v>6298</v>
      </c>
      <c r="D15" s="64">
        <v>6125.1</v>
      </c>
      <c r="E15" s="61">
        <v>5542.8</v>
      </c>
    </row>
    <row r="16" spans="1:5" x14ac:dyDescent="0.2">
      <c r="A16" s="65" t="s">
        <v>168</v>
      </c>
      <c r="B16" s="62">
        <v>3000.1</v>
      </c>
      <c r="C16" s="64">
        <v>7071.6</v>
      </c>
      <c r="D16" s="64">
        <v>8353.7000000000007</v>
      </c>
      <c r="E16" s="61">
        <v>9151.7999999999993</v>
      </c>
    </row>
    <row r="17" spans="1:5" x14ac:dyDescent="0.2">
      <c r="A17" s="63" t="s">
        <v>167</v>
      </c>
      <c r="B17" s="62">
        <v>73.3</v>
      </c>
      <c r="C17" s="62">
        <v>265.7</v>
      </c>
      <c r="D17" s="62">
        <v>331.2</v>
      </c>
      <c r="E17" s="61">
        <v>396.7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9BF16-4AE2-446E-A5DD-F7E6A40B6536}">
  <dimension ref="A1:E47"/>
  <sheetViews>
    <sheetView workbookViewId="0"/>
  </sheetViews>
  <sheetFormatPr defaultRowHeight="11.25" x14ac:dyDescent="0.2"/>
  <cols>
    <col min="1" max="1" width="22.7109375" style="1" customWidth="1"/>
    <col min="2" max="5" width="10.5703125" style="1" customWidth="1"/>
    <col min="6" max="16384" width="9.140625" style="1"/>
  </cols>
  <sheetData>
    <row r="1" spans="1:5" s="80" customFormat="1" ht="12" thickBot="1" x14ac:dyDescent="0.25">
      <c r="A1" s="104" t="s">
        <v>218</v>
      </c>
      <c r="B1" s="103"/>
      <c r="C1" s="103"/>
      <c r="D1" s="103"/>
      <c r="E1" s="103"/>
    </row>
    <row r="2" spans="1:5" s="97" customFormat="1" ht="22.5" x14ac:dyDescent="0.25">
      <c r="A2" s="102" t="s">
        <v>217</v>
      </c>
      <c r="B2" s="101">
        <v>2000</v>
      </c>
      <c r="C2" s="100">
        <v>2006</v>
      </c>
      <c r="D2" s="99">
        <v>2007</v>
      </c>
      <c r="E2" s="98">
        <v>2008</v>
      </c>
    </row>
    <row r="3" spans="1:5" s="80" customFormat="1" x14ac:dyDescent="0.2">
      <c r="A3" s="92" t="s">
        <v>216</v>
      </c>
      <c r="B3" s="96">
        <v>4441.6000000000004</v>
      </c>
      <c r="C3" s="88">
        <v>11413.1</v>
      </c>
      <c r="D3" s="91">
        <v>12334</v>
      </c>
      <c r="E3" s="90">
        <v>12743.9</v>
      </c>
    </row>
    <row r="4" spans="1:5" s="80" customFormat="1" x14ac:dyDescent="0.2">
      <c r="A4" s="85" t="s">
        <v>170</v>
      </c>
      <c r="B4" s="83"/>
      <c r="C4" s="83"/>
      <c r="D4" s="83"/>
      <c r="E4" s="81"/>
    </row>
    <row r="5" spans="1:5" s="80" customFormat="1" x14ac:dyDescent="0.2">
      <c r="A5" s="95" t="s">
        <v>215</v>
      </c>
      <c r="B5" s="83">
        <v>495.4</v>
      </c>
      <c r="C5" s="83">
        <v>1568.2</v>
      </c>
      <c r="D5" s="82">
        <v>1974.4</v>
      </c>
      <c r="E5" s="81">
        <v>1940.6</v>
      </c>
    </row>
    <row r="6" spans="1:5" s="80" customFormat="1" x14ac:dyDescent="0.2">
      <c r="A6" s="95" t="s">
        <v>214</v>
      </c>
      <c r="B6" s="83">
        <v>117.5</v>
      </c>
      <c r="C6" s="83">
        <v>311.5</v>
      </c>
      <c r="D6" s="82">
        <v>370.4</v>
      </c>
      <c r="E6" s="81">
        <v>371.8</v>
      </c>
    </row>
    <row r="7" spans="1:5" s="80" customFormat="1" x14ac:dyDescent="0.2">
      <c r="A7" s="93" t="s">
        <v>213</v>
      </c>
      <c r="B7" s="83">
        <v>0.4</v>
      </c>
      <c r="C7" s="83" t="s">
        <v>34</v>
      </c>
      <c r="D7" s="83">
        <v>-0.4</v>
      </c>
      <c r="E7" s="81">
        <v>0.1</v>
      </c>
    </row>
    <row r="8" spans="1:5" s="80" customFormat="1" x14ac:dyDescent="0.2">
      <c r="A8" s="93" t="s">
        <v>212</v>
      </c>
      <c r="B8" s="83">
        <v>1.3</v>
      </c>
      <c r="C8" s="83">
        <v>3.1</v>
      </c>
      <c r="D8" s="82">
        <v>9.6</v>
      </c>
      <c r="E8" s="81">
        <v>14.7</v>
      </c>
    </row>
    <row r="9" spans="1:5" s="80" customFormat="1" x14ac:dyDescent="0.2">
      <c r="A9" s="93" t="s">
        <v>211</v>
      </c>
      <c r="B9" s="83">
        <v>19.3</v>
      </c>
      <c r="C9" s="83">
        <v>66.400000000000006</v>
      </c>
      <c r="D9" s="82">
        <v>98.8</v>
      </c>
      <c r="E9" s="81">
        <v>101.8</v>
      </c>
    </row>
    <row r="10" spans="1:5" s="80" customFormat="1" x14ac:dyDescent="0.2">
      <c r="A10" s="94" t="s">
        <v>210</v>
      </c>
      <c r="B10" s="83">
        <v>45.6</v>
      </c>
      <c r="C10" s="83">
        <v>840.1</v>
      </c>
      <c r="D10" s="82">
        <v>340.5</v>
      </c>
      <c r="E10" s="81">
        <v>292.89999999999998</v>
      </c>
    </row>
    <row r="11" spans="1:5" s="80" customFormat="1" x14ac:dyDescent="0.2">
      <c r="A11" s="93" t="s">
        <v>209</v>
      </c>
      <c r="B11" s="83">
        <v>57.8</v>
      </c>
      <c r="C11" s="83">
        <v>118.2</v>
      </c>
      <c r="D11" s="83">
        <v>135.6</v>
      </c>
      <c r="E11" s="81">
        <v>201.9</v>
      </c>
    </row>
    <row r="12" spans="1:5" s="80" customFormat="1" x14ac:dyDescent="0.2">
      <c r="A12" s="93" t="s">
        <v>208</v>
      </c>
      <c r="B12" s="83">
        <v>307.60000000000002</v>
      </c>
      <c r="C12" s="83">
        <v>645.20000000000005</v>
      </c>
      <c r="D12" s="82">
        <v>787.8</v>
      </c>
      <c r="E12" s="81">
        <v>860.4</v>
      </c>
    </row>
    <row r="13" spans="1:5" s="80" customFormat="1" x14ac:dyDescent="0.2">
      <c r="A13" s="93" t="s">
        <v>207</v>
      </c>
      <c r="B13" s="83">
        <v>0.6</v>
      </c>
      <c r="C13" s="83">
        <v>1.6</v>
      </c>
      <c r="D13" s="83">
        <v>0.6</v>
      </c>
      <c r="E13" s="81">
        <v>0.6</v>
      </c>
    </row>
    <row r="14" spans="1:5" s="80" customFormat="1" x14ac:dyDescent="0.2">
      <c r="A14" s="93" t="s">
        <v>206</v>
      </c>
      <c r="B14" s="83">
        <v>814.4</v>
      </c>
      <c r="C14" s="83">
        <v>1895.8</v>
      </c>
      <c r="D14" s="82">
        <v>2154.3000000000002</v>
      </c>
      <c r="E14" s="81">
        <v>2296.5</v>
      </c>
    </row>
    <row r="15" spans="1:5" s="80" customFormat="1" x14ac:dyDescent="0.2">
      <c r="A15" s="93" t="s">
        <v>205</v>
      </c>
      <c r="B15" s="83">
        <v>0.5</v>
      </c>
      <c r="C15" s="83">
        <v>1.2</v>
      </c>
      <c r="D15" s="83">
        <v>31.2</v>
      </c>
      <c r="E15" s="81">
        <v>38.4</v>
      </c>
    </row>
    <row r="16" spans="1:5" s="80" customFormat="1" x14ac:dyDescent="0.2">
      <c r="A16" s="93" t="s">
        <v>204</v>
      </c>
      <c r="B16" s="83" t="s">
        <v>34</v>
      </c>
      <c r="C16" s="83">
        <v>3.3</v>
      </c>
      <c r="D16" s="83">
        <v>3.2</v>
      </c>
      <c r="E16" s="81">
        <v>7</v>
      </c>
    </row>
    <row r="17" spans="1:5" s="80" customFormat="1" x14ac:dyDescent="0.2">
      <c r="A17" s="93" t="s">
        <v>203</v>
      </c>
      <c r="B17" s="83">
        <v>2086.3000000000002</v>
      </c>
      <c r="C17" s="83">
        <v>3723.4</v>
      </c>
      <c r="D17" s="82">
        <v>3743</v>
      </c>
      <c r="E17" s="81">
        <v>3626</v>
      </c>
    </row>
    <row r="18" spans="1:5" s="80" customFormat="1" x14ac:dyDescent="0.2">
      <c r="A18" s="93" t="s">
        <v>202</v>
      </c>
      <c r="B18" s="83">
        <v>10</v>
      </c>
      <c r="C18" s="83">
        <v>257.89999999999998</v>
      </c>
      <c r="D18" s="83">
        <v>234.9</v>
      </c>
      <c r="E18" s="81">
        <v>170.7</v>
      </c>
    </row>
    <row r="19" spans="1:5" s="80" customFormat="1" x14ac:dyDescent="0.2">
      <c r="A19" s="93" t="s">
        <v>201</v>
      </c>
      <c r="B19" s="83">
        <v>111.2</v>
      </c>
      <c r="C19" s="83">
        <v>240.8</v>
      </c>
      <c r="D19" s="82">
        <v>252.2</v>
      </c>
      <c r="E19" s="81">
        <v>206</v>
      </c>
    </row>
    <row r="20" spans="1:5" s="80" customFormat="1" x14ac:dyDescent="0.2">
      <c r="A20" s="93" t="s">
        <v>200</v>
      </c>
      <c r="B20" s="83">
        <v>11.7</v>
      </c>
      <c r="C20" s="83">
        <v>4.3</v>
      </c>
      <c r="D20" s="83">
        <v>176.7</v>
      </c>
      <c r="E20" s="81">
        <v>6.5</v>
      </c>
    </row>
    <row r="21" spans="1:5" s="80" customFormat="1" x14ac:dyDescent="0.2">
      <c r="A21" s="93" t="s">
        <v>199</v>
      </c>
      <c r="B21" s="83">
        <v>1.4</v>
      </c>
      <c r="C21" s="83">
        <v>-2.6</v>
      </c>
      <c r="D21" s="83">
        <v>-3.9</v>
      </c>
      <c r="E21" s="81">
        <v>0.4</v>
      </c>
    </row>
    <row r="22" spans="1:5" s="80" customFormat="1" x14ac:dyDescent="0.2">
      <c r="A22" s="93" t="s">
        <v>198</v>
      </c>
      <c r="B22" s="83">
        <v>9.1999999999999993</v>
      </c>
      <c r="C22" s="83">
        <v>204.3</v>
      </c>
      <c r="D22" s="82">
        <v>247.8</v>
      </c>
      <c r="E22" s="81">
        <v>258.39999999999998</v>
      </c>
    </row>
    <row r="23" spans="1:5" s="80" customFormat="1" x14ac:dyDescent="0.2">
      <c r="A23" s="93" t="s">
        <v>197</v>
      </c>
      <c r="B23" s="83">
        <v>85.8</v>
      </c>
      <c r="C23" s="83">
        <v>310.89999999999998</v>
      </c>
      <c r="D23" s="82">
        <v>223.9</v>
      </c>
      <c r="E23" s="81">
        <v>321.89999999999998</v>
      </c>
    </row>
    <row r="24" spans="1:5" s="80" customFormat="1" x14ac:dyDescent="0.2">
      <c r="A24" s="93" t="s">
        <v>196</v>
      </c>
      <c r="B24" s="83">
        <v>54.2</v>
      </c>
      <c r="C24" s="83">
        <v>189.8</v>
      </c>
      <c r="D24" s="82">
        <v>147.9</v>
      </c>
      <c r="E24" s="81">
        <v>142.5</v>
      </c>
    </row>
    <row r="25" spans="1:5" s="80" customFormat="1" x14ac:dyDescent="0.2">
      <c r="A25" s="93" t="s">
        <v>195</v>
      </c>
      <c r="B25" s="83">
        <v>1.5</v>
      </c>
      <c r="C25" s="83">
        <v>3.7</v>
      </c>
      <c r="D25" s="83">
        <v>9.3000000000000007</v>
      </c>
      <c r="E25" s="81">
        <v>5.9</v>
      </c>
    </row>
    <row r="26" spans="1:5" s="80" customFormat="1" x14ac:dyDescent="0.2">
      <c r="A26" s="93" t="s">
        <v>194</v>
      </c>
      <c r="B26" s="83">
        <v>0.1</v>
      </c>
      <c r="C26" s="83">
        <v>2.7</v>
      </c>
      <c r="D26" s="83">
        <v>4.2</v>
      </c>
      <c r="E26" s="81">
        <v>5.3</v>
      </c>
    </row>
    <row r="27" spans="1:5" s="80" customFormat="1" x14ac:dyDescent="0.2">
      <c r="A27" s="93" t="s">
        <v>193</v>
      </c>
      <c r="B27" s="83">
        <v>1.9</v>
      </c>
      <c r="C27" s="83">
        <v>3.2</v>
      </c>
      <c r="D27" s="83">
        <v>1.5</v>
      </c>
      <c r="E27" s="81">
        <v>1.2</v>
      </c>
    </row>
    <row r="28" spans="1:5" s="80" customFormat="1" x14ac:dyDescent="0.2">
      <c r="A28" s="92" t="s">
        <v>192</v>
      </c>
      <c r="B28" s="88">
        <v>468.2</v>
      </c>
      <c r="C28" s="91">
        <v>629.79999999999995</v>
      </c>
      <c r="D28" s="91">
        <v>890.7</v>
      </c>
      <c r="E28" s="90">
        <v>1046</v>
      </c>
    </row>
    <row r="29" spans="1:5" s="80" customFormat="1" x14ac:dyDescent="0.2">
      <c r="A29" s="85" t="s">
        <v>170</v>
      </c>
      <c r="B29" s="83"/>
      <c r="C29" s="83"/>
      <c r="D29" s="83"/>
      <c r="E29" s="81"/>
    </row>
    <row r="30" spans="1:5" s="80" customFormat="1" x14ac:dyDescent="0.2">
      <c r="A30" s="93" t="s">
        <v>191</v>
      </c>
      <c r="B30" s="83">
        <v>423.1</v>
      </c>
      <c r="C30" s="83">
        <v>540.1</v>
      </c>
      <c r="D30" s="82">
        <v>730.6</v>
      </c>
      <c r="E30" s="81">
        <v>753.2</v>
      </c>
    </row>
    <row r="31" spans="1:5" s="80" customFormat="1" x14ac:dyDescent="0.2">
      <c r="A31" s="93" t="s">
        <v>190</v>
      </c>
      <c r="B31" s="83">
        <v>18.600000000000001</v>
      </c>
      <c r="C31" s="82">
        <v>46.2</v>
      </c>
      <c r="D31" s="82">
        <v>81.599999999999994</v>
      </c>
      <c r="E31" s="81">
        <v>77</v>
      </c>
    </row>
    <row r="32" spans="1:5" s="80" customFormat="1" x14ac:dyDescent="0.2">
      <c r="A32" s="92" t="s">
        <v>189</v>
      </c>
      <c r="B32" s="88">
        <v>74.099999999999994</v>
      </c>
      <c r="C32" s="88">
        <v>336.3</v>
      </c>
      <c r="D32" s="91">
        <v>365.1</v>
      </c>
      <c r="E32" s="90">
        <v>339.5</v>
      </c>
    </row>
    <row r="33" spans="1:5" s="80" customFormat="1" x14ac:dyDescent="0.2">
      <c r="A33" s="85" t="s">
        <v>170</v>
      </c>
      <c r="B33" s="83"/>
      <c r="C33" s="83"/>
      <c r="D33" s="83"/>
      <c r="E33" s="81"/>
    </row>
    <row r="34" spans="1:5" s="80" customFormat="1" x14ac:dyDescent="0.2">
      <c r="A34" s="93" t="s">
        <v>188</v>
      </c>
      <c r="B34" s="83">
        <v>22.4</v>
      </c>
      <c r="C34" s="83">
        <v>111.5</v>
      </c>
      <c r="D34" s="83">
        <v>108.4</v>
      </c>
      <c r="E34" s="81">
        <v>113</v>
      </c>
    </row>
    <row r="35" spans="1:5" s="80" customFormat="1" x14ac:dyDescent="0.2">
      <c r="A35" s="93" t="s">
        <v>187</v>
      </c>
      <c r="B35" s="83">
        <v>0.4</v>
      </c>
      <c r="C35" s="83">
        <v>11.8</v>
      </c>
      <c r="D35" s="82">
        <v>13.1</v>
      </c>
      <c r="E35" s="81">
        <v>11.1</v>
      </c>
    </row>
    <row r="36" spans="1:5" s="80" customFormat="1" x14ac:dyDescent="0.2">
      <c r="A36" s="93" t="s">
        <v>186</v>
      </c>
      <c r="B36" s="83">
        <v>0.6</v>
      </c>
      <c r="C36" s="83" t="s">
        <v>34</v>
      </c>
      <c r="D36" s="83" t="s">
        <v>34</v>
      </c>
      <c r="E36" s="81">
        <v>0.3</v>
      </c>
    </row>
    <row r="37" spans="1:5" s="80" customFormat="1" x14ac:dyDescent="0.2">
      <c r="A37" s="93" t="s">
        <v>185</v>
      </c>
      <c r="B37" s="83">
        <v>36.799999999999997</v>
      </c>
      <c r="C37" s="83">
        <v>175</v>
      </c>
      <c r="D37" s="83">
        <v>198.2</v>
      </c>
      <c r="E37" s="81">
        <v>210.9</v>
      </c>
    </row>
    <row r="38" spans="1:5" s="80" customFormat="1" x14ac:dyDescent="0.2">
      <c r="A38" s="93" t="s">
        <v>184</v>
      </c>
      <c r="B38" s="83">
        <v>0.8</v>
      </c>
      <c r="C38" s="83">
        <v>4.5</v>
      </c>
      <c r="D38" s="82">
        <v>5.9</v>
      </c>
      <c r="E38" s="81">
        <v>6.7</v>
      </c>
    </row>
    <row r="39" spans="1:5" s="80" customFormat="1" x14ac:dyDescent="0.2">
      <c r="A39" s="93" t="s">
        <v>183</v>
      </c>
      <c r="B39" s="83">
        <v>7.3</v>
      </c>
      <c r="C39" s="83">
        <v>6.4</v>
      </c>
      <c r="D39" s="83">
        <v>9.6</v>
      </c>
      <c r="E39" s="81">
        <v>8</v>
      </c>
    </row>
    <row r="40" spans="1:5" s="80" customFormat="1" x14ac:dyDescent="0.2">
      <c r="A40" s="93" t="s">
        <v>182</v>
      </c>
      <c r="B40" s="83">
        <v>0.8</v>
      </c>
      <c r="C40" s="83">
        <v>2.2000000000000002</v>
      </c>
      <c r="D40" s="82">
        <v>9</v>
      </c>
      <c r="E40" s="81">
        <v>8.1</v>
      </c>
    </row>
    <row r="41" spans="1:5" s="80" customFormat="1" x14ac:dyDescent="0.2">
      <c r="A41" s="92" t="s">
        <v>181</v>
      </c>
      <c r="B41" s="88">
        <v>0.9</v>
      </c>
      <c r="C41" s="88">
        <v>5.5</v>
      </c>
      <c r="D41" s="88">
        <v>7.1</v>
      </c>
      <c r="E41" s="90">
        <v>20.3</v>
      </c>
    </row>
    <row r="42" spans="1:5" s="80" customFormat="1" x14ac:dyDescent="0.2">
      <c r="A42" s="92" t="s">
        <v>180</v>
      </c>
      <c r="B42" s="88">
        <v>0.2</v>
      </c>
      <c r="C42" s="88">
        <v>1.1000000000000001</v>
      </c>
      <c r="D42" s="91">
        <v>1</v>
      </c>
      <c r="E42" s="90">
        <v>1.7</v>
      </c>
    </row>
    <row r="43" spans="1:5" s="80" customFormat="1" x14ac:dyDescent="0.2">
      <c r="A43" s="85" t="s">
        <v>179</v>
      </c>
      <c r="B43" s="83">
        <v>591.6</v>
      </c>
      <c r="C43" s="83">
        <v>1249.5999999999999</v>
      </c>
      <c r="D43" s="82">
        <v>1212.0999999999999</v>
      </c>
      <c r="E43" s="81">
        <v>940</v>
      </c>
    </row>
    <row r="44" spans="1:5" s="80" customFormat="1" x14ac:dyDescent="0.2">
      <c r="A44" s="89" t="s">
        <v>0</v>
      </c>
      <c r="B44" s="88">
        <v>5576.6</v>
      </c>
      <c r="C44" s="87">
        <v>13635.3</v>
      </c>
      <c r="D44" s="87">
        <v>14810</v>
      </c>
      <c r="E44" s="86">
        <v>15091.3</v>
      </c>
    </row>
    <row r="45" spans="1:5" s="80" customFormat="1" x14ac:dyDescent="0.2">
      <c r="A45" s="85" t="s">
        <v>170</v>
      </c>
      <c r="B45" s="83"/>
      <c r="C45" s="83"/>
      <c r="D45" s="83"/>
      <c r="E45" s="81"/>
    </row>
    <row r="46" spans="1:5" s="80" customFormat="1" x14ac:dyDescent="0.2">
      <c r="A46" s="84" t="s">
        <v>178</v>
      </c>
      <c r="B46" s="83">
        <v>4277</v>
      </c>
      <c r="C46" s="83">
        <v>10702.9</v>
      </c>
      <c r="D46" s="82">
        <v>11570</v>
      </c>
      <c r="E46" s="81">
        <v>12097.7</v>
      </c>
    </row>
    <row r="47" spans="1:5" s="80" customFormat="1" x14ac:dyDescent="0.2">
      <c r="A47" s="84" t="s">
        <v>177</v>
      </c>
      <c r="B47" s="83">
        <v>4227.1000000000004</v>
      </c>
      <c r="C47" s="83">
        <v>10469.700000000001</v>
      </c>
      <c r="D47" s="82">
        <v>11165.5</v>
      </c>
      <c r="E47" s="81">
        <v>11410.3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7ACAA-5F37-445B-9709-08CF8EF0AEE2}">
  <dimension ref="A1:H31"/>
  <sheetViews>
    <sheetView workbookViewId="0"/>
  </sheetViews>
  <sheetFormatPr defaultRowHeight="11.25" x14ac:dyDescent="0.2"/>
  <cols>
    <col min="1" max="1" width="6.5703125" style="1" customWidth="1"/>
    <col min="2" max="2" width="30" style="1" customWidth="1"/>
    <col min="3" max="8" width="11.85546875" style="1" customWidth="1"/>
    <col min="9" max="16384" width="9.140625" style="1"/>
  </cols>
  <sheetData>
    <row r="1" spans="1:8" ht="12" thickBot="1" x14ac:dyDescent="0.25">
      <c r="A1" s="40" t="s">
        <v>224</v>
      </c>
      <c r="B1" s="40"/>
      <c r="C1" s="40"/>
      <c r="D1" s="40"/>
      <c r="E1" s="40"/>
      <c r="F1" s="40"/>
      <c r="G1" s="40"/>
      <c r="H1" s="40"/>
    </row>
    <row r="2" spans="1:8" ht="40.5" customHeight="1" x14ac:dyDescent="0.2">
      <c r="A2" s="264" t="s">
        <v>113</v>
      </c>
      <c r="B2" s="266" t="s">
        <v>112</v>
      </c>
      <c r="C2" s="119" t="s">
        <v>174</v>
      </c>
      <c r="D2" s="117" t="s">
        <v>223</v>
      </c>
      <c r="E2" s="118" t="s">
        <v>171</v>
      </c>
      <c r="F2" s="118" t="s">
        <v>174</v>
      </c>
      <c r="G2" s="117" t="s">
        <v>223</v>
      </c>
      <c r="H2" s="117" t="s">
        <v>171</v>
      </c>
    </row>
    <row r="3" spans="1:8" ht="17.25" customHeight="1" x14ac:dyDescent="0.2">
      <c r="A3" s="265"/>
      <c r="B3" s="267"/>
      <c r="C3" s="284">
        <v>2007</v>
      </c>
      <c r="D3" s="285"/>
      <c r="E3" s="286"/>
      <c r="F3" s="284">
        <v>2008</v>
      </c>
      <c r="G3" s="285"/>
      <c r="H3" s="285"/>
    </row>
    <row r="4" spans="1:8" ht="22.5" x14ac:dyDescent="0.2">
      <c r="A4" s="43" t="s">
        <v>160</v>
      </c>
      <c r="B4" s="42" t="s">
        <v>159</v>
      </c>
      <c r="C4" s="113">
        <v>735</v>
      </c>
      <c r="D4" s="8">
        <v>516</v>
      </c>
      <c r="E4" s="112">
        <v>86.1</v>
      </c>
      <c r="F4" s="8">
        <v>731</v>
      </c>
      <c r="G4" s="8">
        <v>529</v>
      </c>
      <c r="H4" s="109">
        <v>92.2</v>
      </c>
    </row>
    <row r="5" spans="1:8" x14ac:dyDescent="0.2">
      <c r="A5" s="44" t="s">
        <v>100</v>
      </c>
      <c r="B5" s="42" t="s">
        <v>158</v>
      </c>
      <c r="C5" s="8">
        <v>79</v>
      </c>
      <c r="D5" s="8">
        <v>50</v>
      </c>
      <c r="E5" s="112">
        <v>35</v>
      </c>
      <c r="F5" s="8">
        <v>90</v>
      </c>
      <c r="G5" s="8">
        <v>60</v>
      </c>
      <c r="H5" s="109">
        <v>40.700000000000003</v>
      </c>
    </row>
    <row r="6" spans="1:8" x14ac:dyDescent="0.2">
      <c r="A6" s="44" t="s">
        <v>157</v>
      </c>
      <c r="B6" s="42" t="s">
        <v>99</v>
      </c>
      <c r="C6" s="8">
        <v>3264</v>
      </c>
      <c r="D6" s="8">
        <v>2059</v>
      </c>
      <c r="E6" s="109">
        <v>5459.6</v>
      </c>
      <c r="F6" s="8">
        <v>3337</v>
      </c>
      <c r="G6" s="8">
        <v>2140</v>
      </c>
      <c r="H6" s="109">
        <v>5345</v>
      </c>
    </row>
    <row r="7" spans="1:8" x14ac:dyDescent="0.2">
      <c r="A7" s="46" t="s">
        <v>156</v>
      </c>
      <c r="B7" s="42" t="s">
        <v>155</v>
      </c>
      <c r="C7" s="113">
        <v>377</v>
      </c>
      <c r="D7" s="8">
        <v>220</v>
      </c>
      <c r="E7" s="112">
        <v>443.2</v>
      </c>
      <c r="F7" s="8">
        <v>405</v>
      </c>
      <c r="G7" s="8">
        <v>249</v>
      </c>
      <c r="H7" s="109">
        <v>430.7</v>
      </c>
    </row>
    <row r="8" spans="1:8" x14ac:dyDescent="0.2">
      <c r="A8" s="46" t="s">
        <v>154</v>
      </c>
      <c r="B8" s="42" t="s">
        <v>153</v>
      </c>
      <c r="C8" s="8">
        <v>274</v>
      </c>
      <c r="D8" s="8">
        <v>200</v>
      </c>
      <c r="E8" s="112">
        <v>47.7</v>
      </c>
      <c r="F8" s="8">
        <v>272</v>
      </c>
      <c r="G8" s="8">
        <v>198</v>
      </c>
      <c r="H8" s="109">
        <v>56.7</v>
      </c>
    </row>
    <row r="9" spans="1:8" x14ac:dyDescent="0.2">
      <c r="A9" s="46" t="s">
        <v>152</v>
      </c>
      <c r="B9" s="42" t="s">
        <v>151</v>
      </c>
      <c r="C9" s="8">
        <v>79</v>
      </c>
      <c r="D9" s="8">
        <v>59</v>
      </c>
      <c r="E9" s="112">
        <v>20.100000000000001</v>
      </c>
      <c r="F9" s="8">
        <v>75</v>
      </c>
      <c r="G9" s="8">
        <v>56</v>
      </c>
      <c r="H9" s="109">
        <v>13.7</v>
      </c>
    </row>
    <row r="10" spans="1:8" x14ac:dyDescent="0.2">
      <c r="A10" s="46" t="s">
        <v>150</v>
      </c>
      <c r="B10" s="42" t="s">
        <v>149</v>
      </c>
      <c r="C10" s="8">
        <v>134</v>
      </c>
      <c r="D10" s="8">
        <v>88</v>
      </c>
      <c r="E10" s="112">
        <v>63.7</v>
      </c>
      <c r="F10" s="8">
        <v>135</v>
      </c>
      <c r="G10" s="8">
        <v>97</v>
      </c>
      <c r="H10" s="109">
        <v>54</v>
      </c>
    </row>
    <row r="11" spans="1:8" ht="22.5" x14ac:dyDescent="0.2">
      <c r="A11" s="45" t="s">
        <v>148</v>
      </c>
      <c r="B11" s="42" t="s">
        <v>147</v>
      </c>
      <c r="C11" s="8">
        <v>341</v>
      </c>
      <c r="D11" s="8">
        <v>197</v>
      </c>
      <c r="E11" s="112">
        <v>193.9</v>
      </c>
      <c r="F11" s="8">
        <v>346</v>
      </c>
      <c r="G11" s="8">
        <v>206</v>
      </c>
      <c r="H11" s="109">
        <v>190.3</v>
      </c>
    </row>
    <row r="12" spans="1:8" ht="33.75" x14ac:dyDescent="0.2">
      <c r="A12" s="45" t="s">
        <v>222</v>
      </c>
      <c r="B12" s="116" t="s">
        <v>221</v>
      </c>
      <c r="C12" s="8">
        <v>118</v>
      </c>
      <c r="D12" s="8">
        <v>69</v>
      </c>
      <c r="E12" s="112">
        <v>911.6</v>
      </c>
      <c r="F12" s="8">
        <v>127</v>
      </c>
      <c r="G12" s="8">
        <v>73</v>
      </c>
      <c r="H12" s="109">
        <v>542.70000000000005</v>
      </c>
    </row>
    <row r="13" spans="1:8" x14ac:dyDescent="0.2">
      <c r="A13" s="46" t="s">
        <v>143</v>
      </c>
      <c r="B13" s="42" t="s">
        <v>220</v>
      </c>
      <c r="C13" s="8">
        <v>266</v>
      </c>
      <c r="D13" s="8">
        <v>171</v>
      </c>
      <c r="E13" s="112">
        <v>227.4</v>
      </c>
      <c r="F13" s="8">
        <v>265</v>
      </c>
      <c r="G13" s="8">
        <v>180</v>
      </c>
      <c r="H13" s="109">
        <v>195.7</v>
      </c>
    </row>
    <row r="14" spans="1:8" x14ac:dyDescent="0.2">
      <c r="A14" s="46" t="s">
        <v>141</v>
      </c>
      <c r="B14" s="42" t="s">
        <v>140</v>
      </c>
      <c r="C14" s="8">
        <v>154</v>
      </c>
      <c r="D14" s="8">
        <v>94</v>
      </c>
      <c r="E14" s="109">
        <v>281.3</v>
      </c>
      <c r="F14" s="8">
        <v>150</v>
      </c>
      <c r="G14" s="8">
        <v>86</v>
      </c>
      <c r="H14" s="109">
        <v>315.5</v>
      </c>
    </row>
    <row r="15" spans="1:8" ht="22.5" x14ac:dyDescent="0.2">
      <c r="A15" s="45" t="s">
        <v>139</v>
      </c>
      <c r="B15" s="42" t="s">
        <v>138</v>
      </c>
      <c r="C15" s="8">
        <v>472</v>
      </c>
      <c r="D15" s="8">
        <v>300</v>
      </c>
      <c r="E15" s="109">
        <v>428.4</v>
      </c>
      <c r="F15" s="8">
        <v>498</v>
      </c>
      <c r="G15" s="8">
        <v>326</v>
      </c>
      <c r="H15" s="109">
        <v>460.9</v>
      </c>
    </row>
    <row r="16" spans="1:8" x14ac:dyDescent="0.2">
      <c r="A16" s="46" t="s">
        <v>137</v>
      </c>
      <c r="B16" s="42" t="s">
        <v>136</v>
      </c>
      <c r="C16" s="113">
        <v>322</v>
      </c>
      <c r="D16" s="8">
        <v>190</v>
      </c>
      <c r="E16" s="112">
        <v>238</v>
      </c>
      <c r="F16" s="8">
        <v>329</v>
      </c>
      <c r="G16" s="8">
        <v>192</v>
      </c>
      <c r="H16" s="109">
        <v>254</v>
      </c>
    </row>
    <row r="17" spans="1:8" x14ac:dyDescent="0.2">
      <c r="A17" s="46" t="s">
        <v>135</v>
      </c>
      <c r="B17" s="42" t="s">
        <v>134</v>
      </c>
      <c r="C17" s="8">
        <v>422</v>
      </c>
      <c r="D17" s="8">
        <v>272</v>
      </c>
      <c r="E17" s="112">
        <v>924.1</v>
      </c>
      <c r="F17" s="8">
        <v>419</v>
      </c>
      <c r="G17" s="8">
        <v>275</v>
      </c>
      <c r="H17" s="109">
        <v>929.8</v>
      </c>
    </row>
    <row r="18" spans="1:8" x14ac:dyDescent="0.2">
      <c r="A18" s="46" t="s">
        <v>133</v>
      </c>
      <c r="B18" s="42" t="s">
        <v>75</v>
      </c>
      <c r="C18" s="8">
        <v>127</v>
      </c>
      <c r="D18" s="8">
        <v>87</v>
      </c>
      <c r="E18" s="112">
        <v>1645.6</v>
      </c>
      <c r="F18" s="8">
        <v>131</v>
      </c>
      <c r="G18" s="8">
        <v>90</v>
      </c>
      <c r="H18" s="109">
        <v>1863.1</v>
      </c>
    </row>
    <row r="19" spans="1:8" x14ac:dyDescent="0.2">
      <c r="A19" s="46" t="s">
        <v>132</v>
      </c>
      <c r="B19" s="42" t="s">
        <v>131</v>
      </c>
      <c r="C19" s="8">
        <v>178</v>
      </c>
      <c r="D19" s="8">
        <v>112</v>
      </c>
      <c r="E19" s="112">
        <v>34.6</v>
      </c>
      <c r="F19" s="8">
        <v>185</v>
      </c>
      <c r="G19" s="8">
        <v>112</v>
      </c>
      <c r="H19" s="109">
        <v>37.9</v>
      </c>
    </row>
    <row r="20" spans="1:8" s="114" customFormat="1" x14ac:dyDescent="0.2">
      <c r="A20" s="43" t="s">
        <v>68</v>
      </c>
      <c r="B20" s="115" t="s">
        <v>219</v>
      </c>
      <c r="C20" s="8">
        <v>129</v>
      </c>
      <c r="D20" s="8">
        <v>70</v>
      </c>
      <c r="E20" s="112">
        <v>745.9</v>
      </c>
      <c r="F20" s="8">
        <v>159</v>
      </c>
      <c r="G20" s="8">
        <v>88</v>
      </c>
      <c r="H20" s="109">
        <v>663.9</v>
      </c>
    </row>
    <row r="21" spans="1:8" x14ac:dyDescent="0.2">
      <c r="A21" s="44" t="s">
        <v>64</v>
      </c>
      <c r="B21" s="110" t="s">
        <v>63</v>
      </c>
      <c r="C21" s="8">
        <v>857</v>
      </c>
      <c r="D21" s="8">
        <v>563</v>
      </c>
      <c r="E21" s="112">
        <v>115.7</v>
      </c>
      <c r="F21" s="8">
        <v>884</v>
      </c>
      <c r="G21" s="8">
        <v>599</v>
      </c>
      <c r="H21" s="109">
        <v>148.69999999999999</v>
      </c>
    </row>
    <row r="22" spans="1:8" x14ac:dyDescent="0.2">
      <c r="A22" s="44" t="s">
        <v>62</v>
      </c>
      <c r="B22" s="110" t="s">
        <v>128</v>
      </c>
      <c r="C22" s="113">
        <v>8871</v>
      </c>
      <c r="D22" s="8">
        <v>6796</v>
      </c>
      <c r="E22" s="112">
        <v>2017.2</v>
      </c>
      <c r="F22" s="8">
        <v>8886</v>
      </c>
      <c r="G22" s="8">
        <v>6856</v>
      </c>
      <c r="H22" s="109">
        <v>2039.5</v>
      </c>
    </row>
    <row r="23" spans="1:8" x14ac:dyDescent="0.2">
      <c r="A23" s="43" t="s">
        <v>60</v>
      </c>
      <c r="B23" s="110" t="s">
        <v>57</v>
      </c>
      <c r="C23" s="8">
        <v>1215</v>
      </c>
      <c r="D23" s="8">
        <v>982</v>
      </c>
      <c r="E23" s="112">
        <v>98.1</v>
      </c>
      <c r="F23" s="8">
        <v>1291</v>
      </c>
      <c r="G23" s="8">
        <v>1046</v>
      </c>
      <c r="H23" s="109">
        <v>103</v>
      </c>
    </row>
    <row r="24" spans="1:8" x14ac:dyDescent="0.2">
      <c r="A24" s="43" t="s">
        <v>58</v>
      </c>
      <c r="B24" s="110" t="s">
        <v>127</v>
      </c>
      <c r="C24" s="113">
        <v>908</v>
      </c>
      <c r="D24" s="8">
        <v>616</v>
      </c>
      <c r="E24" s="112">
        <v>1113</v>
      </c>
      <c r="F24" s="8">
        <v>982</v>
      </c>
      <c r="G24" s="8">
        <v>673</v>
      </c>
      <c r="H24" s="109">
        <v>923</v>
      </c>
    </row>
    <row r="25" spans="1:8" x14ac:dyDescent="0.2">
      <c r="A25" s="44" t="s">
        <v>56</v>
      </c>
      <c r="B25" s="110" t="s">
        <v>126</v>
      </c>
      <c r="C25" s="113">
        <v>281</v>
      </c>
      <c r="D25" s="8">
        <v>183</v>
      </c>
      <c r="E25" s="112">
        <v>1854.6</v>
      </c>
      <c r="F25" s="8">
        <v>314</v>
      </c>
      <c r="G25" s="8">
        <v>208</v>
      </c>
      <c r="H25" s="109">
        <v>1866.3</v>
      </c>
    </row>
    <row r="26" spans="1:8" x14ac:dyDescent="0.2">
      <c r="A26" s="43" t="s">
        <v>54</v>
      </c>
      <c r="B26" s="110" t="s">
        <v>125</v>
      </c>
      <c r="C26" s="8">
        <v>10019</v>
      </c>
      <c r="D26" s="8">
        <v>7198</v>
      </c>
      <c r="E26" s="112">
        <v>2864.8</v>
      </c>
      <c r="F26" s="8">
        <v>11444</v>
      </c>
      <c r="G26" s="8">
        <v>8484</v>
      </c>
      <c r="H26" s="109">
        <v>3377.7</v>
      </c>
    </row>
    <row r="27" spans="1:8" x14ac:dyDescent="0.2">
      <c r="A27" s="44" t="s">
        <v>50</v>
      </c>
      <c r="B27" s="110" t="s">
        <v>43</v>
      </c>
      <c r="C27" s="113">
        <v>126</v>
      </c>
      <c r="D27" s="8">
        <v>69</v>
      </c>
      <c r="E27" s="112">
        <v>2</v>
      </c>
      <c r="F27" s="8">
        <v>126</v>
      </c>
      <c r="G27" s="8">
        <v>66</v>
      </c>
      <c r="H27" s="109">
        <v>2.6</v>
      </c>
    </row>
    <row r="28" spans="1:8" x14ac:dyDescent="0.2">
      <c r="A28" s="44" t="s">
        <v>48</v>
      </c>
      <c r="B28" s="110" t="s">
        <v>124</v>
      </c>
      <c r="C28" s="8">
        <v>152</v>
      </c>
      <c r="D28" s="8">
        <v>92</v>
      </c>
      <c r="E28" s="109">
        <v>10.1</v>
      </c>
      <c r="F28" s="8">
        <v>157</v>
      </c>
      <c r="G28" s="8">
        <v>96</v>
      </c>
      <c r="H28" s="109">
        <v>11.4</v>
      </c>
    </row>
    <row r="29" spans="1:8" x14ac:dyDescent="0.2">
      <c r="A29" s="43" t="s">
        <v>46</v>
      </c>
      <c r="B29" s="110" t="s">
        <v>123</v>
      </c>
      <c r="C29" s="8">
        <v>541</v>
      </c>
      <c r="D29" s="8">
        <v>322</v>
      </c>
      <c r="E29" s="109">
        <v>76.7</v>
      </c>
      <c r="F29" s="8">
        <v>587</v>
      </c>
      <c r="G29" s="8">
        <v>363</v>
      </c>
      <c r="H29" s="109">
        <v>80.599999999999994</v>
      </c>
    </row>
    <row r="30" spans="1:8" x14ac:dyDescent="0.2">
      <c r="A30" s="111"/>
      <c r="B30" s="110" t="s">
        <v>179</v>
      </c>
      <c r="C30" s="8" t="s">
        <v>34</v>
      </c>
      <c r="D30" s="8" t="s">
        <v>34</v>
      </c>
      <c r="E30" s="109">
        <v>331.2</v>
      </c>
      <c r="F30" s="8" t="s">
        <v>34</v>
      </c>
      <c r="G30" s="8" t="s">
        <v>34</v>
      </c>
      <c r="H30" s="109">
        <v>396.7</v>
      </c>
    </row>
    <row r="31" spans="1:8" x14ac:dyDescent="0.2">
      <c r="A31" s="22" t="s">
        <v>122</v>
      </c>
      <c r="B31" s="108" t="s">
        <v>0</v>
      </c>
      <c r="C31" s="107">
        <v>27177</v>
      </c>
      <c r="D31" s="107">
        <v>19516</v>
      </c>
      <c r="E31" s="106">
        <v>14810</v>
      </c>
      <c r="F31" s="3">
        <v>28988</v>
      </c>
      <c r="G31" s="3">
        <v>21208</v>
      </c>
      <c r="H31" s="105">
        <v>15091.3</v>
      </c>
    </row>
  </sheetData>
  <mergeCells count="4">
    <mergeCell ref="A2:A3"/>
    <mergeCell ref="B2:B3"/>
    <mergeCell ref="C3:E3"/>
    <mergeCell ref="F3:H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Tartalom</vt:lpstr>
      <vt:lpstr>4.2.1.</vt:lpstr>
      <vt:lpstr>4.2.2.</vt:lpstr>
      <vt:lpstr>4.2.3.</vt:lpstr>
      <vt:lpstr>4.2.4.</vt:lpstr>
      <vt:lpstr>4.2.5.</vt:lpstr>
      <vt:lpstr>4.2.6.</vt:lpstr>
      <vt:lpstr>4.2.7.</vt:lpstr>
      <vt:lpstr>4.2.8.</vt:lpstr>
      <vt:lpstr>4.2.9.</vt:lpstr>
      <vt:lpstr>4.2.10.</vt:lpstr>
      <vt:lpstr>4.2.11.</vt:lpstr>
      <vt:lpstr>4.2.12.</vt:lpstr>
      <vt:lpstr>4.2.13.</vt:lpstr>
      <vt:lpstr>4.2.14.</vt:lpstr>
      <vt:lpstr>4.2.15.</vt:lpstr>
      <vt:lpstr>4.2.16.</vt:lpstr>
      <vt:lpstr>4.2.17.</vt:lpstr>
      <vt:lpstr>4.2.18.</vt:lpstr>
      <vt:lpstr>4.2.19.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2025-02-28T11:32:46Z</dcterms:created>
  <dcterms:modified xsi:type="dcterms:W3CDTF">2025-02-28T11:33:44Z</dcterms:modified>
</cp:coreProperties>
</file>