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165B633-021E-4997-9CD9-938556FC7B00}" xr6:coauthVersionLast="36" xr6:coauthVersionMax="36" xr10:uidLastSave="{00000000-0000-0000-0000-000000000000}"/>
  <bookViews>
    <workbookView xWindow="0" yWindow="0" windowWidth="28800" windowHeight="13425" xr2:uid="{AC65A9FA-884B-4CFE-8979-56B1A373561E}"/>
  </bookViews>
  <sheets>
    <sheet name="Tartalom" sheetId="23" r:id="rId1"/>
    <sheet name="4.1.1." sheetId="2" r:id="rId2"/>
    <sheet name="4.1.2." sheetId="3" r:id="rId3"/>
    <sheet name="4.1.3." sheetId="4" r:id="rId4"/>
    <sheet name="4.1.4." sheetId="5" r:id="rId5"/>
    <sheet name="4.1.5." sheetId="6" r:id="rId6"/>
    <sheet name="4.1.6." sheetId="7" r:id="rId7"/>
    <sheet name="4.1.7." sheetId="8" r:id="rId8"/>
    <sheet name="4.1.8." sheetId="9" r:id="rId9"/>
    <sheet name="4.1.9." sheetId="10" r:id="rId10"/>
    <sheet name="4.1.10." sheetId="11" r:id="rId11"/>
    <sheet name="4.1.11." sheetId="12" r:id="rId12"/>
    <sheet name="4.1.12." sheetId="13" r:id="rId13"/>
    <sheet name="4.1.13." sheetId="14" r:id="rId14"/>
    <sheet name="4.1.14." sheetId="15" r:id="rId15"/>
    <sheet name="4.1.15." sheetId="16" r:id="rId16"/>
    <sheet name="4.1.16." sheetId="17" r:id="rId17"/>
    <sheet name="4.1.17." sheetId="18" r:id="rId18"/>
    <sheet name="4.1.18." sheetId="19" r:id="rId19"/>
    <sheet name="4.1.19." sheetId="20" r:id="rId20"/>
    <sheet name="4.1.20." sheetId="21" r:id="rId21"/>
    <sheet name="4.1.21." sheetId="22" r:id="rId2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2" l="1"/>
  <c r="C14" i="22"/>
  <c r="B12" i="19"/>
  <c r="C12" i="19"/>
  <c r="D12" i="19"/>
  <c r="D15" i="19" s="1"/>
  <c r="E12" i="19"/>
  <c r="E15" i="19" s="1"/>
  <c r="E17" i="19" s="1"/>
  <c r="B13" i="19"/>
  <c r="C13" i="19"/>
  <c r="D13" i="19"/>
  <c r="E13" i="19"/>
  <c r="B14" i="19"/>
  <c r="C14" i="19"/>
  <c r="D14" i="19"/>
  <c r="E14" i="19"/>
  <c r="B15" i="19"/>
  <c r="B16" i="19"/>
  <c r="C16" i="19"/>
  <c r="D16" i="19"/>
  <c r="E16" i="19"/>
  <c r="E9" i="17"/>
  <c r="E10" i="17" s="1"/>
  <c r="E11" i="17" s="1"/>
  <c r="E12" i="17" s="1"/>
  <c r="E13" i="17" s="1"/>
  <c r="E14" i="17" s="1"/>
  <c r="E15" i="17" s="1"/>
  <c r="E16" i="17" s="1"/>
  <c r="E17" i="17" s="1"/>
  <c r="E18" i="17" s="1"/>
  <c r="E19" i="17" s="1"/>
  <c r="E20" i="17" s="1"/>
  <c r="E21" i="17" s="1"/>
  <c r="B6" i="3"/>
  <c r="C6" i="3"/>
  <c r="D6" i="3"/>
  <c r="E6" i="3"/>
  <c r="F6" i="3"/>
  <c r="B10" i="3"/>
  <c r="C10" i="3"/>
  <c r="D10" i="3"/>
  <c r="E10" i="3"/>
  <c r="F10" i="3"/>
  <c r="B14" i="3"/>
  <c r="C14" i="3"/>
  <c r="D14" i="3"/>
  <c r="E14" i="3"/>
  <c r="F14" i="3"/>
  <c r="D17" i="19" l="1"/>
  <c r="B17" i="19"/>
  <c r="C15" i="19"/>
  <c r="C17" i="1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D15C59B3-C54A-4FCB-A93A-19F4FAB7256B}">
      <text>
        <r>
          <rPr>
            <sz val="8"/>
            <color indexed="81"/>
            <rFont val="Tahoma"/>
            <family val="2"/>
            <charset val="238"/>
          </rPr>
          <t xml:space="preserve">A Magyar Nemzeti Bank hivatalos árfolyamán számítva. </t>
        </r>
      </text>
    </comment>
    <comment ref="A7" authorId="0" shapeId="0" xr:uid="{1DBD0CEA-66D8-4AB8-909C-8746EE1248D7}">
      <text>
        <r>
          <rPr>
            <sz val="8"/>
            <color indexed="81"/>
            <rFont val="Arial"/>
            <family val="2"/>
            <charset val="238"/>
          </rPr>
          <t>Vásárlóerő-egységben kifejezett érték, amely vásárlóerő-paritás alapján euróban számított értéket jelent. Jelölésére a PPS (purchasing power standard) szolgál.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8" authorId="0" shapeId="0" xr:uid="{7CF9B4DC-F23F-4D81-89CD-91DF2AF08B6D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9" authorId="0" shapeId="0" xr:uid="{1A552E26-CABE-405C-85D9-521517225F9F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0" authorId="0" shapeId="0" xr:uid="{236623C2-7FE1-459F-99B3-AB9A10FC55E9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1" authorId="0" shapeId="0" xr:uid="{B4618803-1ED3-495B-9DF6-3906D4D1814D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2" authorId="0" shapeId="0" xr:uid="{5DBBD144-AF89-4F7E-9D0A-DB1DDDFC44F8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3" authorId="0" shapeId="0" xr:uid="{F25FC3EA-2205-4AE3-BE96-F0E259B249B4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8" authorId="0" shapeId="0" xr:uid="{A6F40B91-4191-4EB7-B2B6-DF904F91A61A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9" authorId="0" shapeId="0" xr:uid="{E763B8A9-5963-4E57-9C13-EB6806AB4A68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20" authorId="0" shapeId="0" xr:uid="{7E482948-A3EA-4714-B7DC-7EECADC831AD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21" authorId="0" shapeId="0" xr:uid="{DF734777-FA87-4A76-8887-13D1738A05CE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22" authorId="0" shapeId="0" xr:uid="{2CA7A0DB-3C7C-42C0-819F-DAF4AA8A7D6B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23" authorId="0" shapeId="0" xr:uid="{35127379-9976-4C19-90C9-5214E280C0EC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0DDD55C4-8502-47F5-868D-8F8A23C499A4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ABBBCBAB-E94F-4E64-821F-DB8C2E5D8AB0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6702815-3DDD-40F5-A288-B333BA5C0B92}">
      <text>
        <r>
          <rPr>
            <i/>
            <sz val="8"/>
            <color indexed="81"/>
            <rFont val="Arial"/>
            <family val="2"/>
            <charset val="238"/>
          </rPr>
          <t>A gazdasági ágak csoportosítása a Tevékenységek egységes ágazati osztályozási rendszere '03 (TEÁOR '03) szerint.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D292E09-3D5A-4591-AB9F-DA6036EBF603}">
      <text>
        <r>
          <rPr>
            <i/>
            <sz val="8"/>
            <color indexed="81"/>
            <rFont val="Arial"/>
            <family val="2"/>
            <charset val="238"/>
          </rPr>
          <t>A gazdasági ágak csoportosítása a Tevékenységek egységes ágazati osztályozási rendszere '03 (TEÁOR '03) szerint.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120F2F3-6F09-44C5-A143-741DAAEA4CCD}">
      <text>
        <r>
          <rPr>
            <sz val="8"/>
            <color indexed="81"/>
            <rFont val="Arial"/>
            <family val="2"/>
            <charset val="238"/>
          </rPr>
          <t>A kettős könyvvitelt vezető vállalatok adatai az offshore cégek és a naptári évtől eltérő üzletiéves jelentést küldő vállalatok adatai nélkül. Két referenciarátás FISIM-mel számolva.</t>
        </r>
      </text>
    </comment>
    <comment ref="A2" authorId="0" shapeId="0" xr:uid="{22A93882-3909-43FE-806A-8902480BBC44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C0A1F0A-81CE-4750-92D2-94F0B5AD04F7}">
      <text>
        <r>
          <rPr>
            <i/>
            <sz val="8"/>
            <color indexed="81"/>
            <rFont val="Arial"/>
            <family val="2"/>
            <charset val="238"/>
          </rPr>
          <t>COICOP: Az egyéni fogyasztás rendeltetés szerinti csoportosítása.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7E79F293-3CC7-4F2D-9244-592A366A9C28}">
      <text>
        <r>
          <rPr>
            <sz val="8"/>
            <color indexed="81"/>
            <rFont val="Tahoma"/>
            <family val="2"/>
            <charset val="238"/>
          </rPr>
          <t>A készítmények alapanyagsúlyra átszámítva.</t>
        </r>
      </text>
    </comment>
    <comment ref="A4" authorId="0" shapeId="0" xr:uid="{27770059-C9DC-4849-98B2-95D2F5BA9E03}">
      <text>
        <r>
          <rPr>
            <sz val="8"/>
            <color indexed="81"/>
            <rFont val="Tahoma"/>
            <family val="2"/>
            <charset val="238"/>
          </rPr>
          <t xml:space="preserve"> Lásd a Módszertant.</t>
        </r>
      </text>
    </comment>
    <comment ref="A5" authorId="0" shapeId="0" xr:uid="{E4A6DA24-7C6D-4113-83B5-C6ED9750C1E6}">
      <text>
        <r>
          <rPr>
            <sz val="8"/>
            <color indexed="81"/>
            <rFont val="Arial"/>
            <family val="2"/>
            <charset val="238"/>
          </rPr>
          <t>Lásd a Módszertant.</t>
        </r>
      </text>
    </comment>
    <comment ref="A38" authorId="0" shapeId="0" xr:uid="{8B2B45E1-DEA0-4E60-A81D-D4FEE65719B9}">
      <text>
        <r>
          <rPr>
            <sz val="8"/>
            <color indexed="81"/>
            <rFont val="Tahoma"/>
            <family val="2"/>
            <charset val="238"/>
          </rPr>
          <t xml:space="preserve">50°-os szeszre átszámítva.
</t>
        </r>
      </text>
    </comment>
    <comment ref="A39" authorId="0" shapeId="0" xr:uid="{B1B20788-D2DF-42FE-9127-3F8CC1D12789}">
      <text>
        <r>
          <rPr>
            <sz val="8"/>
            <color indexed="81"/>
            <rFont val="Tahoma"/>
            <family val="2"/>
            <charset val="238"/>
          </rPr>
          <t xml:space="preserve">Abs. liter. Az átszámításnál  bornál  átlagosan 11,5°,  sörnél átlagosan 3,5–4,6°-os szesztartalmat vettünk figyelembe, az égetett szeszes italoknál az átszámítás  kiindulási alapját a táblázatban közölt, 50°-os égetett szeszes ital mennyisége képezte.
</t>
        </r>
      </text>
    </comment>
  </commentList>
</comments>
</file>

<file path=xl/sharedStrings.xml><?xml version="1.0" encoding="utf-8"?>
<sst xmlns="http://schemas.openxmlformats.org/spreadsheetml/2006/main" count="740" uniqueCount="308">
  <si>
    <t>Összesen</t>
  </si>
  <si>
    <t>Export</t>
  </si>
  <si>
    <t>Bruttó felhalmozás összesen</t>
  </si>
  <si>
    <t>Végső fogyasztás összesen</t>
  </si>
  <si>
    <t>Folyó termelőfelhasználás</t>
  </si>
  <si>
    <t>Felhasználás</t>
  </si>
  <si>
    <t>Import</t>
  </si>
  <si>
    <t>Termékadók egyenlege</t>
  </si>
  <si>
    <t>Kibocsátás, alapáron</t>
  </si>
  <si>
    <t>Forrás</t>
  </si>
  <si>
    <t>Volumenindex, előző év = 100,0</t>
  </si>
  <si>
    <t>Folyó áron, milliárd Ft</t>
  </si>
  <si>
    <t>Megnevezés</t>
  </si>
  <si>
    <t>4.1.1. A nemzetgazdaság forrásai és azok felhasználása</t>
  </si>
  <si>
    <t>Szolgáltatás</t>
  </si>
  <si>
    <t>Áru</t>
  </si>
  <si>
    <t>Kiviteli (+), behozatali (–) többlet</t>
  </si>
  <si>
    <t xml:space="preserve"> Export</t>
  </si>
  <si>
    <t>4.1.2. A nemzetgazdaság külkereskedelmi forgalma [folyó áron, milliárd Ft]</t>
  </si>
  <si>
    <r>
      <t>Érték, PPS</t>
    </r>
    <r>
      <rPr>
        <vertAlign val="superscript"/>
        <sz val="8"/>
        <rFont val="Arial"/>
        <family val="2"/>
        <charset val="238"/>
      </rPr>
      <t xml:space="preserve"> </t>
    </r>
  </si>
  <si>
    <r>
      <t>Érték, euró</t>
    </r>
    <r>
      <rPr>
        <vertAlign val="superscript"/>
        <sz val="8"/>
        <rFont val="Arial"/>
        <family val="2"/>
        <charset val="238"/>
      </rPr>
      <t xml:space="preserve"> </t>
    </r>
  </si>
  <si>
    <t>Előző év = 100,0</t>
  </si>
  <si>
    <t xml:space="preserve">1990 = 100,0 </t>
  </si>
  <si>
    <t>Érték, Ft</t>
  </si>
  <si>
    <t>4.1.3. Egy főre jutó bruttó hazai termék (GDP)</t>
  </si>
  <si>
    <t>1990 = 100,0</t>
  </si>
  <si>
    <t>egyéb szolgáltatás</t>
  </si>
  <si>
    <t>szállítás, raktározás, posta, távközlés</t>
  </si>
  <si>
    <t>kereskedelem, javítás, szálláshely-szolgáltatás, vendéglátás</t>
  </si>
  <si>
    <t>építőipar</t>
  </si>
  <si>
    <t>ipar</t>
  </si>
  <si>
    <t>mezőgazdaság,  vad-, erdő-, halgazdálkodás</t>
  </si>
  <si>
    <t>Ebből</t>
  </si>
  <si>
    <t>Bruttó hazai termék (GDP)</t>
  </si>
  <si>
    <t>Év</t>
  </si>
  <si>
    <t>4.1.4. A bruttó hazai termék (GDP) termelésének volumenindexe</t>
  </si>
  <si>
    <t>Kibocsátás, piaci beszerzési áron</t>
  </si>
  <si>
    <t>x</t>
  </si>
  <si>
    <t>Ágazatok összesen, alapáron</t>
  </si>
  <si>
    <t>A–O</t>
  </si>
  <si>
    <t>Egyéb közösségi, személyi szolgáltatás</t>
  </si>
  <si>
    <t>O</t>
  </si>
  <si>
    <t>Egészségügyi, szociális ellátás</t>
  </si>
  <si>
    <t xml:space="preserve">N </t>
  </si>
  <si>
    <t>Oktatás</t>
  </si>
  <si>
    <t>M</t>
  </si>
  <si>
    <t>Közigazgatás, védelem; kötelező társadalombiztosítás</t>
  </si>
  <si>
    <t>L</t>
  </si>
  <si>
    <t>Ingatlanügyletek, gazdasági szolgáltatás</t>
  </si>
  <si>
    <t>K</t>
  </si>
  <si>
    <t>Pénzügyi közvetítés</t>
  </si>
  <si>
    <t xml:space="preserve">J </t>
  </si>
  <si>
    <t>Szállítás, raktározás, posta, távközlés</t>
  </si>
  <si>
    <t>I</t>
  </si>
  <si>
    <t>Szálláshely-szolgáltatás, vendéglátás</t>
  </si>
  <si>
    <t>H</t>
  </si>
  <si>
    <t>Kereskedelem, javítás</t>
  </si>
  <si>
    <t xml:space="preserve">G </t>
  </si>
  <si>
    <t>Építőipar</t>
  </si>
  <si>
    <t>F</t>
  </si>
  <si>
    <t>Villamosenergia-, gáz-, gőz-, vízellátás</t>
  </si>
  <si>
    <t>E</t>
  </si>
  <si>
    <t>Feldolgozóipar</t>
  </si>
  <si>
    <t>D</t>
  </si>
  <si>
    <t>Bányászat</t>
  </si>
  <si>
    <t>C</t>
  </si>
  <si>
    <t>Mezőgazdaság, vad-, erdő-, halgazdálkodás</t>
  </si>
  <si>
    <t>A + B</t>
  </si>
  <si>
    <t>megnevezés</t>
  </si>
  <si>
    <t>kód</t>
  </si>
  <si>
    <t>Nemzetgazdasági ág</t>
  </si>
  <si>
    <t>4.1.5. Kibocsátás nemzetgazdasági ágak szerint</t>
  </si>
  <si>
    <t>Bruttó hazai termék, piaci beszerzési áron</t>
  </si>
  <si>
    <t>Bruttó hozzáadott érték összesen, alapáron</t>
  </si>
  <si>
    <t>4.1.6. Bruttó hozzáadott érték nemzetgazdasági ágak szerint</t>
  </si>
  <si>
    <t>Ágazatok összesen</t>
  </si>
  <si>
    <t>–</t>
  </si>
  <si>
    <t>N</t>
  </si>
  <si>
    <t>J</t>
  </si>
  <si>
    <t>G</t>
  </si>
  <si>
    <t xml:space="preserve">E </t>
  </si>
  <si>
    <t>Háztartásokat segítő nonprofit intézmények</t>
  </si>
  <si>
    <t>Háztartások</t>
  </si>
  <si>
    <t>Kormányzat</t>
  </si>
  <si>
    <t>Pénzügyi vállalatok</t>
  </si>
  <si>
    <t>Vállalatok</t>
  </si>
  <si>
    <t>Kód</t>
  </si>
  <si>
    <t>4.1.7. Kibocsátás szektorok és nemzetgazdasági ágak szerint, 2008 [folyó alapáron, millió Ft]</t>
  </si>
  <si>
    <t>Közigazgatás, védelem; kötelező társadalom- biztosítás</t>
  </si>
  <si>
    <t>4.1.8. Bruttó hozzáadott érték szektorok és nemzetgazdasági ágak szerint, 2008 [folyó alapáron, millió Ft]</t>
  </si>
  <si>
    <t>Bruttó hazai termék összesen (14=12+13)</t>
  </si>
  <si>
    <t>Külkereskedelmi egyenleg (13)</t>
  </si>
  <si>
    <t>Belföldi felhasználás összesen (12=4+11)</t>
  </si>
  <si>
    <t>Bruttó felhalmozás összesen (11=9+10)</t>
  </si>
  <si>
    <t>Készletváltozás és statisztikai eltérés (10)</t>
  </si>
  <si>
    <t>Bruttó állóeszköz-felhalmozás (9)</t>
  </si>
  <si>
    <t>Közösségi fogyasztás (8=2–5)</t>
  </si>
  <si>
    <t>Háztartások tényleges fogyasztása (7=1+6)</t>
  </si>
  <si>
    <t>Ebből: kormányzattól (5)</t>
  </si>
  <si>
    <t>Természetbeni társadalmi juttatás (6=5+3)</t>
  </si>
  <si>
    <t>Végső fogyasztási kiadás összesen (4=1+2+3)</t>
  </si>
  <si>
    <t>Háztartásokat segítő nonprofit intézmények fogyasztási kiadása (3)</t>
  </si>
  <si>
    <t>Kormányzat fogyasztási kiadása (2)</t>
  </si>
  <si>
    <t>Háztartások fogyasztási kiadása (1)</t>
  </si>
  <si>
    <t>4.1.9. A bruttó hazai termék (GDP) felhasználása</t>
  </si>
  <si>
    <t>bruttó felhalmozás összesen</t>
  </si>
  <si>
    <t>bruttó állóeszköz-felhalmozás</t>
  </si>
  <si>
    <t>végső fogyasztás összesen</t>
  </si>
  <si>
    <t>közösségi fogyasztás</t>
  </si>
  <si>
    <t>háztartások tényleges fogyasztása</t>
  </si>
  <si>
    <t>Belföldi  felhasználás összesen</t>
  </si>
  <si>
    <t>4.1.10. A bruttó hazai termék (GDP) belföldi felhasználásának volumenindexe</t>
  </si>
  <si>
    <t>Termelési támogatások összesen</t>
  </si>
  <si>
    <t>Egyéb termelési támogatások összesen</t>
  </si>
  <si>
    <t>elkülönített alapokból</t>
  </si>
  <si>
    <t>költségvetésből</t>
  </si>
  <si>
    <t>Ebből:</t>
  </si>
  <si>
    <t>Egyéb támogatások összesen</t>
  </si>
  <si>
    <t>Termelőfelhasználás támogatása</t>
  </si>
  <si>
    <t>Terméktámogatások összesen</t>
  </si>
  <si>
    <t>Belföldi terméktámogatások</t>
  </si>
  <si>
    <t>Ebből: közvetlen támogatás</t>
  </si>
  <si>
    <t>Exporttámogatások</t>
  </si>
  <si>
    <t>Termelési adók összesen</t>
  </si>
  <si>
    <t>Egyéb termelési adók összesen</t>
  </si>
  <si>
    <t>helyi adók</t>
  </si>
  <si>
    <t>költségvetésbe</t>
  </si>
  <si>
    <t>Egyéb adók összesen</t>
  </si>
  <si>
    <t>Bér- és létszámadó</t>
  </si>
  <si>
    <t>Termékadók összesen</t>
  </si>
  <si>
    <t>egyéb belföldi adók</t>
  </si>
  <si>
    <t>jövedéki adó</t>
  </si>
  <si>
    <t>Belföldi termékadók</t>
  </si>
  <si>
    <t>vám</t>
  </si>
  <si>
    <t>Importadók és illetékek</t>
  </si>
  <si>
    <t>Hozzáadott érték típusú adó (áfa)</t>
  </si>
  <si>
    <t>4.1.11. A termelési adók és a termelési támogatások összefoglaló adatai [millió Ft]</t>
  </si>
  <si>
    <t>Bruttó nemzeti jövedelem</t>
  </si>
  <si>
    <t>Bruttó hazai termék</t>
  </si>
  <si>
    <t>egyenleg</t>
  </si>
  <si>
    <t>EU-nak fizetett adó</t>
  </si>
  <si>
    <t>EU-tól kapott támogatás</t>
  </si>
  <si>
    <t>külföldnek fizetendő</t>
  </si>
  <si>
    <t>külföldről járó</t>
  </si>
  <si>
    <t>Tulajdonosi jövedelemből: visszaforgatott jövedelem</t>
  </si>
  <si>
    <t>külföldnek fizetett</t>
  </si>
  <si>
    <t>külföldről kapott</t>
  </si>
  <si>
    <t>Tulajdonosi jövedelem</t>
  </si>
  <si>
    <t>Munkajövedelmek</t>
  </si>
  <si>
    <t>Folyó áron, millió Ft</t>
  </si>
  <si>
    <t>4.1.12. Bruttó hazai termék (GDP) és bruttó nemzeti jövedelem (GNI)</t>
  </si>
  <si>
    <t>Egyéb tevékenység</t>
  </si>
  <si>
    <t>K–O</t>
  </si>
  <si>
    <t>A+B</t>
  </si>
  <si>
    <t>Bruttó hozzáadott érték, millió Ft</t>
  </si>
  <si>
    <t>Jegyzett tőke, millió Ft</t>
  </si>
  <si>
    <t>Létszám, fő</t>
  </si>
  <si>
    <t>Vállalatok száma</t>
  </si>
  <si>
    <t>hazai magán-</t>
  </si>
  <si>
    <t>külföldi</t>
  </si>
  <si>
    <t>közösségi</t>
  </si>
  <si>
    <t>megnevezése</t>
  </si>
  <si>
    <t>kódja</t>
  </si>
  <si>
    <t>Tulajdonosi alszektor</t>
  </si>
  <si>
    <t>4.1.13. A vállalatok tulajdonosi szerkezete, 2008</t>
  </si>
  <si>
    <t>Összes (korrigált rendelkezésre álló) jövedelem</t>
  </si>
  <si>
    <t>Természetbeni társadalmi juttatások</t>
  </si>
  <si>
    <t>Rendelkezésre álló jövedelem</t>
  </si>
  <si>
    <t>Egyéb fizetett folyó transzferek</t>
  </si>
  <si>
    <t>Munkavállalók önkéntes társadalombiztosítási hozzájárulásai</t>
  </si>
  <si>
    <t>Munkavállalók kötelező társadalombiztosítási hozzájárulásai</t>
  </si>
  <si>
    <t>Munkaadói és egyéb társadalombiztosítási hozzájárulás</t>
  </si>
  <si>
    <t>Adók összesen</t>
  </si>
  <si>
    <t>Egyéb adók</t>
  </si>
  <si>
    <t>Jövedelemadó</t>
  </si>
  <si>
    <t>Egyéb kapott folyó transzferek</t>
  </si>
  <si>
    <t>Pénzbeli társadalmi juttatások összesen</t>
  </si>
  <si>
    <t>Társadalombiztosítási jellegű juttatások</t>
  </si>
  <si>
    <t>Nem alapszerű társadalombiztosítási juttatások</t>
  </si>
  <si>
    <t>Magánalapok pénzbeli juttatásai</t>
  </si>
  <si>
    <t>Kötelező társadalombiztosítás pénzbeli juttatásai</t>
  </si>
  <si>
    <t>Elsődleges jövedelmek egyenlege</t>
  </si>
  <si>
    <t>osztalék</t>
  </si>
  <si>
    <t>kamat</t>
  </si>
  <si>
    <t>Vegyes jövedelem</t>
  </si>
  <si>
    <t>Működési eredmény</t>
  </si>
  <si>
    <t>Munkavállalói jövedelem</t>
  </si>
  <si>
    <t>Munkaadói társadalombiztosítási hozzájárulás</t>
  </si>
  <si>
    <t>Bérek, keresetek összesen</t>
  </si>
  <si>
    <t>4.1.14. A háztartások jövedelme</t>
  </si>
  <si>
    <t>Társadalmi juttatások összesen</t>
  </si>
  <si>
    <t>Természetbeni juttatások összesen</t>
  </si>
  <si>
    <t>Egyéb</t>
  </si>
  <si>
    <t>Állami lakások amortizációja</t>
  </si>
  <si>
    <t>Közlekedési árak támogatása</t>
  </si>
  <si>
    <t>Szociális ellátás</t>
  </si>
  <si>
    <t>Kultúra, sport, üdülés, szálláshely</t>
  </si>
  <si>
    <t>Egészségügyi ellátás</t>
  </si>
  <si>
    <t>Pénzbeli juttatások összesen</t>
  </si>
  <si>
    <t>Önkéntes kölcsönös biztosítási pénztárak juttatásai</t>
  </si>
  <si>
    <t>Lakásberuházások kamattámogatása</t>
  </si>
  <si>
    <t>Ösztöndíj és egyéb támogatás</t>
  </si>
  <si>
    <t>Rendszeres és eseti szociális segélyek</t>
  </si>
  <si>
    <t>Munkanélküliek ellátása</t>
  </si>
  <si>
    <t>Családi pótlék, anyasági támogatás</t>
  </si>
  <si>
    <t>Gyermekgondozási díj</t>
  </si>
  <si>
    <t>Gyermekgondozási segély, támogatás</t>
  </si>
  <si>
    <t>Terhességi-gyermekágyi segély</t>
  </si>
  <si>
    <t>Betegséggel kapcsolatos egyéb ellátások</t>
  </si>
  <si>
    <t>Táppénz</t>
  </si>
  <si>
    <t>Korengedményes nyugdíj</t>
  </si>
  <si>
    <t>Nyugdíjellátáshoz kapcsolódó pótlékok, segélyek, járadékok</t>
  </si>
  <si>
    <t>Nyugdíj összesen</t>
  </si>
  <si>
    <t>juttatása</t>
  </si>
  <si>
    <t>A háztartásokat segítő nonprofit intézmények</t>
  </si>
  <si>
    <t>Munkaadók</t>
  </si>
  <si>
    <t>Költségvetés</t>
  </si>
  <si>
    <t>Társadalom-biztosítási alapok</t>
  </si>
  <si>
    <t>4.1.15. Társadalmi juttatások, 2008 [folyó áron, millió Ft]</t>
  </si>
  <si>
    <t>..</t>
  </si>
  <si>
    <t>Egy főre jutó reáljövedelem</t>
  </si>
  <si>
    <t>Egy keresőre jutó reálkereset</t>
  </si>
  <si>
    <t>Fogyasztóár-index</t>
  </si>
  <si>
    <t>Egy keresőre jutó nettó nominál-átlagkereset</t>
  </si>
  <si>
    <t>4.1.16. A reálkereset és a reáljövedelem indexe</t>
  </si>
  <si>
    <t>Háztartások tényleges fogyasztása</t>
  </si>
  <si>
    <t>A kormányzat egyéni célú fogyasztási kiadásai</t>
  </si>
  <si>
    <t>A háztartásokat segítő nonprofit intézmények egyéni célú fogyasztási kiadásai</t>
  </si>
  <si>
    <t>Háztartások fogyasztási kiadása, nemzeti</t>
  </si>
  <si>
    <t>Idegenforgalom egyenlege</t>
  </si>
  <si>
    <t>Háztartások fogyasztási kiadása, hazai</t>
  </si>
  <si>
    <t>Egyéb termékek és szolgáltatások</t>
  </si>
  <si>
    <t>Vendéglátás és szálláshely-szolgáltatás</t>
  </si>
  <si>
    <t>Szabadidő és kultúra</t>
  </si>
  <si>
    <t>Hírközlés</t>
  </si>
  <si>
    <t>Közlekedés és szállítás</t>
  </si>
  <si>
    <t>Egészségügy</t>
  </si>
  <si>
    <t>Lakberendezés, lakásfelszerelés, rendszeres lakáskarbantartás</t>
  </si>
  <si>
    <t>Lakásszolgáltatás, víz, villamos energia, gáz és egyéb tüzelőanyag</t>
  </si>
  <si>
    <t>Ruházat és lábbeli</t>
  </si>
  <si>
    <t>Szeszes italok, dohányáruk és kábítószerek</t>
  </si>
  <si>
    <t>Élelmiszerek és alkoholmentes italok</t>
  </si>
  <si>
    <t>4.1.17. A háztartások fogyasztása a javak rendeltetése szerint (COICOP)</t>
  </si>
  <si>
    <t>Szolgáltatások</t>
  </si>
  <si>
    <t>Termékek összesen</t>
  </si>
  <si>
    <t>Nem tartós javak</t>
  </si>
  <si>
    <t>Féltartós javak</t>
  </si>
  <si>
    <t>Tartós javak</t>
  </si>
  <si>
    <t>Az egy főre jutó fogyasztás indexe, összehasonlító áron, előző év = 100,0</t>
  </si>
  <si>
    <t>A fogyasztás szerkezete, folyó áron, %</t>
  </si>
  <si>
    <t>Fogyasztási kiadás, folyó áron, millió Ft</t>
  </si>
  <si>
    <t>4.1.18. A háztartások fogyasztási kiadása a javak tartóssága szerint</t>
  </si>
  <si>
    <t>Szénhidrát, gramm</t>
  </si>
  <si>
    <t>Zsír, gramm</t>
  </si>
  <si>
    <t>állati fehérje, gramm</t>
  </si>
  <si>
    <t>Fehérje, gramm</t>
  </si>
  <si>
    <t>Kilojoule (kJ)</t>
  </si>
  <si>
    <t>4.1.19. Tápanyagfogyasztás [egy főre jutó napi átlagos mennyiség]</t>
  </si>
  <si>
    <t>Dohány</t>
  </si>
  <si>
    <t>Szeszes italok összesen, absz. liter</t>
  </si>
  <si>
    <t>Égetett szeszes italok, liter</t>
  </si>
  <si>
    <t>Sör, liter</t>
  </si>
  <si>
    <t>Bor, liter</t>
  </si>
  <si>
    <t>Tea, dkg</t>
  </si>
  <si>
    <t>Kávé</t>
  </si>
  <si>
    <t>Italok, dohányáru</t>
  </si>
  <si>
    <t>déligyümölcs</t>
  </si>
  <si>
    <t>hazai</t>
  </si>
  <si>
    <t>Gyümölcs</t>
  </si>
  <si>
    <t>Zöldség, főzelékfélék</t>
  </si>
  <si>
    <t>Kakaópor, dkg</t>
  </si>
  <si>
    <t>Cukor</t>
  </si>
  <si>
    <t>Burgonya</t>
  </si>
  <si>
    <t>Rizs</t>
  </si>
  <si>
    <t>Liszt</t>
  </si>
  <si>
    <t>Cereáliák</t>
  </si>
  <si>
    <t>Margarin</t>
  </si>
  <si>
    <t>Étolaj</t>
  </si>
  <si>
    <t>Baromfizsiradék</t>
  </si>
  <si>
    <t>Sertészsiradék</t>
  </si>
  <si>
    <t>Vaj és vajkrém</t>
  </si>
  <si>
    <t>Zsiradékok</t>
  </si>
  <si>
    <t>Tojás</t>
  </si>
  <si>
    <t>Tej és tejtermékek</t>
  </si>
  <si>
    <t>Hal</t>
  </si>
  <si>
    <t>Vad, kecske, házinyúl</t>
  </si>
  <si>
    <t>Baromfihús</t>
  </si>
  <si>
    <t>Belsőség</t>
  </si>
  <si>
    <t>Ló- és juhhús</t>
  </si>
  <si>
    <t>Marha- és borjúhús</t>
  </si>
  <si>
    <t>Sertéshús</t>
  </si>
  <si>
    <t>Csontos hús összesen</t>
  </si>
  <si>
    <t>Ebből: Hús és húskészítmények összesen</t>
  </si>
  <si>
    <t>Hús, húskészítmény, hal</t>
  </si>
  <si>
    <t>Élelmiszerek</t>
  </si>
  <si>
    <t xml:space="preserve">Élelmiszer, ital, dohányáru </t>
  </si>
  <si>
    <t>4.1.20. Fogyasztás a fontosabb élelmiszerekből, italokból és dohányáruból [egy főre jutó évi átlagos mennyiség, kg]</t>
  </si>
  <si>
    <t>Bruttó hitelnyújtás</t>
  </si>
  <si>
    <t>Hitelfelvétel és -törlesztés egyenlege</t>
  </si>
  <si>
    <t>Nettó hitelnyújtás</t>
  </si>
  <si>
    <t>Lakásberuházás</t>
  </si>
  <si>
    <t>Felhalmozás</t>
  </si>
  <si>
    <t>Tőketranszferek egyenlege</t>
  </si>
  <si>
    <t>Megtakarítás</t>
  </si>
  <si>
    <t>Rezidens háztartások tényleges fogyasztása</t>
  </si>
  <si>
    <t>Magánnyugdíjpénztárak miatti korrekció</t>
  </si>
  <si>
    <t>4.1.21. A háztartások jövedelmének felhasználása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</si>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</sst>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17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17"/>
      <name val="Arial"/>
      <family val="2"/>
      <charset val="238"/>
    </font>
    <font>
      <i/>
      <sz val="8"/>
      <color indexed="81"/>
      <name val="Arial"/>
      <family val="2"/>
      <charset val="238"/>
    </font>
    <font>
      <sz val="8"/>
      <color indexed="10"/>
      <name val="Arial"/>
      <family val="2"/>
      <charset val="238"/>
    </font>
    <font>
      <sz val="8"/>
      <name val="Arial CE"/>
      <charset val="238"/>
    </font>
    <font>
      <sz val="8"/>
      <color indexed="57"/>
      <name val="Arial CE"/>
      <charset val="238"/>
    </font>
    <font>
      <sz val="8"/>
      <color indexed="17"/>
      <name val="Arial CE"/>
      <charset val="238"/>
    </font>
    <font>
      <b/>
      <sz val="8"/>
      <color indexed="17"/>
      <name val="Arial CE"/>
      <charset val="238"/>
    </font>
    <font>
      <b/>
      <sz val="8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255">
    <xf numFmtId="0" fontId="0" fillId="0" borderId="0" xfId="0"/>
    <xf numFmtId="0" fontId="2" fillId="0" borderId="0" xfId="0" applyFont="1"/>
    <xf numFmtId="0" fontId="2" fillId="0" borderId="0" xfId="0" applyFont="1" applyAlignment="1"/>
    <xf numFmtId="164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indent="5"/>
    </xf>
    <xf numFmtId="0" fontId="3" fillId="0" borderId="8" xfId="0" applyFont="1" applyBorder="1" applyAlignment="1">
      <alignment horizontal="left" vertical="top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/>
    <xf numFmtId="0" fontId="4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/>
    <xf numFmtId="3" fontId="2" fillId="0" borderId="0" xfId="0" applyNumberFormat="1" applyFont="1" applyAlignment="1"/>
    <xf numFmtId="165" fontId="2" fillId="0" borderId="0" xfId="0" applyNumberFormat="1" applyFont="1" applyBorder="1" applyAlignment="1"/>
    <xf numFmtId="0" fontId="2" fillId="0" borderId="0" xfId="0" applyFont="1" applyBorder="1" applyAlignment="1"/>
    <xf numFmtId="165" fontId="2" fillId="0" borderId="0" xfId="0" applyNumberFormat="1" applyFont="1" applyAlignment="1"/>
    <xf numFmtId="0" fontId="2" fillId="0" borderId="0" xfId="0" applyFont="1" applyAlignment="1">
      <alignment vertical="top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indent="5"/>
    </xf>
    <xf numFmtId="0" fontId="5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3" fontId="2" fillId="0" borderId="0" xfId="0" applyNumberFormat="1" applyFont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indent="4"/>
    </xf>
    <xf numFmtId="3" fontId="3" fillId="0" borderId="0" xfId="0" applyNumberFormat="1" applyFont="1" applyAlignment="1">
      <alignment horizontal="right" vertical="top" wrapText="1"/>
    </xf>
    <xf numFmtId="0" fontId="2" fillId="0" borderId="0" xfId="0" applyFont="1" applyFill="1"/>
    <xf numFmtId="0" fontId="2" fillId="0" borderId="0" xfId="0" applyFont="1" applyFill="1" applyAlignment="1"/>
    <xf numFmtId="164" fontId="3" fillId="0" borderId="0" xfId="0" applyNumberFormat="1" applyFont="1" applyBorder="1" applyAlignment="1">
      <alignment horizontal="right" vertical="top"/>
    </xf>
    <xf numFmtId="0" fontId="3" fillId="0" borderId="0" xfId="0" applyFont="1" applyFill="1" applyAlignment="1">
      <alignment vertical="top" wrapText="1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top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 applyBorder="1" applyAlignment="1">
      <alignment vertical="top"/>
    </xf>
    <xf numFmtId="0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center" vertical="top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3" fontId="9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top" wrapText="1"/>
    </xf>
    <xf numFmtId="0" fontId="3" fillId="0" borderId="0" xfId="0" applyFont="1"/>
    <xf numFmtId="0" fontId="3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 indent="1"/>
    </xf>
    <xf numFmtId="3" fontId="2" fillId="0" borderId="0" xfId="0" applyNumberFormat="1" applyFont="1" applyBorder="1" applyAlignment="1">
      <alignment horizontal="right" vertical="top"/>
    </xf>
    <xf numFmtId="3" fontId="3" fillId="0" borderId="0" xfId="0" applyNumberFormat="1" applyFont="1" applyBorder="1" applyAlignment="1">
      <alignment horizontal="right" vertical="top"/>
    </xf>
    <xf numFmtId="3" fontId="9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 wrapText="1"/>
    </xf>
    <xf numFmtId="3" fontId="5" fillId="0" borderId="0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left" vertical="top" wrapText="1" indent="1"/>
    </xf>
    <xf numFmtId="3" fontId="3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 applyBorder="1" applyAlignment="1">
      <alignment vertical="top" wrapText="1"/>
    </xf>
    <xf numFmtId="0" fontId="2" fillId="0" borderId="15" xfId="0" applyFont="1" applyBorder="1" applyAlignment="1">
      <alignment horizontal="center" vertical="center" wrapText="1"/>
    </xf>
    <xf numFmtId="3" fontId="2" fillId="0" borderId="0" xfId="0" applyNumberFormat="1" applyFont="1"/>
    <xf numFmtId="0" fontId="3" fillId="0" borderId="0" xfId="0" applyFont="1" applyAlignment="1">
      <alignment horizontal="left" vertical="top"/>
    </xf>
    <xf numFmtId="0" fontId="2" fillId="0" borderId="0" xfId="0" applyFont="1"/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wrapText="1"/>
    </xf>
    <xf numFmtId="3" fontId="3" fillId="0" borderId="0" xfId="0" applyNumberFormat="1" applyFont="1" applyAlignment="1">
      <alignment vertical="top"/>
    </xf>
    <xf numFmtId="0" fontId="3" fillId="0" borderId="0" xfId="0" applyFont="1" applyAlignment="1">
      <alignment horizontal="left" wrapTex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wrapText="1" indent="1"/>
    </xf>
    <xf numFmtId="3" fontId="2" fillId="0" borderId="0" xfId="0" applyNumberFormat="1" applyFont="1" applyAlignment="1">
      <alignment vertical="top"/>
    </xf>
    <xf numFmtId="3" fontId="2" fillId="0" borderId="0" xfId="0" applyNumberFormat="1" applyFont="1"/>
    <xf numFmtId="0" fontId="3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top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Border="1"/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top"/>
    </xf>
    <xf numFmtId="0" fontId="2" fillId="0" borderId="0" xfId="0" applyFont="1" applyAlignment="1">
      <alignment vertical="center" wrapText="1"/>
    </xf>
    <xf numFmtId="164" fontId="3" fillId="0" borderId="0" xfId="0" applyNumberFormat="1" applyFont="1" applyAlignment="1">
      <alignment vertical="top"/>
    </xf>
    <xf numFmtId="164" fontId="9" fillId="0" borderId="0" xfId="0" applyNumberFormat="1" applyFont="1" applyAlignment="1">
      <alignment vertical="top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164" fontId="2" fillId="0" borderId="0" xfId="0" applyNumberFormat="1" applyFont="1"/>
    <xf numFmtId="0" fontId="2" fillId="0" borderId="0" xfId="0" applyFont="1" applyAlignment="1">
      <alignment horizontal="left" vertical="center" wrapText="1"/>
    </xf>
    <xf numFmtId="165" fontId="2" fillId="0" borderId="0" xfId="0" applyNumberFormat="1" applyFont="1"/>
    <xf numFmtId="0" fontId="3" fillId="0" borderId="0" xfId="0" applyFont="1" applyAlignment="1">
      <alignment wrapText="1"/>
    </xf>
    <xf numFmtId="164" fontId="5" fillId="0" borderId="0" xfId="0" applyNumberFormat="1" applyFont="1" applyFill="1" applyAlignment="1">
      <alignment vertical="top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3" fontId="3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3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Border="1"/>
    <xf numFmtId="0" fontId="2" fillId="0" borderId="0" xfId="0" applyFont="1" applyAlignment="1">
      <alignment horizontal="center"/>
    </xf>
    <xf numFmtId="164" fontId="5" fillId="0" borderId="0" xfId="0" applyNumberFormat="1" applyFont="1" applyFill="1" applyAlignment="1">
      <alignment horizontal="right"/>
    </xf>
    <xf numFmtId="164" fontId="5" fillId="0" borderId="0" xfId="0" applyNumberFormat="1" applyFont="1"/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Border="1"/>
    <xf numFmtId="164" fontId="5" fillId="0" borderId="0" xfId="0" applyNumberFormat="1" applyFont="1" applyFill="1" applyBorder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Border="1"/>
    <xf numFmtId="165" fontId="5" fillId="0" borderId="0" xfId="0" applyNumberFormat="1" applyFont="1" applyBorder="1"/>
    <xf numFmtId="165" fontId="5" fillId="0" borderId="0" xfId="0" applyNumberFormat="1" applyFont="1"/>
    <xf numFmtId="165" fontId="3" fillId="0" borderId="0" xfId="0" applyNumberFormat="1" applyFont="1" applyBorder="1" applyAlignment="1">
      <alignment horizontal="right" vertical="top"/>
    </xf>
    <xf numFmtId="165" fontId="9" fillId="0" borderId="0" xfId="0" applyNumberFormat="1" applyFont="1" applyBorder="1" applyAlignment="1">
      <alignment horizontal="right" vertical="top"/>
    </xf>
    <xf numFmtId="3" fontId="9" fillId="0" borderId="0" xfId="0" applyNumberFormat="1" applyFont="1" applyAlignment="1">
      <alignment vertical="top"/>
    </xf>
    <xf numFmtId="165" fontId="5" fillId="0" borderId="0" xfId="0" applyNumberFormat="1" applyFont="1" applyAlignment="1">
      <alignment vertical="top"/>
    </xf>
    <xf numFmtId="3" fontId="5" fillId="0" borderId="0" xfId="0" applyNumberFormat="1" applyFont="1" applyFill="1" applyAlignment="1">
      <alignment vertical="top"/>
    </xf>
    <xf numFmtId="165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 wrapText="1"/>
    </xf>
    <xf numFmtId="0" fontId="2" fillId="0" borderId="0" xfId="0" applyFont="1" applyBorder="1" applyAlignment="1">
      <alignment wrapText="1"/>
    </xf>
    <xf numFmtId="165" fontId="3" fillId="0" borderId="0" xfId="0" applyNumberFormat="1" applyFont="1" applyAlignment="1">
      <alignment vertical="top"/>
    </xf>
    <xf numFmtId="165" fontId="9" fillId="0" borderId="0" xfId="0" applyNumberFormat="1" applyFont="1" applyBorder="1" applyAlignment="1">
      <alignment horizontal="right" vertical="top" wrapText="1"/>
    </xf>
    <xf numFmtId="3" fontId="9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right" vertical="top"/>
    </xf>
    <xf numFmtId="165" fontId="9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/>
    </xf>
    <xf numFmtId="0" fontId="2" fillId="0" borderId="0" xfId="0" applyFont="1" applyFill="1" applyAlignment="1">
      <alignment wrapText="1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64" fontId="2" fillId="0" borderId="0" xfId="0" applyNumberFormat="1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5" fillId="0" borderId="0" xfId="0" applyNumberFormat="1" applyFont="1" applyBorder="1" applyAlignment="1">
      <alignment vertical="top"/>
    </xf>
    <xf numFmtId="164" fontId="3" fillId="0" borderId="0" xfId="0" applyNumberFormat="1" applyFont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9" fillId="0" borderId="0" xfId="0" applyNumberFormat="1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3" fontId="5" fillId="0" borderId="0" xfId="0" applyNumberFormat="1" applyFont="1" applyAlignment="1">
      <alignment vertical="top" wrapText="1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2"/>
    </xf>
    <xf numFmtId="0" fontId="2" fillId="0" borderId="0" xfId="0" applyFont="1" applyAlignment="1">
      <alignment horizontal="left" indent="1"/>
    </xf>
    <xf numFmtId="166" fontId="2" fillId="0" borderId="0" xfId="0" applyNumberFormat="1" applyFont="1"/>
    <xf numFmtId="165" fontId="2" fillId="0" borderId="12" xfId="0" applyNumberFormat="1" applyFont="1" applyBorder="1" applyAlignment="1">
      <alignment horizontal="right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wrapText="1" indent="1"/>
    </xf>
    <xf numFmtId="165" fontId="2" fillId="0" borderId="0" xfId="0" applyNumberFormat="1" applyFont="1" applyAlignment="1">
      <alignment wrapText="1"/>
    </xf>
    <xf numFmtId="0" fontId="2" fillId="0" borderId="10" xfId="0" applyFont="1" applyBorder="1" applyAlignment="1">
      <alignment horizontal="center"/>
    </xf>
    <xf numFmtId="0" fontId="0" fillId="0" borderId="0" xfId="0"/>
    <xf numFmtId="164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/>
    <xf numFmtId="164" fontId="13" fillId="0" borderId="0" xfId="0" applyNumberFormat="1" applyFont="1" applyFill="1"/>
    <xf numFmtId="164" fontId="14" fillId="0" borderId="0" xfId="0" applyNumberFormat="1" applyFont="1" applyFill="1"/>
    <xf numFmtId="164" fontId="14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4" fontId="0" fillId="0" borderId="0" xfId="0" applyNumberFormat="1" applyFill="1"/>
    <xf numFmtId="164" fontId="1" fillId="0" borderId="0" xfId="0" applyNumberFormat="1" applyFont="1" applyFill="1" applyBorder="1"/>
    <xf numFmtId="164" fontId="0" fillId="0" borderId="0" xfId="0" applyNumberFormat="1" applyFill="1" applyBorder="1"/>
    <xf numFmtId="164" fontId="1" fillId="0" borderId="0" xfId="0" applyNumberFormat="1" applyFont="1" applyFill="1" applyAlignment="1">
      <alignment horizontal="right"/>
    </xf>
    <xf numFmtId="164" fontId="15" fillId="0" borderId="0" xfId="0" applyNumberFormat="1" applyFont="1" applyFill="1"/>
    <xf numFmtId="164" fontId="16" fillId="0" borderId="0" xfId="0" applyNumberFormat="1" applyFont="1" applyFill="1"/>
    <xf numFmtId="164" fontId="15" fillId="0" borderId="0" xfId="0" applyNumberFormat="1" applyFont="1" applyFill="1" applyAlignment="1">
      <alignment horizontal="right"/>
    </xf>
    <xf numFmtId="0" fontId="16" fillId="0" borderId="0" xfId="0" applyFont="1" applyFill="1"/>
    <xf numFmtId="164" fontId="9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/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5" xfId="0" applyFont="1" applyBorder="1"/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25D84-6D6B-4B63-BAC6-2A180E548762}">
  <dimension ref="A1:A22"/>
  <sheetViews>
    <sheetView tabSelected="1" workbookViewId="0"/>
  </sheetViews>
  <sheetFormatPr defaultRowHeight="12.75" x14ac:dyDescent="0.2"/>
  <cols>
    <col min="1" max="1" width="99.5703125" style="253" bestFit="1" customWidth="1"/>
    <col min="2" max="16384" width="9.140625" style="253"/>
  </cols>
  <sheetData>
    <row r="1" spans="1:1" x14ac:dyDescent="0.2">
      <c r="A1" s="252" t="s">
        <v>307</v>
      </c>
    </row>
    <row r="2" spans="1:1" x14ac:dyDescent="0.2">
      <c r="A2" s="254" t="s">
        <v>13</v>
      </c>
    </row>
    <row r="3" spans="1:1" x14ac:dyDescent="0.2">
      <c r="A3" s="254" t="s">
        <v>18</v>
      </c>
    </row>
    <row r="4" spans="1:1" x14ac:dyDescent="0.2">
      <c r="A4" s="254" t="s">
        <v>24</v>
      </c>
    </row>
    <row r="5" spans="1:1" x14ac:dyDescent="0.2">
      <c r="A5" s="254" t="s">
        <v>35</v>
      </c>
    </row>
    <row r="6" spans="1:1" x14ac:dyDescent="0.2">
      <c r="A6" s="254" t="s">
        <v>71</v>
      </c>
    </row>
    <row r="7" spans="1:1" x14ac:dyDescent="0.2">
      <c r="A7" s="254" t="s">
        <v>74</v>
      </c>
    </row>
    <row r="8" spans="1:1" x14ac:dyDescent="0.2">
      <c r="A8" s="254" t="s">
        <v>87</v>
      </c>
    </row>
    <row r="9" spans="1:1" x14ac:dyDescent="0.2">
      <c r="A9" s="254" t="s">
        <v>89</v>
      </c>
    </row>
    <row r="10" spans="1:1" x14ac:dyDescent="0.2">
      <c r="A10" s="254" t="s">
        <v>104</v>
      </c>
    </row>
    <row r="11" spans="1:1" x14ac:dyDescent="0.2">
      <c r="A11" s="254" t="s">
        <v>111</v>
      </c>
    </row>
    <row r="12" spans="1:1" x14ac:dyDescent="0.2">
      <c r="A12" s="254" t="s">
        <v>136</v>
      </c>
    </row>
    <row r="13" spans="1:1" x14ac:dyDescent="0.2">
      <c r="A13" s="254" t="s">
        <v>150</v>
      </c>
    </row>
    <row r="14" spans="1:1" x14ac:dyDescent="0.2">
      <c r="A14" s="254" t="s">
        <v>164</v>
      </c>
    </row>
    <row r="15" spans="1:1" x14ac:dyDescent="0.2">
      <c r="A15" s="254" t="s">
        <v>189</v>
      </c>
    </row>
    <row r="16" spans="1:1" x14ac:dyDescent="0.2">
      <c r="A16" s="254" t="s">
        <v>218</v>
      </c>
    </row>
    <row r="17" spans="1:1" x14ac:dyDescent="0.2">
      <c r="A17" s="254" t="s">
        <v>224</v>
      </c>
    </row>
    <row r="18" spans="1:1" x14ac:dyDescent="0.2">
      <c r="A18" s="254" t="s">
        <v>242</v>
      </c>
    </row>
    <row r="19" spans="1:1" x14ac:dyDescent="0.2">
      <c r="A19" s="254" t="s">
        <v>251</v>
      </c>
    </row>
    <row r="20" spans="1:1" x14ac:dyDescent="0.2">
      <c r="A20" s="254" t="s">
        <v>257</v>
      </c>
    </row>
    <row r="21" spans="1:1" x14ac:dyDescent="0.2">
      <c r="A21" s="254" t="s">
        <v>296</v>
      </c>
    </row>
    <row r="22" spans="1:1" x14ac:dyDescent="0.2">
      <c r="A22" s="254" t="s">
        <v>306</v>
      </c>
    </row>
  </sheetData>
  <hyperlinks>
    <hyperlink ref="A2" location="4.1.1.!A1" display="4.1.1. A nemzetgazdaság forrásai és azok felhasználása" xr:uid="{7D2CDAED-21B5-4223-A693-0C930974C7C4}"/>
    <hyperlink ref="A3" location="4.1.2.!A1" display="4.1.2. A nemzetgazdaság külkereskedelmi forgalma [folyó áron, milliárd Ft]" xr:uid="{D1FBDEA1-BD6F-470A-AC60-88C4F0CA6BFF}"/>
    <hyperlink ref="A4" location="4.1.3.!A1" display="4.1.3. Egy főre jutó bruttó hazai termék (GDP)" xr:uid="{34152522-F2E8-41A7-A5B6-825513B1DEBA}"/>
    <hyperlink ref="A5" location="4.1.4.!A1" display="4.1.4. A bruttó hazai termék (GDP) termelésének volumenindexe" xr:uid="{AD231F02-4FE9-4582-977E-FC98CB7D2220}"/>
    <hyperlink ref="A6" location="4.1.5.!A1" display="4.1.5. Kibocsátás nemzetgazdasági ágak szerint" xr:uid="{2E7E32A0-B5AC-4B4B-8BED-C73CFC2113B6}"/>
    <hyperlink ref="A7" location="4.1.6.!A1" display="4.1.6. Bruttó hozzáadott érték nemzetgazdasági ágak szerint" xr:uid="{C64AC5A6-2B15-4723-9829-92724D7493F0}"/>
    <hyperlink ref="A8" location="4.1.7.!A1" display="4.1.7. Kibocsátás szektorok és nemzetgazdasági ágak szerint, 2008 [folyó alapáron, millió Ft]" xr:uid="{32A7CACA-115F-46DB-A6E0-3A724AF10D0B}"/>
    <hyperlink ref="A9" location="4.1.8.!A1" display="4.1.8. Bruttó hozzáadott érték szektorok és nemzetgazdasági ágak szerint, 2008 [folyó alapáron, millió Ft]" xr:uid="{62096034-BB8F-4260-937B-D9C28FA2579E}"/>
    <hyperlink ref="A10" location="4.1.9.!A1" display="4.1.9. A bruttó hazai termék (GDP) felhasználása" xr:uid="{B2CBC282-A4E4-44D9-9F2C-F0097DD928E4}"/>
    <hyperlink ref="A11" location="4.1.10.!A1" display="4.1.10. A bruttó hazai termék (GDP) belföldi felhasználásának volumenindexe" xr:uid="{F1BC03AE-44DA-466C-895F-36007F75C07A}"/>
    <hyperlink ref="A12" location="4.1.11.!A1" display="4.1.11. A termelési adók és a termelési támogatások összefoglaló adatai [millió Ft]" xr:uid="{DF6E302C-C925-4CA6-A6D1-08909134866C}"/>
    <hyperlink ref="A13" location="4.1.12.!A1" display="4.1.12. Bruttó hazai termék (GDP) és bruttó nemzeti jövedelem (GNI)" xr:uid="{B7299C1E-4073-4ABF-9468-5A25EEA8C142}"/>
    <hyperlink ref="A14" location="4.1.13.!A1" display="4.1.13. A vállalatok tulajdonosi szerkezete, 2008" xr:uid="{CFF04D64-8043-4B8C-9098-6A95B0346323}"/>
    <hyperlink ref="A15" location="4.1.14.!A1" display="4.1.14. A háztartások jövedelme" xr:uid="{53F84B3D-C086-4341-BF33-1C7694968E28}"/>
    <hyperlink ref="A16" location="4.1.15.!A1" display="4.1.15. Társadalmi juttatások, 2008 [folyó áron, millió Ft]" xr:uid="{FC93615E-4364-4797-BC75-3B0BBDC55FC9}"/>
    <hyperlink ref="A17" location="4.1.16.!A1" display="4.1.16. A reálkereset és a reáljövedelem indexe" xr:uid="{ACCCA0EB-3BDF-455C-8B3E-F9898F97E788}"/>
    <hyperlink ref="A18" location="4.1.17.!A1" display="4.1.17. A háztartások fogyasztása a javak rendeltetése szerint (COICOP)" xr:uid="{B4446DBC-6E79-444B-A157-ED9F6CAB8788}"/>
    <hyperlink ref="A19" location="4.1.18.!A1" display="4.1.18. A háztartások fogyasztási kiadása a javak tartóssága szerint" xr:uid="{A3ADA613-B608-4BD5-B9B3-2203BA97FFD7}"/>
    <hyperlink ref="A20" location="4.1.19.!A1" display="4.1.19. Tápanyagfogyasztás [egy főre jutó napi átlagos mennyiség]" xr:uid="{2DA0FA58-8BEE-4A99-BCF2-C8CAC6595718}"/>
    <hyperlink ref="A21" location="4.1.20.!A1" display="4.1.20. Fogyasztás a fontosabb élelmiszerekből, italokból és dohányáruból [egy főre jutó évi átlagos mennyiség, kg]" xr:uid="{D237A804-6066-4278-8FF0-531BC1BA1329}"/>
    <hyperlink ref="A22" location="4.1.21.!A1" display="4.1.21. A háztartások jövedelmének felhasználása" xr:uid="{5364161B-5623-411E-8AB0-430988CDA59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E3F1-4DC5-4C40-9CC7-B30E06E06032}">
  <dimension ref="A1:G17"/>
  <sheetViews>
    <sheetView workbookViewId="0"/>
  </sheetViews>
  <sheetFormatPr defaultRowHeight="11.25" x14ac:dyDescent="0.2"/>
  <cols>
    <col min="1" max="1" width="35" style="61" customWidth="1"/>
    <col min="2" max="7" width="8.85546875" style="61" customWidth="1"/>
    <col min="8" max="16384" width="9.140625" style="61"/>
  </cols>
  <sheetData>
    <row r="1" spans="1:7" ht="12" thickBot="1" x14ac:dyDescent="0.25">
      <c r="A1" s="69" t="s">
        <v>104</v>
      </c>
      <c r="B1" s="67"/>
      <c r="C1" s="68"/>
      <c r="D1" s="68"/>
      <c r="E1" s="68"/>
      <c r="F1" s="67"/>
      <c r="G1" s="67"/>
    </row>
    <row r="2" spans="1:7" x14ac:dyDescent="0.2">
      <c r="A2" s="230" t="s">
        <v>12</v>
      </c>
      <c r="B2" s="227" t="s">
        <v>11</v>
      </c>
      <c r="C2" s="232"/>
      <c r="D2" s="233"/>
      <c r="E2" s="227" t="s">
        <v>10</v>
      </c>
      <c r="F2" s="228"/>
      <c r="G2" s="228"/>
    </row>
    <row r="3" spans="1:7" x14ac:dyDescent="0.2">
      <c r="A3" s="231"/>
      <c r="B3" s="49">
        <v>2007</v>
      </c>
      <c r="C3" s="45">
        <v>2008</v>
      </c>
      <c r="D3" s="46">
        <v>2009</v>
      </c>
      <c r="E3" s="49">
        <v>2007</v>
      </c>
      <c r="F3" s="45">
        <v>2008</v>
      </c>
      <c r="G3" s="8">
        <v>2009</v>
      </c>
    </row>
    <row r="4" spans="1:7" x14ac:dyDescent="0.2">
      <c r="A4" s="66" t="s">
        <v>103</v>
      </c>
      <c r="B4" s="5">
        <v>13306.032999999999</v>
      </c>
      <c r="C4" s="5">
        <v>14091.919</v>
      </c>
      <c r="D4" s="5">
        <v>13487.894</v>
      </c>
      <c r="E4" s="42">
        <v>100.17603958549827</v>
      </c>
      <c r="F4" s="42">
        <v>100.51811084490771</v>
      </c>
      <c r="G4" s="42">
        <v>91.910945556811669</v>
      </c>
    </row>
    <row r="5" spans="1:7" x14ac:dyDescent="0.2">
      <c r="A5" s="66" t="s">
        <v>102</v>
      </c>
      <c r="B5" s="5">
        <v>5390.067</v>
      </c>
      <c r="C5" s="5">
        <v>5778.098</v>
      </c>
      <c r="D5" s="5">
        <v>5792.6930000000002</v>
      </c>
      <c r="E5" s="65">
        <v>92.700339008762981</v>
      </c>
      <c r="F5" s="65">
        <v>101.00520086299485</v>
      </c>
      <c r="G5" s="65">
        <v>99.810231671390824</v>
      </c>
    </row>
    <row r="6" spans="1:7" ht="22.5" x14ac:dyDescent="0.2">
      <c r="A6" s="66" t="s">
        <v>101</v>
      </c>
      <c r="B6" s="65">
        <v>389.24299999999999</v>
      </c>
      <c r="C6" s="65">
        <v>394.56200000000001</v>
      </c>
      <c r="D6" s="65">
        <v>413.92500000000001</v>
      </c>
      <c r="E6" s="65">
        <v>102.00228848725479</v>
      </c>
      <c r="F6" s="65">
        <v>94.789373219300018</v>
      </c>
      <c r="G6" s="65">
        <v>101.43627617459362</v>
      </c>
    </row>
    <row r="7" spans="1:7" x14ac:dyDescent="0.2">
      <c r="A7" s="66" t="s">
        <v>100</v>
      </c>
      <c r="B7" s="5">
        <v>19085.343000000001</v>
      </c>
      <c r="C7" s="5">
        <v>20264.579000000002</v>
      </c>
      <c r="D7" s="5">
        <v>19694.511999999999</v>
      </c>
      <c r="E7" s="65">
        <v>97.992125484858079</v>
      </c>
      <c r="F7" s="65">
        <v>100.53883757813522</v>
      </c>
      <c r="G7" s="65">
        <v>94.348755037052584</v>
      </c>
    </row>
    <row r="8" spans="1:7" s="62" customFormat="1" x14ac:dyDescent="0.2">
      <c r="A8" s="66" t="s">
        <v>99</v>
      </c>
      <c r="B8" s="5">
        <v>3304.1329999999998</v>
      </c>
      <c r="C8" s="5">
        <v>3533.9589999999998</v>
      </c>
      <c r="D8" s="5">
        <v>3553.5</v>
      </c>
      <c r="E8" s="65">
        <v>91.461500617278617</v>
      </c>
      <c r="F8" s="65">
        <v>100.97045124999508</v>
      </c>
      <c r="G8" s="65">
        <v>98.18676447576216</v>
      </c>
    </row>
    <row r="9" spans="1:7" s="62" customFormat="1" x14ac:dyDescent="0.2">
      <c r="A9" s="66" t="s">
        <v>98</v>
      </c>
      <c r="B9" s="5">
        <v>2914.89</v>
      </c>
      <c r="C9" s="5">
        <v>3139.3969999999999</v>
      </c>
      <c r="D9" s="5">
        <v>3139.5749999999998</v>
      </c>
      <c r="E9" s="65">
        <v>90.184265933086422</v>
      </c>
      <c r="F9" s="65">
        <v>101.79584821382626</v>
      </c>
      <c r="G9" s="65">
        <v>97.778363169742462</v>
      </c>
    </row>
    <row r="10" spans="1:7" s="62" customFormat="1" x14ac:dyDescent="0.2">
      <c r="A10" s="66" t="s">
        <v>97</v>
      </c>
      <c r="B10" s="5">
        <v>16610.166000000001</v>
      </c>
      <c r="C10" s="5">
        <v>17625.878000000001</v>
      </c>
      <c r="D10" s="5">
        <v>17041.394</v>
      </c>
      <c r="E10" s="65">
        <v>98.331100504790001</v>
      </c>
      <c r="F10" s="65">
        <v>100.60809145435393</v>
      </c>
      <c r="G10" s="65">
        <v>93.169236732490717</v>
      </c>
    </row>
    <row r="11" spans="1:7" s="62" customFormat="1" x14ac:dyDescent="0.2">
      <c r="A11" s="66" t="s">
        <v>96</v>
      </c>
      <c r="B11" s="5">
        <v>2475.1770000000001</v>
      </c>
      <c r="C11" s="5">
        <v>2638.701</v>
      </c>
      <c r="D11" s="5">
        <v>2653.1179999999999</v>
      </c>
      <c r="E11" s="65">
        <v>95.788675537533877</v>
      </c>
      <c r="F11" s="65">
        <v>100.07409571113499</v>
      </c>
      <c r="G11" s="65">
        <v>102.22764913493421</v>
      </c>
    </row>
    <row r="12" spans="1:7" s="62" customFormat="1" x14ac:dyDescent="0.2">
      <c r="A12" s="66" t="s">
        <v>95</v>
      </c>
      <c r="B12" s="5">
        <v>5408.335</v>
      </c>
      <c r="C12" s="5">
        <v>5727.32</v>
      </c>
      <c r="D12" s="5">
        <v>5441.5649999999996</v>
      </c>
      <c r="E12" s="65">
        <v>101.69292825921781</v>
      </c>
      <c r="F12" s="65">
        <v>102.82915167052337</v>
      </c>
      <c r="G12" s="65">
        <v>92.007431049775462</v>
      </c>
    </row>
    <row r="13" spans="1:7" s="62" customFormat="1" x14ac:dyDescent="0.2">
      <c r="A13" s="66" t="s">
        <v>94</v>
      </c>
      <c r="B13" s="5">
        <v>538.72900000000004</v>
      </c>
      <c r="C13" s="5">
        <v>619.93299999999999</v>
      </c>
      <c r="D13" s="5">
        <v>-439.83</v>
      </c>
      <c r="E13" s="5" t="s">
        <v>37</v>
      </c>
      <c r="F13" s="5" t="s">
        <v>37</v>
      </c>
      <c r="G13" s="5" t="s">
        <v>37</v>
      </c>
    </row>
    <row r="14" spans="1:7" s="62" customFormat="1" x14ac:dyDescent="0.2">
      <c r="A14" s="66" t="s">
        <v>93</v>
      </c>
      <c r="B14" s="5">
        <v>5947.0640000000003</v>
      </c>
      <c r="C14" s="5">
        <v>6347.2529999999997</v>
      </c>
      <c r="D14" s="5">
        <v>5001.7349999999997</v>
      </c>
      <c r="E14" s="65">
        <v>101.07543150413669</v>
      </c>
      <c r="F14" s="65">
        <v>101.58942294887024</v>
      </c>
      <c r="G14" s="65">
        <v>72.942058556670105</v>
      </c>
    </row>
    <row r="15" spans="1:7" s="62" customFormat="1" x14ac:dyDescent="0.2">
      <c r="A15" s="64" t="s">
        <v>92</v>
      </c>
      <c r="B15" s="3">
        <v>25032.406999999999</v>
      </c>
      <c r="C15" s="3">
        <v>26611.831999999999</v>
      </c>
      <c r="D15" s="3">
        <v>24696.246999999999</v>
      </c>
      <c r="E15" s="63">
        <v>98.725105632360254</v>
      </c>
      <c r="F15" s="63">
        <v>100.78842997399332</v>
      </c>
      <c r="G15" s="63">
        <v>89.24299161365515</v>
      </c>
    </row>
    <row r="16" spans="1:7" s="62" customFormat="1" x14ac:dyDescent="0.2">
      <c r="A16" s="66" t="s">
        <v>91</v>
      </c>
      <c r="B16" s="65">
        <v>289.07100000000003</v>
      </c>
      <c r="C16" s="65">
        <v>142.07400000000001</v>
      </c>
      <c r="D16" s="5">
        <v>1358.08</v>
      </c>
      <c r="E16" s="5" t="s">
        <v>37</v>
      </c>
      <c r="F16" s="5" t="s">
        <v>37</v>
      </c>
      <c r="G16" s="5" t="s">
        <v>37</v>
      </c>
    </row>
    <row r="17" spans="1:7" s="62" customFormat="1" x14ac:dyDescent="0.2">
      <c r="A17" s="64" t="s">
        <v>90</v>
      </c>
      <c r="B17" s="3">
        <v>25321.477999999999</v>
      </c>
      <c r="C17" s="3">
        <v>26753.905999999999</v>
      </c>
      <c r="D17" s="3">
        <v>26054.327000000001</v>
      </c>
      <c r="E17" s="63">
        <v>100.77286443108913</v>
      </c>
      <c r="F17" s="63">
        <v>100.82753858206854</v>
      </c>
      <c r="G17" s="63">
        <v>93.307309968122041</v>
      </c>
    </row>
  </sheetData>
  <mergeCells count="3">
    <mergeCell ref="E2:G2"/>
    <mergeCell ref="A2:A3"/>
    <mergeCell ref="B2:D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38768-CA45-4972-A729-95D9390A1A29}">
  <dimension ref="A1:G23"/>
  <sheetViews>
    <sheetView workbookViewId="0"/>
  </sheetViews>
  <sheetFormatPr defaultRowHeight="11.25" x14ac:dyDescent="0.2"/>
  <cols>
    <col min="1" max="1" width="8.5703125" style="1" customWidth="1"/>
    <col min="2" max="5" width="13.28515625" style="1" customWidth="1"/>
    <col min="6" max="6" width="12.85546875" style="1" customWidth="1"/>
    <col min="7" max="7" width="13.28515625" style="1" customWidth="1"/>
    <col min="8" max="16384" width="9.140625" style="1"/>
  </cols>
  <sheetData>
    <row r="1" spans="1:7" s="77" customFormat="1" ht="12" thickBot="1" x14ac:dyDescent="0.3">
      <c r="A1" s="13" t="s">
        <v>111</v>
      </c>
      <c r="B1" s="50"/>
      <c r="C1" s="50"/>
      <c r="D1" s="50"/>
      <c r="E1" s="50"/>
      <c r="F1" s="50"/>
      <c r="G1" s="50"/>
    </row>
    <row r="2" spans="1:7" x14ac:dyDescent="0.2">
      <c r="A2" s="219" t="s">
        <v>34</v>
      </c>
      <c r="B2" s="216" t="s">
        <v>110</v>
      </c>
      <c r="C2" s="236" t="s">
        <v>32</v>
      </c>
      <c r="D2" s="236"/>
      <c r="E2" s="236"/>
      <c r="F2" s="236"/>
      <c r="G2" s="225"/>
    </row>
    <row r="3" spans="1:7" ht="33.75" x14ac:dyDescent="0.2">
      <c r="A3" s="234"/>
      <c r="B3" s="235"/>
      <c r="C3" s="76" t="s">
        <v>109</v>
      </c>
      <c r="D3" s="76" t="s">
        <v>108</v>
      </c>
      <c r="E3" s="76" t="s">
        <v>107</v>
      </c>
      <c r="F3" s="76" t="s">
        <v>106</v>
      </c>
      <c r="G3" s="75" t="s">
        <v>105</v>
      </c>
    </row>
    <row r="4" spans="1:7" x14ac:dyDescent="0.2">
      <c r="A4" s="221" t="s">
        <v>25</v>
      </c>
      <c r="B4" s="221"/>
      <c r="C4" s="221"/>
      <c r="D4" s="221"/>
      <c r="E4" s="221"/>
      <c r="F4" s="221"/>
      <c r="G4" s="221"/>
    </row>
    <row r="5" spans="1:7" x14ac:dyDescent="0.2">
      <c r="A5" s="74">
        <v>2001</v>
      </c>
      <c r="B5" s="70">
        <v>119.5</v>
      </c>
      <c r="C5" s="70">
        <v>104.5</v>
      </c>
      <c r="D5" s="70">
        <v>110</v>
      </c>
      <c r="E5" s="70">
        <v>105.5</v>
      </c>
      <c r="F5" s="70">
        <v>140.6</v>
      </c>
      <c r="G5" s="70">
        <v>172</v>
      </c>
    </row>
    <row r="6" spans="1:7" x14ac:dyDescent="0.2">
      <c r="A6" s="74">
        <v>2002</v>
      </c>
      <c r="B6" s="70">
        <v>126.9</v>
      </c>
      <c r="C6" s="70">
        <v>115</v>
      </c>
      <c r="D6" s="70">
        <v>115.8</v>
      </c>
      <c r="E6" s="70">
        <v>115.3</v>
      </c>
      <c r="F6" s="70">
        <v>155.30000000000001</v>
      </c>
      <c r="G6" s="70">
        <v>167.6</v>
      </c>
    </row>
    <row r="7" spans="1:7" x14ac:dyDescent="0.2">
      <c r="A7" s="74">
        <v>2003</v>
      </c>
      <c r="B7" s="70">
        <v>134.5</v>
      </c>
      <c r="C7" s="70">
        <v>124.4</v>
      </c>
      <c r="D7" s="70">
        <v>120.5</v>
      </c>
      <c r="E7" s="70">
        <v>124.1</v>
      </c>
      <c r="F7" s="70">
        <v>158.5</v>
      </c>
      <c r="G7" s="70">
        <v>169.7</v>
      </c>
    </row>
    <row r="8" spans="1:7" x14ac:dyDescent="0.2">
      <c r="A8" s="74">
        <v>2004</v>
      </c>
      <c r="B8" s="70">
        <v>140.5</v>
      </c>
      <c r="C8" s="70">
        <v>128.30000000000001</v>
      </c>
      <c r="D8" s="70">
        <v>120.2</v>
      </c>
      <c r="E8" s="70">
        <v>127.4</v>
      </c>
      <c r="F8" s="70">
        <v>171.1</v>
      </c>
      <c r="G8" s="70">
        <v>186.7</v>
      </c>
    </row>
    <row r="9" spans="1:7" x14ac:dyDescent="0.2">
      <c r="A9" s="74">
        <v>2005</v>
      </c>
      <c r="B9" s="70">
        <v>141.5</v>
      </c>
      <c r="C9" s="70">
        <v>132.69999999999999</v>
      </c>
      <c r="D9" s="70">
        <v>120.1</v>
      </c>
      <c r="E9" s="70">
        <v>131.19999999999999</v>
      </c>
      <c r="F9" s="70">
        <v>180.8</v>
      </c>
      <c r="G9" s="70">
        <v>176</v>
      </c>
    </row>
    <row r="10" spans="1:7" x14ac:dyDescent="0.2">
      <c r="A10" s="74">
        <v>2006</v>
      </c>
      <c r="B10" s="70">
        <v>143.5</v>
      </c>
      <c r="C10" s="70">
        <v>135.4</v>
      </c>
      <c r="D10" s="70">
        <v>125.8</v>
      </c>
      <c r="E10" s="70">
        <v>134.30000000000001</v>
      </c>
      <c r="F10" s="70">
        <v>175</v>
      </c>
      <c r="G10" s="70">
        <v>173</v>
      </c>
    </row>
    <row r="11" spans="1:7" x14ac:dyDescent="0.2">
      <c r="A11" s="74">
        <v>2007</v>
      </c>
      <c r="B11" s="70">
        <v>141.69999999999999</v>
      </c>
      <c r="C11" s="70">
        <v>133.1</v>
      </c>
      <c r="D11" s="70">
        <v>120.5</v>
      </c>
      <c r="E11" s="70">
        <v>131.6</v>
      </c>
      <c r="F11" s="70">
        <v>177.9</v>
      </c>
      <c r="G11" s="70">
        <v>174.8</v>
      </c>
    </row>
    <row r="12" spans="1:7" x14ac:dyDescent="0.2">
      <c r="A12" s="73">
        <v>2008</v>
      </c>
      <c r="B12" s="70">
        <v>142.80000000000001</v>
      </c>
      <c r="C12" s="70">
        <v>133.9</v>
      </c>
      <c r="D12" s="70">
        <v>120.6</v>
      </c>
      <c r="E12" s="70">
        <v>132.30000000000001</v>
      </c>
      <c r="F12" s="70">
        <v>183</v>
      </c>
      <c r="G12" s="70">
        <v>177.6</v>
      </c>
    </row>
    <row r="13" spans="1:7" x14ac:dyDescent="0.2">
      <c r="A13" s="72">
        <v>2009</v>
      </c>
      <c r="B13" s="70">
        <v>127.4</v>
      </c>
      <c r="C13" s="70">
        <v>124.8</v>
      </c>
      <c r="D13" s="70">
        <v>123.2</v>
      </c>
      <c r="E13" s="70">
        <v>124.9</v>
      </c>
      <c r="F13" s="70">
        <v>168.4</v>
      </c>
      <c r="G13" s="70">
        <v>129.5</v>
      </c>
    </row>
    <row r="14" spans="1:7" x14ac:dyDescent="0.2">
      <c r="A14" s="222" t="s">
        <v>21</v>
      </c>
      <c r="B14" s="222"/>
      <c r="C14" s="222"/>
      <c r="D14" s="222"/>
      <c r="E14" s="222"/>
      <c r="F14" s="222"/>
      <c r="G14" s="222"/>
    </row>
    <row r="15" spans="1:7" x14ac:dyDescent="0.2">
      <c r="A15" s="74">
        <v>2001</v>
      </c>
      <c r="B15" s="71">
        <v>102</v>
      </c>
      <c r="C15" s="70">
        <v>106.2</v>
      </c>
      <c r="D15" s="70">
        <v>101.4</v>
      </c>
      <c r="E15" s="70">
        <v>105.5</v>
      </c>
      <c r="F15" s="70">
        <v>104.7</v>
      </c>
      <c r="G15" s="70">
        <v>93</v>
      </c>
    </row>
    <row r="16" spans="1:7" x14ac:dyDescent="0.2">
      <c r="A16" s="74">
        <v>2002</v>
      </c>
      <c r="B16" s="71">
        <v>106.2</v>
      </c>
      <c r="C16" s="70">
        <v>110</v>
      </c>
      <c r="D16" s="70">
        <v>105.3</v>
      </c>
      <c r="E16" s="70">
        <v>109.4</v>
      </c>
      <c r="F16" s="70">
        <v>110.5</v>
      </c>
      <c r="G16" s="70">
        <v>97.4</v>
      </c>
    </row>
    <row r="17" spans="1:7" x14ac:dyDescent="0.2">
      <c r="A17" s="74">
        <v>2003</v>
      </c>
      <c r="B17" s="71">
        <v>106</v>
      </c>
      <c r="C17" s="70">
        <v>108.2</v>
      </c>
      <c r="D17" s="70">
        <v>104</v>
      </c>
      <c r="E17" s="70">
        <v>107.6</v>
      </c>
      <c r="F17" s="70">
        <v>102.1</v>
      </c>
      <c r="G17" s="70">
        <v>101.2</v>
      </c>
    </row>
    <row r="18" spans="1:7" x14ac:dyDescent="0.2">
      <c r="A18" s="74">
        <v>2004</v>
      </c>
      <c r="B18" s="71">
        <v>104.4</v>
      </c>
      <c r="C18" s="70">
        <v>103.1</v>
      </c>
      <c r="D18" s="70">
        <v>99.7</v>
      </c>
      <c r="E18" s="70">
        <v>102.7</v>
      </c>
      <c r="F18" s="70">
        <v>107.9</v>
      </c>
      <c r="G18" s="70">
        <v>110</v>
      </c>
    </row>
    <row r="19" spans="1:7" x14ac:dyDescent="0.2">
      <c r="A19" s="74">
        <v>2005</v>
      </c>
      <c r="B19" s="71">
        <v>100.7</v>
      </c>
      <c r="C19" s="70">
        <v>103.4</v>
      </c>
      <c r="D19" s="70">
        <v>100</v>
      </c>
      <c r="E19" s="70">
        <v>103</v>
      </c>
      <c r="F19" s="70">
        <v>105.7</v>
      </c>
      <c r="G19" s="70">
        <v>94.3</v>
      </c>
    </row>
    <row r="20" spans="1:7" x14ac:dyDescent="0.2">
      <c r="A20" s="74">
        <v>2006</v>
      </c>
      <c r="B20" s="71">
        <v>101.4</v>
      </c>
      <c r="C20" s="70">
        <v>102.1</v>
      </c>
      <c r="D20" s="70">
        <v>104.7</v>
      </c>
      <c r="E20" s="70">
        <v>102.4</v>
      </c>
      <c r="F20" s="70">
        <v>96.8</v>
      </c>
      <c r="G20" s="70">
        <v>98.3</v>
      </c>
    </row>
    <row r="21" spans="1:7" x14ac:dyDescent="0.2">
      <c r="A21" s="74">
        <v>2007</v>
      </c>
      <c r="B21" s="71">
        <v>98.7</v>
      </c>
      <c r="C21" s="70">
        <v>98.3</v>
      </c>
      <c r="D21" s="70">
        <v>95.8</v>
      </c>
      <c r="E21" s="70">
        <v>98</v>
      </c>
      <c r="F21" s="70">
        <v>101.7</v>
      </c>
      <c r="G21" s="70">
        <v>101.1</v>
      </c>
    </row>
    <row r="22" spans="1:7" x14ac:dyDescent="0.2">
      <c r="A22" s="73">
        <v>2008</v>
      </c>
      <c r="B22" s="71">
        <v>100.8</v>
      </c>
      <c r="C22" s="70">
        <v>100.6</v>
      </c>
      <c r="D22" s="70">
        <v>100.1</v>
      </c>
      <c r="E22" s="70">
        <v>100.5</v>
      </c>
      <c r="F22" s="70">
        <v>102.8</v>
      </c>
      <c r="G22" s="70">
        <v>101.6</v>
      </c>
    </row>
    <row r="23" spans="1:7" x14ac:dyDescent="0.2">
      <c r="A23" s="72">
        <v>2009</v>
      </c>
      <c r="B23" s="71">
        <v>89.2</v>
      </c>
      <c r="C23" s="70">
        <v>93.2</v>
      </c>
      <c r="D23" s="70">
        <v>102.2</v>
      </c>
      <c r="E23" s="70">
        <v>94.3</v>
      </c>
      <c r="F23" s="70">
        <v>92</v>
      </c>
      <c r="G23" s="70">
        <v>72.900000000000006</v>
      </c>
    </row>
  </sheetData>
  <mergeCells count="5">
    <mergeCell ref="A14:G14"/>
    <mergeCell ref="A2:A3"/>
    <mergeCell ref="B2:B3"/>
    <mergeCell ref="C2:G2"/>
    <mergeCell ref="A4:G4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2EEF0-3274-4357-AF2C-7D1E3B2693DE}">
  <dimension ref="A1:D29"/>
  <sheetViews>
    <sheetView workbookViewId="0"/>
  </sheetViews>
  <sheetFormatPr defaultRowHeight="11.25" x14ac:dyDescent="0.2"/>
  <cols>
    <col min="1" max="1" width="40.7109375" style="1" customWidth="1"/>
    <col min="2" max="4" width="15.7109375" style="1" customWidth="1"/>
    <col min="5" max="16384" width="9.140625" style="1"/>
  </cols>
  <sheetData>
    <row r="1" spans="1:4" ht="12" thickBot="1" x14ac:dyDescent="0.25">
      <c r="A1" s="94" t="s">
        <v>136</v>
      </c>
    </row>
    <row r="2" spans="1:4" x14ac:dyDescent="0.2">
      <c r="A2" s="92" t="s">
        <v>12</v>
      </c>
      <c r="B2" s="19">
        <v>2007</v>
      </c>
      <c r="C2" s="19">
        <v>2008</v>
      </c>
      <c r="D2" s="18">
        <v>2009</v>
      </c>
    </row>
    <row r="3" spans="1:4" x14ac:dyDescent="0.2">
      <c r="A3" s="40" t="s">
        <v>135</v>
      </c>
      <c r="B3" s="54">
        <v>2013271</v>
      </c>
      <c r="C3" s="54">
        <v>2068438</v>
      </c>
      <c r="D3" s="54">
        <v>2192234</v>
      </c>
    </row>
    <row r="4" spans="1:4" x14ac:dyDescent="0.2">
      <c r="A4" s="40" t="s">
        <v>134</v>
      </c>
      <c r="B4" s="54">
        <v>37451</v>
      </c>
      <c r="C4" s="54">
        <v>39507</v>
      </c>
      <c r="D4" s="91">
        <v>36789</v>
      </c>
    </row>
    <row r="5" spans="1:4" x14ac:dyDescent="0.2">
      <c r="A5" s="28" t="s">
        <v>116</v>
      </c>
      <c r="B5" s="52"/>
      <c r="C5" s="52"/>
      <c r="D5" s="83"/>
    </row>
    <row r="6" spans="1:4" x14ac:dyDescent="0.2">
      <c r="A6" s="82" t="s">
        <v>133</v>
      </c>
      <c r="B6" s="54">
        <v>36570</v>
      </c>
      <c r="C6" s="54">
        <v>36793</v>
      </c>
      <c r="D6" s="54">
        <v>33596</v>
      </c>
    </row>
    <row r="7" spans="1:4" x14ac:dyDescent="0.2">
      <c r="A7" s="40" t="s">
        <v>132</v>
      </c>
      <c r="B7" s="54">
        <v>1841918</v>
      </c>
      <c r="C7" s="54">
        <v>1957417</v>
      </c>
      <c r="D7" s="54">
        <v>1890016</v>
      </c>
    </row>
    <row r="8" spans="1:4" x14ac:dyDescent="0.2">
      <c r="A8" s="28" t="s">
        <v>116</v>
      </c>
      <c r="B8" s="52"/>
      <c r="C8" s="52"/>
      <c r="D8" s="52"/>
    </row>
    <row r="9" spans="1:4" x14ac:dyDescent="0.2">
      <c r="A9" s="82" t="s">
        <v>131</v>
      </c>
      <c r="B9" s="54">
        <v>847832</v>
      </c>
      <c r="C9" s="54">
        <v>854735</v>
      </c>
      <c r="D9" s="90">
        <v>873358</v>
      </c>
    </row>
    <row r="10" spans="1:4" x14ac:dyDescent="0.2">
      <c r="A10" s="82" t="s">
        <v>130</v>
      </c>
      <c r="B10" s="54">
        <v>994086</v>
      </c>
      <c r="C10" s="54">
        <v>1102682</v>
      </c>
      <c r="D10" s="90">
        <v>1016658</v>
      </c>
    </row>
    <row r="11" spans="1:4" x14ac:dyDescent="0.2">
      <c r="A11" s="81" t="s">
        <v>129</v>
      </c>
      <c r="B11" s="89">
        <v>3892640</v>
      </c>
      <c r="C11" s="89">
        <v>4065362</v>
      </c>
      <c r="D11" s="89">
        <v>4119039</v>
      </c>
    </row>
    <row r="12" spans="1:4" x14ac:dyDescent="0.2">
      <c r="A12" s="40" t="s">
        <v>128</v>
      </c>
      <c r="B12" s="54">
        <v>50171</v>
      </c>
      <c r="C12" s="54">
        <v>57538</v>
      </c>
      <c r="D12" s="54">
        <v>66686</v>
      </c>
    </row>
    <row r="13" spans="1:4" x14ac:dyDescent="0.2">
      <c r="A13" s="40" t="s">
        <v>127</v>
      </c>
      <c r="B13" s="54">
        <v>120142</v>
      </c>
      <c r="C13" s="54">
        <v>124203</v>
      </c>
      <c r="D13" s="54">
        <v>145701</v>
      </c>
    </row>
    <row r="14" spans="1:4" x14ac:dyDescent="0.2">
      <c r="A14" s="28" t="s">
        <v>116</v>
      </c>
      <c r="B14" s="52"/>
      <c r="C14" s="52"/>
      <c r="D14" s="52"/>
    </row>
    <row r="15" spans="1:4" x14ac:dyDescent="0.2">
      <c r="A15" s="82" t="s">
        <v>126</v>
      </c>
      <c r="B15" s="54">
        <v>9653</v>
      </c>
      <c r="C15" s="54">
        <v>13261</v>
      </c>
      <c r="D15" s="54">
        <v>36267</v>
      </c>
    </row>
    <row r="16" spans="1:4" x14ac:dyDescent="0.2">
      <c r="A16" s="82" t="s">
        <v>125</v>
      </c>
      <c r="B16" s="54">
        <v>98903</v>
      </c>
      <c r="C16" s="54">
        <v>106402</v>
      </c>
      <c r="D16" s="54">
        <v>109434</v>
      </c>
    </row>
    <row r="17" spans="1:4" s="80" customFormat="1" x14ac:dyDescent="0.2">
      <c r="A17" s="81" t="s">
        <v>124</v>
      </c>
      <c r="B17" s="60">
        <v>170313</v>
      </c>
      <c r="C17" s="60">
        <v>181741</v>
      </c>
      <c r="D17" s="60">
        <v>212387</v>
      </c>
    </row>
    <row r="18" spans="1:4" x14ac:dyDescent="0.2">
      <c r="A18" s="79" t="s">
        <v>123</v>
      </c>
      <c r="B18" s="60">
        <v>4062953</v>
      </c>
      <c r="C18" s="60">
        <v>4247103</v>
      </c>
      <c r="D18" s="60">
        <v>4331426</v>
      </c>
    </row>
    <row r="19" spans="1:4" x14ac:dyDescent="0.2">
      <c r="A19" s="40" t="s">
        <v>122</v>
      </c>
      <c r="B19" s="54">
        <v>3445</v>
      </c>
      <c r="C19" s="54">
        <v>3609</v>
      </c>
      <c r="D19" s="54">
        <v>1552</v>
      </c>
    </row>
    <row r="20" spans="1:4" x14ac:dyDescent="0.2">
      <c r="A20" s="88" t="s">
        <v>121</v>
      </c>
      <c r="B20" s="54">
        <v>3445</v>
      </c>
      <c r="C20" s="54">
        <v>3609</v>
      </c>
      <c r="D20" s="54">
        <v>1552</v>
      </c>
    </row>
    <row r="21" spans="1:4" x14ac:dyDescent="0.2">
      <c r="A21" s="40" t="s">
        <v>120</v>
      </c>
      <c r="B21" s="87">
        <v>255114</v>
      </c>
      <c r="C21" s="86">
        <v>137023</v>
      </c>
      <c r="D21" s="54">
        <v>132292</v>
      </c>
    </row>
    <row r="22" spans="1:4" s="80" customFormat="1" x14ac:dyDescent="0.2">
      <c r="A22" s="81" t="s">
        <v>119</v>
      </c>
      <c r="B22" s="85">
        <v>258559</v>
      </c>
      <c r="C22" s="84">
        <v>140632</v>
      </c>
      <c r="D22" s="51">
        <v>133844</v>
      </c>
    </row>
    <row r="23" spans="1:4" x14ac:dyDescent="0.2">
      <c r="A23" s="40" t="s">
        <v>118</v>
      </c>
      <c r="B23" s="83">
        <v>236181</v>
      </c>
      <c r="C23" s="83">
        <v>296466</v>
      </c>
      <c r="D23" s="52">
        <v>389231</v>
      </c>
    </row>
    <row r="24" spans="1:4" x14ac:dyDescent="0.2">
      <c r="A24" s="40" t="s">
        <v>117</v>
      </c>
      <c r="B24" s="52">
        <v>76564</v>
      </c>
      <c r="C24" s="52">
        <v>97342</v>
      </c>
      <c r="D24" s="52">
        <v>63139</v>
      </c>
    </row>
    <row r="25" spans="1:4" x14ac:dyDescent="0.2">
      <c r="A25" s="28" t="s">
        <v>116</v>
      </c>
      <c r="B25" s="52"/>
      <c r="C25" s="52"/>
      <c r="D25" s="52"/>
    </row>
    <row r="26" spans="1:4" x14ac:dyDescent="0.2">
      <c r="A26" s="82" t="s">
        <v>115</v>
      </c>
      <c r="B26" s="52">
        <v>65118</v>
      </c>
      <c r="C26" s="52">
        <v>82527</v>
      </c>
      <c r="D26" s="52">
        <v>48822</v>
      </c>
    </row>
    <row r="27" spans="1:4" x14ac:dyDescent="0.2">
      <c r="A27" s="82" t="s">
        <v>114</v>
      </c>
      <c r="B27" s="52">
        <v>11446</v>
      </c>
      <c r="C27" s="52">
        <v>14815</v>
      </c>
      <c r="D27" s="52">
        <v>14317</v>
      </c>
    </row>
    <row r="28" spans="1:4" s="80" customFormat="1" x14ac:dyDescent="0.2">
      <c r="A28" s="81" t="s">
        <v>113</v>
      </c>
      <c r="B28" s="51">
        <v>312745</v>
      </c>
      <c r="C28" s="51">
        <v>393808</v>
      </c>
      <c r="D28" s="51">
        <v>452370</v>
      </c>
    </row>
    <row r="29" spans="1:4" x14ac:dyDescent="0.2">
      <c r="A29" s="79" t="s">
        <v>112</v>
      </c>
      <c r="B29" s="78">
        <v>571304</v>
      </c>
      <c r="C29" s="51">
        <v>534440</v>
      </c>
      <c r="D29" s="51">
        <v>586214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AEEA7-B7F4-4DC8-847B-DC1811F2CFC7}">
  <dimension ref="A1:D23"/>
  <sheetViews>
    <sheetView workbookViewId="0"/>
  </sheetViews>
  <sheetFormatPr defaultRowHeight="11.25" x14ac:dyDescent="0.2"/>
  <cols>
    <col min="1" max="1" width="44" style="95" customWidth="1"/>
    <col min="2" max="4" width="14.7109375" style="95" customWidth="1"/>
    <col min="5" max="16384" width="9.140625" style="95"/>
  </cols>
  <sheetData>
    <row r="1" spans="1:4" x14ac:dyDescent="0.2">
      <c r="A1" s="112" t="s">
        <v>150</v>
      </c>
      <c r="B1" s="111"/>
    </row>
    <row r="2" spans="1:4" x14ac:dyDescent="0.2">
      <c r="A2" s="110" t="s">
        <v>12</v>
      </c>
      <c r="B2" s="109">
        <v>2007</v>
      </c>
      <c r="C2" s="108">
        <v>2008</v>
      </c>
      <c r="D2" s="107">
        <v>2009</v>
      </c>
    </row>
    <row r="3" spans="1:4" x14ac:dyDescent="0.2">
      <c r="A3" s="222" t="s">
        <v>149</v>
      </c>
      <c r="B3" s="222"/>
      <c r="C3" s="222"/>
      <c r="D3" s="222"/>
    </row>
    <row r="4" spans="1:4" x14ac:dyDescent="0.2">
      <c r="A4" s="106" t="s">
        <v>138</v>
      </c>
      <c r="B4" s="100">
        <v>25321478</v>
      </c>
      <c r="C4" s="100">
        <v>26753906</v>
      </c>
      <c r="D4" s="100">
        <v>26054327</v>
      </c>
    </row>
    <row r="5" spans="1:4" x14ac:dyDescent="0.2">
      <c r="A5" s="99" t="s">
        <v>148</v>
      </c>
      <c r="B5" s="105"/>
      <c r="C5" s="105"/>
      <c r="D5" s="105"/>
    </row>
    <row r="6" spans="1:4" x14ac:dyDescent="0.2">
      <c r="A6" s="103" t="s">
        <v>146</v>
      </c>
      <c r="B6" s="102">
        <v>412513</v>
      </c>
      <c r="C6" s="102">
        <v>420370</v>
      </c>
      <c r="D6" s="102">
        <v>419787</v>
      </c>
    </row>
    <row r="7" spans="1:4" x14ac:dyDescent="0.2">
      <c r="A7" s="103" t="s">
        <v>142</v>
      </c>
      <c r="B7" s="102">
        <v>230110</v>
      </c>
      <c r="C7" s="102">
        <v>239896</v>
      </c>
      <c r="D7" s="102">
        <v>222541</v>
      </c>
    </row>
    <row r="8" spans="1:4" x14ac:dyDescent="0.2">
      <c r="A8" s="103" t="s">
        <v>139</v>
      </c>
      <c r="B8" s="102">
        <v>182403</v>
      </c>
      <c r="C8" s="102">
        <v>180474</v>
      </c>
      <c r="D8" s="102">
        <v>197246</v>
      </c>
    </row>
    <row r="9" spans="1:4" x14ac:dyDescent="0.2">
      <c r="A9" s="99" t="s">
        <v>147</v>
      </c>
      <c r="B9" s="104"/>
      <c r="C9" s="104"/>
      <c r="D9" s="104"/>
    </row>
    <row r="10" spans="1:4" x14ac:dyDescent="0.2">
      <c r="A10" s="103" t="s">
        <v>146</v>
      </c>
      <c r="B10" s="102">
        <v>1966091</v>
      </c>
      <c r="C10" s="102">
        <v>2381638</v>
      </c>
      <c r="D10" s="102">
        <v>2867458</v>
      </c>
    </row>
    <row r="11" spans="1:4" x14ac:dyDescent="0.2">
      <c r="A11" s="103" t="s">
        <v>145</v>
      </c>
      <c r="B11" s="102">
        <v>4023198</v>
      </c>
      <c r="C11" s="102">
        <v>4422881</v>
      </c>
      <c r="D11" s="102">
        <v>4628283</v>
      </c>
    </row>
    <row r="12" spans="1:4" x14ac:dyDescent="0.2">
      <c r="A12" s="103" t="s">
        <v>139</v>
      </c>
      <c r="B12" s="102">
        <v>-2057107</v>
      </c>
      <c r="C12" s="102">
        <v>-2041243</v>
      </c>
      <c r="D12" s="102">
        <v>-1760825</v>
      </c>
    </row>
    <row r="13" spans="1:4" x14ac:dyDescent="0.2">
      <c r="A13" s="99" t="s">
        <v>144</v>
      </c>
      <c r="B13" s="102"/>
      <c r="C13" s="102"/>
      <c r="D13" s="102"/>
    </row>
    <row r="14" spans="1:4" x14ac:dyDescent="0.2">
      <c r="A14" s="103" t="s">
        <v>143</v>
      </c>
      <c r="B14" s="102">
        <v>692751</v>
      </c>
      <c r="C14" s="102">
        <v>910581</v>
      </c>
      <c r="D14" s="102">
        <v>1674851</v>
      </c>
    </row>
    <row r="15" spans="1:4" x14ac:dyDescent="0.2">
      <c r="A15" s="103" t="s">
        <v>142</v>
      </c>
      <c r="B15" s="102">
        <v>1246359</v>
      </c>
      <c r="C15" s="102">
        <v>1077962</v>
      </c>
      <c r="D15" s="102">
        <v>828012</v>
      </c>
    </row>
    <row r="16" spans="1:4" x14ac:dyDescent="0.2">
      <c r="A16" s="103" t="s">
        <v>139</v>
      </c>
      <c r="B16" s="102">
        <v>-553608</v>
      </c>
      <c r="C16" s="102">
        <v>-167381</v>
      </c>
      <c r="D16" s="102">
        <v>846839</v>
      </c>
    </row>
    <row r="17" spans="1:4" x14ac:dyDescent="0.2">
      <c r="A17" s="97" t="s">
        <v>141</v>
      </c>
      <c r="B17" s="102">
        <v>216441</v>
      </c>
      <c r="C17" s="102">
        <v>234319</v>
      </c>
      <c r="D17" s="102">
        <v>333306</v>
      </c>
    </row>
    <row r="18" spans="1:4" x14ac:dyDescent="0.2">
      <c r="A18" s="97" t="s">
        <v>140</v>
      </c>
      <c r="B18" s="102">
        <v>87336</v>
      </c>
      <c r="C18" s="102">
        <v>94114</v>
      </c>
      <c r="D18" s="102">
        <v>73380</v>
      </c>
    </row>
    <row r="19" spans="1:4" x14ac:dyDescent="0.2">
      <c r="A19" s="103" t="s">
        <v>139</v>
      </c>
      <c r="B19" s="102">
        <v>129105</v>
      </c>
      <c r="C19" s="102">
        <v>140205</v>
      </c>
      <c r="D19" s="102">
        <v>259926</v>
      </c>
    </row>
    <row r="20" spans="1:4" x14ac:dyDescent="0.2">
      <c r="A20" s="101" t="s">
        <v>137</v>
      </c>
      <c r="B20" s="100">
        <v>23575879</v>
      </c>
      <c r="C20" s="100">
        <v>25033342</v>
      </c>
      <c r="D20" s="100">
        <v>24750674</v>
      </c>
    </row>
    <row r="21" spans="1:4" x14ac:dyDescent="0.2">
      <c r="A21" s="222" t="s">
        <v>10</v>
      </c>
      <c r="B21" s="222"/>
      <c r="C21" s="222"/>
      <c r="D21" s="222"/>
    </row>
    <row r="22" spans="1:4" x14ac:dyDescent="0.2">
      <c r="A22" s="99" t="s">
        <v>138</v>
      </c>
      <c r="B22" s="98">
        <v>100.77286273243402</v>
      </c>
      <c r="C22" s="98">
        <v>100.82753858206854</v>
      </c>
      <c r="D22" s="98">
        <v>93.307309968122041</v>
      </c>
    </row>
    <row r="23" spans="1:4" x14ac:dyDescent="0.2">
      <c r="A23" s="97" t="s">
        <v>137</v>
      </c>
      <c r="B23" s="96">
        <v>99.16</v>
      </c>
      <c r="C23" s="96">
        <v>101.33</v>
      </c>
      <c r="D23" s="96">
        <v>94.73</v>
      </c>
    </row>
  </sheetData>
  <mergeCells count="2">
    <mergeCell ref="A3:D3"/>
    <mergeCell ref="A21:D21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816CB-DC76-4646-90B4-BF6FA73D8FCB}">
  <dimension ref="A1:F51"/>
  <sheetViews>
    <sheetView zoomScaleNormal="100" workbookViewId="0"/>
  </sheetViews>
  <sheetFormatPr defaultRowHeight="11.25" x14ac:dyDescent="0.2"/>
  <cols>
    <col min="1" max="1" width="7.28515625" style="1" customWidth="1"/>
    <col min="2" max="2" width="31.5703125" style="1" customWidth="1"/>
    <col min="3" max="6" width="12.28515625" style="1" customWidth="1"/>
    <col min="7" max="16384" width="9.140625" style="1"/>
  </cols>
  <sheetData>
    <row r="1" spans="1:6" ht="12" thickBot="1" x14ac:dyDescent="0.25">
      <c r="A1" s="13" t="s">
        <v>164</v>
      </c>
      <c r="B1" s="118"/>
      <c r="C1" s="118"/>
      <c r="D1" s="118"/>
      <c r="E1" s="118"/>
      <c r="F1" s="118"/>
    </row>
    <row r="2" spans="1:6" x14ac:dyDescent="0.2">
      <c r="A2" s="228" t="s">
        <v>70</v>
      </c>
      <c r="B2" s="229"/>
      <c r="C2" s="239" t="s">
        <v>163</v>
      </c>
      <c r="D2" s="236"/>
      <c r="E2" s="236"/>
      <c r="F2" s="240" t="s">
        <v>0</v>
      </c>
    </row>
    <row r="3" spans="1:6" x14ac:dyDescent="0.2">
      <c r="A3" s="117" t="s">
        <v>162</v>
      </c>
      <c r="B3" s="76" t="s">
        <v>161</v>
      </c>
      <c r="C3" s="76" t="s">
        <v>160</v>
      </c>
      <c r="D3" s="76" t="s">
        <v>159</v>
      </c>
      <c r="E3" s="76" t="s">
        <v>158</v>
      </c>
      <c r="F3" s="241"/>
    </row>
    <row r="4" spans="1:6" x14ac:dyDescent="0.2">
      <c r="A4" s="238" t="s">
        <v>157</v>
      </c>
      <c r="B4" s="238"/>
      <c r="C4" s="238"/>
      <c r="D4" s="238"/>
      <c r="E4" s="238"/>
      <c r="F4" s="238"/>
    </row>
    <row r="5" spans="1:6" x14ac:dyDescent="0.2">
      <c r="A5" s="40" t="s">
        <v>153</v>
      </c>
      <c r="B5" s="28" t="s">
        <v>66</v>
      </c>
      <c r="C5" s="113">
        <v>76</v>
      </c>
      <c r="D5" s="113">
        <v>692</v>
      </c>
      <c r="E5" s="113">
        <v>10544</v>
      </c>
      <c r="F5" s="52">
        <v>11312</v>
      </c>
    </row>
    <row r="6" spans="1:6" x14ac:dyDescent="0.2">
      <c r="A6" s="40" t="s">
        <v>65</v>
      </c>
      <c r="B6" s="40" t="s">
        <v>64</v>
      </c>
      <c r="C6" s="114">
        <v>4</v>
      </c>
      <c r="D6" s="114">
        <v>83</v>
      </c>
      <c r="E6" s="114">
        <v>423</v>
      </c>
      <c r="F6" s="52">
        <v>510</v>
      </c>
    </row>
    <row r="7" spans="1:6" x14ac:dyDescent="0.2">
      <c r="A7" s="40" t="s">
        <v>63</v>
      </c>
      <c r="B7" s="40" t="s">
        <v>62</v>
      </c>
      <c r="C7" s="114">
        <v>124</v>
      </c>
      <c r="D7" s="114">
        <v>3031</v>
      </c>
      <c r="E7" s="114">
        <v>34271</v>
      </c>
      <c r="F7" s="52">
        <v>37426</v>
      </c>
    </row>
    <row r="8" spans="1:6" x14ac:dyDescent="0.2">
      <c r="A8" s="40" t="s">
        <v>61</v>
      </c>
      <c r="B8" s="40" t="s">
        <v>60</v>
      </c>
      <c r="C8" s="113">
        <v>227</v>
      </c>
      <c r="D8" s="113">
        <v>139</v>
      </c>
      <c r="E8" s="113">
        <v>631</v>
      </c>
      <c r="F8" s="52">
        <v>997</v>
      </c>
    </row>
    <row r="9" spans="1:6" x14ac:dyDescent="0.2">
      <c r="A9" s="40" t="s">
        <v>59</v>
      </c>
      <c r="B9" s="40" t="s">
        <v>58</v>
      </c>
      <c r="C9" s="113">
        <v>135</v>
      </c>
      <c r="D9" s="113">
        <v>817</v>
      </c>
      <c r="E9" s="113">
        <v>33989</v>
      </c>
      <c r="F9" s="52">
        <v>34941</v>
      </c>
    </row>
    <row r="10" spans="1:6" x14ac:dyDescent="0.2">
      <c r="A10" s="40" t="s">
        <v>79</v>
      </c>
      <c r="B10" s="40" t="s">
        <v>56</v>
      </c>
      <c r="C10" s="113">
        <v>197</v>
      </c>
      <c r="D10" s="113">
        <v>8453</v>
      </c>
      <c r="E10" s="113">
        <v>83948</v>
      </c>
      <c r="F10" s="52">
        <v>92598</v>
      </c>
    </row>
    <row r="11" spans="1:6" x14ac:dyDescent="0.2">
      <c r="A11" s="40" t="s">
        <v>55</v>
      </c>
      <c r="B11" s="40" t="s">
        <v>54</v>
      </c>
      <c r="C11" s="113">
        <v>67</v>
      </c>
      <c r="D11" s="113">
        <v>1236</v>
      </c>
      <c r="E11" s="113">
        <v>16266</v>
      </c>
      <c r="F11" s="52">
        <v>17569</v>
      </c>
    </row>
    <row r="12" spans="1:6" x14ac:dyDescent="0.2">
      <c r="A12" s="40" t="s">
        <v>53</v>
      </c>
      <c r="B12" s="40" t="s">
        <v>52</v>
      </c>
      <c r="C12" s="113">
        <v>105</v>
      </c>
      <c r="D12" s="113">
        <v>908</v>
      </c>
      <c r="E12" s="113">
        <v>14119</v>
      </c>
      <c r="F12" s="52">
        <v>15132</v>
      </c>
    </row>
    <row r="13" spans="1:6" x14ac:dyDescent="0.2">
      <c r="A13" s="40" t="s">
        <v>78</v>
      </c>
      <c r="B13" s="40" t="s">
        <v>50</v>
      </c>
      <c r="C13" s="52">
        <v>19</v>
      </c>
      <c r="D13" s="52">
        <v>267</v>
      </c>
      <c r="E13" s="52">
        <v>5244</v>
      </c>
      <c r="F13" s="52">
        <v>5530</v>
      </c>
    </row>
    <row r="14" spans="1:6" x14ac:dyDescent="0.2">
      <c r="A14" s="40" t="s">
        <v>152</v>
      </c>
      <c r="B14" s="40" t="s">
        <v>151</v>
      </c>
      <c r="C14" s="113">
        <v>838</v>
      </c>
      <c r="D14" s="113">
        <v>11603</v>
      </c>
      <c r="E14" s="113">
        <v>130031</v>
      </c>
      <c r="F14" s="52">
        <v>142472</v>
      </c>
    </row>
    <row r="15" spans="1:6" x14ac:dyDescent="0.2">
      <c r="A15" s="37"/>
      <c r="B15" s="37" t="s">
        <v>0</v>
      </c>
      <c r="C15" s="51">
        <v>1792</v>
      </c>
      <c r="D15" s="51">
        <v>27229</v>
      </c>
      <c r="E15" s="51">
        <v>329466</v>
      </c>
      <c r="F15" s="51">
        <v>358487</v>
      </c>
    </row>
    <row r="16" spans="1:6" x14ac:dyDescent="0.2">
      <c r="A16" s="237" t="s">
        <v>156</v>
      </c>
      <c r="B16" s="237"/>
      <c r="C16" s="237"/>
      <c r="D16" s="237"/>
      <c r="E16" s="237"/>
      <c r="F16" s="237"/>
    </row>
    <row r="17" spans="1:6" x14ac:dyDescent="0.2">
      <c r="A17" s="116" t="s">
        <v>153</v>
      </c>
      <c r="B17" s="28" t="s">
        <v>66</v>
      </c>
      <c r="C17" s="113">
        <v>8624</v>
      </c>
      <c r="D17" s="113">
        <v>4609</v>
      </c>
      <c r="E17" s="113">
        <v>76760</v>
      </c>
      <c r="F17" s="52">
        <v>89993</v>
      </c>
    </row>
    <row r="18" spans="1:6" x14ac:dyDescent="0.2">
      <c r="A18" s="116" t="s">
        <v>65</v>
      </c>
      <c r="B18" s="40" t="s">
        <v>64</v>
      </c>
      <c r="C18" s="113">
        <v>3</v>
      </c>
      <c r="D18" s="113">
        <v>2016</v>
      </c>
      <c r="E18" s="113">
        <v>3232</v>
      </c>
      <c r="F18" s="52">
        <v>5251</v>
      </c>
    </row>
    <row r="19" spans="1:6" x14ac:dyDescent="0.2">
      <c r="A19" s="116" t="s">
        <v>63</v>
      </c>
      <c r="B19" s="40" t="s">
        <v>62</v>
      </c>
      <c r="C19" s="113">
        <v>10193</v>
      </c>
      <c r="D19" s="113">
        <v>308246</v>
      </c>
      <c r="E19" s="113">
        <v>361800</v>
      </c>
      <c r="F19" s="52">
        <v>680239</v>
      </c>
    </row>
    <row r="20" spans="1:6" x14ac:dyDescent="0.2">
      <c r="A20" s="116" t="s">
        <v>61</v>
      </c>
      <c r="B20" s="40" t="s">
        <v>60</v>
      </c>
      <c r="C20" s="113">
        <v>22281</v>
      </c>
      <c r="D20" s="113">
        <v>6553</v>
      </c>
      <c r="E20" s="113">
        <v>18089</v>
      </c>
      <c r="F20" s="52">
        <v>46923</v>
      </c>
    </row>
    <row r="21" spans="1:6" x14ac:dyDescent="0.2">
      <c r="A21" s="116" t="s">
        <v>59</v>
      </c>
      <c r="B21" s="40" t="s">
        <v>58</v>
      </c>
      <c r="C21" s="113">
        <v>2453</v>
      </c>
      <c r="D21" s="113">
        <v>10777</v>
      </c>
      <c r="E21" s="113">
        <v>159200</v>
      </c>
      <c r="F21" s="52">
        <v>172430</v>
      </c>
    </row>
    <row r="22" spans="1:6" x14ac:dyDescent="0.2">
      <c r="A22" s="116" t="s">
        <v>79</v>
      </c>
      <c r="B22" s="40" t="s">
        <v>56</v>
      </c>
      <c r="C22" s="113">
        <v>1363</v>
      </c>
      <c r="D22" s="113">
        <v>125158</v>
      </c>
      <c r="E22" s="113">
        <v>345595</v>
      </c>
      <c r="F22" s="52">
        <v>472116</v>
      </c>
    </row>
    <row r="23" spans="1:6" x14ac:dyDescent="0.2">
      <c r="A23" s="116" t="s">
        <v>55</v>
      </c>
      <c r="B23" s="40" t="s">
        <v>54</v>
      </c>
      <c r="C23" s="113">
        <v>607</v>
      </c>
      <c r="D23" s="113">
        <v>10499</v>
      </c>
      <c r="E23" s="113">
        <v>76860</v>
      </c>
      <c r="F23" s="52">
        <v>87966</v>
      </c>
    </row>
    <row r="24" spans="1:6" x14ac:dyDescent="0.2">
      <c r="A24" s="116" t="s">
        <v>53</v>
      </c>
      <c r="B24" s="40" t="s">
        <v>52</v>
      </c>
      <c r="C24" s="113">
        <v>95424</v>
      </c>
      <c r="D24" s="113">
        <v>35526</v>
      </c>
      <c r="E24" s="113">
        <v>84251</v>
      </c>
      <c r="F24" s="52">
        <v>215201</v>
      </c>
    </row>
    <row r="25" spans="1:6" x14ac:dyDescent="0.2">
      <c r="A25" s="116" t="s">
        <v>78</v>
      </c>
      <c r="B25" s="40" t="s">
        <v>50</v>
      </c>
      <c r="C25" s="113">
        <v>1374</v>
      </c>
      <c r="D25" s="113">
        <v>61795</v>
      </c>
      <c r="E25" s="113">
        <v>23710</v>
      </c>
      <c r="F25" s="52">
        <v>86879</v>
      </c>
    </row>
    <row r="26" spans="1:6" x14ac:dyDescent="0.2">
      <c r="A26" s="40" t="s">
        <v>152</v>
      </c>
      <c r="B26" s="40" t="s">
        <v>151</v>
      </c>
      <c r="C26" s="113">
        <v>30814</v>
      </c>
      <c r="D26" s="113">
        <v>83509</v>
      </c>
      <c r="E26" s="113">
        <v>379740</v>
      </c>
      <c r="F26" s="52">
        <v>494063</v>
      </c>
    </row>
    <row r="27" spans="1:6" x14ac:dyDescent="0.2">
      <c r="A27" s="37"/>
      <c r="B27" s="37" t="s">
        <v>0</v>
      </c>
      <c r="C27" s="51">
        <v>173136</v>
      </c>
      <c r="D27" s="51">
        <v>648688</v>
      </c>
      <c r="E27" s="51">
        <v>1529237</v>
      </c>
      <c r="F27" s="51">
        <v>2351061</v>
      </c>
    </row>
    <row r="28" spans="1:6" s="115" customFormat="1" x14ac:dyDescent="0.2">
      <c r="A28" s="242" t="s">
        <v>155</v>
      </c>
      <c r="B28" s="242"/>
      <c r="C28" s="242"/>
      <c r="D28" s="242"/>
      <c r="E28" s="242"/>
      <c r="F28" s="242"/>
    </row>
    <row r="29" spans="1:6" x14ac:dyDescent="0.2">
      <c r="A29" s="40" t="s">
        <v>153</v>
      </c>
      <c r="B29" s="28" t="s">
        <v>66</v>
      </c>
      <c r="C29" s="113">
        <v>33565</v>
      </c>
      <c r="D29" s="113">
        <v>29207</v>
      </c>
      <c r="E29" s="113">
        <v>220823</v>
      </c>
      <c r="F29" s="52">
        <v>283595</v>
      </c>
    </row>
    <row r="30" spans="1:6" x14ac:dyDescent="0.2">
      <c r="A30" s="40" t="s">
        <v>65</v>
      </c>
      <c r="B30" s="40" t="s">
        <v>64</v>
      </c>
      <c r="C30" s="113">
        <v>9</v>
      </c>
      <c r="D30" s="113">
        <v>29127</v>
      </c>
      <c r="E30" s="113">
        <v>10542</v>
      </c>
      <c r="F30" s="52">
        <v>39678</v>
      </c>
    </row>
    <row r="31" spans="1:6" x14ac:dyDescent="0.2">
      <c r="A31" s="40" t="s">
        <v>63</v>
      </c>
      <c r="B31" s="40" t="s">
        <v>62</v>
      </c>
      <c r="C31" s="113">
        <v>17311</v>
      </c>
      <c r="D31" s="113">
        <v>1496603</v>
      </c>
      <c r="E31" s="113">
        <v>553924</v>
      </c>
      <c r="F31" s="52">
        <v>2067838</v>
      </c>
    </row>
    <row r="32" spans="1:6" x14ac:dyDescent="0.2">
      <c r="A32" s="40" t="s">
        <v>61</v>
      </c>
      <c r="B32" s="40" t="s">
        <v>60</v>
      </c>
      <c r="C32" s="113">
        <v>217781</v>
      </c>
      <c r="D32" s="113">
        <v>296841</v>
      </c>
      <c r="E32" s="113">
        <v>1134555</v>
      </c>
      <c r="F32" s="52">
        <v>1649177</v>
      </c>
    </row>
    <row r="33" spans="1:6" x14ac:dyDescent="0.2">
      <c r="A33" s="40" t="s">
        <v>59</v>
      </c>
      <c r="B33" s="40" t="s">
        <v>58</v>
      </c>
      <c r="C33" s="113">
        <v>9497</v>
      </c>
      <c r="D33" s="113">
        <v>75958</v>
      </c>
      <c r="E33" s="113">
        <v>141445</v>
      </c>
      <c r="F33" s="52">
        <v>226900</v>
      </c>
    </row>
    <row r="34" spans="1:6" x14ac:dyDescent="0.2">
      <c r="A34" s="40" t="s">
        <v>79</v>
      </c>
      <c r="B34" s="40" t="s">
        <v>56</v>
      </c>
      <c r="C34" s="113">
        <v>1638</v>
      </c>
      <c r="D34" s="113">
        <v>670416</v>
      </c>
      <c r="E34" s="113">
        <v>420985</v>
      </c>
      <c r="F34" s="52">
        <v>1093039</v>
      </c>
    </row>
    <row r="35" spans="1:6" x14ac:dyDescent="0.2">
      <c r="A35" s="40" t="s">
        <v>55</v>
      </c>
      <c r="B35" s="40" t="s">
        <v>54</v>
      </c>
      <c r="C35" s="113">
        <v>2874</v>
      </c>
      <c r="D35" s="113">
        <v>65523</v>
      </c>
      <c r="E35" s="113">
        <v>123695</v>
      </c>
      <c r="F35" s="52">
        <v>192092</v>
      </c>
    </row>
    <row r="36" spans="1:6" x14ac:dyDescent="0.2">
      <c r="A36" s="40" t="s">
        <v>53</v>
      </c>
      <c r="B36" s="40" t="s">
        <v>52</v>
      </c>
      <c r="C36" s="113">
        <v>248052</v>
      </c>
      <c r="D36" s="113">
        <v>359043</v>
      </c>
      <c r="E36" s="113">
        <v>208890</v>
      </c>
      <c r="F36" s="52">
        <v>815985</v>
      </c>
    </row>
    <row r="37" spans="1:6" x14ac:dyDescent="0.2">
      <c r="A37" s="40" t="s">
        <v>78</v>
      </c>
      <c r="B37" s="40" t="s">
        <v>50</v>
      </c>
      <c r="C37" s="113">
        <v>108910</v>
      </c>
      <c r="D37" s="113">
        <v>533975</v>
      </c>
      <c r="E37" s="113">
        <v>192080</v>
      </c>
      <c r="F37" s="52">
        <v>834965</v>
      </c>
    </row>
    <row r="38" spans="1:6" x14ac:dyDescent="0.2">
      <c r="A38" s="40" t="s">
        <v>152</v>
      </c>
      <c r="B38" s="40" t="s">
        <v>151</v>
      </c>
      <c r="C38" s="113">
        <v>438353</v>
      </c>
      <c r="D38" s="113">
        <v>1672394</v>
      </c>
      <c r="E38" s="113">
        <v>1296625</v>
      </c>
      <c r="F38" s="52">
        <v>3407372</v>
      </c>
    </row>
    <row r="39" spans="1:6" x14ac:dyDescent="0.2">
      <c r="A39" s="37"/>
      <c r="B39" s="37" t="s">
        <v>0</v>
      </c>
      <c r="C39" s="51">
        <v>1077990</v>
      </c>
      <c r="D39" s="51">
        <v>5229087</v>
      </c>
      <c r="E39" s="51">
        <v>4303564</v>
      </c>
      <c r="F39" s="51">
        <v>10610641</v>
      </c>
    </row>
    <row r="40" spans="1:6" x14ac:dyDescent="0.2">
      <c r="A40" s="237" t="s">
        <v>154</v>
      </c>
      <c r="B40" s="237"/>
      <c r="C40" s="237"/>
      <c r="D40" s="237"/>
      <c r="E40" s="237"/>
      <c r="F40" s="237"/>
    </row>
    <row r="41" spans="1:6" x14ac:dyDescent="0.2">
      <c r="A41" s="40" t="s">
        <v>153</v>
      </c>
      <c r="B41" s="28" t="s">
        <v>66</v>
      </c>
      <c r="C41" s="113">
        <v>25535</v>
      </c>
      <c r="D41" s="113">
        <v>46471</v>
      </c>
      <c r="E41" s="113">
        <v>322652</v>
      </c>
      <c r="F41" s="52">
        <v>394658</v>
      </c>
    </row>
    <row r="42" spans="1:6" x14ac:dyDescent="0.2">
      <c r="A42" s="40" t="s">
        <v>65</v>
      </c>
      <c r="B42" s="40" t="s">
        <v>64</v>
      </c>
      <c r="C42" s="114">
        <v>9</v>
      </c>
      <c r="D42" s="114">
        <v>34208</v>
      </c>
      <c r="E42" s="114">
        <v>20722</v>
      </c>
      <c r="F42" s="52">
        <v>54939</v>
      </c>
    </row>
    <row r="43" spans="1:6" x14ac:dyDescent="0.2">
      <c r="A43" s="40" t="s">
        <v>63</v>
      </c>
      <c r="B43" s="40" t="s">
        <v>62</v>
      </c>
      <c r="C43" s="114">
        <v>37039</v>
      </c>
      <c r="D43" s="114">
        <v>2933193</v>
      </c>
      <c r="E43" s="114">
        <v>1679143</v>
      </c>
      <c r="F43" s="52">
        <v>4649375</v>
      </c>
    </row>
    <row r="44" spans="1:6" x14ac:dyDescent="0.2">
      <c r="A44" s="40" t="s">
        <v>61</v>
      </c>
      <c r="B44" s="40" t="s">
        <v>60</v>
      </c>
      <c r="C44" s="113">
        <v>131579</v>
      </c>
      <c r="D44" s="113">
        <v>146173</v>
      </c>
      <c r="E44" s="113">
        <v>418394</v>
      </c>
      <c r="F44" s="52">
        <v>696146</v>
      </c>
    </row>
    <row r="45" spans="1:6" x14ac:dyDescent="0.2">
      <c r="A45" s="40" t="s">
        <v>59</v>
      </c>
      <c r="B45" s="40" t="s">
        <v>58</v>
      </c>
      <c r="C45" s="113">
        <v>6871</v>
      </c>
      <c r="D45" s="113">
        <v>111587</v>
      </c>
      <c r="E45" s="113">
        <v>596426</v>
      </c>
      <c r="F45" s="52">
        <v>714884</v>
      </c>
    </row>
    <row r="46" spans="1:6" x14ac:dyDescent="0.2">
      <c r="A46" s="40" t="s">
        <v>79</v>
      </c>
      <c r="B46" s="40" t="s">
        <v>56</v>
      </c>
      <c r="C46" s="113">
        <v>5488</v>
      </c>
      <c r="D46" s="113">
        <v>956200</v>
      </c>
      <c r="E46" s="113">
        <v>1236513</v>
      </c>
      <c r="F46" s="52">
        <v>2198201</v>
      </c>
    </row>
    <row r="47" spans="1:6" x14ac:dyDescent="0.2">
      <c r="A47" s="40" t="s">
        <v>55</v>
      </c>
      <c r="B47" s="40" t="s">
        <v>54</v>
      </c>
      <c r="C47" s="113">
        <v>935</v>
      </c>
      <c r="D47" s="113">
        <v>48667</v>
      </c>
      <c r="E47" s="113">
        <v>147647</v>
      </c>
      <c r="F47" s="52">
        <v>197249</v>
      </c>
    </row>
    <row r="48" spans="1:6" x14ac:dyDescent="0.2">
      <c r="A48" s="40" t="s">
        <v>53</v>
      </c>
      <c r="B48" s="40" t="s">
        <v>52</v>
      </c>
      <c r="C48" s="113">
        <v>401137</v>
      </c>
      <c r="D48" s="113">
        <v>698905</v>
      </c>
      <c r="E48" s="113">
        <v>509707</v>
      </c>
      <c r="F48" s="52">
        <v>1609749</v>
      </c>
    </row>
    <row r="49" spans="1:6" x14ac:dyDescent="0.2">
      <c r="A49" s="40" t="s">
        <v>78</v>
      </c>
      <c r="B49" s="40" t="s">
        <v>50</v>
      </c>
      <c r="C49" s="52">
        <v>20803</v>
      </c>
      <c r="D49" s="52">
        <v>637383</v>
      </c>
      <c r="E49" s="52">
        <v>194643</v>
      </c>
      <c r="F49" s="52">
        <v>852829</v>
      </c>
    </row>
    <row r="50" spans="1:6" x14ac:dyDescent="0.2">
      <c r="A50" s="40" t="s">
        <v>152</v>
      </c>
      <c r="B50" s="40" t="s">
        <v>151</v>
      </c>
      <c r="C50" s="113">
        <v>156392</v>
      </c>
      <c r="D50" s="113">
        <v>874919</v>
      </c>
      <c r="E50" s="113">
        <v>1605004</v>
      </c>
      <c r="F50" s="52">
        <v>2636315</v>
      </c>
    </row>
    <row r="51" spans="1:6" x14ac:dyDescent="0.2">
      <c r="A51" s="37"/>
      <c r="B51" s="37" t="s">
        <v>0</v>
      </c>
      <c r="C51" s="51">
        <v>785788</v>
      </c>
      <c r="D51" s="51">
        <v>6487706</v>
      </c>
      <c r="E51" s="51">
        <v>6730851</v>
      </c>
      <c r="F51" s="51">
        <v>14004345</v>
      </c>
    </row>
  </sheetData>
  <mergeCells count="7">
    <mergeCell ref="A40:F40"/>
    <mergeCell ref="A4:F4"/>
    <mergeCell ref="A16:F16"/>
    <mergeCell ref="A2:B2"/>
    <mergeCell ref="C2:E2"/>
    <mergeCell ref="F2:F3"/>
    <mergeCell ref="A28:F28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8972F-FA06-4C83-9A52-7ABC760FFE36}">
  <dimension ref="A1:G29"/>
  <sheetViews>
    <sheetView workbookViewId="0"/>
  </sheetViews>
  <sheetFormatPr defaultRowHeight="11.25" x14ac:dyDescent="0.2"/>
  <cols>
    <col min="1" max="1" width="35.5703125" style="119" customWidth="1"/>
    <col min="2" max="7" width="10.140625" style="1" customWidth="1"/>
    <col min="8" max="16384" width="9.140625" style="1"/>
  </cols>
  <sheetData>
    <row r="1" spans="1:7" ht="12" thickBot="1" x14ac:dyDescent="0.25">
      <c r="A1" s="94" t="s">
        <v>189</v>
      </c>
      <c r="B1" s="41"/>
      <c r="C1" s="41"/>
      <c r="D1" s="134"/>
      <c r="E1" s="41"/>
      <c r="F1" s="41"/>
      <c r="G1" s="134"/>
    </row>
    <row r="2" spans="1:7" s="132" customFormat="1" x14ac:dyDescent="0.25">
      <c r="A2" s="219" t="s">
        <v>12</v>
      </c>
      <c r="B2" s="227" t="s">
        <v>11</v>
      </c>
      <c r="C2" s="228"/>
      <c r="D2" s="243"/>
      <c r="E2" s="227" t="s">
        <v>10</v>
      </c>
      <c r="F2" s="228"/>
      <c r="G2" s="228"/>
    </row>
    <row r="3" spans="1:7" s="132" customFormat="1" x14ac:dyDescent="0.25">
      <c r="A3" s="220"/>
      <c r="B3" s="9">
        <v>2006</v>
      </c>
      <c r="C3" s="9">
        <v>2007</v>
      </c>
      <c r="D3" s="9">
        <v>2008</v>
      </c>
      <c r="E3" s="10">
        <v>2006</v>
      </c>
      <c r="F3" s="9">
        <v>2007</v>
      </c>
      <c r="G3" s="133">
        <v>2008</v>
      </c>
    </row>
    <row r="4" spans="1:7" x14ac:dyDescent="0.2">
      <c r="A4" s="131" t="s">
        <v>188</v>
      </c>
      <c r="B4" s="124">
        <v>8717.6</v>
      </c>
      <c r="C4" s="124">
        <v>9247.6</v>
      </c>
      <c r="D4" s="123">
        <v>9756.7000000000007</v>
      </c>
      <c r="E4" s="123">
        <v>103.2</v>
      </c>
      <c r="F4" s="124">
        <v>98.3</v>
      </c>
      <c r="G4" s="123">
        <v>99.5</v>
      </c>
    </row>
    <row r="5" spans="1:7" x14ac:dyDescent="0.2">
      <c r="A5" s="119" t="s">
        <v>187</v>
      </c>
      <c r="B5" s="124">
        <v>2467.6999999999998</v>
      </c>
      <c r="C5" s="124">
        <v>2647.9</v>
      </c>
      <c r="D5" s="123">
        <v>2831.2</v>
      </c>
      <c r="E5" s="123">
        <v>101.6</v>
      </c>
      <c r="F5" s="123">
        <v>99.4</v>
      </c>
      <c r="G5" s="123">
        <v>100.8</v>
      </c>
    </row>
    <row r="6" spans="1:7" s="80" customFormat="1" x14ac:dyDescent="0.2">
      <c r="A6" s="122" t="s">
        <v>186</v>
      </c>
      <c r="B6" s="36">
        <v>11185.3</v>
      </c>
      <c r="C6" s="36">
        <v>11895.4</v>
      </c>
      <c r="D6" s="120">
        <v>12587.9</v>
      </c>
      <c r="E6" s="120">
        <v>102.8</v>
      </c>
      <c r="F6" s="121">
        <v>98.5</v>
      </c>
      <c r="G6" s="120">
        <v>99.8</v>
      </c>
    </row>
    <row r="7" spans="1:7" x14ac:dyDescent="0.2">
      <c r="A7" s="119" t="s">
        <v>185</v>
      </c>
      <c r="B7" s="124">
        <v>1061.9000000000001</v>
      </c>
      <c r="C7" s="123">
        <v>1140.8</v>
      </c>
      <c r="D7" s="123">
        <v>1211.0999999999999</v>
      </c>
      <c r="E7" s="123">
        <v>100.8</v>
      </c>
      <c r="F7" s="123">
        <v>97.5</v>
      </c>
      <c r="G7" s="123">
        <v>99.4</v>
      </c>
    </row>
    <row r="8" spans="1:7" x14ac:dyDescent="0.2">
      <c r="A8" s="119" t="s">
        <v>184</v>
      </c>
      <c r="B8" s="124">
        <v>2439.6999999999998</v>
      </c>
      <c r="C8" s="124">
        <v>2509.9</v>
      </c>
      <c r="D8" s="123">
        <v>2568.6999999999998</v>
      </c>
      <c r="E8" s="123">
        <v>98</v>
      </c>
      <c r="F8" s="123">
        <v>95.1</v>
      </c>
      <c r="G8" s="123">
        <v>98.7</v>
      </c>
    </row>
    <row r="9" spans="1:7" x14ac:dyDescent="0.2">
      <c r="A9" s="119" t="s">
        <v>147</v>
      </c>
      <c r="B9" s="124">
        <v>834</v>
      </c>
      <c r="C9" s="124">
        <v>870.9</v>
      </c>
      <c r="D9" s="123">
        <v>779.6</v>
      </c>
      <c r="E9" s="123">
        <v>103</v>
      </c>
      <c r="F9" s="124">
        <v>96.7</v>
      </c>
      <c r="G9" s="123">
        <v>84.4</v>
      </c>
    </row>
    <row r="10" spans="1:7" x14ac:dyDescent="0.2">
      <c r="A10" s="119" t="s">
        <v>116</v>
      </c>
      <c r="B10" s="123"/>
      <c r="C10" s="123"/>
      <c r="D10" s="123"/>
      <c r="E10" s="70"/>
      <c r="F10" s="70"/>
      <c r="G10" s="70"/>
    </row>
    <row r="11" spans="1:7" x14ac:dyDescent="0.2">
      <c r="A11" s="130" t="s">
        <v>183</v>
      </c>
      <c r="B11" s="124">
        <v>315.2</v>
      </c>
      <c r="C11" s="124">
        <v>296.8</v>
      </c>
      <c r="D11" s="123">
        <v>248</v>
      </c>
      <c r="E11" s="123">
        <v>102</v>
      </c>
      <c r="F11" s="124">
        <v>87.2</v>
      </c>
      <c r="G11" s="123">
        <v>78.8</v>
      </c>
    </row>
    <row r="12" spans="1:7" x14ac:dyDescent="0.2">
      <c r="A12" s="130" t="s">
        <v>182</v>
      </c>
      <c r="B12" s="124">
        <v>232.8</v>
      </c>
      <c r="C12" s="129">
        <v>296.60000000000002</v>
      </c>
      <c r="D12" s="123">
        <v>251.1</v>
      </c>
      <c r="E12" s="123">
        <v>84.7</v>
      </c>
      <c r="F12" s="129">
        <v>118</v>
      </c>
      <c r="G12" s="123">
        <v>79.8</v>
      </c>
    </row>
    <row r="13" spans="1:7" s="80" customFormat="1" x14ac:dyDescent="0.2">
      <c r="A13" s="122" t="s">
        <v>181</v>
      </c>
      <c r="B13" s="36">
        <v>15520.9</v>
      </c>
      <c r="C13" s="36">
        <v>16417.099999999999</v>
      </c>
      <c r="D13" s="120">
        <v>17147.3</v>
      </c>
      <c r="E13" s="120">
        <v>101.9</v>
      </c>
      <c r="F13" s="121">
        <v>97.8</v>
      </c>
      <c r="G13" s="120">
        <v>98.4</v>
      </c>
    </row>
    <row r="14" spans="1:7" x14ac:dyDescent="0.2">
      <c r="A14" s="119" t="s">
        <v>180</v>
      </c>
      <c r="B14" s="124">
        <v>2660.3</v>
      </c>
      <c r="C14" s="123">
        <v>2939.8</v>
      </c>
      <c r="D14" s="123">
        <v>3256</v>
      </c>
      <c r="E14" s="123">
        <v>105.4</v>
      </c>
      <c r="F14" s="123">
        <v>102.3</v>
      </c>
      <c r="G14" s="123">
        <v>104.4</v>
      </c>
    </row>
    <row r="15" spans="1:7" x14ac:dyDescent="0.2">
      <c r="A15" s="119" t="s">
        <v>179</v>
      </c>
      <c r="B15" s="123">
        <v>96.5</v>
      </c>
      <c r="C15" s="123">
        <v>180.3</v>
      </c>
      <c r="D15" s="123">
        <v>140.30000000000001</v>
      </c>
      <c r="E15" s="123">
        <v>107.2</v>
      </c>
      <c r="F15" s="123">
        <v>172.9</v>
      </c>
      <c r="G15" s="123">
        <v>73.3</v>
      </c>
    </row>
    <row r="16" spans="1:7" x14ac:dyDescent="0.2">
      <c r="A16" s="119" t="s">
        <v>178</v>
      </c>
      <c r="B16" s="123">
        <v>52.2</v>
      </c>
      <c r="C16" s="123">
        <v>52</v>
      </c>
      <c r="D16" s="123">
        <v>73.099999999999994</v>
      </c>
      <c r="E16" s="123">
        <v>95.4</v>
      </c>
      <c r="F16" s="123">
        <v>92.2</v>
      </c>
      <c r="G16" s="123">
        <v>132.5</v>
      </c>
    </row>
    <row r="17" spans="1:7" x14ac:dyDescent="0.2">
      <c r="A17" s="119" t="s">
        <v>177</v>
      </c>
      <c r="B17" s="123">
        <v>887.1</v>
      </c>
      <c r="C17" s="123">
        <v>944.3</v>
      </c>
      <c r="D17" s="123">
        <v>963.4</v>
      </c>
      <c r="E17" s="123">
        <v>111.9</v>
      </c>
      <c r="F17" s="123">
        <v>98.6</v>
      </c>
      <c r="G17" s="123">
        <v>96.2</v>
      </c>
    </row>
    <row r="18" spans="1:7" s="80" customFormat="1" x14ac:dyDescent="0.2">
      <c r="A18" s="128" t="s">
        <v>176</v>
      </c>
      <c r="B18" s="36">
        <v>3696.2</v>
      </c>
      <c r="C18" s="3">
        <v>4116.3999999999996</v>
      </c>
      <c r="D18" s="120">
        <v>4432.7</v>
      </c>
      <c r="E18" s="120">
        <v>106.8</v>
      </c>
      <c r="F18" s="120">
        <v>103.1</v>
      </c>
      <c r="G18" s="120">
        <v>101.5</v>
      </c>
    </row>
    <row r="19" spans="1:7" x14ac:dyDescent="0.2">
      <c r="A19" s="119" t="s">
        <v>175</v>
      </c>
      <c r="B19" s="124">
        <v>372.3</v>
      </c>
      <c r="C19" s="124">
        <v>416.8</v>
      </c>
      <c r="D19" s="123">
        <v>238.4</v>
      </c>
      <c r="E19" s="123">
        <v>109.6</v>
      </c>
      <c r="F19" s="124">
        <v>101.1</v>
      </c>
      <c r="G19" s="123">
        <v>53.9</v>
      </c>
    </row>
    <row r="20" spans="1:7" x14ac:dyDescent="0.2">
      <c r="A20" s="119" t="s">
        <v>174</v>
      </c>
      <c r="B20" s="124">
        <v>1650.6</v>
      </c>
      <c r="C20" s="124">
        <v>1867.3</v>
      </c>
      <c r="D20" s="123">
        <v>2082.1</v>
      </c>
      <c r="E20" s="123">
        <v>106.3</v>
      </c>
      <c r="F20" s="124">
        <v>104.5</v>
      </c>
      <c r="G20" s="123">
        <v>105.1</v>
      </c>
    </row>
    <row r="21" spans="1:7" x14ac:dyDescent="0.2">
      <c r="A21" s="119" t="s">
        <v>173</v>
      </c>
      <c r="B21" s="123">
        <v>63.9</v>
      </c>
      <c r="C21" s="123">
        <v>67.7</v>
      </c>
      <c r="D21" s="123">
        <v>73.8</v>
      </c>
      <c r="E21" s="123">
        <v>89.3</v>
      </c>
      <c r="F21" s="123">
        <v>98.1</v>
      </c>
      <c r="G21" s="123">
        <v>102.7</v>
      </c>
    </row>
    <row r="22" spans="1:7" s="80" customFormat="1" x14ac:dyDescent="0.2">
      <c r="A22" s="122" t="s">
        <v>172</v>
      </c>
      <c r="B22" s="36">
        <v>1714.5</v>
      </c>
      <c r="C22" s="36">
        <v>1935</v>
      </c>
      <c r="D22" s="120">
        <v>2155.9</v>
      </c>
      <c r="E22" s="120">
        <v>105.6</v>
      </c>
      <c r="F22" s="121">
        <v>104.3</v>
      </c>
      <c r="G22" s="120">
        <v>105</v>
      </c>
    </row>
    <row r="23" spans="1:7" ht="22.5" x14ac:dyDescent="0.2">
      <c r="A23" s="119" t="s">
        <v>171</v>
      </c>
      <c r="B23" s="124">
        <v>2621.7</v>
      </c>
      <c r="C23" s="124">
        <v>2814</v>
      </c>
      <c r="D23" s="123">
        <v>3018.4</v>
      </c>
      <c r="E23" s="123">
        <v>102.5</v>
      </c>
      <c r="F23" s="124">
        <v>99.3</v>
      </c>
      <c r="G23" s="123">
        <v>101.1</v>
      </c>
    </row>
    <row r="24" spans="1:7" ht="22.5" x14ac:dyDescent="0.2">
      <c r="A24" s="126" t="s">
        <v>170</v>
      </c>
      <c r="B24" s="124">
        <v>614</v>
      </c>
      <c r="C24" s="124">
        <v>878.6</v>
      </c>
      <c r="D24" s="123">
        <v>907.5</v>
      </c>
      <c r="E24" s="123">
        <v>111.2</v>
      </c>
      <c r="F24" s="123">
        <v>132.4</v>
      </c>
      <c r="G24" s="123">
        <v>97.4</v>
      </c>
    </row>
    <row r="25" spans="1:7" ht="22.5" x14ac:dyDescent="0.2">
      <c r="A25" s="119" t="s">
        <v>169</v>
      </c>
      <c r="B25" s="123">
        <v>458</v>
      </c>
      <c r="C25" s="123">
        <v>445.4</v>
      </c>
      <c r="D25" s="123">
        <v>602.20000000000005</v>
      </c>
      <c r="E25" s="123">
        <v>120.8</v>
      </c>
      <c r="F25" s="123">
        <v>90.1</v>
      </c>
      <c r="G25" s="123">
        <v>127.4</v>
      </c>
    </row>
    <row r="26" spans="1:7" x14ac:dyDescent="0.2">
      <c r="A26" s="119" t="s">
        <v>168</v>
      </c>
      <c r="B26" s="124">
        <v>351.9</v>
      </c>
      <c r="C26" s="124">
        <v>383.3</v>
      </c>
      <c r="D26" s="123">
        <v>294.10000000000002</v>
      </c>
      <c r="E26" s="123">
        <v>108.9</v>
      </c>
      <c r="F26" s="124">
        <v>95.5</v>
      </c>
      <c r="G26" s="123">
        <v>72.3</v>
      </c>
    </row>
    <row r="27" spans="1:7" s="80" customFormat="1" x14ac:dyDescent="0.2">
      <c r="A27" s="122" t="s">
        <v>167</v>
      </c>
      <c r="B27" s="36">
        <v>13829.4</v>
      </c>
      <c r="C27" s="36">
        <v>14494.1</v>
      </c>
      <c r="D27" s="120">
        <v>14840.6</v>
      </c>
      <c r="E27" s="120">
        <v>101.7</v>
      </c>
      <c r="F27" s="121">
        <v>97</v>
      </c>
      <c r="G27" s="120">
        <v>96.5</v>
      </c>
    </row>
    <row r="28" spans="1:7" x14ac:dyDescent="0.2">
      <c r="A28" s="119" t="s">
        <v>166</v>
      </c>
      <c r="B28" s="124">
        <v>3355.9</v>
      </c>
      <c r="C28" s="123">
        <v>3304.1</v>
      </c>
      <c r="D28" s="123">
        <v>3534</v>
      </c>
      <c r="E28" s="123">
        <v>101.8</v>
      </c>
      <c r="F28" s="124">
        <v>91.5</v>
      </c>
      <c r="G28" s="123">
        <v>101</v>
      </c>
    </row>
    <row r="29" spans="1:7" s="80" customFormat="1" ht="22.5" x14ac:dyDescent="0.2">
      <c r="A29" s="122" t="s">
        <v>165</v>
      </c>
      <c r="B29" s="36">
        <v>17184.8</v>
      </c>
      <c r="C29" s="36">
        <v>17685.7</v>
      </c>
      <c r="D29" s="120">
        <v>18374.5</v>
      </c>
      <c r="E29" s="120">
        <v>101.7</v>
      </c>
      <c r="F29" s="121">
        <v>96.3</v>
      </c>
      <c r="G29" s="120">
        <v>97.2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58470-F6C1-485D-8647-98FDD468B15A}">
  <dimension ref="A1:F27"/>
  <sheetViews>
    <sheetView zoomScaleNormal="100" workbookViewId="0"/>
  </sheetViews>
  <sheetFormatPr defaultRowHeight="11.25" x14ac:dyDescent="0.2"/>
  <cols>
    <col min="1" max="1" width="31.5703125" style="1" customWidth="1"/>
    <col min="2" max="6" width="13.7109375" style="1" customWidth="1"/>
    <col min="7" max="16384" width="9.140625" style="1"/>
  </cols>
  <sheetData>
    <row r="1" spans="1:6" ht="12" thickBot="1" x14ac:dyDescent="0.25">
      <c r="A1" s="142" t="s">
        <v>218</v>
      </c>
      <c r="B1" s="41"/>
      <c r="C1" s="41"/>
      <c r="D1" s="41"/>
      <c r="E1" s="41"/>
      <c r="F1" s="41"/>
    </row>
    <row r="2" spans="1:6" s="132" customFormat="1" ht="33.75" x14ac:dyDescent="0.25">
      <c r="A2" s="219" t="s">
        <v>12</v>
      </c>
      <c r="B2" s="216" t="s">
        <v>217</v>
      </c>
      <c r="C2" s="216" t="s">
        <v>216</v>
      </c>
      <c r="D2" s="141" t="s">
        <v>215</v>
      </c>
      <c r="E2" s="141" t="s">
        <v>214</v>
      </c>
      <c r="F2" s="240" t="s">
        <v>0</v>
      </c>
    </row>
    <row r="3" spans="1:6" s="132" customFormat="1" x14ac:dyDescent="0.25">
      <c r="A3" s="220"/>
      <c r="B3" s="235"/>
      <c r="C3" s="235"/>
      <c r="D3" s="244" t="s">
        <v>213</v>
      </c>
      <c r="E3" s="244"/>
      <c r="F3" s="241"/>
    </row>
    <row r="4" spans="1:6" x14ac:dyDescent="0.2">
      <c r="A4" s="131" t="s">
        <v>212</v>
      </c>
      <c r="B4" s="136">
        <v>2888236</v>
      </c>
      <c r="C4" s="52" t="s">
        <v>76</v>
      </c>
      <c r="D4" s="52" t="s">
        <v>76</v>
      </c>
      <c r="E4" s="52" t="s">
        <v>76</v>
      </c>
      <c r="F4" s="136">
        <v>2888236</v>
      </c>
    </row>
    <row r="5" spans="1:6" s="80" customFormat="1" ht="22.5" x14ac:dyDescent="0.2">
      <c r="A5" s="131" t="s">
        <v>211</v>
      </c>
      <c r="B5" s="52" t="s">
        <v>76</v>
      </c>
      <c r="C5" s="140">
        <v>37953</v>
      </c>
      <c r="D5" s="52" t="s">
        <v>76</v>
      </c>
      <c r="E5" s="52" t="s">
        <v>76</v>
      </c>
      <c r="F5" s="136">
        <v>37953</v>
      </c>
    </row>
    <row r="6" spans="1:6" x14ac:dyDescent="0.2">
      <c r="A6" s="131" t="s">
        <v>210</v>
      </c>
      <c r="B6" s="52">
        <v>149</v>
      </c>
      <c r="C6" s="52">
        <v>23001</v>
      </c>
      <c r="D6" s="136">
        <v>19475</v>
      </c>
      <c r="E6" s="52" t="s">
        <v>76</v>
      </c>
      <c r="F6" s="136">
        <v>42625</v>
      </c>
    </row>
    <row r="7" spans="1:6" x14ac:dyDescent="0.2">
      <c r="A7" s="131" t="s">
        <v>209</v>
      </c>
      <c r="B7" s="136">
        <v>102620</v>
      </c>
      <c r="C7" s="52" t="s">
        <v>76</v>
      </c>
      <c r="D7" s="136">
        <v>30470</v>
      </c>
      <c r="E7" s="52" t="s">
        <v>76</v>
      </c>
      <c r="F7" s="136">
        <v>133090</v>
      </c>
    </row>
    <row r="8" spans="1:6" x14ac:dyDescent="0.2">
      <c r="A8" s="131" t="s">
        <v>208</v>
      </c>
      <c r="B8" s="136">
        <v>9983</v>
      </c>
      <c r="C8" s="52" t="s">
        <v>76</v>
      </c>
      <c r="D8" s="52" t="s">
        <v>76</v>
      </c>
      <c r="E8" s="52" t="s">
        <v>76</v>
      </c>
      <c r="F8" s="136">
        <v>9983</v>
      </c>
    </row>
    <row r="9" spans="1:6" x14ac:dyDescent="0.2">
      <c r="A9" s="131" t="s">
        <v>207</v>
      </c>
      <c r="B9" s="138">
        <v>36776</v>
      </c>
      <c r="C9" s="52" t="s">
        <v>76</v>
      </c>
      <c r="D9" s="52" t="s">
        <v>76</v>
      </c>
      <c r="E9" s="52" t="s">
        <v>76</v>
      </c>
      <c r="F9" s="136">
        <v>36776</v>
      </c>
    </row>
    <row r="10" spans="1:6" x14ac:dyDescent="0.2">
      <c r="A10" s="131" t="s">
        <v>206</v>
      </c>
      <c r="B10" s="52" t="s">
        <v>76</v>
      </c>
      <c r="C10" s="52">
        <v>97623</v>
      </c>
      <c r="D10" s="52" t="s">
        <v>76</v>
      </c>
      <c r="E10" s="52" t="s">
        <v>76</v>
      </c>
      <c r="F10" s="136">
        <v>97623</v>
      </c>
    </row>
    <row r="11" spans="1:6" s="80" customFormat="1" x14ac:dyDescent="0.2">
      <c r="A11" s="139" t="s">
        <v>205</v>
      </c>
      <c r="B11" s="136">
        <v>103757</v>
      </c>
      <c r="C11" s="52" t="s">
        <v>76</v>
      </c>
      <c r="D11" s="52" t="s">
        <v>76</v>
      </c>
      <c r="E11" s="52" t="s">
        <v>76</v>
      </c>
      <c r="F11" s="136">
        <v>103757</v>
      </c>
    </row>
    <row r="12" spans="1:6" x14ac:dyDescent="0.2">
      <c r="A12" s="131" t="s">
        <v>204</v>
      </c>
      <c r="B12" s="52" t="s">
        <v>76</v>
      </c>
      <c r="C12" s="52">
        <v>382734</v>
      </c>
      <c r="D12" s="52" t="s">
        <v>76</v>
      </c>
      <c r="E12" s="52" t="s">
        <v>76</v>
      </c>
      <c r="F12" s="136">
        <v>382734</v>
      </c>
    </row>
    <row r="13" spans="1:6" x14ac:dyDescent="0.2">
      <c r="A13" s="131" t="s">
        <v>203</v>
      </c>
      <c r="B13" s="52" t="s">
        <v>76</v>
      </c>
      <c r="C13" s="138">
        <v>114618</v>
      </c>
      <c r="D13" s="52" t="s">
        <v>76</v>
      </c>
      <c r="E13" s="52" t="s">
        <v>76</v>
      </c>
      <c r="F13" s="136">
        <v>114618</v>
      </c>
    </row>
    <row r="14" spans="1:6" s="80" customFormat="1" x14ac:dyDescent="0.2">
      <c r="A14" s="131" t="s">
        <v>202</v>
      </c>
      <c r="B14" s="52" t="s">
        <v>76</v>
      </c>
      <c r="C14" s="52">
        <v>260546</v>
      </c>
      <c r="D14" s="52">
        <v>2239</v>
      </c>
      <c r="E14" s="52">
        <v>15587</v>
      </c>
      <c r="F14" s="136">
        <v>278372</v>
      </c>
    </row>
    <row r="15" spans="1:6" x14ac:dyDescent="0.2">
      <c r="A15" s="131" t="s">
        <v>201</v>
      </c>
      <c r="B15" s="52" t="s">
        <v>76</v>
      </c>
      <c r="C15" s="136">
        <v>50826</v>
      </c>
      <c r="D15" s="52" t="s">
        <v>76</v>
      </c>
      <c r="E15" s="52" t="s">
        <v>76</v>
      </c>
      <c r="F15" s="136">
        <v>50826</v>
      </c>
    </row>
    <row r="16" spans="1:6" x14ac:dyDescent="0.2">
      <c r="A16" s="131" t="s">
        <v>200</v>
      </c>
      <c r="B16" s="52" t="s">
        <v>76</v>
      </c>
      <c r="C16" s="136">
        <v>115862</v>
      </c>
      <c r="D16" s="52" t="s">
        <v>76</v>
      </c>
      <c r="E16" s="52" t="s">
        <v>76</v>
      </c>
      <c r="F16" s="136">
        <v>115862</v>
      </c>
    </row>
    <row r="17" spans="1:6" s="128" customFormat="1" ht="22.5" x14ac:dyDescent="0.2">
      <c r="A17" s="131" t="s">
        <v>199</v>
      </c>
      <c r="B17" s="52" t="s">
        <v>76</v>
      </c>
      <c r="C17" s="52" t="s">
        <v>76</v>
      </c>
      <c r="D17" s="52">
        <v>140263</v>
      </c>
      <c r="E17" s="52" t="s">
        <v>76</v>
      </c>
      <c r="F17" s="136">
        <v>140263</v>
      </c>
    </row>
    <row r="18" spans="1:6" x14ac:dyDescent="0.2">
      <c r="A18" s="128" t="s">
        <v>198</v>
      </c>
      <c r="B18" s="135">
        <v>3141521</v>
      </c>
      <c r="C18" s="135">
        <v>1083163</v>
      </c>
      <c r="D18" s="135">
        <v>192447</v>
      </c>
      <c r="E18" s="135">
        <v>15587</v>
      </c>
      <c r="F18" s="135">
        <v>4432718</v>
      </c>
    </row>
    <row r="19" spans="1:6" x14ac:dyDescent="0.2">
      <c r="A19" s="131" t="s">
        <v>197</v>
      </c>
      <c r="B19" s="52" t="s">
        <v>76</v>
      </c>
      <c r="C19" s="136">
        <v>1240855</v>
      </c>
      <c r="D19" s="52" t="s">
        <v>76</v>
      </c>
      <c r="E19" s="136">
        <v>20161</v>
      </c>
      <c r="F19" s="136">
        <v>1261016</v>
      </c>
    </row>
    <row r="20" spans="1:6" x14ac:dyDescent="0.2">
      <c r="A20" s="119" t="s">
        <v>44</v>
      </c>
      <c r="B20" s="52" t="s">
        <v>76</v>
      </c>
      <c r="C20" s="136">
        <v>1000803</v>
      </c>
      <c r="D20" s="52" t="s">
        <v>76</v>
      </c>
      <c r="E20" s="136">
        <v>95842</v>
      </c>
      <c r="F20" s="136">
        <v>1096645</v>
      </c>
    </row>
    <row r="21" spans="1:6" s="80" customFormat="1" x14ac:dyDescent="0.2">
      <c r="A21" s="119" t="s">
        <v>196</v>
      </c>
      <c r="B21" s="52" t="s">
        <v>76</v>
      </c>
      <c r="C21" s="52">
        <v>313657</v>
      </c>
      <c r="D21" s="52" t="s">
        <v>76</v>
      </c>
      <c r="E21" s="136">
        <v>55052</v>
      </c>
      <c r="F21" s="136">
        <v>368709</v>
      </c>
    </row>
    <row r="22" spans="1:6" x14ac:dyDescent="0.2">
      <c r="A22" s="119" t="s">
        <v>195</v>
      </c>
      <c r="B22" s="52" t="s">
        <v>76</v>
      </c>
      <c r="C22" s="136">
        <v>211667</v>
      </c>
      <c r="D22" s="52" t="s">
        <v>76</v>
      </c>
      <c r="E22" s="136">
        <v>54309</v>
      </c>
      <c r="F22" s="136">
        <v>265976</v>
      </c>
    </row>
    <row r="23" spans="1:6" s="137" customFormat="1" x14ac:dyDescent="0.25">
      <c r="A23" s="119" t="s">
        <v>194</v>
      </c>
      <c r="B23" s="52" t="s">
        <v>76</v>
      </c>
      <c r="C23" s="136">
        <v>263963</v>
      </c>
      <c r="D23" s="52" t="s">
        <v>76</v>
      </c>
      <c r="E23" s="52" t="s">
        <v>76</v>
      </c>
      <c r="F23" s="136">
        <v>263963</v>
      </c>
    </row>
    <row r="24" spans="1:6" x14ac:dyDescent="0.2">
      <c r="A24" s="119" t="s">
        <v>193</v>
      </c>
      <c r="B24" s="52" t="s">
        <v>76</v>
      </c>
      <c r="C24" s="136">
        <v>19312</v>
      </c>
      <c r="D24" s="52" t="s">
        <v>76</v>
      </c>
      <c r="E24" s="52" t="s">
        <v>76</v>
      </c>
      <c r="F24" s="136">
        <v>19312</v>
      </c>
    </row>
    <row r="25" spans="1:6" x14ac:dyDescent="0.2">
      <c r="A25" s="119" t="s">
        <v>192</v>
      </c>
      <c r="B25" s="52" t="s">
        <v>76</v>
      </c>
      <c r="C25" s="136">
        <v>89140</v>
      </c>
      <c r="D25" s="52" t="s">
        <v>76</v>
      </c>
      <c r="E25" s="136">
        <v>169198</v>
      </c>
      <c r="F25" s="136">
        <v>258338</v>
      </c>
    </row>
    <row r="26" spans="1:6" x14ac:dyDescent="0.2">
      <c r="A26" s="122" t="s">
        <v>191</v>
      </c>
      <c r="B26" s="52" t="s">
        <v>76</v>
      </c>
      <c r="C26" s="135">
        <v>3139397</v>
      </c>
      <c r="D26" s="52" t="s">
        <v>76</v>
      </c>
      <c r="E26" s="135">
        <v>394562</v>
      </c>
      <c r="F26" s="135">
        <v>3533959</v>
      </c>
    </row>
    <row r="27" spans="1:6" x14ac:dyDescent="0.2">
      <c r="A27" s="122" t="s">
        <v>190</v>
      </c>
      <c r="B27" s="135">
        <v>3141521</v>
      </c>
      <c r="C27" s="135">
        <v>4222560</v>
      </c>
      <c r="D27" s="135">
        <v>192447</v>
      </c>
      <c r="E27" s="135">
        <v>410149</v>
      </c>
      <c r="F27" s="135">
        <v>7966677</v>
      </c>
    </row>
  </sheetData>
  <mergeCells count="5">
    <mergeCell ref="F2:F3"/>
    <mergeCell ref="D3:E3"/>
    <mergeCell ref="A2:A3"/>
    <mergeCell ref="B2:B3"/>
    <mergeCell ref="C2:C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4F81A-BCA8-444C-9DA4-6E5D1CEF58F7}">
  <dimension ref="A1:E42"/>
  <sheetViews>
    <sheetView workbookViewId="0"/>
  </sheetViews>
  <sheetFormatPr defaultRowHeight="11.25" x14ac:dyDescent="0.2"/>
  <cols>
    <col min="1" max="1" width="10.42578125" style="1" customWidth="1"/>
    <col min="2" max="5" width="18.85546875" style="1" customWidth="1"/>
    <col min="6" max="16384" width="9.140625" style="1"/>
  </cols>
  <sheetData>
    <row r="1" spans="1:5" s="28" customFormat="1" ht="12" thickBot="1" x14ac:dyDescent="0.3">
      <c r="A1" s="13" t="s">
        <v>224</v>
      </c>
      <c r="B1" s="118"/>
      <c r="C1" s="118"/>
      <c r="D1" s="118"/>
    </row>
    <row r="2" spans="1:5" s="119" customFormat="1" ht="22.5" x14ac:dyDescent="0.25">
      <c r="A2" s="92" t="s">
        <v>34</v>
      </c>
      <c r="B2" s="57" t="s">
        <v>223</v>
      </c>
      <c r="C2" s="57" t="s">
        <v>222</v>
      </c>
      <c r="D2" s="57" t="s">
        <v>221</v>
      </c>
      <c r="E2" s="56" t="s">
        <v>220</v>
      </c>
    </row>
    <row r="3" spans="1:5" x14ac:dyDescent="0.2">
      <c r="A3" s="245" t="s">
        <v>25</v>
      </c>
      <c r="B3" s="245"/>
      <c r="C3" s="245"/>
      <c r="D3" s="245"/>
      <c r="E3" s="245"/>
    </row>
    <row r="4" spans="1:5" x14ac:dyDescent="0.2">
      <c r="A4" s="151">
        <v>1991</v>
      </c>
      <c r="B4" s="153">
        <v>125.5</v>
      </c>
      <c r="C4" s="153">
        <v>135</v>
      </c>
      <c r="D4" s="153">
        <v>93</v>
      </c>
      <c r="E4" s="153">
        <v>98.3</v>
      </c>
    </row>
    <row r="5" spans="1:5" x14ac:dyDescent="0.2">
      <c r="A5" s="151">
        <v>1992</v>
      </c>
      <c r="B5" s="153">
        <v>152.23149999999998</v>
      </c>
      <c r="C5" s="153">
        <v>166.05</v>
      </c>
      <c r="D5" s="153">
        <v>91.697999999999993</v>
      </c>
      <c r="E5" s="153">
        <v>94.859499999999983</v>
      </c>
    </row>
    <row r="6" spans="1:5" x14ac:dyDescent="0.2">
      <c r="A6" s="151">
        <v>1993</v>
      </c>
      <c r="B6" s="153">
        <v>179.17647549999998</v>
      </c>
      <c r="C6" s="153">
        <v>203.41125</v>
      </c>
      <c r="D6" s="153">
        <v>88.121777999999992</v>
      </c>
      <c r="E6" s="153">
        <v>90.306243999999992</v>
      </c>
    </row>
    <row r="7" spans="1:5" x14ac:dyDescent="0.2">
      <c r="A7" s="151">
        <v>1994</v>
      </c>
      <c r="B7" s="153">
        <v>228.09165331149998</v>
      </c>
      <c r="C7" s="153">
        <v>241.6</v>
      </c>
      <c r="D7" s="153">
        <v>94.466546015999995</v>
      </c>
      <c r="E7" s="153">
        <v>92.654206343999988</v>
      </c>
    </row>
    <row r="8" spans="1:5" x14ac:dyDescent="0.2">
      <c r="A8" s="151">
        <v>1995</v>
      </c>
      <c r="B8" s="153">
        <v>256.83120162874894</v>
      </c>
      <c r="C8" s="153">
        <v>309.7</v>
      </c>
      <c r="D8" s="153">
        <v>82.941627402047999</v>
      </c>
      <c r="E8" s="153">
        <v>87.650879201423976</v>
      </c>
    </row>
    <row r="9" spans="1:5" x14ac:dyDescent="0.2">
      <c r="A9" s="151">
        <v>1996</v>
      </c>
      <c r="B9" s="153">
        <v>301.51983071215125</v>
      </c>
      <c r="C9" s="153">
        <v>382.78919999999999</v>
      </c>
      <c r="D9" s="153">
        <v>78.7945460319456</v>
      </c>
      <c r="E9" s="154">
        <f t="shared" ref="E9:E21" si="0">+E8*E29/100</f>
        <v>85.139101669075856</v>
      </c>
    </row>
    <row r="10" spans="1:5" x14ac:dyDescent="0.2">
      <c r="A10" s="151">
        <v>1997</v>
      </c>
      <c r="B10" s="153">
        <v>374.18610991377966</v>
      </c>
      <c r="C10" s="153">
        <v>452.9</v>
      </c>
      <c r="D10" s="153">
        <v>82.655478787510944</v>
      </c>
      <c r="E10" s="154">
        <f t="shared" si="0"/>
        <v>85.276558213234651</v>
      </c>
    </row>
    <row r="11" spans="1:5" x14ac:dyDescent="0.2">
      <c r="A11" s="151">
        <v>1998</v>
      </c>
      <c r="B11" s="153">
        <v>443.03635413791511</v>
      </c>
      <c r="C11" s="153">
        <v>517.66469999999993</v>
      </c>
      <c r="D11" s="153">
        <v>85.620373477176685</v>
      </c>
      <c r="E11" s="154">
        <f t="shared" si="0"/>
        <v>87.330925011789532</v>
      </c>
    </row>
    <row r="12" spans="1:5" x14ac:dyDescent="0.2">
      <c r="A12" s="151">
        <v>1999</v>
      </c>
      <c r="B12" s="153">
        <v>499.30197111343034</v>
      </c>
      <c r="C12" s="153">
        <v>569.5</v>
      </c>
      <c r="D12" s="153">
        <v>87.721964462525577</v>
      </c>
      <c r="E12" s="154">
        <f t="shared" si="0"/>
        <v>88.31553996044704</v>
      </c>
    </row>
    <row r="13" spans="1:5" x14ac:dyDescent="0.2">
      <c r="A13" s="151">
        <v>2000</v>
      </c>
      <c r="B13" s="153">
        <v>556.22239582036138</v>
      </c>
      <c r="C13" s="153">
        <v>625.31100000000004</v>
      </c>
      <c r="D13" s="153">
        <v>89.000244454693544</v>
      </c>
      <c r="E13" s="154">
        <f t="shared" si="0"/>
        <v>90.73937321571367</v>
      </c>
    </row>
    <row r="14" spans="1:5" x14ac:dyDescent="0.2">
      <c r="A14" s="145">
        <v>2001</v>
      </c>
      <c r="B14" s="153">
        <v>646.33042394325992</v>
      </c>
      <c r="C14" s="153">
        <v>682.8396120000001</v>
      </c>
      <c r="D14" s="153">
        <v>94.705388329994406</v>
      </c>
      <c r="E14" s="154">
        <f t="shared" si="0"/>
        <v>94.940284245209114</v>
      </c>
    </row>
    <row r="15" spans="1:5" x14ac:dyDescent="0.2">
      <c r="A15" s="145">
        <v>2002</v>
      </c>
      <c r="B15" s="153">
        <v>773.01118703613884</v>
      </c>
      <c r="C15" s="153">
        <v>719.0301114360002</v>
      </c>
      <c r="D15" s="153">
        <v>107.56661390567265</v>
      </c>
      <c r="E15" s="154">
        <f t="shared" si="0"/>
        <v>101.14258095007577</v>
      </c>
    </row>
    <row r="16" spans="1:5" x14ac:dyDescent="0.2">
      <c r="A16" s="145">
        <v>2003</v>
      </c>
      <c r="B16" s="153">
        <v>883.55178678230675</v>
      </c>
      <c r="C16" s="153">
        <v>752.5</v>
      </c>
      <c r="D16" s="153">
        <v>117.42945529530454</v>
      </c>
      <c r="E16" s="154">
        <f t="shared" si="0"/>
        <v>105.98936133540059</v>
      </c>
    </row>
    <row r="17" spans="1:5" x14ac:dyDescent="0.2">
      <c r="A17" s="145">
        <v>2004</v>
      </c>
      <c r="B17" s="153">
        <v>933.03068684211587</v>
      </c>
      <c r="C17" s="153">
        <v>803.7</v>
      </c>
      <c r="D17" s="154">
        <v>116.1</v>
      </c>
      <c r="E17" s="154">
        <f t="shared" si="0"/>
        <v>109.98720909350379</v>
      </c>
    </row>
    <row r="18" spans="1:5" x14ac:dyDescent="0.2">
      <c r="A18" s="145">
        <v>2005</v>
      </c>
      <c r="B18" s="153">
        <v>1027.2667862131696</v>
      </c>
      <c r="C18" s="153">
        <v>832.3</v>
      </c>
      <c r="D18" s="154">
        <v>123.4</v>
      </c>
      <c r="E18" s="154">
        <f t="shared" si="0"/>
        <v>112.91011766860098</v>
      </c>
    </row>
    <row r="19" spans="1:5" x14ac:dyDescent="0.2">
      <c r="A19" s="145">
        <v>2006</v>
      </c>
      <c r="B19" s="154">
        <v>1105.3</v>
      </c>
      <c r="C19" s="127">
        <v>864.8</v>
      </c>
      <c r="D19" s="153">
        <v>127.76932731576619</v>
      </c>
      <c r="E19" s="154">
        <f t="shared" si="0"/>
        <v>115.07742699149703</v>
      </c>
    </row>
    <row r="20" spans="1:5" x14ac:dyDescent="0.2">
      <c r="A20" s="145">
        <v>2007</v>
      </c>
      <c r="B20" s="154">
        <v>1138.5</v>
      </c>
      <c r="C20" s="155">
        <v>933.8</v>
      </c>
      <c r="D20" s="154">
        <v>121.9</v>
      </c>
      <c r="E20" s="154">
        <f t="shared" si="0"/>
        <v>110.51242144059927</v>
      </c>
    </row>
    <row r="21" spans="1:5" x14ac:dyDescent="0.2">
      <c r="A21" s="145">
        <v>2008</v>
      </c>
      <c r="B21" s="153">
        <v>1218.2</v>
      </c>
      <c r="C21" s="1">
        <v>990.4</v>
      </c>
      <c r="D21" s="154">
        <v>123</v>
      </c>
      <c r="E21" s="154">
        <f t="shared" si="0"/>
        <v>107.74019290871853</v>
      </c>
    </row>
    <row r="22" spans="1:5" x14ac:dyDescent="0.2">
      <c r="A22" s="145">
        <v>2009</v>
      </c>
      <c r="B22" s="153">
        <v>1240.0999999999999</v>
      </c>
      <c r="C22" s="153">
        <v>1032</v>
      </c>
      <c r="D22" s="153">
        <v>120.2</v>
      </c>
      <c r="E22" s="152" t="s">
        <v>219</v>
      </c>
    </row>
    <row r="23" spans="1:5" s="115" customFormat="1" x14ac:dyDescent="0.2">
      <c r="A23" s="245" t="s">
        <v>21</v>
      </c>
      <c r="B23" s="245"/>
      <c r="C23" s="245"/>
      <c r="D23" s="245"/>
      <c r="E23" s="245"/>
    </row>
    <row r="24" spans="1:5" x14ac:dyDescent="0.2">
      <c r="A24" s="151">
        <v>1991</v>
      </c>
      <c r="B24" s="144">
        <v>125.5</v>
      </c>
      <c r="C24" s="144">
        <v>135</v>
      </c>
      <c r="D24" s="144">
        <v>93</v>
      </c>
      <c r="E24" s="144">
        <v>98.3</v>
      </c>
    </row>
    <row r="25" spans="1:5" x14ac:dyDescent="0.2">
      <c r="A25" s="151">
        <v>1992</v>
      </c>
      <c r="B25" s="144">
        <v>121.3</v>
      </c>
      <c r="C25" s="144">
        <v>123</v>
      </c>
      <c r="D25" s="144">
        <v>98.6</v>
      </c>
      <c r="E25" s="144">
        <v>96.5</v>
      </c>
    </row>
    <row r="26" spans="1:5" x14ac:dyDescent="0.2">
      <c r="A26" s="151">
        <v>1993</v>
      </c>
      <c r="B26" s="144">
        <v>117.7</v>
      </c>
      <c r="C26" s="144">
        <v>122.5</v>
      </c>
      <c r="D26" s="144">
        <v>96.1</v>
      </c>
      <c r="E26" s="144">
        <v>95.2</v>
      </c>
    </row>
    <row r="27" spans="1:5" x14ac:dyDescent="0.2">
      <c r="A27" s="151">
        <v>1994</v>
      </c>
      <c r="B27" s="144">
        <v>127.3</v>
      </c>
      <c r="C27" s="144">
        <v>118.8</v>
      </c>
      <c r="D27" s="144">
        <v>107.2</v>
      </c>
      <c r="E27" s="144">
        <v>102.6</v>
      </c>
    </row>
    <row r="28" spans="1:5" x14ac:dyDescent="0.2">
      <c r="A28" s="151">
        <v>1995</v>
      </c>
      <c r="B28" s="144">
        <v>112.6</v>
      </c>
      <c r="C28" s="144">
        <v>128.19999999999999</v>
      </c>
      <c r="D28" s="144">
        <v>87.8</v>
      </c>
      <c r="E28" s="144">
        <v>94.6</v>
      </c>
    </row>
    <row r="29" spans="1:5" x14ac:dyDescent="0.2">
      <c r="A29" s="151">
        <v>1996</v>
      </c>
      <c r="B29" s="144">
        <v>117.4</v>
      </c>
      <c r="C29" s="144">
        <v>123.6</v>
      </c>
      <c r="D29" s="144">
        <v>95</v>
      </c>
      <c r="E29" s="150">
        <v>97.134338462736935</v>
      </c>
    </row>
    <row r="30" spans="1:5" x14ac:dyDescent="0.2">
      <c r="A30" s="151">
        <v>1997</v>
      </c>
      <c r="B30" s="144">
        <v>124.1</v>
      </c>
      <c r="C30" s="144">
        <v>118.3</v>
      </c>
      <c r="D30" s="144">
        <v>104.9</v>
      </c>
      <c r="E30" s="150">
        <v>100.16144937104583</v>
      </c>
    </row>
    <row r="31" spans="1:5" x14ac:dyDescent="0.2">
      <c r="A31" s="151">
        <v>1998</v>
      </c>
      <c r="B31" s="144">
        <v>118.4</v>
      </c>
      <c r="C31" s="144">
        <v>114.3</v>
      </c>
      <c r="D31" s="144">
        <v>103.58705161854769</v>
      </c>
      <c r="E31" s="150">
        <v>102.40906392284022</v>
      </c>
    </row>
    <row r="32" spans="1:5" x14ac:dyDescent="0.2">
      <c r="A32" s="151">
        <v>1999</v>
      </c>
      <c r="B32" s="144">
        <v>112.7</v>
      </c>
      <c r="C32" s="144">
        <v>110</v>
      </c>
      <c r="D32" s="144">
        <v>102.45454545454547</v>
      </c>
      <c r="E32" s="150">
        <v>101.12745278780065</v>
      </c>
    </row>
    <row r="33" spans="1:5" x14ac:dyDescent="0.2">
      <c r="A33" s="151">
        <v>2000</v>
      </c>
      <c r="B33" s="144">
        <v>111.4</v>
      </c>
      <c r="C33" s="144">
        <v>109.8</v>
      </c>
      <c r="D33" s="144">
        <v>101.45719489981786</v>
      </c>
      <c r="E33" s="150">
        <v>102.74451501553654</v>
      </c>
    </row>
    <row r="34" spans="1:5" x14ac:dyDescent="0.2">
      <c r="A34" s="145">
        <v>2001</v>
      </c>
      <c r="B34" s="144">
        <v>116.2</v>
      </c>
      <c r="C34" s="144">
        <v>109.2</v>
      </c>
      <c r="D34" s="144">
        <v>106.41025641025641</v>
      </c>
      <c r="E34" s="150">
        <v>104.62964519217988</v>
      </c>
    </row>
    <row r="35" spans="1:5" x14ac:dyDescent="0.2">
      <c r="A35" s="145">
        <v>2002</v>
      </c>
      <c r="B35" s="144">
        <v>119.6</v>
      </c>
      <c r="C35" s="144">
        <v>105.3</v>
      </c>
      <c r="D35" s="144">
        <v>113.58024691358024</v>
      </c>
      <c r="E35" s="150">
        <v>106.53283983103267</v>
      </c>
    </row>
    <row r="36" spans="1:5" x14ac:dyDescent="0.2">
      <c r="A36" s="145">
        <v>2003</v>
      </c>
      <c r="B36" s="144">
        <v>114.3</v>
      </c>
      <c r="C36" s="144">
        <v>104.7</v>
      </c>
      <c r="D36" s="144">
        <v>109.16905444126076</v>
      </c>
      <c r="E36" s="150">
        <v>104.79202759094828</v>
      </c>
    </row>
    <row r="37" spans="1:5" x14ac:dyDescent="0.2">
      <c r="A37" s="145">
        <v>2004</v>
      </c>
      <c r="B37" s="144">
        <v>105.6</v>
      </c>
      <c r="C37" s="144">
        <v>106.8</v>
      </c>
      <c r="D37" s="149">
        <v>98.9</v>
      </c>
      <c r="E37" s="146">
        <v>103.77193305793411</v>
      </c>
    </row>
    <row r="38" spans="1:5" x14ac:dyDescent="0.2">
      <c r="A38" s="145">
        <v>2005</v>
      </c>
      <c r="B38" s="144">
        <v>110.1</v>
      </c>
      <c r="C38" s="144">
        <v>103.6</v>
      </c>
      <c r="D38" s="144">
        <v>106.27413127413128</v>
      </c>
      <c r="E38" s="148">
        <v>102.65749863023829</v>
      </c>
    </row>
    <row r="39" spans="1:5" x14ac:dyDescent="0.2">
      <c r="A39" s="145">
        <v>2006</v>
      </c>
      <c r="B39" s="147">
        <v>107.6</v>
      </c>
      <c r="C39" s="125">
        <v>103.9</v>
      </c>
      <c r="D39" s="147">
        <v>103.6</v>
      </c>
      <c r="E39" s="146">
        <v>101.91949965835414</v>
      </c>
    </row>
    <row r="40" spans="1:5" x14ac:dyDescent="0.2">
      <c r="A40" s="145">
        <v>2007</v>
      </c>
      <c r="B40" s="147">
        <v>103</v>
      </c>
      <c r="C40" s="125">
        <v>108</v>
      </c>
      <c r="D40" s="147">
        <v>95.4</v>
      </c>
      <c r="E40" s="146">
        <v>96.033100782453999</v>
      </c>
    </row>
    <row r="41" spans="1:5" x14ac:dyDescent="0.2">
      <c r="A41" s="145">
        <v>2008</v>
      </c>
      <c r="B41" s="127">
        <v>107</v>
      </c>
      <c r="C41" s="1">
        <v>106.1</v>
      </c>
      <c r="D41" s="1">
        <v>100.8</v>
      </c>
      <c r="E41" s="146">
        <v>97.49147788479975</v>
      </c>
    </row>
    <row r="42" spans="1:5" x14ac:dyDescent="0.2">
      <c r="A42" s="145">
        <v>2009</v>
      </c>
      <c r="B42" s="144">
        <v>101.8</v>
      </c>
      <c r="C42" s="1">
        <v>104.2</v>
      </c>
      <c r="D42" s="144">
        <v>97.7</v>
      </c>
      <c r="E42" s="143" t="s">
        <v>219</v>
      </c>
    </row>
  </sheetData>
  <mergeCells count="2">
    <mergeCell ref="A3:E3"/>
    <mergeCell ref="A23:E2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28105-D4A3-424A-B5AA-35312D1FE047}">
  <dimension ref="A1:G21"/>
  <sheetViews>
    <sheetView workbookViewId="0"/>
  </sheetViews>
  <sheetFormatPr defaultRowHeight="11.25" x14ac:dyDescent="0.2"/>
  <cols>
    <col min="1" max="1" width="36.28515625" style="1" customWidth="1"/>
    <col min="2" max="7" width="10.28515625" style="1" customWidth="1"/>
    <col min="8" max="16384" width="9.140625" style="1"/>
  </cols>
  <sheetData>
    <row r="1" spans="1:7" s="172" customFormat="1" ht="12" thickBot="1" x14ac:dyDescent="0.3">
      <c r="A1" s="13" t="s">
        <v>242</v>
      </c>
      <c r="B1" s="118"/>
      <c r="C1" s="118"/>
      <c r="D1" s="118"/>
    </row>
    <row r="2" spans="1:7" s="132" customFormat="1" x14ac:dyDescent="0.25">
      <c r="A2" s="219" t="s">
        <v>12</v>
      </c>
      <c r="B2" s="246" t="s">
        <v>149</v>
      </c>
      <c r="C2" s="247"/>
      <c r="D2" s="248"/>
      <c r="E2" s="239" t="s">
        <v>10</v>
      </c>
      <c r="F2" s="236"/>
      <c r="G2" s="225"/>
    </row>
    <row r="3" spans="1:7" s="132" customFormat="1" x14ac:dyDescent="0.25">
      <c r="A3" s="220"/>
      <c r="B3" s="9">
        <v>2006</v>
      </c>
      <c r="C3" s="9">
        <v>2007</v>
      </c>
      <c r="D3" s="9">
        <v>2008</v>
      </c>
      <c r="E3" s="171">
        <v>2006</v>
      </c>
      <c r="F3" s="171">
        <v>2007</v>
      </c>
      <c r="G3" s="171">
        <v>2008</v>
      </c>
    </row>
    <row r="4" spans="1:7" s="28" customFormat="1" x14ac:dyDescent="0.25">
      <c r="A4" s="40" t="s">
        <v>241</v>
      </c>
      <c r="B4" s="136">
        <v>2166928</v>
      </c>
      <c r="C4" s="136">
        <v>2349754</v>
      </c>
      <c r="D4" s="136">
        <v>2513934</v>
      </c>
      <c r="E4" s="70">
        <v>99.9</v>
      </c>
      <c r="F4" s="70">
        <v>97.5</v>
      </c>
      <c r="G4" s="70">
        <v>97.8</v>
      </c>
    </row>
    <row r="5" spans="1:7" s="40" customFormat="1" ht="11.25" customHeight="1" x14ac:dyDescent="0.25">
      <c r="A5" s="40" t="s">
        <v>240</v>
      </c>
      <c r="B5" s="136">
        <v>1135324</v>
      </c>
      <c r="C5" s="136">
        <v>1283568</v>
      </c>
      <c r="D5" s="136">
        <v>1406406</v>
      </c>
      <c r="E5" s="70">
        <v>108.4</v>
      </c>
      <c r="F5" s="70">
        <v>104.3</v>
      </c>
      <c r="G5" s="70">
        <v>104.2</v>
      </c>
    </row>
    <row r="6" spans="1:7" s="28" customFormat="1" x14ac:dyDescent="0.25">
      <c r="A6" s="40" t="s">
        <v>239</v>
      </c>
      <c r="B6" s="136">
        <v>434768</v>
      </c>
      <c r="C6" s="136">
        <v>471167</v>
      </c>
      <c r="D6" s="136">
        <v>477335</v>
      </c>
      <c r="E6" s="70">
        <v>100.6</v>
      </c>
      <c r="F6" s="70">
        <v>107.2</v>
      </c>
      <c r="G6" s="70">
        <v>101.2</v>
      </c>
    </row>
    <row r="7" spans="1:7" s="131" customFormat="1" ht="22.5" x14ac:dyDescent="0.2">
      <c r="A7" s="131" t="s">
        <v>238</v>
      </c>
      <c r="B7" s="169">
        <v>2496991</v>
      </c>
      <c r="C7" s="169">
        <v>2669532</v>
      </c>
      <c r="D7" s="136">
        <v>2941449</v>
      </c>
      <c r="E7" s="159">
        <v>101.1</v>
      </c>
      <c r="F7" s="159">
        <v>96.7</v>
      </c>
      <c r="G7" s="70">
        <v>101.4</v>
      </c>
    </row>
    <row r="8" spans="1:7" s="131" customFormat="1" ht="22.5" x14ac:dyDescent="0.2">
      <c r="A8" s="131" t="s">
        <v>237</v>
      </c>
      <c r="B8" s="136">
        <v>812690</v>
      </c>
      <c r="C8" s="136">
        <v>784402</v>
      </c>
      <c r="D8" s="136">
        <v>765786</v>
      </c>
      <c r="E8" s="70">
        <v>102.4</v>
      </c>
      <c r="F8" s="70">
        <v>95.1</v>
      </c>
      <c r="G8" s="70">
        <v>96.8</v>
      </c>
    </row>
    <row r="9" spans="1:7" x14ac:dyDescent="0.2">
      <c r="A9" s="131" t="s">
        <v>236</v>
      </c>
      <c r="B9" s="136">
        <v>460882</v>
      </c>
      <c r="C9" s="136">
        <v>483208</v>
      </c>
      <c r="D9" s="136">
        <v>512618</v>
      </c>
      <c r="E9" s="70">
        <v>97.6</v>
      </c>
      <c r="F9" s="70">
        <v>88.1</v>
      </c>
      <c r="G9" s="70">
        <v>107.3</v>
      </c>
    </row>
    <row r="10" spans="1:7" x14ac:dyDescent="0.2">
      <c r="A10" s="131" t="s">
        <v>235</v>
      </c>
      <c r="B10" s="136">
        <v>2059654</v>
      </c>
      <c r="C10" s="136">
        <v>2122113</v>
      </c>
      <c r="D10" s="136">
        <v>2168898</v>
      </c>
      <c r="E10" s="70">
        <v>105.1</v>
      </c>
      <c r="F10" s="70">
        <v>100.8</v>
      </c>
      <c r="G10" s="70">
        <v>96.3</v>
      </c>
    </row>
    <row r="11" spans="1:7" x14ac:dyDescent="0.2">
      <c r="A11" s="131" t="s">
        <v>234</v>
      </c>
      <c r="B11" s="136">
        <v>545757</v>
      </c>
      <c r="C11" s="136">
        <v>540518</v>
      </c>
      <c r="D11" s="136">
        <v>580000</v>
      </c>
      <c r="E11" s="70">
        <v>103.5</v>
      </c>
      <c r="F11" s="70">
        <v>103.5</v>
      </c>
      <c r="G11" s="70">
        <v>108.1</v>
      </c>
    </row>
    <row r="12" spans="1:7" x14ac:dyDescent="0.2">
      <c r="A12" s="131" t="s">
        <v>233</v>
      </c>
      <c r="B12" s="136">
        <v>1008174</v>
      </c>
      <c r="C12" s="136">
        <v>1028865</v>
      </c>
      <c r="D12" s="136">
        <v>1046797</v>
      </c>
      <c r="E12" s="70">
        <v>104.9</v>
      </c>
      <c r="F12" s="70">
        <v>99.6</v>
      </c>
      <c r="G12" s="70">
        <v>99</v>
      </c>
    </row>
    <row r="13" spans="1:7" x14ac:dyDescent="0.2">
      <c r="A13" s="131" t="s">
        <v>44</v>
      </c>
      <c r="B13" s="136">
        <v>161309</v>
      </c>
      <c r="C13" s="136">
        <v>150874</v>
      </c>
      <c r="D13" s="136">
        <v>154106</v>
      </c>
      <c r="E13" s="70">
        <v>107.2</v>
      </c>
      <c r="F13" s="70">
        <v>88.1</v>
      </c>
      <c r="G13" s="70">
        <v>97.5</v>
      </c>
    </row>
    <row r="14" spans="1:7" x14ac:dyDescent="0.2">
      <c r="A14" s="170" t="s">
        <v>232</v>
      </c>
      <c r="B14" s="136">
        <v>652524</v>
      </c>
      <c r="C14" s="136">
        <v>707744</v>
      </c>
      <c r="D14" s="136">
        <v>749446</v>
      </c>
      <c r="E14" s="70">
        <v>102.5</v>
      </c>
      <c r="F14" s="70">
        <v>101</v>
      </c>
      <c r="G14" s="70">
        <v>99.5</v>
      </c>
    </row>
    <row r="15" spans="1:7" x14ac:dyDescent="0.2">
      <c r="A15" s="131" t="s">
        <v>231</v>
      </c>
      <c r="B15" s="169">
        <v>999147</v>
      </c>
      <c r="C15" s="169">
        <v>1056750</v>
      </c>
      <c r="D15" s="136">
        <v>1137812</v>
      </c>
      <c r="E15" s="159">
        <v>104.9</v>
      </c>
      <c r="F15" s="159">
        <v>99</v>
      </c>
      <c r="G15" s="70">
        <v>104</v>
      </c>
    </row>
    <row r="16" spans="1:7" ht="11.25" customHeight="1" x14ac:dyDescent="0.2">
      <c r="A16" s="37" t="s">
        <v>230</v>
      </c>
      <c r="B16" s="158">
        <v>12934147</v>
      </c>
      <c r="C16" s="158">
        <v>13648494</v>
      </c>
      <c r="D16" s="60">
        <v>14454587</v>
      </c>
      <c r="E16" s="168">
        <v>102.9</v>
      </c>
      <c r="F16" s="168">
        <v>98.9</v>
      </c>
      <c r="G16" s="164">
        <v>100.3</v>
      </c>
    </row>
    <row r="17" spans="1:7" x14ac:dyDescent="0.2">
      <c r="A17" s="131" t="s">
        <v>229</v>
      </c>
      <c r="B17" s="136">
        <v>438662</v>
      </c>
      <c r="C17" s="136">
        <v>342461</v>
      </c>
      <c r="D17" s="136">
        <v>362668</v>
      </c>
      <c r="E17" s="167" t="s">
        <v>37</v>
      </c>
      <c r="F17" s="167" t="s">
        <v>37</v>
      </c>
      <c r="G17" s="167" t="s">
        <v>37</v>
      </c>
    </row>
    <row r="18" spans="1:7" x14ac:dyDescent="0.2">
      <c r="A18" s="37" t="s">
        <v>228</v>
      </c>
      <c r="B18" s="166">
        <v>12495485</v>
      </c>
      <c r="C18" s="166">
        <v>13306033</v>
      </c>
      <c r="D18" s="60">
        <v>14091919</v>
      </c>
      <c r="E18" s="165">
        <v>102.11461528229134</v>
      </c>
      <c r="F18" s="165">
        <v>100.17603958549827</v>
      </c>
      <c r="G18" s="164">
        <v>100.51811084490771</v>
      </c>
    </row>
    <row r="19" spans="1:7" ht="22.5" x14ac:dyDescent="0.2">
      <c r="A19" s="163" t="s">
        <v>227</v>
      </c>
      <c r="B19" s="162">
        <v>362685</v>
      </c>
      <c r="C19" s="162">
        <v>389243</v>
      </c>
      <c r="D19" s="136">
        <v>394562</v>
      </c>
      <c r="E19" s="70">
        <v>94.039455404278968</v>
      </c>
      <c r="F19" s="161">
        <v>102.00228848725479</v>
      </c>
      <c r="G19" s="70">
        <v>94.789373219300018</v>
      </c>
    </row>
    <row r="20" spans="1:7" x14ac:dyDescent="0.2">
      <c r="A20" s="40" t="s">
        <v>226</v>
      </c>
      <c r="B20" s="160">
        <v>2993174</v>
      </c>
      <c r="C20" s="136">
        <v>2914890</v>
      </c>
      <c r="D20" s="136">
        <v>3139397</v>
      </c>
      <c r="E20" s="159">
        <v>102.83602967331997</v>
      </c>
      <c r="F20" s="159">
        <v>90.184265933086422</v>
      </c>
      <c r="G20" s="70">
        <v>101.79584821382626</v>
      </c>
    </row>
    <row r="21" spans="1:7" x14ac:dyDescent="0.2">
      <c r="A21" s="128" t="s">
        <v>225</v>
      </c>
      <c r="B21" s="158">
        <v>15851344</v>
      </c>
      <c r="C21" s="158">
        <v>16610166</v>
      </c>
      <c r="D21" s="135">
        <v>17625878</v>
      </c>
      <c r="E21" s="157">
        <v>102.05473724091101</v>
      </c>
      <c r="F21" s="157">
        <v>98.331100504790001</v>
      </c>
      <c r="G21" s="156">
        <v>100.60809145435393</v>
      </c>
    </row>
  </sheetData>
  <mergeCells count="3">
    <mergeCell ref="B2:D2"/>
    <mergeCell ref="A2:A3"/>
    <mergeCell ref="E2:G2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ECF42-738D-4A7D-8BBC-42DB6F739982}">
  <dimension ref="A1:E25"/>
  <sheetViews>
    <sheetView workbookViewId="0"/>
  </sheetViews>
  <sheetFormatPr defaultRowHeight="11.25" x14ac:dyDescent="0.2"/>
  <cols>
    <col min="1" max="1" width="31.85546875" style="1" customWidth="1"/>
    <col min="2" max="5" width="13.140625" style="1" customWidth="1"/>
    <col min="6" max="16384" width="9.140625" style="1"/>
  </cols>
  <sheetData>
    <row r="1" spans="1:5" s="183" customFormat="1" ht="12" thickBot="1" x14ac:dyDescent="0.3">
      <c r="A1" s="94" t="s">
        <v>251</v>
      </c>
    </row>
    <row r="2" spans="1:5" x14ac:dyDescent="0.2">
      <c r="A2" s="58" t="s">
        <v>12</v>
      </c>
      <c r="B2" s="182">
        <v>2000</v>
      </c>
      <c r="C2" s="19">
        <v>2006</v>
      </c>
      <c r="D2" s="182">
        <v>2007</v>
      </c>
      <c r="E2" s="19">
        <v>2008</v>
      </c>
    </row>
    <row r="3" spans="1:5" ht="11.25" customHeight="1" x14ac:dyDescent="0.2">
      <c r="A3" s="238" t="s">
        <v>250</v>
      </c>
      <c r="B3" s="238"/>
      <c r="C3" s="238"/>
      <c r="D3" s="238"/>
      <c r="E3" s="238"/>
    </row>
    <row r="4" spans="1:5" x14ac:dyDescent="0.2">
      <c r="A4" s="180" t="s">
        <v>247</v>
      </c>
      <c r="B4" s="136">
        <v>737766</v>
      </c>
      <c r="C4" s="136">
        <v>1447153</v>
      </c>
      <c r="D4" s="136">
        <v>1435093</v>
      </c>
      <c r="E4" s="136">
        <v>1357618</v>
      </c>
    </row>
    <row r="5" spans="1:5" x14ac:dyDescent="0.2">
      <c r="A5" s="180" t="s">
        <v>246</v>
      </c>
      <c r="B5" s="136">
        <v>682415</v>
      </c>
      <c r="C5" s="136">
        <v>1038079</v>
      </c>
      <c r="D5" s="136">
        <v>1072872</v>
      </c>
      <c r="E5" s="136">
        <v>1103197</v>
      </c>
    </row>
    <row r="6" spans="1:5" x14ac:dyDescent="0.2">
      <c r="A6" s="180" t="s">
        <v>245</v>
      </c>
      <c r="B6" s="136">
        <v>3295040</v>
      </c>
      <c r="C6" s="136">
        <v>5495352</v>
      </c>
      <c r="D6" s="136">
        <v>5998114</v>
      </c>
      <c r="E6" s="136">
        <v>6612670</v>
      </c>
    </row>
    <row r="7" spans="1:5" x14ac:dyDescent="0.2">
      <c r="A7" s="94" t="s">
        <v>244</v>
      </c>
      <c r="B7" s="135">
        <v>4715221</v>
      </c>
      <c r="C7" s="135">
        <v>7980584</v>
      </c>
      <c r="D7" s="135">
        <v>8506079</v>
      </c>
      <c r="E7" s="135">
        <v>9073485</v>
      </c>
    </row>
    <row r="8" spans="1:5" x14ac:dyDescent="0.2">
      <c r="A8" s="180" t="s">
        <v>243</v>
      </c>
      <c r="B8" s="169">
        <v>2819131</v>
      </c>
      <c r="C8" s="169">
        <v>4953563</v>
      </c>
      <c r="D8" s="169">
        <v>5142415</v>
      </c>
      <c r="E8" s="136">
        <v>5381102</v>
      </c>
    </row>
    <row r="9" spans="1:5" s="131" customFormat="1" ht="11.25" customHeight="1" x14ac:dyDescent="0.2">
      <c r="A9" s="179" t="s">
        <v>230</v>
      </c>
      <c r="B9" s="158">
        <v>7534352</v>
      </c>
      <c r="C9" s="158">
        <v>12934147</v>
      </c>
      <c r="D9" s="158">
        <v>13648494</v>
      </c>
      <c r="E9" s="135">
        <v>14454587</v>
      </c>
    </row>
    <row r="10" spans="1:5" s="131" customFormat="1" ht="11.25" customHeight="1" x14ac:dyDescent="0.2">
      <c r="A10" s="116" t="s">
        <v>228</v>
      </c>
      <c r="B10" s="169">
        <v>6888377</v>
      </c>
      <c r="C10" s="181">
        <v>12495485</v>
      </c>
      <c r="D10" s="181">
        <v>13306033</v>
      </c>
      <c r="E10" s="90">
        <v>14091919</v>
      </c>
    </row>
    <row r="11" spans="1:5" ht="11.25" customHeight="1" x14ac:dyDescent="0.2">
      <c r="A11" s="237" t="s">
        <v>249</v>
      </c>
      <c r="B11" s="237"/>
      <c r="C11" s="237"/>
      <c r="D11" s="237"/>
      <c r="E11" s="237"/>
    </row>
    <row r="12" spans="1:5" x14ac:dyDescent="0.2">
      <c r="A12" s="180" t="s">
        <v>247</v>
      </c>
      <c r="B12" s="159">
        <f>+B4/B9*100</f>
        <v>9.7920298918871858</v>
      </c>
      <c r="C12" s="159">
        <f>+C4/C9*100</f>
        <v>11.188623416758755</v>
      </c>
      <c r="D12" s="159">
        <f>+D4/D9*100</f>
        <v>10.514661910684065</v>
      </c>
      <c r="E12" s="70">
        <f>+E4/E9*100</f>
        <v>9.3922987906883826</v>
      </c>
    </row>
    <row r="13" spans="1:5" x14ac:dyDescent="0.2">
      <c r="A13" s="180" t="s">
        <v>246</v>
      </c>
      <c r="B13" s="159">
        <f>+B5/B9*100</f>
        <v>9.0573814443498257</v>
      </c>
      <c r="C13" s="159">
        <f>+C5/C9*100</f>
        <v>8.025879093534348</v>
      </c>
      <c r="D13" s="159">
        <f>+D5/D9*100</f>
        <v>7.8607354042138269</v>
      </c>
      <c r="E13" s="70">
        <f>+E5/E9*100</f>
        <v>7.6321585666888998</v>
      </c>
    </row>
    <row r="14" spans="1:5" x14ac:dyDescent="0.2">
      <c r="A14" s="180" t="s">
        <v>245</v>
      </c>
      <c r="B14" s="159">
        <f>+B6/B9*100</f>
        <v>43.733555321014997</v>
      </c>
      <c r="C14" s="159">
        <f>+C6/C9*100</f>
        <v>42.487162083436971</v>
      </c>
      <c r="D14" s="159">
        <f>+D6/D9*100</f>
        <v>43.947075772609054</v>
      </c>
      <c r="E14" s="70">
        <f>+E6/E9*100</f>
        <v>45.747899957293839</v>
      </c>
    </row>
    <row r="15" spans="1:5" x14ac:dyDescent="0.2">
      <c r="A15" s="94" t="s">
        <v>244</v>
      </c>
      <c r="B15" s="168">
        <f>+B12+B13+B14</f>
        <v>62.582966657252008</v>
      </c>
      <c r="C15" s="168">
        <f>+C12+C13+C14</f>
        <v>61.701664593730072</v>
      </c>
      <c r="D15" s="168">
        <f>+D12+D13+D14</f>
        <v>62.32247308750695</v>
      </c>
      <c r="E15" s="164">
        <f>+E12+E13+E14</f>
        <v>62.772357314671126</v>
      </c>
    </row>
    <row r="16" spans="1:5" x14ac:dyDescent="0.2">
      <c r="A16" s="180" t="s">
        <v>243</v>
      </c>
      <c r="B16" s="159">
        <f>+B8/B9*100</f>
        <v>37.417033342747992</v>
      </c>
      <c r="C16" s="159">
        <f>+C8/C9*100</f>
        <v>38.298335406269928</v>
      </c>
      <c r="D16" s="159">
        <f>+D8/D9*100</f>
        <v>37.67752691249305</v>
      </c>
      <c r="E16" s="70">
        <f>+E8/E9*100</f>
        <v>37.227642685328888</v>
      </c>
    </row>
    <row r="17" spans="1:5" s="131" customFormat="1" ht="11.25" customHeight="1" x14ac:dyDescent="0.2">
      <c r="A17" s="179" t="s">
        <v>230</v>
      </c>
      <c r="B17" s="164">
        <f>+B16+B15</f>
        <v>100</v>
      </c>
      <c r="C17" s="164">
        <f>+C16+C15</f>
        <v>100</v>
      </c>
      <c r="D17" s="164">
        <f>+D16+D15</f>
        <v>100</v>
      </c>
      <c r="E17" s="164">
        <f>+E16+E15</f>
        <v>100.00000000000001</v>
      </c>
    </row>
    <row r="18" spans="1:5" s="132" customFormat="1" ht="11.25" customHeight="1" x14ac:dyDescent="0.25">
      <c r="A18" s="237" t="s">
        <v>248</v>
      </c>
      <c r="B18" s="237"/>
      <c r="C18" s="237"/>
      <c r="D18" s="237"/>
      <c r="E18" s="237"/>
    </row>
    <row r="19" spans="1:5" x14ac:dyDescent="0.2">
      <c r="A19" s="180" t="s">
        <v>247</v>
      </c>
      <c r="B19" s="124">
        <v>113.5</v>
      </c>
      <c r="C19" s="123">
        <v>106.2</v>
      </c>
      <c r="D19" s="123">
        <v>100.3</v>
      </c>
      <c r="E19" s="123">
        <v>95.2</v>
      </c>
    </row>
    <row r="20" spans="1:5" x14ac:dyDescent="0.2">
      <c r="A20" s="180" t="s">
        <v>246</v>
      </c>
      <c r="B20" s="124">
        <v>105.2</v>
      </c>
      <c r="C20" s="123">
        <v>104.2</v>
      </c>
      <c r="D20" s="123">
        <v>101.5</v>
      </c>
      <c r="E20" s="123">
        <v>102.1</v>
      </c>
    </row>
    <row r="21" spans="1:5" x14ac:dyDescent="0.2">
      <c r="A21" s="180" t="s">
        <v>245</v>
      </c>
      <c r="B21" s="124">
        <v>101.2</v>
      </c>
      <c r="C21" s="123">
        <v>102.4</v>
      </c>
      <c r="D21" s="123">
        <v>99.4</v>
      </c>
      <c r="E21" s="123">
        <v>101.8</v>
      </c>
    </row>
    <row r="22" spans="1:5" x14ac:dyDescent="0.2">
      <c r="A22" s="94" t="s">
        <v>244</v>
      </c>
      <c r="B22" s="177">
        <v>103.7</v>
      </c>
      <c r="C22" s="176">
        <v>103.4</v>
      </c>
      <c r="D22" s="176">
        <v>99.9</v>
      </c>
      <c r="E22" s="176">
        <v>100.7</v>
      </c>
    </row>
    <row r="23" spans="1:5" x14ac:dyDescent="0.2">
      <c r="A23" s="180" t="s">
        <v>243</v>
      </c>
      <c r="B23" s="124">
        <v>106.4</v>
      </c>
      <c r="C23" s="124">
        <v>102.6</v>
      </c>
      <c r="D23" s="124">
        <v>97.8</v>
      </c>
      <c r="E23" s="123">
        <v>100.1</v>
      </c>
    </row>
    <row r="24" spans="1:5" s="131" customFormat="1" ht="11.25" customHeight="1" x14ac:dyDescent="0.2">
      <c r="A24" s="179" t="s">
        <v>230</v>
      </c>
      <c r="B24" s="178">
        <v>104.7</v>
      </c>
      <c r="C24" s="177">
        <v>103.1</v>
      </c>
      <c r="D24" s="177">
        <v>99.1</v>
      </c>
      <c r="E24" s="176">
        <v>100.5</v>
      </c>
    </row>
    <row r="25" spans="1:5" s="131" customFormat="1" ht="11.25" customHeight="1" x14ac:dyDescent="0.2">
      <c r="A25" s="116" t="s">
        <v>228</v>
      </c>
      <c r="B25" s="175">
        <v>104.4</v>
      </c>
      <c r="C25" s="174">
        <v>102.3</v>
      </c>
      <c r="D25" s="174">
        <v>100.3</v>
      </c>
      <c r="E25" s="173">
        <v>100.7</v>
      </c>
    </row>
  </sheetData>
  <mergeCells count="3">
    <mergeCell ref="A3:E3"/>
    <mergeCell ref="A11:E11"/>
    <mergeCell ref="A18:E18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C4FB5-5962-4250-BBE3-883A03E01F7E}">
  <dimension ref="A1:G14"/>
  <sheetViews>
    <sheetView workbookViewId="0"/>
  </sheetViews>
  <sheetFormatPr defaultRowHeight="11.25" x14ac:dyDescent="0.2"/>
  <cols>
    <col min="1" max="1" width="23.5703125" style="1" customWidth="1"/>
    <col min="2" max="7" width="10.7109375" style="1" customWidth="1"/>
    <col min="8" max="16384" width="9.140625" style="1"/>
  </cols>
  <sheetData>
    <row r="1" spans="1:7" ht="12" thickBot="1" x14ac:dyDescent="0.25">
      <c r="A1" s="13" t="s">
        <v>13</v>
      </c>
      <c r="B1" s="12"/>
      <c r="C1" s="12"/>
      <c r="D1" s="12"/>
      <c r="E1" s="12"/>
      <c r="F1" s="12"/>
      <c r="G1" s="12"/>
    </row>
    <row r="2" spans="1:7" x14ac:dyDescent="0.2">
      <c r="A2" s="219" t="s">
        <v>12</v>
      </c>
      <c r="B2" s="216" t="s">
        <v>11</v>
      </c>
      <c r="C2" s="217"/>
      <c r="D2" s="217"/>
      <c r="E2" s="216" t="s">
        <v>10</v>
      </c>
      <c r="F2" s="217"/>
      <c r="G2" s="218"/>
    </row>
    <row r="3" spans="1:7" x14ac:dyDescent="0.2">
      <c r="A3" s="220"/>
      <c r="B3" s="10">
        <v>2007</v>
      </c>
      <c r="C3" s="9">
        <v>2008</v>
      </c>
      <c r="D3" s="11">
        <v>2009</v>
      </c>
      <c r="E3" s="10">
        <v>2007</v>
      </c>
      <c r="F3" s="9">
        <v>2008</v>
      </c>
      <c r="G3" s="8">
        <v>2009</v>
      </c>
    </row>
    <row r="4" spans="1:7" x14ac:dyDescent="0.2">
      <c r="A4" s="221" t="s">
        <v>9</v>
      </c>
      <c r="B4" s="221"/>
      <c r="C4" s="221"/>
      <c r="D4" s="221"/>
      <c r="E4" s="221"/>
      <c r="F4" s="221"/>
      <c r="G4" s="221"/>
    </row>
    <row r="5" spans="1:7" x14ac:dyDescent="0.2">
      <c r="A5" s="6" t="s">
        <v>8</v>
      </c>
      <c r="B5" s="5">
        <v>53804.85</v>
      </c>
      <c r="C5" s="5">
        <v>57187.37</v>
      </c>
      <c r="D5" s="5">
        <v>52490.593999999997</v>
      </c>
      <c r="E5" s="5">
        <v>102.1192203608865</v>
      </c>
      <c r="F5" s="5">
        <v>101.64734591770073</v>
      </c>
      <c r="G5" s="5">
        <v>89.69000148109626</v>
      </c>
    </row>
    <row r="6" spans="1:7" x14ac:dyDescent="0.2">
      <c r="A6" s="6" t="s">
        <v>7</v>
      </c>
      <c r="B6" s="5">
        <v>3634.0810000000001</v>
      </c>
      <c r="C6" s="5">
        <v>3924.73</v>
      </c>
      <c r="D6" s="5">
        <v>3985.1950000000002</v>
      </c>
      <c r="E6" s="5">
        <v>102.66788910424705</v>
      </c>
      <c r="F6" s="5">
        <v>98.891521680446857</v>
      </c>
      <c r="G6" s="5">
        <v>95.369337508567469</v>
      </c>
    </row>
    <row r="7" spans="1:7" x14ac:dyDescent="0.2">
      <c r="A7" s="6" t="s">
        <v>6</v>
      </c>
      <c r="B7" s="5">
        <v>20170.534</v>
      </c>
      <c r="C7" s="5">
        <v>21696.534</v>
      </c>
      <c r="D7" s="5">
        <v>18817.222000000002</v>
      </c>
      <c r="E7" s="5">
        <v>113.31585718543538</v>
      </c>
      <c r="F7" s="5">
        <v>105.75087898019953</v>
      </c>
      <c r="G7" s="5">
        <v>85.431594742275436</v>
      </c>
    </row>
    <row r="8" spans="1:7" s="2" customFormat="1" x14ac:dyDescent="0.2">
      <c r="A8" s="7" t="s">
        <v>0</v>
      </c>
      <c r="B8" s="3">
        <v>77609.464999999997</v>
      </c>
      <c r="C8" s="3">
        <v>82808.634000000005</v>
      </c>
      <c r="D8" s="3">
        <v>75293.010999999999</v>
      </c>
      <c r="E8" s="3">
        <v>105.00303564883799</v>
      </c>
      <c r="F8" s="3">
        <v>102.5848032839809</v>
      </c>
      <c r="G8" s="3">
        <v>88.843437509185335</v>
      </c>
    </row>
    <row r="9" spans="1:7" x14ac:dyDescent="0.2">
      <c r="A9" s="215" t="s">
        <v>5</v>
      </c>
      <c r="B9" s="215"/>
      <c r="C9" s="215"/>
      <c r="D9" s="215"/>
      <c r="E9" s="215"/>
      <c r="F9" s="215"/>
      <c r="G9" s="215"/>
    </row>
    <row r="10" spans="1:7" x14ac:dyDescent="0.2">
      <c r="A10" s="6" t="s">
        <v>4</v>
      </c>
      <c r="B10" s="5">
        <v>32117.453000000001</v>
      </c>
      <c r="C10" s="5">
        <v>34358.194000000003</v>
      </c>
      <c r="D10" s="5">
        <v>30421.462</v>
      </c>
      <c r="E10" s="5">
        <v>103.22417398597193</v>
      </c>
      <c r="F10" s="5">
        <v>101.9818632567159</v>
      </c>
      <c r="G10" s="5">
        <v>87.522039138611305</v>
      </c>
    </row>
    <row r="11" spans="1:7" x14ac:dyDescent="0.2">
      <c r="A11" s="6" t="s">
        <v>3</v>
      </c>
      <c r="B11" s="5">
        <v>19085.343000000001</v>
      </c>
      <c r="C11" s="5">
        <v>20264.579000000002</v>
      </c>
      <c r="D11" s="5">
        <v>19694.511999999999</v>
      </c>
      <c r="E11" s="5">
        <v>97.992125484858079</v>
      </c>
      <c r="F11" s="5">
        <v>100.53883757813522</v>
      </c>
      <c r="G11" s="5">
        <v>94.348755037052584</v>
      </c>
    </row>
    <row r="12" spans="1:7" x14ac:dyDescent="0.2">
      <c r="A12" s="6" t="s">
        <v>2</v>
      </c>
      <c r="B12" s="5">
        <v>5947.0640000000003</v>
      </c>
      <c r="C12" s="5">
        <v>6347.2529999999997</v>
      </c>
      <c r="D12" s="5">
        <v>5001.7349999999997</v>
      </c>
      <c r="E12" s="5">
        <v>101.07543150413669</v>
      </c>
      <c r="F12" s="5">
        <v>101.58942294887024</v>
      </c>
      <c r="G12" s="5">
        <v>72.942058556670105</v>
      </c>
    </row>
    <row r="13" spans="1:7" x14ac:dyDescent="0.2">
      <c r="A13" s="6" t="s">
        <v>1</v>
      </c>
      <c r="B13" s="5">
        <v>20459.605</v>
      </c>
      <c r="C13" s="5">
        <v>21838.608</v>
      </c>
      <c r="D13" s="5">
        <v>20175.302</v>
      </c>
      <c r="E13" s="5">
        <v>116.17521533772405</v>
      </c>
      <c r="F13" s="5">
        <v>105.72916730308333</v>
      </c>
      <c r="G13" s="5">
        <v>90.435480136829241</v>
      </c>
    </row>
    <row r="14" spans="1:7" s="2" customFormat="1" x14ac:dyDescent="0.2">
      <c r="A14" s="4" t="s">
        <v>0</v>
      </c>
      <c r="B14" s="3">
        <v>77609.464999999997</v>
      </c>
      <c r="C14" s="3">
        <v>82808.634000000005</v>
      </c>
      <c r="D14" s="3">
        <v>75293.010999999999</v>
      </c>
      <c r="E14" s="3">
        <v>105.00303564883799</v>
      </c>
      <c r="F14" s="3">
        <v>102.5848032839809</v>
      </c>
      <c r="G14" s="3">
        <v>88.843437509185335</v>
      </c>
    </row>
  </sheetData>
  <mergeCells count="5">
    <mergeCell ref="A9:G9"/>
    <mergeCell ref="B2:D2"/>
    <mergeCell ref="E2:G2"/>
    <mergeCell ref="A2:A3"/>
    <mergeCell ref="A4:G4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BF9C3-9131-4BEF-BC6B-168C298176CF}">
  <dimension ref="A1:E8"/>
  <sheetViews>
    <sheetView workbookViewId="0"/>
  </sheetViews>
  <sheetFormatPr defaultRowHeight="11.25" x14ac:dyDescent="0.2"/>
  <cols>
    <col min="1" max="1" width="25.28515625" style="1" customWidth="1"/>
    <col min="2" max="5" width="11.7109375" style="1" customWidth="1"/>
    <col min="6" max="16384" width="9.140625" style="1"/>
  </cols>
  <sheetData>
    <row r="1" spans="1:5" ht="12" thickBot="1" x14ac:dyDescent="0.25">
      <c r="A1" s="142" t="s">
        <v>257</v>
      </c>
      <c r="B1" s="185"/>
      <c r="C1" s="185"/>
      <c r="D1" s="185"/>
    </row>
    <row r="2" spans="1:5" x14ac:dyDescent="0.2">
      <c r="A2" s="21" t="s">
        <v>12</v>
      </c>
      <c r="B2" s="182">
        <v>2005</v>
      </c>
      <c r="C2" s="182">
        <v>2006</v>
      </c>
      <c r="D2" s="182">
        <v>2007</v>
      </c>
      <c r="E2" s="19">
        <v>2008</v>
      </c>
    </row>
    <row r="3" spans="1:5" x14ac:dyDescent="0.2">
      <c r="A3" s="1" t="s">
        <v>256</v>
      </c>
      <c r="B3" s="24">
        <v>13719</v>
      </c>
      <c r="C3" s="93">
        <v>13740</v>
      </c>
      <c r="D3" s="93">
        <v>13375</v>
      </c>
      <c r="E3" s="93">
        <v>13372</v>
      </c>
    </row>
    <row r="4" spans="1:5" x14ac:dyDescent="0.2">
      <c r="A4" s="1" t="s">
        <v>255</v>
      </c>
      <c r="B4" s="27">
        <v>105.4</v>
      </c>
      <c r="C4" s="127">
        <v>104.6</v>
      </c>
      <c r="D4" s="127">
        <v>101.3</v>
      </c>
      <c r="E4" s="127">
        <v>100.6</v>
      </c>
    </row>
    <row r="5" spans="1:5" x14ac:dyDescent="0.2">
      <c r="A5" s="1" t="s">
        <v>116</v>
      </c>
      <c r="B5" s="127"/>
      <c r="C5" s="127"/>
      <c r="D5" s="127"/>
      <c r="E5" s="127"/>
    </row>
    <row r="6" spans="1:5" x14ac:dyDescent="0.2">
      <c r="A6" s="184" t="s">
        <v>254</v>
      </c>
      <c r="B6" s="27">
        <v>59.2</v>
      </c>
      <c r="C6" s="127">
        <v>60</v>
      </c>
      <c r="D6" s="127">
        <v>58.4</v>
      </c>
      <c r="E6" s="127">
        <v>56.7</v>
      </c>
    </row>
    <row r="7" spans="1:5" x14ac:dyDescent="0.2">
      <c r="A7" s="1" t="s">
        <v>253</v>
      </c>
      <c r="B7" s="27">
        <v>144</v>
      </c>
      <c r="C7" s="127">
        <v>148.30000000000001</v>
      </c>
      <c r="D7" s="127">
        <v>146.80000000000001</v>
      </c>
      <c r="E7" s="127">
        <v>143.19999999999999</v>
      </c>
    </row>
    <row r="8" spans="1:5" x14ac:dyDescent="0.2">
      <c r="A8" s="1" t="s">
        <v>252</v>
      </c>
      <c r="B8" s="27">
        <v>395.3</v>
      </c>
      <c r="C8" s="127">
        <v>386.9</v>
      </c>
      <c r="D8" s="127">
        <v>371.9</v>
      </c>
      <c r="E8" s="127">
        <v>380.4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698D2-474D-4587-9476-42E738F8C172}">
  <dimension ref="A1:E40"/>
  <sheetViews>
    <sheetView workbookViewId="0"/>
  </sheetViews>
  <sheetFormatPr defaultRowHeight="11.25" x14ac:dyDescent="0.2"/>
  <cols>
    <col min="1" max="1" width="31.85546875" style="1" customWidth="1"/>
    <col min="2" max="5" width="9.28515625" style="1" customWidth="1"/>
    <col min="6" max="16384" width="9.140625" style="1"/>
  </cols>
  <sheetData>
    <row r="1" spans="1:5" ht="12" thickBot="1" x14ac:dyDescent="0.25">
      <c r="A1" s="94" t="s">
        <v>296</v>
      </c>
      <c r="B1" s="41"/>
      <c r="C1" s="41"/>
      <c r="D1" s="41"/>
      <c r="E1" s="41"/>
    </row>
    <row r="2" spans="1:5" s="132" customFormat="1" x14ac:dyDescent="0.2">
      <c r="A2" s="191" t="s">
        <v>295</v>
      </c>
      <c r="B2" s="182">
        <v>2000</v>
      </c>
      <c r="C2" s="182">
        <v>2006</v>
      </c>
      <c r="D2" s="182">
        <v>2007</v>
      </c>
      <c r="E2" s="19">
        <v>2008</v>
      </c>
    </row>
    <row r="3" spans="1:5" x14ac:dyDescent="0.2">
      <c r="A3" s="221" t="s">
        <v>294</v>
      </c>
      <c r="B3" s="221"/>
      <c r="C3" s="221"/>
      <c r="D3" s="221"/>
      <c r="E3" s="221"/>
    </row>
    <row r="4" spans="1:5" x14ac:dyDescent="0.2">
      <c r="A4" s="41" t="s">
        <v>293</v>
      </c>
      <c r="B4" s="186">
        <v>73.2</v>
      </c>
      <c r="C4" s="152">
        <v>69.599999999999994</v>
      </c>
      <c r="D4" s="127">
        <v>67</v>
      </c>
      <c r="E4" s="127">
        <v>65.3</v>
      </c>
    </row>
    <row r="5" spans="1:5" s="189" customFormat="1" ht="11.25" customHeight="1" x14ac:dyDescent="0.2">
      <c r="A5" s="130" t="s">
        <v>292</v>
      </c>
      <c r="B5" s="186">
        <v>70.2</v>
      </c>
      <c r="C5" s="190">
        <v>65.900000000000006</v>
      </c>
      <c r="D5" s="190">
        <v>63.2</v>
      </c>
      <c r="E5" s="127">
        <v>61.5</v>
      </c>
    </row>
    <row r="6" spans="1:5" x14ac:dyDescent="0.2">
      <c r="A6" s="187" t="s">
        <v>291</v>
      </c>
      <c r="B6" s="186">
        <v>32.700000000000003</v>
      </c>
      <c r="C6" s="127">
        <v>31.4</v>
      </c>
      <c r="D6" s="127">
        <v>31</v>
      </c>
      <c r="E6" s="127">
        <v>28.7</v>
      </c>
    </row>
    <row r="7" spans="1:5" x14ac:dyDescent="0.2">
      <c r="A7" s="188" t="s">
        <v>290</v>
      </c>
      <c r="B7" s="186">
        <v>28</v>
      </c>
      <c r="C7" s="127">
        <v>27.9</v>
      </c>
      <c r="D7" s="127">
        <v>27.6</v>
      </c>
      <c r="E7" s="127">
        <v>25.8</v>
      </c>
    </row>
    <row r="8" spans="1:5" x14ac:dyDescent="0.2">
      <c r="A8" s="188" t="s">
        <v>289</v>
      </c>
      <c r="B8" s="186">
        <v>4.3</v>
      </c>
      <c r="C8" s="127">
        <v>3.4</v>
      </c>
      <c r="D8" s="127">
        <v>3.3</v>
      </c>
      <c r="E8" s="127">
        <v>2.8</v>
      </c>
    </row>
    <row r="9" spans="1:5" x14ac:dyDescent="0.2">
      <c r="A9" s="188" t="s">
        <v>288</v>
      </c>
      <c r="B9" s="186">
        <v>0.4</v>
      </c>
      <c r="C9" s="127">
        <v>0.1</v>
      </c>
      <c r="D9" s="127">
        <v>0.1</v>
      </c>
      <c r="E9" s="127">
        <v>0.1</v>
      </c>
    </row>
    <row r="10" spans="1:5" x14ac:dyDescent="0.2">
      <c r="A10" s="187" t="s">
        <v>287</v>
      </c>
      <c r="B10" s="186">
        <v>3.1</v>
      </c>
      <c r="C10" s="127">
        <v>2.8</v>
      </c>
      <c r="D10" s="127">
        <v>2.5</v>
      </c>
      <c r="E10" s="127">
        <v>2.8</v>
      </c>
    </row>
    <row r="11" spans="1:5" x14ac:dyDescent="0.2">
      <c r="A11" s="187" t="s">
        <v>286</v>
      </c>
      <c r="B11" s="186">
        <v>33.700000000000003</v>
      </c>
      <c r="C11" s="127">
        <v>30.8</v>
      </c>
      <c r="D11" s="127">
        <v>28.7</v>
      </c>
      <c r="E11" s="127">
        <v>28.7</v>
      </c>
    </row>
    <row r="12" spans="1:5" x14ac:dyDescent="0.2">
      <c r="A12" s="187" t="s">
        <v>285</v>
      </c>
      <c r="B12" s="186">
        <v>0.7</v>
      </c>
      <c r="C12" s="127">
        <v>0.9</v>
      </c>
      <c r="D12" s="127">
        <v>1</v>
      </c>
      <c r="E12" s="127">
        <v>1.3</v>
      </c>
    </row>
    <row r="13" spans="1:5" s="184" customFormat="1" x14ac:dyDescent="0.2">
      <c r="A13" s="184" t="s">
        <v>284</v>
      </c>
      <c r="B13" s="152">
        <v>3</v>
      </c>
      <c r="C13" s="127">
        <v>3.7</v>
      </c>
      <c r="D13" s="127">
        <v>3.8</v>
      </c>
      <c r="E13" s="127">
        <v>3.8</v>
      </c>
    </row>
    <row r="14" spans="1:5" x14ac:dyDescent="0.2">
      <c r="A14" s="1" t="s">
        <v>283</v>
      </c>
      <c r="B14" s="152">
        <v>160.6</v>
      </c>
      <c r="C14" s="127">
        <v>163.1</v>
      </c>
      <c r="D14" s="127">
        <v>163.5</v>
      </c>
      <c r="E14" s="127">
        <v>158.19999999999999</v>
      </c>
    </row>
    <row r="15" spans="1:5" x14ac:dyDescent="0.2">
      <c r="A15" s="1" t="s">
        <v>282</v>
      </c>
      <c r="B15" s="152">
        <v>15.3</v>
      </c>
      <c r="C15" s="127">
        <v>15.6</v>
      </c>
      <c r="D15" s="127">
        <v>15.4</v>
      </c>
      <c r="E15" s="127">
        <v>14.9</v>
      </c>
    </row>
    <row r="16" spans="1:5" x14ac:dyDescent="0.2">
      <c r="A16" s="1" t="s">
        <v>281</v>
      </c>
      <c r="B16" s="152">
        <v>39</v>
      </c>
      <c r="C16" s="127">
        <v>37.700000000000003</v>
      </c>
      <c r="D16" s="127">
        <v>37.4</v>
      </c>
      <c r="E16" s="127">
        <v>36.799999999999997</v>
      </c>
    </row>
    <row r="17" spans="1:5" x14ac:dyDescent="0.2">
      <c r="A17" s="184" t="s">
        <v>280</v>
      </c>
      <c r="B17" s="152">
        <v>0.9</v>
      </c>
      <c r="C17" s="127">
        <v>1.1000000000000001</v>
      </c>
      <c r="D17" s="127">
        <v>1.1000000000000001</v>
      </c>
      <c r="E17" s="127">
        <v>1.1000000000000001</v>
      </c>
    </row>
    <row r="18" spans="1:5" x14ac:dyDescent="0.2">
      <c r="A18" s="184" t="s">
        <v>279</v>
      </c>
      <c r="B18" s="152">
        <v>18</v>
      </c>
      <c r="C18" s="127">
        <v>13.3</v>
      </c>
      <c r="D18" s="127">
        <v>13</v>
      </c>
      <c r="E18" s="127">
        <v>12.2</v>
      </c>
    </row>
    <row r="19" spans="1:5" x14ac:dyDescent="0.2">
      <c r="A19" s="184" t="s">
        <v>278</v>
      </c>
      <c r="B19" s="152">
        <v>2.2000000000000002</v>
      </c>
      <c r="C19" s="127">
        <v>1.6</v>
      </c>
      <c r="D19" s="127">
        <v>1.8</v>
      </c>
      <c r="E19" s="127">
        <v>1.6</v>
      </c>
    </row>
    <row r="20" spans="1:5" x14ac:dyDescent="0.2">
      <c r="A20" s="184" t="s">
        <v>277</v>
      </c>
      <c r="B20" s="152">
        <v>10.6</v>
      </c>
      <c r="C20" s="127">
        <v>13.8</v>
      </c>
      <c r="D20" s="127">
        <v>14.1</v>
      </c>
      <c r="E20" s="127">
        <v>14</v>
      </c>
    </row>
    <row r="21" spans="1:5" x14ac:dyDescent="0.2">
      <c r="A21" s="184" t="s">
        <v>276</v>
      </c>
      <c r="B21" s="152">
        <v>7.4</v>
      </c>
      <c r="C21" s="127">
        <v>7.9</v>
      </c>
      <c r="D21" s="127">
        <v>7.4</v>
      </c>
      <c r="E21" s="127">
        <v>7.9</v>
      </c>
    </row>
    <row r="22" spans="1:5" x14ac:dyDescent="0.2">
      <c r="A22" s="1" t="s">
        <v>275</v>
      </c>
      <c r="B22" s="152">
        <v>94.1</v>
      </c>
      <c r="C22" s="127">
        <v>92</v>
      </c>
      <c r="D22" s="127">
        <v>88.3</v>
      </c>
      <c r="E22" s="127">
        <v>88.9</v>
      </c>
    </row>
    <row r="23" spans="1:5" x14ac:dyDescent="0.2">
      <c r="A23" s="184" t="s">
        <v>274</v>
      </c>
      <c r="B23" s="152">
        <v>89.4</v>
      </c>
      <c r="C23" s="127">
        <v>86</v>
      </c>
      <c r="D23" s="127">
        <v>82.4</v>
      </c>
      <c r="E23" s="127">
        <v>82.9</v>
      </c>
    </row>
    <row r="24" spans="1:5" x14ac:dyDescent="0.2">
      <c r="A24" s="184" t="s">
        <v>273</v>
      </c>
      <c r="B24" s="152">
        <v>4.7</v>
      </c>
      <c r="C24" s="127">
        <v>6</v>
      </c>
      <c r="D24" s="127">
        <v>5.9</v>
      </c>
      <c r="E24" s="127">
        <v>6</v>
      </c>
    </row>
    <row r="25" spans="1:5" x14ac:dyDescent="0.2">
      <c r="A25" s="1" t="s">
        <v>272</v>
      </c>
      <c r="B25" s="152">
        <v>64</v>
      </c>
      <c r="C25" s="127">
        <v>61.8</v>
      </c>
      <c r="D25" s="127">
        <v>59.7</v>
      </c>
      <c r="E25" s="127">
        <v>65.5</v>
      </c>
    </row>
    <row r="26" spans="1:5" x14ac:dyDescent="0.2">
      <c r="A26" s="1" t="s">
        <v>271</v>
      </c>
      <c r="B26" s="152">
        <v>33.200000000000003</v>
      </c>
      <c r="C26" s="127">
        <v>32.299999999999997</v>
      </c>
      <c r="D26" s="127">
        <v>31.2</v>
      </c>
      <c r="E26" s="127">
        <v>31.9</v>
      </c>
    </row>
    <row r="27" spans="1:5" x14ac:dyDescent="0.2">
      <c r="A27" s="1" t="s">
        <v>270</v>
      </c>
      <c r="B27" s="152">
        <v>100</v>
      </c>
      <c r="C27" s="127">
        <v>160</v>
      </c>
      <c r="D27" s="127">
        <v>140</v>
      </c>
      <c r="E27" s="127">
        <v>150</v>
      </c>
    </row>
    <row r="28" spans="1:5" x14ac:dyDescent="0.2">
      <c r="A28" s="1" t="s">
        <v>269</v>
      </c>
      <c r="B28" s="152">
        <v>109.2</v>
      </c>
      <c r="C28" s="127">
        <v>119.9</v>
      </c>
      <c r="D28" s="127">
        <v>117.6</v>
      </c>
      <c r="E28" s="127">
        <v>120.2</v>
      </c>
    </row>
    <row r="29" spans="1:5" x14ac:dyDescent="0.2">
      <c r="A29" s="1" t="s">
        <v>268</v>
      </c>
      <c r="B29" s="152">
        <v>108.5</v>
      </c>
      <c r="C29" s="127">
        <v>90.7</v>
      </c>
      <c r="D29" s="127">
        <v>76.5</v>
      </c>
      <c r="E29" s="127">
        <v>88.7</v>
      </c>
    </row>
    <row r="30" spans="1:5" x14ac:dyDescent="0.2">
      <c r="A30" s="1" t="s">
        <v>116</v>
      </c>
      <c r="B30" s="152"/>
      <c r="C30" s="127"/>
      <c r="D30" s="127"/>
      <c r="E30" s="127"/>
    </row>
    <row r="31" spans="1:5" x14ac:dyDescent="0.2">
      <c r="A31" s="184" t="s">
        <v>267</v>
      </c>
      <c r="B31" s="152">
        <v>89</v>
      </c>
      <c r="C31" s="127">
        <v>74</v>
      </c>
      <c r="D31" s="127">
        <v>58.8</v>
      </c>
      <c r="E31" s="127">
        <v>72.400000000000006</v>
      </c>
    </row>
    <row r="32" spans="1:5" x14ac:dyDescent="0.2">
      <c r="A32" s="184" t="s">
        <v>266</v>
      </c>
      <c r="B32" s="152">
        <v>19.5</v>
      </c>
      <c r="C32" s="127">
        <v>16.7</v>
      </c>
      <c r="D32" s="127">
        <v>17.7</v>
      </c>
      <c r="E32" s="127">
        <v>16.3</v>
      </c>
    </row>
    <row r="33" spans="1:5" x14ac:dyDescent="0.2">
      <c r="A33" s="222" t="s">
        <v>265</v>
      </c>
      <c r="B33" s="222"/>
      <c r="C33" s="222"/>
      <c r="D33" s="222"/>
      <c r="E33" s="222"/>
    </row>
    <row r="34" spans="1:5" x14ac:dyDescent="0.2">
      <c r="A34" s="1" t="s">
        <v>264</v>
      </c>
      <c r="B34" s="152">
        <v>2.8</v>
      </c>
      <c r="C34" s="127">
        <v>2.8</v>
      </c>
      <c r="D34" s="127">
        <v>2.7</v>
      </c>
      <c r="E34" s="127">
        <v>2.6</v>
      </c>
    </row>
    <row r="35" spans="1:5" x14ac:dyDescent="0.2">
      <c r="A35" s="1" t="s">
        <v>263</v>
      </c>
      <c r="B35" s="152">
        <v>20.3</v>
      </c>
      <c r="C35" s="127">
        <v>27.8</v>
      </c>
      <c r="D35" s="127">
        <v>25.8</v>
      </c>
      <c r="E35" s="127">
        <v>28.4</v>
      </c>
    </row>
    <row r="36" spans="1:5" x14ac:dyDescent="0.2">
      <c r="A36" s="1" t="s">
        <v>262</v>
      </c>
      <c r="B36" s="152">
        <v>28.3</v>
      </c>
      <c r="C36" s="127">
        <v>33.4</v>
      </c>
      <c r="D36" s="127">
        <v>28.5</v>
      </c>
      <c r="E36" s="127">
        <v>24.1</v>
      </c>
    </row>
    <row r="37" spans="1:5" x14ac:dyDescent="0.2">
      <c r="A37" s="1" t="s">
        <v>261</v>
      </c>
      <c r="B37" s="152">
        <v>71.599999999999994</v>
      </c>
      <c r="C37" s="127">
        <v>74.2</v>
      </c>
      <c r="D37" s="127">
        <v>77.8</v>
      </c>
      <c r="E37" s="127">
        <v>72.900000000000006</v>
      </c>
    </row>
    <row r="38" spans="1:5" x14ac:dyDescent="0.2">
      <c r="A38" s="131" t="s">
        <v>260</v>
      </c>
      <c r="B38" s="152">
        <v>6.4</v>
      </c>
      <c r="C38" s="127">
        <v>7.3</v>
      </c>
      <c r="D38" s="127">
        <v>6.9</v>
      </c>
      <c r="E38" s="127">
        <v>7.1</v>
      </c>
    </row>
    <row r="39" spans="1:5" ht="11.25" customHeight="1" x14ac:dyDescent="0.2">
      <c r="A39" s="131" t="s">
        <v>259</v>
      </c>
      <c r="B39" s="152">
        <v>10</v>
      </c>
      <c r="C39" s="127">
        <v>11.2</v>
      </c>
      <c r="D39" s="127">
        <v>10.7</v>
      </c>
      <c r="E39" s="127">
        <v>10</v>
      </c>
    </row>
    <row r="40" spans="1:5" x14ac:dyDescent="0.2">
      <c r="A40" s="1" t="s">
        <v>258</v>
      </c>
      <c r="B40" s="152">
        <v>1.5</v>
      </c>
      <c r="C40" s="127">
        <v>1.5</v>
      </c>
      <c r="D40" s="127">
        <v>1.5</v>
      </c>
      <c r="E40" s="127">
        <v>1.6</v>
      </c>
    </row>
  </sheetData>
  <mergeCells count="2">
    <mergeCell ref="A3:E3"/>
    <mergeCell ref="A33:E3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5D444-9E51-4C50-89DF-BE37B2733B92}">
  <dimension ref="A1:I14"/>
  <sheetViews>
    <sheetView workbookViewId="0"/>
  </sheetViews>
  <sheetFormatPr defaultRowHeight="15" x14ac:dyDescent="0.25"/>
  <cols>
    <col min="1" max="1" width="39" style="192" customWidth="1"/>
    <col min="2" max="8" width="11.28515625" style="192" customWidth="1"/>
    <col min="9" max="16384" width="9.140625" style="192"/>
  </cols>
  <sheetData>
    <row r="1" spans="1:9" s="212" customFormat="1" ht="15" customHeight="1" x14ac:dyDescent="0.25">
      <c r="A1" s="214" t="s">
        <v>306</v>
      </c>
      <c r="B1" s="213"/>
      <c r="C1" s="213"/>
      <c r="D1" s="213"/>
      <c r="E1" s="213"/>
      <c r="F1" s="213"/>
      <c r="G1" s="213"/>
    </row>
    <row r="2" spans="1:9" s="211" customFormat="1" ht="12" customHeight="1" x14ac:dyDescent="0.25">
      <c r="A2" s="244" t="s">
        <v>12</v>
      </c>
      <c r="B2" s="249" t="s">
        <v>11</v>
      </c>
      <c r="C2" s="250"/>
      <c r="D2" s="250"/>
      <c r="E2" s="251"/>
      <c r="F2" s="244" t="s">
        <v>10</v>
      </c>
      <c r="G2" s="244"/>
      <c r="H2" s="244"/>
      <c r="I2" s="244"/>
    </row>
    <row r="3" spans="1:9" s="209" customFormat="1" ht="12" customHeight="1" x14ac:dyDescent="0.25">
      <c r="A3" s="244"/>
      <c r="B3" s="9">
        <v>2005</v>
      </c>
      <c r="C3" s="9">
        <v>2006</v>
      </c>
      <c r="D3" s="9">
        <v>2007</v>
      </c>
      <c r="E3" s="9">
        <v>2008</v>
      </c>
      <c r="F3" s="9">
        <v>2005</v>
      </c>
      <c r="G3" s="9">
        <v>2006</v>
      </c>
      <c r="H3" s="210">
        <v>2007</v>
      </c>
      <c r="I3" s="210">
        <v>2008</v>
      </c>
    </row>
    <row r="4" spans="1:9" x14ac:dyDescent="0.25">
      <c r="A4" s="208" t="s">
        <v>165</v>
      </c>
      <c r="B4" s="207">
        <v>16188</v>
      </c>
      <c r="C4" s="203">
        <v>17184.8</v>
      </c>
      <c r="D4" s="207">
        <v>17798.2</v>
      </c>
      <c r="E4" s="204">
        <v>18374.531999999999</v>
      </c>
      <c r="F4" s="203">
        <v>103.5</v>
      </c>
      <c r="G4" s="203">
        <v>101.7</v>
      </c>
      <c r="H4" s="203">
        <v>96.3</v>
      </c>
      <c r="I4" s="206">
        <v>97.2</v>
      </c>
    </row>
    <row r="5" spans="1:9" x14ac:dyDescent="0.25">
      <c r="A5" s="131" t="s">
        <v>305</v>
      </c>
      <c r="B5" s="198">
        <v>367.7</v>
      </c>
      <c r="C5" s="194">
        <v>463.9</v>
      </c>
      <c r="D5" s="196">
        <v>472.2</v>
      </c>
      <c r="E5" s="194">
        <v>570.4</v>
      </c>
      <c r="F5" s="202" t="s">
        <v>37</v>
      </c>
      <c r="G5" s="202" t="s">
        <v>37</v>
      </c>
      <c r="H5" s="202" t="s">
        <v>37</v>
      </c>
      <c r="I5" s="202" t="s">
        <v>37</v>
      </c>
    </row>
    <row r="6" spans="1:9" x14ac:dyDescent="0.25">
      <c r="A6" s="128" t="s">
        <v>304</v>
      </c>
      <c r="B6" s="205">
        <v>14971</v>
      </c>
      <c r="C6" s="203">
        <v>15851.3</v>
      </c>
      <c r="D6" s="203">
        <v>16610.2</v>
      </c>
      <c r="E6" s="204">
        <v>17625.900000000001</v>
      </c>
      <c r="F6" s="203">
        <v>103.4</v>
      </c>
      <c r="G6" s="203">
        <v>102.1</v>
      </c>
      <c r="H6" s="196">
        <v>98.3</v>
      </c>
      <c r="I6" s="194">
        <v>100.6</v>
      </c>
    </row>
    <row r="7" spans="1:9" x14ac:dyDescent="0.25">
      <c r="A7" s="131" t="s">
        <v>303</v>
      </c>
      <c r="B7" s="197">
        <v>1584.6</v>
      </c>
      <c r="C7" s="196">
        <v>1797.9</v>
      </c>
      <c r="D7" s="196">
        <v>1660.3</v>
      </c>
      <c r="E7" s="194">
        <v>1319.1</v>
      </c>
      <c r="F7" s="193" t="s">
        <v>219</v>
      </c>
      <c r="G7" s="193" t="s">
        <v>219</v>
      </c>
      <c r="H7" s="193" t="s">
        <v>219</v>
      </c>
      <c r="I7" s="193" t="s">
        <v>219</v>
      </c>
    </row>
    <row r="8" spans="1:9" x14ac:dyDescent="0.25">
      <c r="A8" s="131" t="s">
        <v>302</v>
      </c>
      <c r="B8" s="197">
        <v>97.6</v>
      </c>
      <c r="C8" s="194">
        <v>87.1</v>
      </c>
      <c r="D8" s="194">
        <v>103.5</v>
      </c>
      <c r="E8" s="194">
        <v>85.3</v>
      </c>
      <c r="F8" s="193" t="s">
        <v>219</v>
      </c>
      <c r="G8" s="193" t="s">
        <v>219</v>
      </c>
      <c r="H8" s="193" t="s">
        <v>219</v>
      </c>
      <c r="I8" s="193" t="s">
        <v>219</v>
      </c>
    </row>
    <row r="9" spans="1:9" x14ac:dyDescent="0.25">
      <c r="A9" s="131" t="s">
        <v>301</v>
      </c>
      <c r="B9" s="198">
        <v>1176.3</v>
      </c>
      <c r="C9" s="194">
        <v>1075.9000000000001</v>
      </c>
      <c r="D9" s="194">
        <v>1235.9000000000001</v>
      </c>
      <c r="E9" s="194">
        <v>1348.5</v>
      </c>
      <c r="F9" s="193" t="s">
        <v>219</v>
      </c>
      <c r="G9" s="193" t="s">
        <v>219</v>
      </c>
      <c r="H9" s="193" t="s">
        <v>219</v>
      </c>
      <c r="I9" s="193" t="s">
        <v>219</v>
      </c>
    </row>
    <row r="10" spans="1:9" x14ac:dyDescent="0.25">
      <c r="A10" s="2" t="s">
        <v>116</v>
      </c>
      <c r="B10" s="202"/>
      <c r="C10" s="194"/>
      <c r="D10" s="194"/>
      <c r="E10" s="201"/>
      <c r="F10" s="200"/>
      <c r="G10" s="194"/>
      <c r="H10" s="194"/>
      <c r="I10" s="199"/>
    </row>
    <row r="11" spans="1:9" x14ac:dyDescent="0.25">
      <c r="A11" s="189" t="s">
        <v>300</v>
      </c>
      <c r="B11" s="198">
        <v>1014.4</v>
      </c>
      <c r="C11" s="194">
        <v>914.4</v>
      </c>
      <c r="D11" s="194">
        <v>1036.8</v>
      </c>
      <c r="E11" s="194">
        <v>1162</v>
      </c>
      <c r="F11" s="196">
        <v>88.4</v>
      </c>
      <c r="G11" s="196">
        <v>84.7</v>
      </c>
      <c r="H11" s="194">
        <v>106.4</v>
      </c>
      <c r="I11" s="194">
        <v>103.9</v>
      </c>
    </row>
    <row r="12" spans="1:9" x14ac:dyDescent="0.25">
      <c r="A12" s="131" t="s">
        <v>299</v>
      </c>
      <c r="B12" s="197">
        <v>506</v>
      </c>
      <c r="C12" s="196">
        <v>809.1</v>
      </c>
      <c r="D12" s="196">
        <v>415.4</v>
      </c>
      <c r="E12" s="194">
        <v>55.9</v>
      </c>
      <c r="F12" s="193" t="s">
        <v>219</v>
      </c>
      <c r="G12" s="193" t="s">
        <v>219</v>
      </c>
      <c r="H12" s="193" t="s">
        <v>219</v>
      </c>
      <c r="I12" s="193" t="s">
        <v>219</v>
      </c>
    </row>
    <row r="13" spans="1:9" x14ac:dyDescent="0.25">
      <c r="A13" s="131" t="s">
        <v>298</v>
      </c>
      <c r="B13" s="193">
        <v>1028.5</v>
      </c>
      <c r="C13" s="194">
        <v>1243.2</v>
      </c>
      <c r="D13" s="195">
        <v>1460</v>
      </c>
      <c r="E13" s="194">
        <v>1321.8</v>
      </c>
      <c r="F13" s="193" t="s">
        <v>219</v>
      </c>
      <c r="G13" s="193" t="s">
        <v>219</v>
      </c>
      <c r="H13" s="193" t="s">
        <v>219</v>
      </c>
      <c r="I13" s="193" t="s">
        <v>219</v>
      </c>
    </row>
    <row r="14" spans="1:9" x14ac:dyDescent="0.25">
      <c r="A14" s="131" t="s">
        <v>297</v>
      </c>
      <c r="B14" s="193">
        <f>+B12+B13</f>
        <v>1534.5</v>
      </c>
      <c r="C14" s="193">
        <f>+C12+C13</f>
        <v>2052.3000000000002</v>
      </c>
      <c r="D14" s="146">
        <v>1875.5</v>
      </c>
      <c r="E14" s="194">
        <v>1377.6</v>
      </c>
      <c r="F14" s="193" t="s">
        <v>219</v>
      </c>
      <c r="G14" s="193" t="s">
        <v>219</v>
      </c>
      <c r="H14" s="193" t="s">
        <v>219</v>
      </c>
      <c r="I14" s="193" t="s">
        <v>219</v>
      </c>
    </row>
  </sheetData>
  <mergeCells count="3">
    <mergeCell ref="A2:A3"/>
    <mergeCell ref="B2:E2"/>
    <mergeCell ref="F2:I2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45E1-532E-4206-B5A9-FCC63C86FBCF}">
  <dimension ref="A1:F14"/>
  <sheetViews>
    <sheetView zoomScaleNormal="110" workbookViewId="0"/>
  </sheetViews>
  <sheetFormatPr defaultRowHeight="11.25" x14ac:dyDescent="0.2"/>
  <cols>
    <col min="1" max="1" width="14.7109375" style="1" customWidth="1"/>
    <col min="2" max="6" width="11.7109375" style="1" customWidth="1"/>
    <col min="7" max="16384" width="9.140625" style="1"/>
  </cols>
  <sheetData>
    <row r="1" spans="1:6" ht="12" thickBot="1" x14ac:dyDescent="0.25">
      <c r="A1" s="13" t="s">
        <v>18</v>
      </c>
      <c r="B1" s="12"/>
      <c r="C1" s="12"/>
      <c r="D1" s="12"/>
      <c r="E1" s="12"/>
      <c r="F1" s="12"/>
    </row>
    <row r="2" spans="1:6" x14ac:dyDescent="0.2">
      <c r="A2" s="21" t="s">
        <v>12</v>
      </c>
      <c r="B2" s="19">
        <v>2000</v>
      </c>
      <c r="C2" s="20">
        <v>2006</v>
      </c>
      <c r="D2" s="20">
        <v>2007</v>
      </c>
      <c r="E2" s="19">
        <v>2008</v>
      </c>
      <c r="F2" s="18">
        <v>2009</v>
      </c>
    </row>
    <row r="3" spans="1:6" x14ac:dyDescent="0.2">
      <c r="A3" s="221" t="s">
        <v>17</v>
      </c>
      <c r="B3" s="221"/>
      <c r="C3" s="221"/>
      <c r="D3" s="221"/>
      <c r="E3" s="221"/>
      <c r="F3" s="221"/>
    </row>
    <row r="4" spans="1:6" x14ac:dyDescent="0.2">
      <c r="A4" s="2" t="s">
        <v>15</v>
      </c>
      <c r="B4" s="17">
        <v>8013.8</v>
      </c>
      <c r="C4" s="17">
        <v>15448.1</v>
      </c>
      <c r="D4" s="17">
        <v>17199</v>
      </c>
      <c r="E4" s="17">
        <v>18288.5</v>
      </c>
      <c r="F4" s="17">
        <v>16377.6</v>
      </c>
    </row>
    <row r="5" spans="1:6" x14ac:dyDescent="0.2">
      <c r="A5" s="2" t="s">
        <v>14</v>
      </c>
      <c r="B5" s="17">
        <v>1751.2</v>
      </c>
      <c r="C5" s="17">
        <v>2892.5</v>
      </c>
      <c r="D5" s="17">
        <v>3260.6</v>
      </c>
      <c r="E5" s="17">
        <v>3550.1</v>
      </c>
      <c r="F5" s="17">
        <v>3797.7</v>
      </c>
    </row>
    <row r="6" spans="1:6" s="2" customFormat="1" x14ac:dyDescent="0.2">
      <c r="A6" s="15" t="s">
        <v>0</v>
      </c>
      <c r="B6" s="14">
        <f>SUM(B4:B5)</f>
        <v>9765</v>
      </c>
      <c r="C6" s="14">
        <f>SUM(C4:C5)</f>
        <v>18340.599999999999</v>
      </c>
      <c r="D6" s="14">
        <f>SUM(D4:D5)</f>
        <v>20459.599999999999</v>
      </c>
      <c r="E6" s="14">
        <f>SUM(E4:E5)</f>
        <v>21838.6</v>
      </c>
      <c r="F6" s="14">
        <f>SUM(F4:F5)</f>
        <v>20175.3</v>
      </c>
    </row>
    <row r="7" spans="1:6" x14ac:dyDescent="0.2">
      <c r="A7" s="222" t="s">
        <v>6</v>
      </c>
      <c r="B7" s="222"/>
      <c r="C7" s="222"/>
      <c r="D7" s="222"/>
      <c r="E7" s="222"/>
      <c r="F7" s="222"/>
    </row>
    <row r="8" spans="1:6" x14ac:dyDescent="0.2">
      <c r="A8" s="2" t="s">
        <v>15</v>
      </c>
      <c r="B8" s="17">
        <v>8863</v>
      </c>
      <c r="C8" s="17">
        <v>16111.8</v>
      </c>
      <c r="D8" s="17">
        <v>17254.5</v>
      </c>
      <c r="E8" s="17">
        <v>18445.400000000001</v>
      </c>
      <c r="F8" s="17">
        <v>15458.8</v>
      </c>
    </row>
    <row r="9" spans="1:6" x14ac:dyDescent="0.2">
      <c r="A9" s="2" t="s">
        <v>14</v>
      </c>
      <c r="B9" s="17">
        <v>1353.5</v>
      </c>
      <c r="C9" s="17">
        <v>2492.6</v>
      </c>
      <c r="D9" s="17">
        <v>2916</v>
      </c>
      <c r="E9" s="17">
        <v>3251.1</v>
      </c>
      <c r="F9" s="17">
        <v>3358.4</v>
      </c>
    </row>
    <row r="10" spans="1:6" s="2" customFormat="1" x14ac:dyDescent="0.2">
      <c r="A10" s="15" t="s">
        <v>0</v>
      </c>
      <c r="B10" s="14">
        <f>SUM(B8:B9)</f>
        <v>10216.5</v>
      </c>
      <c r="C10" s="14">
        <f>SUM(C8:C9)</f>
        <v>18604.399999999998</v>
      </c>
      <c r="D10" s="14">
        <f>SUM(D8:D9)</f>
        <v>20170.5</v>
      </c>
      <c r="E10" s="14">
        <f>SUM(E8:E9)</f>
        <v>21696.5</v>
      </c>
      <c r="F10" s="14">
        <f>SUM(F8:F9)</f>
        <v>18817.2</v>
      </c>
    </row>
    <row r="11" spans="1:6" x14ac:dyDescent="0.2">
      <c r="A11" s="222" t="s">
        <v>16</v>
      </c>
      <c r="B11" s="222"/>
      <c r="C11" s="222"/>
      <c r="D11" s="222"/>
      <c r="E11" s="222"/>
      <c r="F11" s="222"/>
    </row>
    <row r="12" spans="1:6" x14ac:dyDescent="0.2">
      <c r="A12" s="2" t="s">
        <v>15</v>
      </c>
      <c r="B12" s="16">
        <v>-849.2</v>
      </c>
      <c r="C12" s="16">
        <v>-663.7</v>
      </c>
      <c r="D12" s="16">
        <v>-55.5</v>
      </c>
      <c r="E12" s="16">
        <v>-156.9</v>
      </c>
      <c r="F12" s="16">
        <v>918.8</v>
      </c>
    </row>
    <row r="13" spans="1:6" x14ac:dyDescent="0.2">
      <c r="A13" s="2" t="s">
        <v>14</v>
      </c>
      <c r="B13" s="16">
        <v>397.7</v>
      </c>
      <c r="C13" s="16">
        <v>399.9</v>
      </c>
      <c r="D13" s="16">
        <v>344.6</v>
      </c>
      <c r="E13" s="16">
        <v>299</v>
      </c>
      <c r="F13" s="16">
        <v>439.3</v>
      </c>
    </row>
    <row r="14" spans="1:6" s="2" customFormat="1" x14ac:dyDescent="0.2">
      <c r="A14" s="15" t="s">
        <v>0</v>
      </c>
      <c r="B14" s="14">
        <f>SUM(B12:B13)</f>
        <v>-451.50000000000006</v>
      </c>
      <c r="C14" s="14">
        <f>SUM(C12:C13)</f>
        <v>-263.80000000000007</v>
      </c>
      <c r="D14" s="14">
        <f>SUM(D12:D13)</f>
        <v>289.10000000000002</v>
      </c>
      <c r="E14" s="14">
        <f>SUM(E12:E13)</f>
        <v>142.1</v>
      </c>
      <c r="F14" s="14">
        <f>SUM(F12:F13)</f>
        <v>1358.1</v>
      </c>
    </row>
  </sheetData>
  <mergeCells count="3">
    <mergeCell ref="A3:F3"/>
    <mergeCell ref="A7:F7"/>
    <mergeCell ref="A11:F11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01BF2-E421-4CE0-AE43-B24DFC347774}">
  <dimension ref="A1:F7"/>
  <sheetViews>
    <sheetView workbookViewId="0"/>
  </sheetViews>
  <sheetFormatPr defaultRowHeight="11.25" x14ac:dyDescent="0.2"/>
  <cols>
    <col min="1" max="1" width="13.85546875" style="1" customWidth="1"/>
    <col min="2" max="6" width="11.28515625" style="1" customWidth="1"/>
    <col min="7" max="16384" width="9.140625" style="1"/>
  </cols>
  <sheetData>
    <row r="1" spans="1:6" s="28" customFormat="1" ht="12" thickBot="1" x14ac:dyDescent="0.3">
      <c r="A1" s="13" t="s">
        <v>24</v>
      </c>
      <c r="B1" s="12"/>
      <c r="C1" s="12"/>
      <c r="D1" s="12"/>
      <c r="E1" s="12"/>
      <c r="F1" s="12"/>
    </row>
    <row r="2" spans="1:6" x14ac:dyDescent="0.2">
      <c r="A2" s="21" t="s">
        <v>12</v>
      </c>
      <c r="B2" s="20">
        <v>2005</v>
      </c>
      <c r="C2" s="20">
        <v>2006</v>
      </c>
      <c r="D2" s="20">
        <v>2007</v>
      </c>
      <c r="E2" s="19">
        <v>2008</v>
      </c>
      <c r="F2" s="18">
        <v>2009</v>
      </c>
    </row>
    <row r="3" spans="1:6" x14ac:dyDescent="0.2">
      <c r="A3" s="2" t="s">
        <v>23</v>
      </c>
      <c r="B3" s="24">
        <v>2178114.2482972005</v>
      </c>
      <c r="C3" s="24">
        <v>2356187.5075678634</v>
      </c>
      <c r="D3" s="24">
        <v>2518101.9532100917</v>
      </c>
      <c r="E3" s="24">
        <v>2665212.6857954841</v>
      </c>
      <c r="F3" s="24">
        <v>2599544.8608673788</v>
      </c>
    </row>
    <row r="4" spans="1:6" x14ac:dyDescent="0.2">
      <c r="A4" s="2" t="s">
        <v>22</v>
      </c>
      <c r="B4" s="27">
        <v>132.3133544735407</v>
      </c>
      <c r="C4" s="27">
        <v>137.33336680094374</v>
      </c>
      <c r="D4" s="27">
        <v>138.60932817907891</v>
      </c>
      <c r="E4" s="27">
        <v>140.00129098360466</v>
      </c>
      <c r="F4" s="27">
        <v>130.83396149384578</v>
      </c>
    </row>
    <row r="5" spans="1:6" x14ac:dyDescent="0.2">
      <c r="A5" s="26" t="s">
        <v>21</v>
      </c>
      <c r="B5" s="25">
        <v>103.37237021903867</v>
      </c>
      <c r="C5" s="25">
        <v>103.79403299642509</v>
      </c>
      <c r="D5" s="25">
        <v>100.92909786445752</v>
      </c>
      <c r="E5" s="25">
        <v>101.0042345798887</v>
      </c>
      <c r="F5" s="25">
        <v>93.451967888758645</v>
      </c>
    </row>
    <row r="6" spans="1:6" x14ac:dyDescent="0.2">
      <c r="A6" s="2" t="s">
        <v>20</v>
      </c>
      <c r="B6" s="24">
        <v>8781.1051045093827</v>
      </c>
      <c r="C6" s="24">
        <v>8915.8141315156572</v>
      </c>
      <c r="D6" s="24">
        <v>10019.8612068282</v>
      </c>
      <c r="E6" s="24">
        <v>10607.724217447796</v>
      </c>
      <c r="F6" s="24">
        <v>9264.9998307089554</v>
      </c>
    </row>
    <row r="7" spans="1:6" x14ac:dyDescent="0.2">
      <c r="A7" s="2" t="s">
        <v>19</v>
      </c>
      <c r="B7" s="23">
        <v>14187</v>
      </c>
      <c r="C7" s="22">
        <v>14938</v>
      </c>
      <c r="D7" s="22">
        <v>15546</v>
      </c>
      <c r="E7" s="22">
        <v>16266</v>
      </c>
      <c r="F7" s="22">
        <v>14835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6F760-F741-4E0F-970E-199B0056B790}">
  <dimension ref="A1:H23"/>
  <sheetViews>
    <sheetView workbookViewId="0"/>
  </sheetViews>
  <sheetFormatPr defaultRowHeight="11.25" x14ac:dyDescent="0.2"/>
  <cols>
    <col min="1" max="1" width="6.42578125" style="1" customWidth="1"/>
    <col min="2" max="2" width="11.5703125" style="1" customWidth="1"/>
    <col min="3" max="3" width="12.28515625" style="1" customWidth="1"/>
    <col min="4" max="6" width="11.5703125" style="1" customWidth="1"/>
    <col min="7" max="7" width="12.5703125" style="1" customWidth="1"/>
    <col min="8" max="8" width="10.5703125" style="1" customWidth="1"/>
    <col min="9" max="16384" width="9.140625" style="1"/>
  </cols>
  <sheetData>
    <row r="1" spans="1:8" ht="12" thickBot="1" x14ac:dyDescent="0.25">
      <c r="A1" s="13" t="s">
        <v>35</v>
      </c>
      <c r="B1" s="12"/>
      <c r="C1" s="12"/>
      <c r="D1" s="12"/>
      <c r="E1" s="12"/>
      <c r="F1" s="12"/>
      <c r="G1" s="12"/>
      <c r="H1" s="12"/>
    </row>
    <row r="2" spans="1:8" x14ac:dyDescent="0.2">
      <c r="A2" s="219" t="s">
        <v>34</v>
      </c>
      <c r="B2" s="216" t="s">
        <v>33</v>
      </c>
      <c r="C2" s="225" t="s">
        <v>32</v>
      </c>
      <c r="D2" s="226"/>
      <c r="E2" s="226"/>
      <c r="F2" s="226"/>
      <c r="G2" s="226"/>
      <c r="H2" s="226"/>
    </row>
    <row r="3" spans="1:8" ht="56.25" x14ac:dyDescent="0.2">
      <c r="A3" s="224"/>
      <c r="B3" s="223"/>
      <c r="C3" s="35" t="s">
        <v>31</v>
      </c>
      <c r="D3" s="35" t="s">
        <v>30</v>
      </c>
      <c r="E3" s="35" t="s">
        <v>29</v>
      </c>
      <c r="F3" s="35" t="s">
        <v>28</v>
      </c>
      <c r="G3" s="35" t="s">
        <v>27</v>
      </c>
      <c r="H3" s="34" t="s">
        <v>26</v>
      </c>
    </row>
    <row r="4" spans="1:8" x14ac:dyDescent="0.2">
      <c r="A4" s="221" t="s">
        <v>25</v>
      </c>
      <c r="B4" s="221"/>
      <c r="C4" s="221"/>
      <c r="D4" s="221"/>
      <c r="E4" s="221"/>
      <c r="F4" s="221"/>
      <c r="G4" s="221"/>
      <c r="H4" s="221"/>
    </row>
    <row r="5" spans="1:8" x14ac:dyDescent="0.2">
      <c r="A5" s="31">
        <v>2001</v>
      </c>
      <c r="B5" s="17">
        <v>110.2</v>
      </c>
      <c r="C5" s="17">
        <v>86.5</v>
      </c>
      <c r="D5" s="17">
        <v>126.7</v>
      </c>
      <c r="E5" s="17">
        <v>118.9</v>
      </c>
      <c r="F5" s="17">
        <v>83.3</v>
      </c>
      <c r="G5" s="17">
        <v>119.3</v>
      </c>
      <c r="H5" s="17">
        <v>121.4</v>
      </c>
    </row>
    <row r="6" spans="1:8" x14ac:dyDescent="0.2">
      <c r="A6" s="31">
        <v>2002</v>
      </c>
      <c r="B6" s="32">
        <v>114.7</v>
      </c>
      <c r="C6" s="32">
        <v>78</v>
      </c>
      <c r="D6" s="32">
        <v>129.1</v>
      </c>
      <c r="E6" s="32">
        <v>134.4</v>
      </c>
      <c r="F6" s="32">
        <v>88.3</v>
      </c>
      <c r="G6" s="32">
        <v>122.5</v>
      </c>
      <c r="H6" s="32">
        <v>127.3</v>
      </c>
    </row>
    <row r="7" spans="1:8" x14ac:dyDescent="0.2">
      <c r="A7" s="31">
        <v>2003</v>
      </c>
      <c r="B7" s="32">
        <v>119.3</v>
      </c>
      <c r="C7" s="32">
        <v>77.900000000000006</v>
      </c>
      <c r="D7" s="32">
        <v>137.1</v>
      </c>
      <c r="E7" s="32">
        <v>129.5</v>
      </c>
      <c r="F7" s="32">
        <v>92.9</v>
      </c>
      <c r="G7" s="32">
        <v>126.2</v>
      </c>
      <c r="H7" s="32">
        <v>131.4</v>
      </c>
    </row>
    <row r="8" spans="1:8" x14ac:dyDescent="0.2">
      <c r="A8" s="31">
        <v>2004</v>
      </c>
      <c r="B8" s="17">
        <v>124.7</v>
      </c>
      <c r="C8" s="17">
        <v>120</v>
      </c>
      <c r="D8" s="17">
        <v>143.6</v>
      </c>
      <c r="E8" s="17">
        <v>133.69999999999999</v>
      </c>
      <c r="F8" s="17">
        <v>95.8</v>
      </c>
      <c r="G8" s="17">
        <v>133.9</v>
      </c>
      <c r="H8" s="17">
        <v>132.19999999999999</v>
      </c>
    </row>
    <row r="9" spans="1:8" x14ac:dyDescent="0.2">
      <c r="A9" s="31">
        <v>2005</v>
      </c>
      <c r="B9" s="17">
        <v>128.69999999999999</v>
      </c>
      <c r="C9" s="17">
        <v>115.4</v>
      </c>
      <c r="D9" s="17">
        <v>147.5</v>
      </c>
      <c r="E9" s="17">
        <v>137.80000000000001</v>
      </c>
      <c r="F9" s="17">
        <v>100</v>
      </c>
      <c r="G9" s="17">
        <v>137.9</v>
      </c>
      <c r="H9" s="17">
        <v>137.1</v>
      </c>
    </row>
    <row r="10" spans="1:8" x14ac:dyDescent="0.2">
      <c r="A10" s="31">
        <v>2006</v>
      </c>
      <c r="B10" s="17">
        <v>133.30000000000001</v>
      </c>
      <c r="C10" s="17">
        <v>107.7</v>
      </c>
      <c r="D10" s="17">
        <v>156.5</v>
      </c>
      <c r="E10" s="17">
        <v>138.80000000000001</v>
      </c>
      <c r="F10" s="17">
        <v>108.2</v>
      </c>
      <c r="G10" s="17">
        <v>145.9</v>
      </c>
      <c r="H10" s="17">
        <v>140.5</v>
      </c>
    </row>
    <row r="11" spans="1:8" x14ac:dyDescent="0.2">
      <c r="A11" s="31">
        <v>2007</v>
      </c>
      <c r="B11" s="17">
        <v>134.4</v>
      </c>
      <c r="C11" s="17">
        <v>84.4</v>
      </c>
      <c r="D11" s="17">
        <v>165.9</v>
      </c>
      <c r="E11" s="17">
        <v>129.6</v>
      </c>
      <c r="F11" s="17">
        <v>113.1</v>
      </c>
      <c r="G11" s="17">
        <v>154</v>
      </c>
      <c r="H11" s="17">
        <v>137.80000000000001</v>
      </c>
    </row>
    <row r="12" spans="1:8" x14ac:dyDescent="0.2">
      <c r="A12" s="30">
        <v>2008</v>
      </c>
      <c r="B12" s="17">
        <v>135.5</v>
      </c>
      <c r="C12" s="17">
        <v>130.30000000000001</v>
      </c>
      <c r="D12" s="17">
        <v>165.8</v>
      </c>
      <c r="E12" s="17">
        <v>116.4</v>
      </c>
      <c r="F12" s="17">
        <v>110.6</v>
      </c>
      <c r="G12" s="17">
        <v>148.19999999999999</v>
      </c>
      <c r="H12" s="17">
        <v>138</v>
      </c>
    </row>
    <row r="13" spans="1:8" x14ac:dyDescent="0.2">
      <c r="A13" s="29">
        <v>2009</v>
      </c>
      <c r="B13" s="17">
        <v>126.4</v>
      </c>
      <c r="C13" s="17">
        <v>110.4</v>
      </c>
      <c r="D13" s="17">
        <v>144.1</v>
      </c>
      <c r="E13" s="17">
        <v>109</v>
      </c>
      <c r="F13" s="17">
        <v>98.7</v>
      </c>
      <c r="G13" s="17">
        <v>140.19999999999999</v>
      </c>
      <c r="H13" s="17">
        <v>135</v>
      </c>
    </row>
    <row r="14" spans="1:8" x14ac:dyDescent="0.2">
      <c r="A14" s="215" t="s">
        <v>21</v>
      </c>
      <c r="B14" s="215"/>
      <c r="C14" s="215"/>
      <c r="D14" s="215"/>
      <c r="E14" s="215"/>
      <c r="F14" s="215"/>
      <c r="G14" s="215"/>
      <c r="H14" s="215"/>
    </row>
    <row r="15" spans="1:8" x14ac:dyDescent="0.2">
      <c r="A15" s="31">
        <v>2001</v>
      </c>
      <c r="B15" s="16">
        <v>103.8</v>
      </c>
      <c r="C15" s="16">
        <v>116.3</v>
      </c>
      <c r="D15" s="16">
        <v>100.6</v>
      </c>
      <c r="E15" s="16">
        <v>106.3</v>
      </c>
      <c r="F15" s="16">
        <v>107.2</v>
      </c>
      <c r="G15" s="16">
        <v>103</v>
      </c>
      <c r="H15" s="16">
        <v>102.4</v>
      </c>
    </row>
    <row r="16" spans="1:8" x14ac:dyDescent="0.2">
      <c r="A16" s="31">
        <v>2002</v>
      </c>
      <c r="B16" s="33">
        <v>104.1</v>
      </c>
      <c r="C16" s="33">
        <v>90.1</v>
      </c>
      <c r="D16" s="33">
        <v>101.9</v>
      </c>
      <c r="E16" s="33">
        <v>113</v>
      </c>
      <c r="F16" s="33">
        <v>106</v>
      </c>
      <c r="G16" s="33">
        <v>102.6</v>
      </c>
      <c r="H16" s="33">
        <v>104.9</v>
      </c>
    </row>
    <row r="17" spans="1:8" x14ac:dyDescent="0.2">
      <c r="A17" s="31">
        <v>2003</v>
      </c>
      <c r="B17" s="32">
        <v>104</v>
      </c>
      <c r="C17" s="32">
        <v>99.9</v>
      </c>
      <c r="D17" s="32">
        <v>106.2</v>
      </c>
      <c r="E17" s="32">
        <v>96.4</v>
      </c>
      <c r="F17" s="32">
        <v>105.3</v>
      </c>
      <c r="G17" s="32">
        <v>103</v>
      </c>
      <c r="H17" s="32">
        <v>103.2</v>
      </c>
    </row>
    <row r="18" spans="1:8" x14ac:dyDescent="0.2">
      <c r="A18" s="31">
        <v>2004</v>
      </c>
      <c r="B18" s="17">
        <v>104.5</v>
      </c>
      <c r="C18" s="17">
        <v>154.1</v>
      </c>
      <c r="D18" s="17">
        <v>104.7</v>
      </c>
      <c r="E18" s="17">
        <v>103.2</v>
      </c>
      <c r="F18" s="17">
        <v>103.1</v>
      </c>
      <c r="G18" s="17">
        <v>106.2</v>
      </c>
      <c r="H18" s="17">
        <v>100.6</v>
      </c>
    </row>
    <row r="19" spans="1:8" x14ac:dyDescent="0.2">
      <c r="A19" s="31">
        <v>2005</v>
      </c>
      <c r="B19" s="17">
        <v>103.2</v>
      </c>
      <c r="C19" s="17">
        <v>96.1</v>
      </c>
      <c r="D19" s="17">
        <v>102.7</v>
      </c>
      <c r="E19" s="17">
        <v>103.1</v>
      </c>
      <c r="F19" s="17">
        <v>104.4</v>
      </c>
      <c r="G19" s="17">
        <v>103</v>
      </c>
      <c r="H19" s="17">
        <v>103.7</v>
      </c>
    </row>
    <row r="20" spans="1:8" x14ac:dyDescent="0.2">
      <c r="A20" s="31">
        <v>2006</v>
      </c>
      <c r="B20" s="17">
        <v>103.6</v>
      </c>
      <c r="C20" s="17">
        <v>93.4</v>
      </c>
      <c r="D20" s="17">
        <v>106.1</v>
      </c>
      <c r="E20" s="17">
        <v>100.7</v>
      </c>
      <c r="F20" s="17">
        <v>108.2</v>
      </c>
      <c r="G20" s="17">
        <v>105.8</v>
      </c>
      <c r="H20" s="17">
        <v>102.5</v>
      </c>
    </row>
    <row r="21" spans="1:8" x14ac:dyDescent="0.2">
      <c r="A21" s="31">
        <v>2007</v>
      </c>
      <c r="B21" s="17">
        <v>100.8</v>
      </c>
      <c r="C21" s="17">
        <v>78.3</v>
      </c>
      <c r="D21" s="17">
        <v>106</v>
      </c>
      <c r="E21" s="17">
        <v>93.4</v>
      </c>
      <c r="F21" s="17">
        <v>104.6</v>
      </c>
      <c r="G21" s="17">
        <v>105.5</v>
      </c>
      <c r="H21" s="17">
        <v>98.1</v>
      </c>
    </row>
    <row r="22" spans="1:8" x14ac:dyDescent="0.2">
      <c r="A22" s="30">
        <v>2008</v>
      </c>
      <c r="B22" s="17">
        <v>100.8</v>
      </c>
      <c r="C22" s="17">
        <v>154.5</v>
      </c>
      <c r="D22" s="17">
        <v>99.9</v>
      </c>
      <c r="E22" s="17">
        <v>89.8</v>
      </c>
      <c r="F22" s="17">
        <v>97.8</v>
      </c>
      <c r="G22" s="17">
        <v>96.3</v>
      </c>
      <c r="H22" s="17">
        <v>100.2</v>
      </c>
    </row>
    <row r="23" spans="1:8" x14ac:dyDescent="0.2">
      <c r="A23" s="29">
        <v>2009</v>
      </c>
      <c r="B23" s="17">
        <v>93.3</v>
      </c>
      <c r="C23" s="17">
        <v>84.8</v>
      </c>
      <c r="D23" s="17">
        <v>86.9</v>
      </c>
      <c r="E23" s="17">
        <v>93.7</v>
      </c>
      <c r="F23" s="17">
        <v>89.2</v>
      </c>
      <c r="G23" s="17">
        <v>94.6</v>
      </c>
      <c r="H23" s="17">
        <v>97.8</v>
      </c>
    </row>
  </sheetData>
  <mergeCells count="5">
    <mergeCell ref="A14:H14"/>
    <mergeCell ref="B2:B3"/>
    <mergeCell ref="A2:A3"/>
    <mergeCell ref="C2:H2"/>
    <mergeCell ref="A4:H4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4A96C-0E77-4A70-A07E-49023816E0D7}">
  <dimension ref="A1:H20"/>
  <sheetViews>
    <sheetView workbookViewId="0"/>
  </sheetViews>
  <sheetFormatPr defaultRowHeight="11.25" x14ac:dyDescent="0.2"/>
  <cols>
    <col min="1" max="1" width="4.85546875" style="1" customWidth="1"/>
    <col min="2" max="2" width="26.7109375" style="1" customWidth="1"/>
    <col min="3" max="8" width="9.42578125" style="1" customWidth="1"/>
    <col min="9" max="16384" width="9.140625" style="1"/>
  </cols>
  <sheetData>
    <row r="1" spans="1:8" s="28" customFormat="1" ht="12" thickBot="1" x14ac:dyDescent="0.3">
      <c r="A1" s="13" t="s">
        <v>71</v>
      </c>
      <c r="B1" s="48"/>
      <c r="C1" s="48"/>
      <c r="D1" s="48"/>
      <c r="E1" s="48"/>
      <c r="F1" s="48"/>
      <c r="G1" s="48"/>
      <c r="H1" s="48"/>
    </row>
    <row r="2" spans="1:8" x14ac:dyDescent="0.2">
      <c r="A2" s="228" t="s">
        <v>70</v>
      </c>
      <c r="B2" s="229"/>
      <c r="C2" s="227" t="s">
        <v>11</v>
      </c>
      <c r="D2" s="226"/>
      <c r="E2" s="226"/>
      <c r="F2" s="227" t="s">
        <v>10</v>
      </c>
      <c r="G2" s="228"/>
      <c r="H2" s="228"/>
    </row>
    <row r="3" spans="1:8" x14ac:dyDescent="0.2">
      <c r="A3" s="47" t="s">
        <v>69</v>
      </c>
      <c r="B3" s="35" t="s">
        <v>68</v>
      </c>
      <c r="C3" s="45">
        <v>2007</v>
      </c>
      <c r="D3" s="45">
        <v>2008</v>
      </c>
      <c r="E3" s="46">
        <v>2009</v>
      </c>
      <c r="F3" s="45">
        <v>2007</v>
      </c>
      <c r="G3" s="45">
        <v>2008</v>
      </c>
      <c r="H3" s="8">
        <v>2009</v>
      </c>
    </row>
    <row r="4" spans="1:8" s="2" customFormat="1" ht="22.5" x14ac:dyDescent="0.2">
      <c r="A4" s="44" t="s">
        <v>67</v>
      </c>
      <c r="B4" s="40" t="s">
        <v>66</v>
      </c>
      <c r="C4" s="43">
        <v>2167.2910000000002</v>
      </c>
      <c r="D4" s="42">
        <v>2424.4360000000001</v>
      </c>
      <c r="E4" s="42">
        <v>2032.7190000000001</v>
      </c>
      <c r="F4" s="43">
        <v>91.267133566051001</v>
      </c>
      <c r="G4" s="42">
        <v>121.4827635052238</v>
      </c>
      <c r="H4" s="42">
        <v>90.740815595874665</v>
      </c>
    </row>
    <row r="5" spans="1:8" x14ac:dyDescent="0.2">
      <c r="A5" s="28" t="s">
        <v>65</v>
      </c>
      <c r="B5" s="40" t="s">
        <v>64</v>
      </c>
      <c r="C5" s="5">
        <v>134.21199999999999</v>
      </c>
      <c r="D5" s="5">
        <v>160.67400000000001</v>
      </c>
      <c r="E5" s="5">
        <v>157.36600000000001</v>
      </c>
      <c r="F5" s="5">
        <v>92.743516951852342</v>
      </c>
      <c r="G5" s="5">
        <v>114.78779840848807</v>
      </c>
      <c r="H5" s="5">
        <v>95.1728344349428</v>
      </c>
    </row>
    <row r="6" spans="1:8" x14ac:dyDescent="0.2">
      <c r="A6" s="28" t="s">
        <v>63</v>
      </c>
      <c r="B6" s="40" t="s">
        <v>62</v>
      </c>
      <c r="C6" s="5">
        <v>21206.277999999998</v>
      </c>
      <c r="D6" s="5">
        <v>22184.347000000002</v>
      </c>
      <c r="E6" s="5">
        <v>18731.343000000001</v>
      </c>
      <c r="F6" s="5">
        <v>106.42553323237397</v>
      </c>
      <c r="G6" s="5">
        <v>101.44445904179884</v>
      </c>
      <c r="H6" s="5">
        <v>81.81554769225346</v>
      </c>
    </row>
    <row r="7" spans="1:8" ht="22.5" x14ac:dyDescent="0.2">
      <c r="A7" s="40" t="s">
        <v>61</v>
      </c>
      <c r="B7" s="40" t="s">
        <v>60</v>
      </c>
      <c r="C7" s="5">
        <v>2131.953</v>
      </c>
      <c r="D7" s="5">
        <v>2388.223</v>
      </c>
      <c r="E7" s="5">
        <v>2377.5129999999999</v>
      </c>
      <c r="F7" s="5">
        <v>100.44381244660259</v>
      </c>
      <c r="G7" s="5">
        <v>95.509610202476324</v>
      </c>
      <c r="H7" s="5">
        <v>95.518257717139477</v>
      </c>
    </row>
    <row r="8" spans="1:8" x14ac:dyDescent="0.2">
      <c r="A8" s="28" t="s">
        <v>59</v>
      </c>
      <c r="B8" s="40" t="s">
        <v>58</v>
      </c>
      <c r="C8" s="5">
        <v>2590.3119999999999</v>
      </c>
      <c r="D8" s="5">
        <v>2672.1790000000001</v>
      </c>
      <c r="E8" s="5">
        <v>2543.8029999999999</v>
      </c>
      <c r="F8" s="5">
        <v>92.709057061078752</v>
      </c>
      <c r="G8" s="5">
        <v>96.630984993313547</v>
      </c>
      <c r="H8" s="5">
        <v>92.261820783712466</v>
      </c>
    </row>
    <row r="9" spans="1:8" ht="11.25" customHeight="1" x14ac:dyDescent="0.2">
      <c r="A9" s="28" t="s">
        <v>57</v>
      </c>
      <c r="B9" s="40" t="s">
        <v>56</v>
      </c>
      <c r="C9" s="39">
        <v>5251.241</v>
      </c>
      <c r="D9" s="5">
        <v>5713.7929999999997</v>
      </c>
      <c r="E9" s="5">
        <v>5272.9470000000001</v>
      </c>
      <c r="F9" s="39">
        <v>101.20804599285171</v>
      </c>
      <c r="G9" s="5">
        <v>101.09901640393196</v>
      </c>
      <c r="H9" s="5">
        <v>89.136445790038238</v>
      </c>
    </row>
    <row r="10" spans="1:8" ht="11.25" customHeight="1" x14ac:dyDescent="0.2">
      <c r="A10" s="40" t="s">
        <v>55</v>
      </c>
      <c r="B10" s="40" t="s">
        <v>54</v>
      </c>
      <c r="C10" s="5">
        <v>889.91499999999996</v>
      </c>
      <c r="D10" s="5">
        <v>981.16600000000005</v>
      </c>
      <c r="E10" s="5">
        <v>949.17200000000003</v>
      </c>
      <c r="F10" s="5">
        <v>101.6366426441958</v>
      </c>
      <c r="G10" s="5">
        <v>103.87216756656534</v>
      </c>
      <c r="H10" s="5">
        <v>94.053401768915762</v>
      </c>
    </row>
    <row r="11" spans="1:8" ht="22.5" x14ac:dyDescent="0.2">
      <c r="A11" s="40" t="s">
        <v>53</v>
      </c>
      <c r="B11" s="40" t="s">
        <v>52</v>
      </c>
      <c r="C11" s="5">
        <v>3550.2779999999998</v>
      </c>
      <c r="D11" s="5">
        <v>3820.5720000000001</v>
      </c>
      <c r="E11" s="5">
        <v>3642.15</v>
      </c>
      <c r="F11" s="39">
        <v>105.76599403610898</v>
      </c>
      <c r="G11" s="5">
        <v>101.35096462868543</v>
      </c>
      <c r="H11" s="5">
        <v>94.245416654888331</v>
      </c>
    </row>
    <row r="12" spans="1:8" x14ac:dyDescent="0.2">
      <c r="A12" s="28" t="s">
        <v>51</v>
      </c>
      <c r="B12" s="40" t="s">
        <v>50</v>
      </c>
      <c r="C12" s="39">
        <v>1849.3520000000001</v>
      </c>
      <c r="D12" s="5">
        <v>1899.748</v>
      </c>
      <c r="E12" s="5">
        <v>2009.0889999999999</v>
      </c>
      <c r="F12" s="39">
        <v>93.033547328694084</v>
      </c>
      <c r="G12" s="5">
        <v>100.43707201225078</v>
      </c>
      <c r="H12" s="5">
        <v>100.95749541518137</v>
      </c>
    </row>
    <row r="13" spans="1:8" ht="22.5" x14ac:dyDescent="0.2">
      <c r="A13" s="40" t="s">
        <v>49</v>
      </c>
      <c r="B13" s="40" t="s">
        <v>48</v>
      </c>
      <c r="C13" s="39">
        <v>6625.6809999999996</v>
      </c>
      <c r="D13" s="5">
        <v>7162.9589999999998</v>
      </c>
      <c r="E13" s="5">
        <v>6993.1750000000002</v>
      </c>
      <c r="F13" s="39">
        <v>103.32905717017391</v>
      </c>
      <c r="G13" s="5">
        <v>103.26370979828339</v>
      </c>
      <c r="H13" s="5">
        <v>95.073753737805845</v>
      </c>
    </row>
    <row r="14" spans="1:8" ht="22.5" x14ac:dyDescent="0.2">
      <c r="A14" s="40" t="s">
        <v>47</v>
      </c>
      <c r="B14" s="40" t="s">
        <v>46</v>
      </c>
      <c r="C14" s="39">
        <v>2541.6550000000002</v>
      </c>
      <c r="D14" s="5">
        <v>2737.2579999999998</v>
      </c>
      <c r="E14" s="5">
        <v>2749.4479999999999</v>
      </c>
      <c r="F14" s="39">
        <v>96.162830953476188</v>
      </c>
      <c r="G14" s="5">
        <v>100.92451571908853</v>
      </c>
      <c r="H14" s="5">
        <v>101.63587064134984</v>
      </c>
    </row>
    <row r="15" spans="1:8" x14ac:dyDescent="0.2">
      <c r="A15" s="28" t="s">
        <v>45</v>
      </c>
      <c r="B15" s="40" t="s">
        <v>44</v>
      </c>
      <c r="C15" s="5">
        <v>1435.6679999999999</v>
      </c>
      <c r="D15" s="5">
        <v>1475.6010000000001</v>
      </c>
      <c r="E15" s="5">
        <v>1438.2550000000001</v>
      </c>
      <c r="F15" s="5">
        <v>97.22937282467754</v>
      </c>
      <c r="G15" s="5">
        <v>96.578247895753051</v>
      </c>
      <c r="H15" s="5">
        <v>96.678776986461784</v>
      </c>
    </row>
    <row r="16" spans="1:8" x14ac:dyDescent="0.2">
      <c r="A16" s="28" t="s">
        <v>43</v>
      </c>
      <c r="B16" s="40" t="s">
        <v>42</v>
      </c>
      <c r="C16" s="5">
        <v>1474.5119999999999</v>
      </c>
      <c r="D16" s="5">
        <v>1558.2170000000001</v>
      </c>
      <c r="E16" s="5">
        <v>1564.424</v>
      </c>
      <c r="F16" s="5">
        <v>94.271750416069736</v>
      </c>
      <c r="G16" s="5">
        <v>100.75340180344412</v>
      </c>
      <c r="H16" s="5">
        <v>95.802189297126134</v>
      </c>
    </row>
    <row r="17" spans="1:8" ht="22.5" x14ac:dyDescent="0.2">
      <c r="A17" s="40" t="s">
        <v>41</v>
      </c>
      <c r="B17" s="40" t="s">
        <v>40</v>
      </c>
      <c r="C17" s="5">
        <v>1956.502</v>
      </c>
      <c r="D17" s="5">
        <v>2008.1969999999999</v>
      </c>
      <c r="E17" s="5">
        <v>2029.19</v>
      </c>
      <c r="F17" s="39">
        <v>102.66325739709438</v>
      </c>
      <c r="G17" s="5">
        <v>96.302278249651678</v>
      </c>
      <c r="H17" s="5">
        <v>99.371426209679626</v>
      </c>
    </row>
    <row r="18" spans="1:8" x14ac:dyDescent="0.2">
      <c r="A18" s="38" t="s">
        <v>39</v>
      </c>
      <c r="B18" s="37" t="s">
        <v>38</v>
      </c>
      <c r="C18" s="36">
        <v>53804.85</v>
      </c>
      <c r="D18" s="3">
        <v>57187.37</v>
      </c>
      <c r="E18" s="3">
        <v>52490.593999999997</v>
      </c>
      <c r="F18" s="36">
        <v>102.1192203608865</v>
      </c>
      <c r="G18" s="3">
        <v>101.64734591770073</v>
      </c>
      <c r="H18" s="3">
        <v>89.69000148109626</v>
      </c>
    </row>
    <row r="19" spans="1:8" x14ac:dyDescent="0.2">
      <c r="A19" s="28"/>
      <c r="B19" s="40" t="s">
        <v>7</v>
      </c>
      <c r="C19" s="39">
        <v>3634.0810000000001</v>
      </c>
      <c r="D19" s="5">
        <v>3924.73</v>
      </c>
      <c r="E19" s="5">
        <v>3985.1950000000002</v>
      </c>
      <c r="F19" s="5" t="s">
        <v>37</v>
      </c>
      <c r="G19" s="5" t="s">
        <v>37</v>
      </c>
      <c r="H19" s="5" t="s">
        <v>37</v>
      </c>
    </row>
    <row r="20" spans="1:8" ht="22.5" x14ac:dyDescent="0.2">
      <c r="A20" s="38"/>
      <c r="B20" s="37" t="s">
        <v>36</v>
      </c>
      <c r="C20" s="36">
        <v>57438.930999999997</v>
      </c>
      <c r="D20" s="3">
        <v>61112.1</v>
      </c>
      <c r="E20" s="3">
        <v>56475.788999999997</v>
      </c>
      <c r="F20" s="36">
        <v>102.1517235031023</v>
      </c>
      <c r="G20" s="3">
        <v>101.47298876436261</v>
      </c>
      <c r="H20" s="3">
        <v>90.054738750591127</v>
      </c>
    </row>
  </sheetData>
  <mergeCells count="3">
    <mergeCell ref="C2:E2"/>
    <mergeCell ref="F2:H2"/>
    <mergeCell ref="A2:B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519AF-82F9-4247-B453-53CF55B89D5F}">
  <dimension ref="A1:H20"/>
  <sheetViews>
    <sheetView workbookViewId="0"/>
  </sheetViews>
  <sheetFormatPr defaultRowHeight="11.25" x14ac:dyDescent="0.2"/>
  <cols>
    <col min="1" max="1" width="4.85546875" style="1" customWidth="1"/>
    <col min="2" max="2" width="26.5703125" style="1" customWidth="1"/>
    <col min="3" max="8" width="9.42578125" style="1" customWidth="1"/>
    <col min="9" max="16384" width="9.140625" style="1"/>
  </cols>
  <sheetData>
    <row r="1" spans="1:8" s="28" customFormat="1" ht="12" thickBot="1" x14ac:dyDescent="0.3">
      <c r="A1" s="13" t="s">
        <v>74</v>
      </c>
      <c r="B1" s="50"/>
      <c r="C1" s="50"/>
      <c r="D1" s="50"/>
      <c r="E1" s="50"/>
      <c r="F1" s="50"/>
      <c r="G1" s="50"/>
      <c r="H1" s="50"/>
    </row>
    <row r="2" spans="1:8" x14ac:dyDescent="0.2">
      <c r="A2" s="228" t="s">
        <v>70</v>
      </c>
      <c r="B2" s="229"/>
      <c r="C2" s="227" t="s">
        <v>11</v>
      </c>
      <c r="D2" s="226"/>
      <c r="E2" s="229"/>
      <c r="F2" s="227" t="s">
        <v>10</v>
      </c>
      <c r="G2" s="228"/>
      <c r="H2" s="228"/>
    </row>
    <row r="3" spans="1:8" x14ac:dyDescent="0.2">
      <c r="A3" s="47" t="s">
        <v>69</v>
      </c>
      <c r="B3" s="35" t="s">
        <v>68</v>
      </c>
      <c r="C3" s="49">
        <v>2007</v>
      </c>
      <c r="D3" s="45">
        <v>2008</v>
      </c>
      <c r="E3" s="46">
        <v>2009</v>
      </c>
      <c r="F3" s="49">
        <v>2007</v>
      </c>
      <c r="G3" s="45">
        <v>2008</v>
      </c>
      <c r="H3" s="8">
        <v>2009</v>
      </c>
    </row>
    <row r="4" spans="1:8" s="2" customFormat="1" ht="22.5" x14ac:dyDescent="0.2">
      <c r="A4" s="44" t="s">
        <v>67</v>
      </c>
      <c r="B4" s="40" t="s">
        <v>66</v>
      </c>
      <c r="C4" s="42">
        <v>860.95500000000004</v>
      </c>
      <c r="D4" s="42">
        <v>969.99099999999999</v>
      </c>
      <c r="E4" s="42">
        <v>730.25300000000004</v>
      </c>
      <c r="F4" s="42">
        <v>78.322941496741166</v>
      </c>
      <c r="G4" s="42">
        <v>154.45905999732855</v>
      </c>
      <c r="H4" s="42">
        <v>84.755631753284305</v>
      </c>
    </row>
    <row r="5" spans="1:8" x14ac:dyDescent="0.2">
      <c r="A5" s="28" t="s">
        <v>65</v>
      </c>
      <c r="B5" s="40" t="s">
        <v>64</v>
      </c>
      <c r="C5" s="5">
        <v>39.640999999999998</v>
      </c>
      <c r="D5" s="5">
        <v>54.045999999999999</v>
      </c>
      <c r="E5" s="5">
        <v>54.905000000000001</v>
      </c>
      <c r="F5" s="5">
        <v>87.016592847226818</v>
      </c>
      <c r="G5" s="5">
        <v>139.58275522817286</v>
      </c>
      <c r="H5" s="5">
        <v>94.491729267660887</v>
      </c>
    </row>
    <row r="6" spans="1:8" x14ac:dyDescent="0.2">
      <c r="A6" s="28" t="s">
        <v>63</v>
      </c>
      <c r="B6" s="40" t="s">
        <v>62</v>
      </c>
      <c r="C6" s="5">
        <v>4813.9949999999999</v>
      </c>
      <c r="D6" s="5">
        <v>4948.5240000000003</v>
      </c>
      <c r="E6" s="5">
        <v>4710.8450000000003</v>
      </c>
      <c r="F6" s="5">
        <v>106.92691526900009</v>
      </c>
      <c r="G6" s="5">
        <v>99.44719510510501</v>
      </c>
      <c r="H6" s="5">
        <v>85.700180498265738</v>
      </c>
    </row>
    <row r="7" spans="1:8" ht="22.5" x14ac:dyDescent="0.2">
      <c r="A7" s="40" t="s">
        <v>61</v>
      </c>
      <c r="B7" s="40" t="s">
        <v>60</v>
      </c>
      <c r="C7" s="5">
        <v>605.22699999999998</v>
      </c>
      <c r="D7" s="5">
        <v>683.42700000000002</v>
      </c>
      <c r="E7" s="5">
        <v>749.18399999999997</v>
      </c>
      <c r="F7" s="5">
        <v>99.305982345234256</v>
      </c>
      <c r="G7" s="5">
        <v>101.32198332196019</v>
      </c>
      <c r="H7" s="5">
        <v>95.189537434137065</v>
      </c>
    </row>
    <row r="8" spans="1:8" x14ac:dyDescent="0.2">
      <c r="A8" s="28" t="s">
        <v>59</v>
      </c>
      <c r="B8" s="40" t="s">
        <v>58</v>
      </c>
      <c r="C8" s="5">
        <v>1000.002</v>
      </c>
      <c r="D8" s="5">
        <v>1004.727</v>
      </c>
      <c r="E8" s="5">
        <v>976.74900000000002</v>
      </c>
      <c r="F8" s="5">
        <v>93.388510456608529</v>
      </c>
      <c r="G8" s="5">
        <v>89.788220423559153</v>
      </c>
      <c r="H8" s="5">
        <v>93.69241594980528</v>
      </c>
    </row>
    <row r="9" spans="1:8" x14ac:dyDescent="0.2">
      <c r="A9" s="28" t="s">
        <v>57</v>
      </c>
      <c r="B9" s="40" t="s">
        <v>56</v>
      </c>
      <c r="C9" s="5">
        <v>2511.4940000000001</v>
      </c>
      <c r="D9" s="5">
        <v>2709.0590000000002</v>
      </c>
      <c r="E9" s="5">
        <v>2562.2510000000002</v>
      </c>
      <c r="F9" s="5">
        <v>104.74495816420182</v>
      </c>
      <c r="G9" s="5">
        <v>97.365631771367958</v>
      </c>
      <c r="H9" s="5">
        <v>88.625386158071862</v>
      </c>
    </row>
    <row r="10" spans="1:8" ht="22.5" x14ac:dyDescent="0.2">
      <c r="A10" s="40" t="s">
        <v>55</v>
      </c>
      <c r="B10" s="40" t="s">
        <v>54</v>
      </c>
      <c r="C10" s="5">
        <v>351.82299999999998</v>
      </c>
      <c r="D10" s="5">
        <v>366.74099999999999</v>
      </c>
      <c r="E10" s="5">
        <v>347.17399999999998</v>
      </c>
      <c r="F10" s="5">
        <v>103.66502365380863</v>
      </c>
      <c r="G10" s="5">
        <v>100.72195393706494</v>
      </c>
      <c r="H10" s="5">
        <v>93.254367523674745</v>
      </c>
    </row>
    <row r="11" spans="1:8" ht="22.5" x14ac:dyDescent="0.2">
      <c r="A11" s="40" t="s">
        <v>53</v>
      </c>
      <c r="B11" s="40" t="s">
        <v>52</v>
      </c>
      <c r="C11" s="5">
        <v>1773.2719999999999</v>
      </c>
      <c r="D11" s="5">
        <v>1778.62</v>
      </c>
      <c r="E11" s="5">
        <v>1735.5930000000001</v>
      </c>
      <c r="F11" s="5">
        <v>105.54222189126732</v>
      </c>
      <c r="G11" s="5">
        <v>96.2649272080087</v>
      </c>
      <c r="H11" s="5">
        <v>94.626451968379982</v>
      </c>
    </row>
    <row r="12" spans="1:8" x14ac:dyDescent="0.2">
      <c r="A12" s="28" t="s">
        <v>51</v>
      </c>
      <c r="B12" s="40" t="s">
        <v>50</v>
      </c>
      <c r="C12" s="5">
        <v>939.58799999999997</v>
      </c>
      <c r="D12" s="5">
        <v>935.82</v>
      </c>
      <c r="E12" s="5">
        <v>996.88099999999997</v>
      </c>
      <c r="F12" s="5">
        <v>85.907981942176548</v>
      </c>
      <c r="G12" s="5">
        <v>97.213565945925239</v>
      </c>
      <c r="H12" s="5">
        <v>101.62435083669936</v>
      </c>
    </row>
    <row r="13" spans="1:8" ht="22.5" x14ac:dyDescent="0.2">
      <c r="A13" s="40" t="s">
        <v>49</v>
      </c>
      <c r="B13" s="40" t="s">
        <v>48</v>
      </c>
      <c r="C13" s="5">
        <v>3931.259</v>
      </c>
      <c r="D13" s="5">
        <v>4272.9669999999996</v>
      </c>
      <c r="E13" s="5">
        <v>4188.8370000000004</v>
      </c>
      <c r="F13" s="5">
        <v>102.27522189403926</v>
      </c>
      <c r="G13" s="5">
        <v>102.79767880976551</v>
      </c>
      <c r="H13" s="5">
        <v>96.970559332660429</v>
      </c>
    </row>
    <row r="14" spans="1:8" ht="22.5" x14ac:dyDescent="0.2">
      <c r="A14" s="40" t="s">
        <v>47</v>
      </c>
      <c r="B14" s="40" t="s">
        <v>46</v>
      </c>
      <c r="C14" s="5">
        <v>1828.508</v>
      </c>
      <c r="D14" s="5">
        <v>1995.991</v>
      </c>
      <c r="E14" s="5">
        <v>1975.058</v>
      </c>
      <c r="F14" s="5">
        <v>96.931455950712746</v>
      </c>
      <c r="G14" s="5">
        <v>101.42279935335256</v>
      </c>
      <c r="H14" s="5">
        <v>101.65161065355505</v>
      </c>
    </row>
    <row r="15" spans="1:8" x14ac:dyDescent="0.2">
      <c r="A15" s="28" t="s">
        <v>45</v>
      </c>
      <c r="B15" s="40" t="s">
        <v>44</v>
      </c>
      <c r="C15" s="5">
        <v>1103.21</v>
      </c>
      <c r="D15" s="5">
        <v>1127.4580000000001</v>
      </c>
      <c r="E15" s="5">
        <v>1084.2940000000001</v>
      </c>
      <c r="F15" s="5">
        <v>98.100924533506557</v>
      </c>
      <c r="G15" s="5">
        <v>95.790375359179123</v>
      </c>
      <c r="H15" s="5">
        <v>95.428831938750719</v>
      </c>
    </row>
    <row r="16" spans="1:8" x14ac:dyDescent="0.2">
      <c r="A16" s="28" t="s">
        <v>43</v>
      </c>
      <c r="B16" s="40" t="s">
        <v>42</v>
      </c>
      <c r="C16" s="5">
        <v>924.24300000000005</v>
      </c>
      <c r="D16" s="5">
        <v>953.09299999999996</v>
      </c>
      <c r="E16" s="5">
        <v>932.68499999999995</v>
      </c>
      <c r="F16" s="5">
        <v>92.217450253791995</v>
      </c>
      <c r="G16" s="5">
        <v>100.59107832031187</v>
      </c>
      <c r="H16" s="5">
        <v>91.87802239655521</v>
      </c>
    </row>
    <row r="17" spans="1:8" ht="22.5" x14ac:dyDescent="0.2">
      <c r="A17" s="40" t="s">
        <v>41</v>
      </c>
      <c r="B17" s="40" t="s">
        <v>40</v>
      </c>
      <c r="C17" s="5">
        <v>1004.18</v>
      </c>
      <c r="D17" s="5">
        <v>1028.712</v>
      </c>
      <c r="E17" s="5">
        <v>1024.423</v>
      </c>
      <c r="F17" s="5">
        <v>103.32721044972138</v>
      </c>
      <c r="G17" s="5">
        <v>94.723256786631879</v>
      </c>
      <c r="H17" s="5">
        <v>98.502787952313184</v>
      </c>
    </row>
    <row r="18" spans="1:8" ht="22.5" x14ac:dyDescent="0.2">
      <c r="A18" s="37" t="s">
        <v>39</v>
      </c>
      <c r="B18" s="37" t="s">
        <v>73</v>
      </c>
      <c r="C18" s="3">
        <v>21687.397000000001</v>
      </c>
      <c r="D18" s="3">
        <v>22829.175999999999</v>
      </c>
      <c r="E18" s="3">
        <v>22069.132000000005</v>
      </c>
      <c r="F18" s="3">
        <v>100.47607366125577</v>
      </c>
      <c r="G18" s="3">
        <v>101.15195013952112</v>
      </c>
      <c r="H18" s="3">
        <v>92.952811787863041</v>
      </c>
    </row>
    <row r="19" spans="1:8" x14ac:dyDescent="0.2">
      <c r="A19" s="28"/>
      <c r="B19" s="40" t="s">
        <v>7</v>
      </c>
      <c r="C19" s="5">
        <v>3634.0810000000001</v>
      </c>
      <c r="D19" s="5">
        <v>3924.73</v>
      </c>
      <c r="E19" s="5">
        <v>3985.1950000000002</v>
      </c>
      <c r="F19" s="5" t="s">
        <v>37</v>
      </c>
      <c r="G19" s="5" t="s">
        <v>37</v>
      </c>
      <c r="H19" s="5" t="s">
        <v>37</v>
      </c>
    </row>
    <row r="20" spans="1:8" ht="22.5" x14ac:dyDescent="0.2">
      <c r="A20" s="38"/>
      <c r="B20" s="37" t="s">
        <v>72</v>
      </c>
      <c r="C20" s="3">
        <v>25321.478000000003</v>
      </c>
      <c r="D20" s="3">
        <v>26753.905999999999</v>
      </c>
      <c r="E20" s="3">
        <v>26054.327000000005</v>
      </c>
      <c r="F20" s="3">
        <v>100.77286273243402</v>
      </c>
      <c r="G20" s="3">
        <v>100.82753858206854</v>
      </c>
      <c r="H20" s="3">
        <v>93.307309968122041</v>
      </c>
    </row>
  </sheetData>
  <mergeCells count="3">
    <mergeCell ref="A2:B2"/>
    <mergeCell ref="C2:E2"/>
    <mergeCell ref="F2:H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931F6-9C81-4967-872B-FF10FD25DF99}">
  <dimension ref="A1:H17"/>
  <sheetViews>
    <sheetView workbookViewId="0"/>
  </sheetViews>
  <sheetFormatPr defaultRowHeight="11.25" x14ac:dyDescent="0.2"/>
  <cols>
    <col min="1" max="1" width="4.85546875" style="1" customWidth="1"/>
    <col min="2" max="2" width="21.140625" style="1" customWidth="1"/>
    <col min="3" max="6" width="10.28515625" style="1" customWidth="1"/>
    <col min="7" max="7" width="10.5703125" style="1" customWidth="1"/>
    <col min="8" max="8" width="10.28515625" style="1" customWidth="1"/>
    <col min="9" max="16384" width="9.140625" style="1"/>
  </cols>
  <sheetData>
    <row r="1" spans="1:8" s="28" customFormat="1" ht="12" thickBot="1" x14ac:dyDescent="0.3">
      <c r="A1" s="13" t="s">
        <v>87</v>
      </c>
      <c r="B1" s="59"/>
      <c r="C1" s="59"/>
      <c r="D1" s="59"/>
      <c r="E1" s="59"/>
      <c r="F1" s="59"/>
      <c r="G1" s="59"/>
      <c r="H1" s="59"/>
    </row>
    <row r="2" spans="1:8" s="28" customFormat="1" ht="45" x14ac:dyDescent="0.25">
      <c r="A2" s="58" t="s">
        <v>86</v>
      </c>
      <c r="B2" s="57" t="s">
        <v>12</v>
      </c>
      <c r="C2" s="57" t="s">
        <v>85</v>
      </c>
      <c r="D2" s="57" t="s">
        <v>84</v>
      </c>
      <c r="E2" s="57" t="s">
        <v>83</v>
      </c>
      <c r="F2" s="57" t="s">
        <v>82</v>
      </c>
      <c r="G2" s="57" t="s">
        <v>81</v>
      </c>
      <c r="H2" s="56" t="s">
        <v>0</v>
      </c>
    </row>
    <row r="3" spans="1:8" s="2" customFormat="1" ht="22.5" x14ac:dyDescent="0.2">
      <c r="A3" s="55" t="s">
        <v>67</v>
      </c>
      <c r="B3" s="40" t="s">
        <v>66</v>
      </c>
      <c r="C3" s="54">
        <v>1357809</v>
      </c>
      <c r="D3" s="53" t="s">
        <v>76</v>
      </c>
      <c r="E3" s="54">
        <v>25434</v>
      </c>
      <c r="F3" s="54">
        <v>1041193</v>
      </c>
      <c r="G3" s="53" t="s">
        <v>76</v>
      </c>
      <c r="H3" s="54">
        <v>2424436</v>
      </c>
    </row>
    <row r="4" spans="1:8" x14ac:dyDescent="0.2">
      <c r="A4" s="40" t="s">
        <v>65</v>
      </c>
      <c r="B4" s="40" t="s">
        <v>64</v>
      </c>
      <c r="C4" s="54">
        <v>160312</v>
      </c>
      <c r="D4" s="53" t="s">
        <v>76</v>
      </c>
      <c r="E4" s="53" t="s">
        <v>76</v>
      </c>
      <c r="F4" s="54">
        <v>362</v>
      </c>
      <c r="G4" s="53" t="s">
        <v>76</v>
      </c>
      <c r="H4" s="54">
        <v>160674</v>
      </c>
    </row>
    <row r="5" spans="1:8" x14ac:dyDescent="0.2">
      <c r="A5" s="40" t="s">
        <v>63</v>
      </c>
      <c r="B5" s="40" t="s">
        <v>62</v>
      </c>
      <c r="C5" s="54">
        <v>21986784</v>
      </c>
      <c r="D5" s="53" t="s">
        <v>76</v>
      </c>
      <c r="E5" s="54">
        <v>4136</v>
      </c>
      <c r="F5" s="54">
        <v>193427</v>
      </c>
      <c r="G5" s="53" t="s">
        <v>76</v>
      </c>
      <c r="H5" s="54">
        <v>22184347</v>
      </c>
    </row>
    <row r="6" spans="1:8" ht="22.5" x14ac:dyDescent="0.2">
      <c r="A6" s="40" t="s">
        <v>80</v>
      </c>
      <c r="B6" s="40" t="s">
        <v>60</v>
      </c>
      <c r="C6" s="54">
        <v>2387991</v>
      </c>
      <c r="D6" s="53" t="s">
        <v>76</v>
      </c>
      <c r="E6" s="54">
        <v>98</v>
      </c>
      <c r="F6" s="54">
        <v>134</v>
      </c>
      <c r="G6" s="53" t="s">
        <v>76</v>
      </c>
      <c r="H6" s="54">
        <v>2388223</v>
      </c>
    </row>
    <row r="7" spans="1:8" x14ac:dyDescent="0.2">
      <c r="A7" s="40" t="s">
        <v>59</v>
      </c>
      <c r="B7" s="40" t="s">
        <v>58</v>
      </c>
      <c r="C7" s="52">
        <v>2195726</v>
      </c>
      <c r="D7" s="53" t="s">
        <v>76</v>
      </c>
      <c r="E7" s="52">
        <v>10388</v>
      </c>
      <c r="F7" s="52">
        <v>466065</v>
      </c>
      <c r="G7" s="53" t="s">
        <v>76</v>
      </c>
      <c r="H7" s="52">
        <v>2672179</v>
      </c>
    </row>
    <row r="8" spans="1:8" x14ac:dyDescent="0.2">
      <c r="A8" s="40" t="s">
        <v>79</v>
      </c>
      <c r="B8" s="40" t="s">
        <v>56</v>
      </c>
      <c r="C8" s="52">
        <v>4977918</v>
      </c>
      <c r="D8" s="53" t="s">
        <v>76</v>
      </c>
      <c r="E8" s="52">
        <v>106</v>
      </c>
      <c r="F8" s="52">
        <v>735769</v>
      </c>
      <c r="G8" s="53" t="s">
        <v>76</v>
      </c>
      <c r="H8" s="52">
        <v>5713793</v>
      </c>
    </row>
    <row r="9" spans="1:8" ht="22.5" x14ac:dyDescent="0.2">
      <c r="A9" s="40" t="s">
        <v>55</v>
      </c>
      <c r="B9" s="40" t="s">
        <v>54</v>
      </c>
      <c r="C9" s="52">
        <v>653312</v>
      </c>
      <c r="D9" s="53" t="s">
        <v>76</v>
      </c>
      <c r="E9" s="52">
        <v>149193</v>
      </c>
      <c r="F9" s="52">
        <v>178661</v>
      </c>
      <c r="G9" s="53" t="s">
        <v>76</v>
      </c>
      <c r="H9" s="52">
        <v>981166</v>
      </c>
    </row>
    <row r="10" spans="1:8" ht="22.5" customHeight="1" x14ac:dyDescent="0.2">
      <c r="A10" s="40" t="s">
        <v>53</v>
      </c>
      <c r="B10" s="40" t="s">
        <v>52</v>
      </c>
      <c r="C10" s="52">
        <v>3353381</v>
      </c>
      <c r="D10" s="53" t="s">
        <v>76</v>
      </c>
      <c r="E10" s="52">
        <v>286297</v>
      </c>
      <c r="F10" s="52">
        <v>180894</v>
      </c>
      <c r="G10" s="53" t="s">
        <v>76</v>
      </c>
      <c r="H10" s="52">
        <v>3820572</v>
      </c>
    </row>
    <row r="11" spans="1:8" x14ac:dyDescent="0.2">
      <c r="A11" s="40" t="s">
        <v>78</v>
      </c>
      <c r="B11" s="40" t="s">
        <v>50</v>
      </c>
      <c r="C11" s="53" t="s">
        <v>76</v>
      </c>
      <c r="D11" s="52">
        <v>1805637</v>
      </c>
      <c r="E11" s="53" t="s">
        <v>76</v>
      </c>
      <c r="F11" s="52">
        <v>94111</v>
      </c>
      <c r="G11" s="53" t="s">
        <v>76</v>
      </c>
      <c r="H11" s="52">
        <v>1899748</v>
      </c>
    </row>
    <row r="12" spans="1:8" ht="22.5" x14ac:dyDescent="0.2">
      <c r="A12" s="40" t="s">
        <v>49</v>
      </c>
      <c r="B12" s="40" t="s">
        <v>48</v>
      </c>
      <c r="C12" s="54">
        <v>4444928</v>
      </c>
      <c r="D12" s="53" t="s">
        <v>76</v>
      </c>
      <c r="E12" s="54">
        <v>212097</v>
      </c>
      <c r="F12" s="54">
        <v>2505934</v>
      </c>
      <c r="G12" s="53" t="s">
        <v>76</v>
      </c>
      <c r="H12" s="54">
        <v>7162959</v>
      </c>
    </row>
    <row r="13" spans="1:8" ht="22.5" customHeight="1" x14ac:dyDescent="0.2">
      <c r="A13" s="40" t="s">
        <v>47</v>
      </c>
      <c r="B13" s="40" t="s">
        <v>46</v>
      </c>
      <c r="C13" s="53" t="s">
        <v>76</v>
      </c>
      <c r="D13" s="53" t="s">
        <v>76</v>
      </c>
      <c r="E13" s="52">
        <v>2737258</v>
      </c>
      <c r="F13" s="53" t="s">
        <v>76</v>
      </c>
      <c r="G13" s="53" t="s">
        <v>76</v>
      </c>
      <c r="H13" s="52">
        <v>2737258</v>
      </c>
    </row>
    <row r="14" spans="1:8" x14ac:dyDescent="0.2">
      <c r="A14" s="40" t="s">
        <v>45</v>
      </c>
      <c r="B14" s="40" t="s">
        <v>44</v>
      </c>
      <c r="C14" s="52">
        <v>91455</v>
      </c>
      <c r="D14" s="53" t="s">
        <v>76</v>
      </c>
      <c r="E14" s="52">
        <v>1089747</v>
      </c>
      <c r="F14" s="52">
        <v>185930</v>
      </c>
      <c r="G14" s="52">
        <v>108469</v>
      </c>
      <c r="H14" s="52">
        <v>1475601</v>
      </c>
    </row>
    <row r="15" spans="1:8" ht="22.5" x14ac:dyDescent="0.2">
      <c r="A15" s="40" t="s">
        <v>77</v>
      </c>
      <c r="B15" s="40" t="s">
        <v>42</v>
      </c>
      <c r="C15" s="52">
        <v>265686</v>
      </c>
      <c r="D15" s="53" t="s">
        <v>76</v>
      </c>
      <c r="E15" s="52">
        <v>993765</v>
      </c>
      <c r="F15" s="52">
        <v>205453</v>
      </c>
      <c r="G15" s="52">
        <v>93313</v>
      </c>
      <c r="H15" s="52">
        <v>1558217</v>
      </c>
    </row>
    <row r="16" spans="1:8" ht="22.5" x14ac:dyDescent="0.2">
      <c r="A16" s="40" t="s">
        <v>41</v>
      </c>
      <c r="B16" s="40" t="s">
        <v>40</v>
      </c>
      <c r="C16" s="52">
        <v>783885</v>
      </c>
      <c r="D16" s="53" t="s">
        <v>76</v>
      </c>
      <c r="E16" s="52">
        <v>316951</v>
      </c>
      <c r="F16" s="52">
        <v>585512</v>
      </c>
      <c r="G16" s="52">
        <v>321849</v>
      </c>
      <c r="H16" s="52">
        <v>2008197</v>
      </c>
    </row>
    <row r="17" spans="1:8" x14ac:dyDescent="0.2">
      <c r="A17" s="37" t="s">
        <v>39</v>
      </c>
      <c r="B17" s="37" t="s">
        <v>75</v>
      </c>
      <c r="C17" s="51">
        <v>42659187</v>
      </c>
      <c r="D17" s="51">
        <v>1805637</v>
      </c>
      <c r="E17" s="51">
        <v>5825470</v>
      </c>
      <c r="F17" s="51">
        <v>6373445</v>
      </c>
      <c r="G17" s="51">
        <v>523631</v>
      </c>
      <c r="H17" s="51">
        <v>57187370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BA24D-6FF1-484D-81A3-6C32C5638A7D}">
  <dimension ref="A1:H17"/>
  <sheetViews>
    <sheetView workbookViewId="0"/>
  </sheetViews>
  <sheetFormatPr defaultRowHeight="11.25" x14ac:dyDescent="0.2"/>
  <cols>
    <col min="1" max="1" width="4.85546875" style="1" customWidth="1"/>
    <col min="2" max="2" width="24.42578125" style="1" customWidth="1"/>
    <col min="3" max="3" width="10.140625" style="1" customWidth="1"/>
    <col min="4" max="4" width="10" style="1" customWidth="1"/>
    <col min="5" max="5" width="9.7109375" style="1" customWidth="1"/>
    <col min="6" max="6" width="9.42578125" style="1" customWidth="1"/>
    <col min="7" max="7" width="10.28515625" style="1" customWidth="1"/>
    <col min="8" max="16384" width="9.140625" style="1"/>
  </cols>
  <sheetData>
    <row r="1" spans="1:8" s="28" customFormat="1" ht="12" thickBot="1" x14ac:dyDescent="0.3">
      <c r="A1" s="13" t="s">
        <v>89</v>
      </c>
      <c r="B1" s="59"/>
      <c r="C1" s="59"/>
      <c r="D1" s="59"/>
      <c r="E1" s="59"/>
      <c r="F1" s="59"/>
      <c r="G1" s="59"/>
      <c r="H1" s="59"/>
    </row>
    <row r="2" spans="1:8" s="28" customFormat="1" ht="45" x14ac:dyDescent="0.25">
      <c r="A2" s="58" t="s">
        <v>86</v>
      </c>
      <c r="B2" s="57" t="s">
        <v>12</v>
      </c>
      <c r="C2" s="57" t="s">
        <v>85</v>
      </c>
      <c r="D2" s="57" t="s">
        <v>84</v>
      </c>
      <c r="E2" s="57" t="s">
        <v>83</v>
      </c>
      <c r="F2" s="57" t="s">
        <v>82</v>
      </c>
      <c r="G2" s="57" t="s">
        <v>81</v>
      </c>
      <c r="H2" s="56" t="s">
        <v>0</v>
      </c>
    </row>
    <row r="3" spans="1:8" s="2" customFormat="1" ht="22.5" x14ac:dyDescent="0.2">
      <c r="A3" s="55" t="s">
        <v>67</v>
      </c>
      <c r="B3" s="40" t="s">
        <v>66</v>
      </c>
      <c r="C3" s="54">
        <v>383647</v>
      </c>
      <c r="D3" s="53" t="s">
        <v>76</v>
      </c>
      <c r="E3" s="54">
        <v>7753</v>
      </c>
      <c r="F3" s="54">
        <v>578591</v>
      </c>
      <c r="G3" s="53" t="s">
        <v>76</v>
      </c>
      <c r="H3" s="54">
        <v>969991</v>
      </c>
    </row>
    <row r="4" spans="1:8" x14ac:dyDescent="0.2">
      <c r="A4" s="28" t="s">
        <v>65</v>
      </c>
      <c r="B4" s="40" t="s">
        <v>64</v>
      </c>
      <c r="C4" s="54">
        <v>53843</v>
      </c>
      <c r="D4" s="53" t="s">
        <v>76</v>
      </c>
      <c r="E4" s="53" t="s">
        <v>76</v>
      </c>
      <c r="F4" s="54">
        <v>203</v>
      </c>
      <c r="G4" s="53" t="s">
        <v>76</v>
      </c>
      <c r="H4" s="54">
        <v>54046</v>
      </c>
    </row>
    <row r="5" spans="1:8" x14ac:dyDescent="0.2">
      <c r="A5" s="28" t="s">
        <v>63</v>
      </c>
      <c r="B5" s="40" t="s">
        <v>62</v>
      </c>
      <c r="C5" s="54">
        <v>4834801</v>
      </c>
      <c r="D5" s="53" t="s">
        <v>76</v>
      </c>
      <c r="E5" s="54">
        <v>1203</v>
      </c>
      <c r="F5" s="54">
        <v>112520</v>
      </c>
      <c r="G5" s="53" t="s">
        <v>76</v>
      </c>
      <c r="H5" s="54">
        <v>4948524</v>
      </c>
    </row>
    <row r="6" spans="1:8" ht="22.5" x14ac:dyDescent="0.2">
      <c r="A6" s="40" t="s">
        <v>61</v>
      </c>
      <c r="B6" s="40" t="s">
        <v>60</v>
      </c>
      <c r="C6" s="54">
        <v>683315</v>
      </c>
      <c r="D6" s="53" t="s">
        <v>76</v>
      </c>
      <c r="E6" s="54">
        <v>41</v>
      </c>
      <c r="F6" s="54">
        <v>71</v>
      </c>
      <c r="G6" s="53" t="s">
        <v>76</v>
      </c>
      <c r="H6" s="54">
        <v>683427</v>
      </c>
    </row>
    <row r="7" spans="1:8" x14ac:dyDescent="0.2">
      <c r="A7" s="28" t="s">
        <v>59</v>
      </c>
      <c r="B7" s="40" t="s">
        <v>58</v>
      </c>
      <c r="C7" s="54">
        <v>712165</v>
      </c>
      <c r="D7" s="53" t="s">
        <v>76</v>
      </c>
      <c r="E7" s="54">
        <v>5585</v>
      </c>
      <c r="F7" s="54">
        <v>286977</v>
      </c>
      <c r="G7" s="53" t="s">
        <v>76</v>
      </c>
      <c r="H7" s="54">
        <v>1004727</v>
      </c>
    </row>
    <row r="8" spans="1:8" x14ac:dyDescent="0.2">
      <c r="A8" s="28" t="s">
        <v>57</v>
      </c>
      <c r="B8" s="40" t="s">
        <v>56</v>
      </c>
      <c r="C8" s="54">
        <v>2254135</v>
      </c>
      <c r="D8" s="53" t="s">
        <v>76</v>
      </c>
      <c r="E8" s="54">
        <v>34</v>
      </c>
      <c r="F8" s="54">
        <v>454890</v>
      </c>
      <c r="G8" s="53" t="s">
        <v>76</v>
      </c>
      <c r="H8" s="54">
        <v>2709059</v>
      </c>
    </row>
    <row r="9" spans="1:8" ht="22.5" x14ac:dyDescent="0.2">
      <c r="A9" s="40" t="s">
        <v>55</v>
      </c>
      <c r="B9" s="40" t="s">
        <v>54</v>
      </c>
      <c r="C9" s="54">
        <v>214293</v>
      </c>
      <c r="D9" s="53" t="s">
        <v>76</v>
      </c>
      <c r="E9" s="54">
        <v>51236</v>
      </c>
      <c r="F9" s="54">
        <v>101212</v>
      </c>
      <c r="G9" s="53" t="s">
        <v>76</v>
      </c>
      <c r="H9" s="54">
        <v>366741</v>
      </c>
    </row>
    <row r="10" spans="1:8" ht="22.5" x14ac:dyDescent="0.2">
      <c r="A10" s="40" t="s">
        <v>53</v>
      </c>
      <c r="B10" s="40" t="s">
        <v>52</v>
      </c>
      <c r="C10" s="54">
        <v>1622294</v>
      </c>
      <c r="D10" s="53" t="s">
        <v>76</v>
      </c>
      <c r="E10" s="54">
        <v>51054</v>
      </c>
      <c r="F10" s="54">
        <v>105272</v>
      </c>
      <c r="G10" s="53" t="s">
        <v>76</v>
      </c>
      <c r="H10" s="54">
        <v>1778620</v>
      </c>
    </row>
    <row r="11" spans="1:8" x14ac:dyDescent="0.2">
      <c r="A11" s="28" t="s">
        <v>51</v>
      </c>
      <c r="B11" s="40" t="s">
        <v>50</v>
      </c>
      <c r="C11" s="53" t="s">
        <v>76</v>
      </c>
      <c r="D11" s="52">
        <v>879650</v>
      </c>
      <c r="E11" s="53" t="s">
        <v>76</v>
      </c>
      <c r="F11" s="52">
        <v>56170</v>
      </c>
      <c r="G11" s="53" t="s">
        <v>76</v>
      </c>
      <c r="H11" s="52">
        <v>935820</v>
      </c>
    </row>
    <row r="12" spans="1:8" ht="22.5" x14ac:dyDescent="0.2">
      <c r="A12" s="40" t="s">
        <v>49</v>
      </c>
      <c r="B12" s="40" t="s">
        <v>48</v>
      </c>
      <c r="C12" s="54">
        <v>2256893</v>
      </c>
      <c r="D12" s="53" t="s">
        <v>76</v>
      </c>
      <c r="E12" s="54">
        <v>119731</v>
      </c>
      <c r="F12" s="54">
        <v>1896343</v>
      </c>
      <c r="G12" s="53" t="s">
        <v>76</v>
      </c>
      <c r="H12" s="54">
        <v>4272967</v>
      </c>
    </row>
    <row r="13" spans="1:8" ht="22.5" x14ac:dyDescent="0.2">
      <c r="A13" s="40" t="s">
        <v>47</v>
      </c>
      <c r="B13" s="40" t="s">
        <v>88</v>
      </c>
      <c r="C13" s="53" t="s">
        <v>76</v>
      </c>
      <c r="D13" s="53" t="s">
        <v>76</v>
      </c>
      <c r="E13" s="54">
        <v>1995991</v>
      </c>
      <c r="F13" s="53" t="s">
        <v>76</v>
      </c>
      <c r="G13" s="53" t="s">
        <v>76</v>
      </c>
      <c r="H13" s="54">
        <v>1995991</v>
      </c>
    </row>
    <row r="14" spans="1:8" x14ac:dyDescent="0.2">
      <c r="A14" s="28" t="s">
        <v>45</v>
      </c>
      <c r="B14" s="40" t="s">
        <v>44</v>
      </c>
      <c r="C14" s="54">
        <v>41374</v>
      </c>
      <c r="D14" s="53" t="s">
        <v>76</v>
      </c>
      <c r="E14" s="54">
        <v>906864</v>
      </c>
      <c r="F14" s="54">
        <v>122304</v>
      </c>
      <c r="G14" s="54">
        <v>56916</v>
      </c>
      <c r="H14" s="54">
        <v>1127458</v>
      </c>
    </row>
    <row r="15" spans="1:8" x14ac:dyDescent="0.2">
      <c r="A15" s="40" t="s">
        <v>77</v>
      </c>
      <c r="B15" s="40" t="s">
        <v>42</v>
      </c>
      <c r="C15" s="54">
        <v>132884</v>
      </c>
      <c r="D15" s="53" t="s">
        <v>76</v>
      </c>
      <c r="E15" s="54">
        <v>618742</v>
      </c>
      <c r="F15" s="54">
        <v>153077</v>
      </c>
      <c r="G15" s="54">
        <v>48390</v>
      </c>
      <c r="H15" s="54">
        <v>953093</v>
      </c>
    </row>
    <row r="16" spans="1:8" ht="22.5" x14ac:dyDescent="0.2">
      <c r="A16" s="40" t="s">
        <v>41</v>
      </c>
      <c r="B16" s="40" t="s">
        <v>40</v>
      </c>
      <c r="C16" s="54">
        <v>360923</v>
      </c>
      <c r="D16" s="53" t="s">
        <v>76</v>
      </c>
      <c r="E16" s="54">
        <v>160143</v>
      </c>
      <c r="F16" s="54">
        <v>361784</v>
      </c>
      <c r="G16" s="54">
        <v>145862</v>
      </c>
      <c r="H16" s="54">
        <v>1028712</v>
      </c>
    </row>
    <row r="17" spans="1:8" x14ac:dyDescent="0.2">
      <c r="A17" s="38" t="s">
        <v>39</v>
      </c>
      <c r="B17" s="37" t="s">
        <v>75</v>
      </c>
      <c r="C17" s="60">
        <v>13550567</v>
      </c>
      <c r="D17" s="60">
        <v>879650</v>
      </c>
      <c r="E17" s="60">
        <v>3918377</v>
      </c>
      <c r="F17" s="60">
        <v>4229414</v>
      </c>
      <c r="G17" s="60">
        <v>251168</v>
      </c>
      <c r="H17" s="60">
        <v>22829176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Tartalom</vt:lpstr>
      <vt:lpstr>4.1.1.</vt:lpstr>
      <vt:lpstr>4.1.2.</vt:lpstr>
      <vt:lpstr>4.1.3.</vt:lpstr>
      <vt:lpstr>4.1.4.</vt:lpstr>
      <vt:lpstr>4.1.5.</vt:lpstr>
      <vt:lpstr>4.1.6.</vt:lpstr>
      <vt:lpstr>4.1.7.</vt:lpstr>
      <vt:lpstr>4.1.8.</vt:lpstr>
      <vt:lpstr>4.1.9.</vt:lpstr>
      <vt:lpstr>4.1.10.</vt:lpstr>
      <vt:lpstr>4.1.11.</vt:lpstr>
      <vt:lpstr>4.1.12.</vt:lpstr>
      <vt:lpstr>4.1.13.</vt:lpstr>
      <vt:lpstr>4.1.14.</vt:lpstr>
      <vt:lpstr>4.1.15.</vt:lpstr>
      <vt:lpstr>4.1.16.</vt:lpstr>
      <vt:lpstr>4.1.17.</vt:lpstr>
      <vt:lpstr>4.1.18.</vt:lpstr>
      <vt:lpstr>4.1.19.</vt:lpstr>
      <vt:lpstr>4.1.20.</vt:lpstr>
      <vt:lpstr>4.1.21.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2025-02-28T11:32:44Z</dcterms:created>
  <dcterms:modified xsi:type="dcterms:W3CDTF">2025-02-28T11:33:42Z</dcterms:modified>
</cp:coreProperties>
</file>