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35F2A3BB-B713-4781-B221-C3E55F713A9A}" xr6:coauthVersionLast="36" xr6:coauthVersionMax="36" xr10:uidLastSave="{00000000-0000-0000-0000-000000000000}"/>
  <bookViews>
    <workbookView xWindow="0" yWindow="0" windowWidth="28800" windowHeight="13425" xr2:uid="{48A9A432-8DD3-48EF-8CF8-B4441B0265CB}"/>
  </bookViews>
  <sheets>
    <sheet name="Table of Contents" sheetId="10" r:id="rId1"/>
    <sheet name="5.1.1." sheetId="2" r:id="rId2"/>
    <sheet name="5.1.2." sheetId="3" r:id="rId3"/>
    <sheet name="5.1.3." sheetId="4" r:id="rId4"/>
    <sheet name="5.1.4." sheetId="5" r:id="rId5"/>
    <sheet name="5.1.5." sheetId="6" r:id="rId6"/>
    <sheet name="5.1.6." sheetId="7" r:id="rId7"/>
    <sheet name="5.1.7." sheetId="8" r:id="rId8"/>
    <sheet name="5.1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7" l="1"/>
  <c r="C34" i="7"/>
  <c r="D34" i="7"/>
  <c r="C7" i="6"/>
  <c r="D7" i="6"/>
  <c r="E7" i="6"/>
  <c r="G7" i="6"/>
  <c r="C11" i="6"/>
  <c r="D11" i="6"/>
  <c r="E11" i="6"/>
  <c r="G11" i="6"/>
  <c r="C15" i="6"/>
  <c r="E15" i="6"/>
  <c r="G15" i="6"/>
  <c r="C19" i="6"/>
  <c r="E19" i="6"/>
  <c r="G19" i="6"/>
  <c r="D20" i="6"/>
  <c r="D34" i="6" s="1"/>
  <c r="D36" i="6" s="1"/>
  <c r="E20" i="6"/>
  <c r="C24" i="6"/>
  <c r="E24" i="6"/>
  <c r="G24" i="6"/>
  <c r="G33" i="6" s="1"/>
  <c r="C28" i="6"/>
  <c r="E28" i="6"/>
  <c r="G28" i="6"/>
  <c r="C32" i="6"/>
  <c r="E32" i="6"/>
  <c r="E33" i="6" s="1"/>
  <c r="G32" i="6"/>
  <c r="D33" i="6"/>
  <c r="B36" i="6"/>
  <c r="B35" i="5"/>
  <c r="C35" i="5"/>
  <c r="E35" i="5"/>
  <c r="F35" i="5"/>
  <c r="K35" i="5"/>
  <c r="L35" i="5"/>
  <c r="N35" i="5"/>
  <c r="O35" i="5"/>
  <c r="Q35" i="5"/>
  <c r="R35" i="5"/>
  <c r="T35" i="5"/>
  <c r="U35" i="5"/>
  <c r="B6" i="3"/>
  <c r="C6" i="3"/>
  <c r="D6" i="3"/>
  <c r="E6" i="3"/>
  <c r="B10" i="3"/>
  <c r="C10" i="3"/>
  <c r="D10" i="3"/>
  <c r="E10" i="3"/>
  <c r="B14" i="3"/>
  <c r="C14" i="3"/>
  <c r="D14" i="3"/>
  <c r="E14" i="3"/>
  <c r="B18" i="3"/>
  <c r="C18" i="3"/>
  <c r="D18" i="3"/>
  <c r="E18" i="3"/>
  <c r="B19" i="3"/>
  <c r="C19" i="3"/>
  <c r="D19" i="3"/>
  <c r="E19" i="3"/>
  <c r="B23" i="3"/>
  <c r="C23" i="3"/>
  <c r="D23" i="3"/>
  <c r="E23" i="3"/>
  <c r="B27" i="3"/>
  <c r="C27" i="3"/>
  <c r="D27" i="3"/>
  <c r="E27" i="3"/>
  <c r="B31" i="3"/>
  <c r="C31" i="3"/>
  <c r="D31" i="3"/>
  <c r="D32" i="3" s="1"/>
  <c r="E31" i="3"/>
  <c r="B32" i="3"/>
  <c r="C32" i="3"/>
  <c r="E32" i="3"/>
  <c r="B35" i="3"/>
  <c r="C35" i="3"/>
  <c r="D35" i="3"/>
  <c r="E35" i="3"/>
  <c r="F35" i="3"/>
  <c r="G35" i="3"/>
  <c r="B19" i="2"/>
  <c r="C19" i="2"/>
  <c r="D19" i="2"/>
  <c r="E19" i="2"/>
  <c r="F19" i="2"/>
  <c r="G19" i="2"/>
  <c r="B32" i="2"/>
  <c r="C32" i="2"/>
  <c r="D32" i="2"/>
  <c r="E32" i="2"/>
  <c r="F32" i="2"/>
  <c r="G32" i="2"/>
  <c r="C33" i="6" l="1"/>
  <c r="G20" i="6"/>
  <c r="C20" i="6"/>
  <c r="C34" i="6" s="1"/>
  <c r="C3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7F3ABB1-FEDD-4703-8608-F99304392EB9}">
      <text>
        <r>
          <rPr>
            <sz val="8"/>
            <color indexed="81"/>
            <rFont val="Tahoma"/>
            <family val="2"/>
            <charset val="238"/>
          </rPr>
          <t xml:space="preserve">Data on corporations having at least 1 employees, government institutions and non-profit organisations. 
Source: Annual institutional labour data collection system.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7F50072-9D2E-40E1-A95D-FCF5CD13823A}">
      <text>
        <r>
          <rPr>
            <sz val="8"/>
            <color indexed="81"/>
            <rFont val="Tahoma"/>
            <family val="2"/>
            <charset val="238"/>
          </rPr>
          <t>Hungarian red paprika not included, green peas in grain weight.</t>
        </r>
      </text>
    </comment>
    <comment ref="D2" authorId="0" shapeId="0" xr:uid="{6505A44D-3B27-40AF-AC0C-0BEEB417A3F4}">
      <text>
        <r>
          <rPr>
            <sz val="8"/>
            <color indexed="81"/>
            <rFont val="Tahoma"/>
            <family val="2"/>
            <charset val="238"/>
          </rPr>
          <t>The quantity of grapes produced in orchards or on vine-arbours is included.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F36038F1-F27E-4BB4-AC36-6E3B4BE97D51}">
      <text>
        <r>
          <rPr>
            <sz val="8"/>
            <color indexed="81"/>
            <rFont val="Tahoma"/>
            <family val="2"/>
            <charset val="238"/>
          </rPr>
          <t>Volume of fertilizer used.</t>
        </r>
      </text>
    </comment>
  </commentList>
</comments>
</file>

<file path=xl/sharedStrings.xml><?xml version="1.0" encoding="utf-8"?>
<sst xmlns="http://schemas.openxmlformats.org/spreadsheetml/2006/main" count="392" uniqueCount="104">
  <si>
    <t>counties</t>
  </si>
  <si>
    <t>Of which:</t>
  </si>
  <si>
    <t>Total</t>
  </si>
  <si>
    <t>–</t>
  </si>
  <si>
    <t>Foreign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</si>
  <si>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</si>
  <si>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</si>
  <si>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</si>
  <si>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</si>
  <si>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</si>
  <si>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</si>
  <si>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</si>
  <si>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</si>
  <si>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</si>
  <si>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</si>
  <si>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</si>
  <si>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</si>
  <si>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</si>
  <si>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</si>
  <si>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</si>
  <si>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</si>
  <si>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</si>
  <si>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</si>
  <si>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</si>
  <si>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</si>
  <si>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</si>
  <si>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</si>
  <si>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</si>
  <si>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</si>
  <si>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</si>
  <si>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</si>
  <si>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</si>
  <si>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</si>
  <si>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</si>
  <si>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limited partnerships</t>
  </si>
  <si>
    <t>co-operatives</t>
  </si>
  <si>
    <t>limited liability companies</t>
  </si>
  <si>
    <t>Corporations and unincorporated enterprises, total</t>
  </si>
  <si>
    <t>Sole proprietors</t>
  </si>
  <si>
    <t>Of which</t>
  </si>
  <si>
    <t>Companies and partnerships, total</t>
  </si>
  <si>
    <t>County, capital, region</t>
  </si>
  <si>
    <t>5.1.1. Number of registered corporations and unincorporated enterprises of agriculture, forestry, fishing, 2009</t>
  </si>
  <si>
    <t>at agricultural co-operatives</t>
  </si>
  <si>
    <t>at corporations</t>
  </si>
  <si>
    <t>employees total</t>
  </si>
  <si>
    <t>part-time</t>
  </si>
  <si>
    <t>full-time</t>
  </si>
  <si>
    <t>Employees</t>
  </si>
  <si>
    <t>Number of employed persons by industries</t>
  </si>
  <si>
    <t>5.1.2. Number of employees at enterprises of agriculture, forestry, fishing, 2009</t>
  </si>
  <si>
    <t>Land area, total</t>
  </si>
  <si>
    <t>Uncultivated land</t>
  </si>
  <si>
    <t>Productive land</t>
  </si>
  <si>
    <t>Fish-ponds</t>
  </si>
  <si>
    <t>Reeds</t>
  </si>
  <si>
    <t>Forest</t>
  </si>
  <si>
    <t>Agricultural area</t>
  </si>
  <si>
    <t>Grassland</t>
  </si>
  <si>
    <t>Vineyard</t>
  </si>
  <si>
    <t>Orchard</t>
  </si>
  <si>
    <t>Kitchen garden</t>
  </si>
  <si>
    <t>Arable land</t>
  </si>
  <si>
    <t>5.1.3. Land use, 31 May 2009 [thousand hectares]</t>
  </si>
  <si>
    <t>-</t>
  </si>
  <si>
    <t>yield, kg/hectare</t>
  </si>
  <si>
    <t>total harvested production, tons</t>
  </si>
  <si>
    <t>harvested area, hectares</t>
  </si>
  <si>
    <t>Rye</t>
  </si>
  <si>
    <t>Potatoes</t>
  </si>
  <si>
    <t>Sugar-beet</t>
  </si>
  <si>
    <t>Barley</t>
  </si>
  <si>
    <t>Sunflower</t>
  </si>
  <si>
    <t>Silage maize and green maize</t>
  </si>
  <si>
    <t>Wheat</t>
  </si>
  <si>
    <t>Maize</t>
  </si>
  <si>
    <t>5.1.4. Production of selected crops, 2009</t>
  </si>
  <si>
    <t>of which: grapes for table use</t>
  </si>
  <si>
    <t>total</t>
  </si>
  <si>
    <t>production, tons</t>
  </si>
  <si>
    <t>Wine production (once drawn), hl</t>
  </si>
  <si>
    <t>Grapes</t>
  </si>
  <si>
    <t>Fruits</t>
  </si>
  <si>
    <t>Vegetables</t>
  </si>
  <si>
    <t>5.1.5. Production of vegetables, fruits, grapes and wine, 2009</t>
  </si>
  <si>
    <t>Domestic pigeons for slaughter</t>
  </si>
  <si>
    <t>Domestic rabbit</t>
  </si>
  <si>
    <t>Bee family</t>
  </si>
  <si>
    <t>Goat</t>
  </si>
  <si>
    <t>Horse</t>
  </si>
  <si>
    <t>Poultry</t>
  </si>
  <si>
    <t>Sheep</t>
  </si>
  <si>
    <t>Pigs</t>
  </si>
  <si>
    <t>Cattle</t>
  </si>
  <si>
    <t>5.1.6. Livestock, 1 December 2009 [thousand heads]</t>
  </si>
  <si>
    <t>5.1.7. Livestock per hundred hectares of agricultural area, 1 December 2009 [heads]</t>
  </si>
  <si>
    <t>Use of water per hectare of irrigated area,  m³</t>
  </si>
  <si>
    <t>Irrigated area, hectares</t>
  </si>
  <si>
    <t>Use of manure per hectare of manured area,  t</t>
  </si>
  <si>
    <t>Manured area, hectares</t>
  </si>
  <si>
    <t>Use of fertilizers per hectare of fertilized area, kg</t>
  </si>
  <si>
    <t>Fertilized area, hectares</t>
  </si>
  <si>
    <t>5.1.8. Use of fertilizers, use of manure and irrigation,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</si>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</sst>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;\-#,##0.0"/>
    <numFmt numFmtId="166" formatCode="0.0"/>
    <numFmt numFmtId="167" formatCode="_-* #,##0\ _F_t_-;\-* #,##0\ _F_t_-;_-* &quot;-&quot;??\ _F_t_-;_-@_-"/>
    <numFmt numFmtId="168" formatCode="_-* #,##0.0\ _F_t_-;\-* #,##0.0\ _F_t_-;_-* &quot;-&quot;??\ _F_t_-;_-@_-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7" fillId="0" borderId="0" applyNumberForma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3" fontId="1" fillId="0" borderId="0" xfId="0" applyNumberFormat="1" applyFont="1" applyAlignment="1"/>
    <xf numFmtId="3" fontId="1" fillId="0" borderId="0" xfId="0" applyNumberFormat="1" applyFont="1"/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inden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 indent="2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3" fontId="1" fillId="0" borderId="0" xfId="0" applyNumberFormat="1" applyFont="1" applyAlignment="1">
      <alignment vertical="top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/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wrapText="1" indent="1"/>
    </xf>
    <xf numFmtId="164" fontId="1" fillId="0" borderId="0" xfId="0" applyNumberFormat="1" applyFont="1" applyAlignment="1">
      <alignment vertical="top"/>
    </xf>
    <xf numFmtId="165" fontId="4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0" fontId="2" fillId="0" borderId="0" xfId="0" applyFont="1" applyFill="1" applyAlignment="1"/>
    <xf numFmtId="166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2"/>
    </xf>
    <xf numFmtId="0" fontId="2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/>
    <xf numFmtId="165" fontId="5" fillId="0" borderId="0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/>
    <xf numFmtId="166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 indent="1"/>
    </xf>
    <xf numFmtId="0" fontId="1" fillId="0" borderId="0" xfId="0" applyFont="1" applyFill="1" applyBorder="1" applyAlignment="1">
      <alignment horizontal="right" vertical="top"/>
    </xf>
    <xf numFmtId="166" fontId="1" fillId="0" borderId="0" xfId="0" applyNumberFormat="1" applyFont="1" applyBorder="1" applyAlignment="1">
      <alignment horizontal="right" vertical="top"/>
    </xf>
    <xf numFmtId="166" fontId="2" fillId="0" borderId="0" xfId="0" applyNumberFormat="1" applyFont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 indent="2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Alignment="1" applyProtection="1">
      <alignment horizontal="right" vertical="top" wrapText="1"/>
      <protection locked="0"/>
    </xf>
    <xf numFmtId="3" fontId="1" fillId="0" borderId="0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 indent="3"/>
    </xf>
    <xf numFmtId="0" fontId="1" fillId="0" borderId="0" xfId="0" applyFont="1" applyFill="1" applyBorder="1"/>
    <xf numFmtId="0" fontId="2" fillId="0" borderId="0" xfId="0" applyFont="1" applyBorder="1" applyAlignment="1">
      <alignment horizontal="left" vertical="top" wrapText="1" indent="3"/>
    </xf>
    <xf numFmtId="0" fontId="2" fillId="0" borderId="9" xfId="0" applyFont="1" applyBorder="1" applyAlignment="1">
      <alignment horizontal="left" vertical="top" wrapText="1" indent="3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/>
    <xf numFmtId="3" fontId="1" fillId="0" borderId="0" xfId="0" applyNumberFormat="1" applyFont="1"/>
    <xf numFmtId="0" fontId="1" fillId="0" borderId="0" xfId="0" applyFont="1"/>
    <xf numFmtId="3" fontId="1" fillId="0" borderId="0" xfId="0" applyNumberFormat="1" applyFont="1" applyFill="1" applyAlignment="1">
      <alignment horizontal="right" vertical="top" wrapText="1"/>
    </xf>
    <xf numFmtId="3" fontId="1" fillId="0" borderId="0" xfId="1" applyNumberFormat="1" applyFont="1" applyFill="1" applyBorder="1" applyAlignment="1">
      <alignment vertical="top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indent="1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1" applyNumberFormat="1" applyFont="1" applyFill="1" applyBorder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1" fillId="0" borderId="0" xfId="0" applyFont="1" applyAlignment="1"/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 applyFill="1" applyAlignment="1">
      <alignment horizontal="right" wrapText="1"/>
    </xf>
    <xf numFmtId="0" fontId="1" fillId="0" borderId="0" xfId="0" applyFont="1" applyBorder="1"/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1" fillId="0" borderId="0" xfId="0" applyFont="1" applyFill="1"/>
    <xf numFmtId="1" fontId="1" fillId="0" borderId="0" xfId="0" applyNumberFormat="1" applyFont="1" applyFill="1" applyProtection="1">
      <protection locked="0"/>
    </xf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Protection="1">
      <protection locked="0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1" fillId="0" borderId="0" xfId="0" applyNumberFormat="1" applyFont="1" applyFill="1" applyBorder="1" applyAlignment="1">
      <alignment horizontal="right" vertical="top"/>
    </xf>
    <xf numFmtId="167" fontId="1" fillId="0" borderId="0" xfId="0" applyNumberFormat="1" applyFont="1" applyAlignment="1"/>
    <xf numFmtId="1" fontId="1" fillId="0" borderId="0" xfId="0" applyNumberFormat="1" applyFont="1" applyAlignment="1"/>
    <xf numFmtId="168" fontId="1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horizontal="right" vertical="top"/>
    </xf>
    <xf numFmtId="168" fontId="2" fillId="0" borderId="0" xfId="0" applyNumberFormat="1" applyFont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2" applyFont="1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/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3" xfId="0" applyFont="1" applyBorder="1"/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3">
    <cellStyle name="Hivatkozás" xfId="2" builtinId="8"/>
    <cellStyle name="Normál" xfId="0" builtinId="0"/>
    <cellStyle name="Normál_6.4.1.18. " xfId="1" xr:uid="{1D6FB498-3D99-42AE-8E0D-C7C41603FF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054F1-2372-482F-BA2B-15E009380118}">
  <sheetPr codeName="Munka9"/>
  <dimension ref="A1:A9"/>
  <sheetViews>
    <sheetView tabSelected="1" zoomScaleNormal="100" workbookViewId="0"/>
  </sheetViews>
  <sheetFormatPr defaultRowHeight="12.75" x14ac:dyDescent="0.2"/>
  <cols>
    <col min="1" max="1" width="93" style="114" bestFit="1" customWidth="1"/>
    <col min="2" max="16384" width="9.140625" style="114"/>
  </cols>
  <sheetData>
    <row r="1" spans="1:1" x14ac:dyDescent="0.2">
      <c r="A1" s="113" t="s">
        <v>103</v>
      </c>
    </row>
    <row r="2" spans="1:1" x14ac:dyDescent="0.2">
      <c r="A2" s="115" t="s">
        <v>42</v>
      </c>
    </row>
    <row r="3" spans="1:1" x14ac:dyDescent="0.2">
      <c r="A3" s="115" t="s">
        <v>50</v>
      </c>
    </row>
    <row r="4" spans="1:1" x14ac:dyDescent="0.2">
      <c r="A4" s="115" t="s">
        <v>63</v>
      </c>
    </row>
    <row r="5" spans="1:1" x14ac:dyDescent="0.2">
      <c r="A5" s="115" t="s">
        <v>76</v>
      </c>
    </row>
    <row r="6" spans="1:1" x14ac:dyDescent="0.2">
      <c r="A6" s="115" t="s">
        <v>84</v>
      </c>
    </row>
    <row r="7" spans="1:1" x14ac:dyDescent="0.2">
      <c r="A7" s="115" t="s">
        <v>94</v>
      </c>
    </row>
    <row r="8" spans="1:1" x14ac:dyDescent="0.2">
      <c r="A8" s="115" t="s">
        <v>95</v>
      </c>
    </row>
    <row r="9" spans="1:1" x14ac:dyDescent="0.2">
      <c r="A9" s="115" t="s">
        <v>102</v>
      </c>
    </row>
  </sheetData>
  <hyperlinks>
    <hyperlink ref="A2" location="5.1.1.!A1" display="5.1.1. Number of registered corporations and unincorporated enterprises of agriculture, forestry, fishing, 2009" xr:uid="{020E813C-6C7F-4CF6-A640-CEB48024835D}"/>
    <hyperlink ref="A3" location="5.1.2.!A1" display="5.1.2. Number of employees at enterprises of agriculture, forestry, fishing, 2009" xr:uid="{AC6A57E8-02BF-4ED5-9831-5CACAB24334B}"/>
    <hyperlink ref="A4" location="5.1.3.!A1" display="5.1.3. Land use, 31 May 2009 [thousand hectares]" xr:uid="{00DEE5CD-A980-4E3D-BA49-9DEC65161CC8}"/>
    <hyperlink ref="A5" location="5.1.4.!A1" display="5.1.4. Production of selected crops, 2009" xr:uid="{09F348D0-8FD4-4CD8-A8DB-530B7FCE95EC}"/>
    <hyperlink ref="A6" location="5.1.5.!A1" display="5.1.5. Production of vegetables, fruits, grapes and wine, 2009" xr:uid="{BBF2B812-0FE4-42F7-9467-BF054705BD72}"/>
    <hyperlink ref="A7" location="5.1.6.!A1" display="5.1.6. Livestock, 1 December 2009 [thousand heads]" xr:uid="{2F0FA1DE-C19E-47E7-8E50-9DDD1A2960A6}"/>
    <hyperlink ref="A8" location="5.1.7.!A1" display="5.1.7. Livestock per hundred hectares of agricultural area, 1 December 2009 [heads]" xr:uid="{F5C0B34E-E9CC-48CF-8432-8CF877EC6F2F}"/>
    <hyperlink ref="A9" location="5.1.8.!A1" display="5.1.8. Use of fertilizers, use of manure and irrigation, 2009" xr:uid="{2583F3E4-76B2-4358-9A0D-1D2AA1836E9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2EE82-D3C0-43A8-B701-D2060697207E}">
  <sheetPr codeName="Munka1"/>
  <dimension ref="A1:G36"/>
  <sheetViews>
    <sheetView zoomScaleNormal="100" workbookViewId="0"/>
  </sheetViews>
  <sheetFormatPr defaultRowHeight="11.25" x14ac:dyDescent="0.2"/>
  <cols>
    <col min="1" max="1" width="21.85546875" style="1" customWidth="1"/>
    <col min="2" max="6" width="10.85546875" style="1" customWidth="1"/>
    <col min="7" max="7" width="13" style="1" customWidth="1"/>
    <col min="8" max="16384" width="9.140625" style="1"/>
  </cols>
  <sheetData>
    <row r="1" spans="1:7" ht="12" thickBot="1" x14ac:dyDescent="0.25">
      <c r="A1" s="16" t="s">
        <v>42</v>
      </c>
      <c r="B1" s="15"/>
      <c r="C1" s="15"/>
      <c r="D1" s="15"/>
      <c r="E1" s="15"/>
      <c r="F1" s="15"/>
      <c r="G1" s="15"/>
    </row>
    <row r="2" spans="1:7" ht="14.25" customHeight="1" x14ac:dyDescent="0.2">
      <c r="A2" s="118" t="s">
        <v>41</v>
      </c>
      <c r="B2" s="121" t="s">
        <v>40</v>
      </c>
      <c r="C2" s="120" t="s">
        <v>39</v>
      </c>
      <c r="D2" s="120"/>
      <c r="E2" s="120"/>
      <c r="F2" s="121" t="s">
        <v>38</v>
      </c>
      <c r="G2" s="116" t="s">
        <v>37</v>
      </c>
    </row>
    <row r="3" spans="1:7" ht="33.75" customHeight="1" x14ac:dyDescent="0.2">
      <c r="A3" s="119"/>
      <c r="B3" s="122"/>
      <c r="C3" s="14" t="s">
        <v>36</v>
      </c>
      <c r="D3" s="14" t="s">
        <v>35</v>
      </c>
      <c r="E3" s="14" t="s">
        <v>34</v>
      </c>
      <c r="F3" s="122"/>
      <c r="G3" s="117"/>
    </row>
    <row r="4" spans="1:7" s="9" customFormat="1" x14ac:dyDescent="0.2">
      <c r="A4" s="1" t="s">
        <v>33</v>
      </c>
      <c r="B4" s="3">
        <v>935</v>
      </c>
      <c r="C4" s="1">
        <v>576</v>
      </c>
      <c r="D4" s="1">
        <v>11</v>
      </c>
      <c r="E4" s="1">
        <v>313</v>
      </c>
      <c r="F4" s="3">
        <v>4504</v>
      </c>
      <c r="G4" s="3">
        <v>5439</v>
      </c>
    </row>
    <row r="5" spans="1:7" s="9" customFormat="1" x14ac:dyDescent="0.2">
      <c r="A5" s="5" t="s">
        <v>32</v>
      </c>
      <c r="B5" s="3">
        <v>1289</v>
      </c>
      <c r="C5" s="1">
        <v>680</v>
      </c>
      <c r="D5" s="1">
        <v>93</v>
      </c>
      <c r="E5" s="1">
        <v>437</v>
      </c>
      <c r="F5" s="3">
        <v>21232</v>
      </c>
      <c r="G5" s="3">
        <v>22521</v>
      </c>
    </row>
    <row r="6" spans="1:7" s="9" customFormat="1" x14ac:dyDescent="0.2">
      <c r="A6" s="12" t="s">
        <v>31</v>
      </c>
      <c r="B6" s="7">
        <v>2224</v>
      </c>
      <c r="C6" s="7">
        <v>1256</v>
      </c>
      <c r="D6" s="7">
        <v>104</v>
      </c>
      <c r="E6" s="7">
        <v>750</v>
      </c>
      <c r="F6" s="7">
        <v>25736</v>
      </c>
      <c r="G6" s="7">
        <v>27960</v>
      </c>
    </row>
    <row r="7" spans="1:7" s="9" customFormat="1" x14ac:dyDescent="0.2">
      <c r="A7" s="5" t="s">
        <v>30</v>
      </c>
      <c r="B7" s="1">
        <v>489</v>
      </c>
      <c r="C7" s="1">
        <v>272</v>
      </c>
      <c r="D7" s="1">
        <v>39</v>
      </c>
      <c r="E7" s="1">
        <v>141</v>
      </c>
      <c r="F7" s="3">
        <v>10577</v>
      </c>
      <c r="G7" s="3">
        <v>11066</v>
      </c>
    </row>
    <row r="8" spans="1:7" s="9" customFormat="1" x14ac:dyDescent="0.2">
      <c r="A8" s="5" t="s">
        <v>29</v>
      </c>
      <c r="B8" s="1">
        <v>370</v>
      </c>
      <c r="C8" s="1">
        <v>232</v>
      </c>
      <c r="D8" s="1">
        <v>22</v>
      </c>
      <c r="E8" s="1">
        <v>78</v>
      </c>
      <c r="F8" s="3">
        <v>5168</v>
      </c>
      <c r="G8" s="3">
        <v>5538</v>
      </c>
    </row>
    <row r="9" spans="1:7" s="9" customFormat="1" x14ac:dyDescent="0.2">
      <c r="A9" s="5" t="s">
        <v>28</v>
      </c>
      <c r="B9" s="1">
        <v>634</v>
      </c>
      <c r="C9" s="1">
        <v>259</v>
      </c>
      <c r="D9" s="1">
        <v>24</v>
      </c>
      <c r="E9" s="1">
        <v>137</v>
      </c>
      <c r="F9" s="3">
        <v>8919</v>
      </c>
      <c r="G9" s="3">
        <v>9553</v>
      </c>
    </row>
    <row r="10" spans="1:7" s="9" customFormat="1" x14ac:dyDescent="0.2">
      <c r="A10" s="8" t="s">
        <v>27</v>
      </c>
      <c r="B10" s="7">
        <v>1493</v>
      </c>
      <c r="C10" s="7">
        <v>763</v>
      </c>
      <c r="D10" s="7">
        <v>85</v>
      </c>
      <c r="E10" s="7">
        <v>356</v>
      </c>
      <c r="F10" s="7">
        <v>24664</v>
      </c>
      <c r="G10" s="7">
        <v>26157</v>
      </c>
    </row>
    <row r="11" spans="1:7" s="9" customFormat="1" x14ac:dyDescent="0.2">
      <c r="A11" s="5" t="s">
        <v>26</v>
      </c>
      <c r="B11" s="1">
        <v>592</v>
      </c>
      <c r="C11" s="1">
        <v>349</v>
      </c>
      <c r="D11" s="1">
        <v>65</v>
      </c>
      <c r="E11" s="1">
        <v>114</v>
      </c>
      <c r="F11" s="3">
        <v>15931</v>
      </c>
      <c r="G11" s="3">
        <v>16523</v>
      </c>
    </row>
    <row r="12" spans="1:7" s="9" customFormat="1" x14ac:dyDescent="0.2">
      <c r="A12" s="5" t="s">
        <v>25</v>
      </c>
      <c r="B12" s="1">
        <v>458</v>
      </c>
      <c r="C12" s="1">
        <v>276</v>
      </c>
      <c r="D12" s="1">
        <v>36</v>
      </c>
      <c r="E12" s="1">
        <v>85</v>
      </c>
      <c r="F12" s="3">
        <v>9213</v>
      </c>
      <c r="G12" s="3">
        <v>9671</v>
      </c>
    </row>
    <row r="13" spans="1:7" s="9" customFormat="1" x14ac:dyDescent="0.2">
      <c r="A13" s="5" t="s">
        <v>24</v>
      </c>
      <c r="B13" s="1">
        <v>566</v>
      </c>
      <c r="C13" s="1">
        <v>291</v>
      </c>
      <c r="D13" s="1">
        <v>28</v>
      </c>
      <c r="E13" s="1">
        <v>145</v>
      </c>
      <c r="F13" s="3">
        <v>13260</v>
      </c>
      <c r="G13" s="3">
        <v>13826</v>
      </c>
    </row>
    <row r="14" spans="1:7" s="9" customFormat="1" x14ac:dyDescent="0.2">
      <c r="A14" s="8" t="s">
        <v>23</v>
      </c>
      <c r="B14" s="7">
        <v>1616</v>
      </c>
      <c r="C14" s="7">
        <v>916</v>
      </c>
      <c r="D14" s="7">
        <v>129</v>
      </c>
      <c r="E14" s="7">
        <v>344</v>
      </c>
      <c r="F14" s="7">
        <v>38404</v>
      </c>
      <c r="G14" s="7">
        <v>40020</v>
      </c>
    </row>
    <row r="15" spans="1:7" s="9" customFormat="1" x14ac:dyDescent="0.2">
      <c r="A15" s="5" t="s">
        <v>22</v>
      </c>
      <c r="B15" s="1">
        <v>724</v>
      </c>
      <c r="C15" s="1">
        <v>409</v>
      </c>
      <c r="D15" s="1">
        <v>24</v>
      </c>
      <c r="E15" s="1">
        <v>164</v>
      </c>
      <c r="F15" s="3">
        <v>10964</v>
      </c>
      <c r="G15" s="3">
        <v>11688</v>
      </c>
    </row>
    <row r="16" spans="1:7" s="9" customFormat="1" x14ac:dyDescent="0.2">
      <c r="A16" s="5" t="s">
        <v>21</v>
      </c>
      <c r="B16" s="1">
        <v>826</v>
      </c>
      <c r="C16" s="1">
        <v>388</v>
      </c>
      <c r="D16" s="1">
        <v>52</v>
      </c>
      <c r="E16" s="1">
        <v>183</v>
      </c>
      <c r="F16" s="3">
        <v>16157</v>
      </c>
      <c r="G16" s="3">
        <v>16983</v>
      </c>
    </row>
    <row r="17" spans="1:7" s="9" customFormat="1" x14ac:dyDescent="0.2">
      <c r="A17" s="5" t="s">
        <v>20</v>
      </c>
      <c r="B17" s="1">
        <v>441</v>
      </c>
      <c r="C17" s="1">
        <v>265</v>
      </c>
      <c r="D17" s="1">
        <v>41</v>
      </c>
      <c r="E17" s="1">
        <v>106</v>
      </c>
      <c r="F17" s="3">
        <v>10934</v>
      </c>
      <c r="G17" s="3">
        <v>11375</v>
      </c>
    </row>
    <row r="18" spans="1:7" s="9" customFormat="1" x14ac:dyDescent="0.2">
      <c r="A18" s="8" t="s">
        <v>19</v>
      </c>
      <c r="B18" s="7">
        <v>1991</v>
      </c>
      <c r="C18" s="7">
        <v>1062</v>
      </c>
      <c r="D18" s="7">
        <v>117</v>
      </c>
      <c r="E18" s="7">
        <v>453</v>
      </c>
      <c r="F18" s="7">
        <v>38055</v>
      </c>
      <c r="G18" s="7">
        <v>40046</v>
      </c>
    </row>
    <row r="19" spans="1:7" s="9" customFormat="1" x14ac:dyDescent="0.2">
      <c r="A19" s="12" t="s">
        <v>18</v>
      </c>
      <c r="B19" s="7">
        <f t="shared" ref="B19:G19" si="0">SUM(B18,B14,B10)</f>
        <v>5100</v>
      </c>
      <c r="C19" s="7">
        <f t="shared" si="0"/>
        <v>2741</v>
      </c>
      <c r="D19" s="7">
        <f t="shared" si="0"/>
        <v>331</v>
      </c>
      <c r="E19" s="7">
        <f t="shared" si="0"/>
        <v>1153</v>
      </c>
      <c r="F19" s="7">
        <f t="shared" si="0"/>
        <v>101123</v>
      </c>
      <c r="G19" s="7">
        <f t="shared" si="0"/>
        <v>106223</v>
      </c>
    </row>
    <row r="20" spans="1:7" s="9" customFormat="1" x14ac:dyDescent="0.2">
      <c r="A20" s="5" t="s">
        <v>17</v>
      </c>
      <c r="B20" s="1">
        <v>850</v>
      </c>
      <c r="C20" s="1">
        <v>342</v>
      </c>
      <c r="D20" s="1">
        <v>93</v>
      </c>
      <c r="E20" s="1">
        <v>205</v>
      </c>
      <c r="F20" s="3">
        <v>19831</v>
      </c>
      <c r="G20" s="3">
        <v>20681</v>
      </c>
    </row>
    <row r="21" spans="1:7" s="9" customFormat="1" x14ac:dyDescent="0.2">
      <c r="A21" s="5" t="s">
        <v>16</v>
      </c>
      <c r="B21" s="1">
        <v>485</v>
      </c>
      <c r="C21" s="1">
        <v>240</v>
      </c>
      <c r="D21" s="1">
        <v>44</v>
      </c>
      <c r="E21" s="1">
        <v>114</v>
      </c>
      <c r="F21" s="3">
        <v>16248</v>
      </c>
      <c r="G21" s="3">
        <v>16733</v>
      </c>
    </row>
    <row r="22" spans="1:7" s="9" customFormat="1" x14ac:dyDescent="0.2">
      <c r="A22" s="5" t="s">
        <v>15</v>
      </c>
      <c r="B22" s="1">
        <v>268</v>
      </c>
      <c r="C22" s="1">
        <v>124</v>
      </c>
      <c r="D22" s="1">
        <v>20</v>
      </c>
      <c r="E22" s="1">
        <v>50</v>
      </c>
      <c r="F22" s="3">
        <v>7095</v>
      </c>
      <c r="G22" s="3">
        <v>7363</v>
      </c>
    </row>
    <row r="23" spans="1:7" s="9" customFormat="1" x14ac:dyDescent="0.2">
      <c r="A23" s="8" t="s">
        <v>14</v>
      </c>
      <c r="B23" s="7">
        <v>1603</v>
      </c>
      <c r="C23" s="7">
        <v>706</v>
      </c>
      <c r="D23" s="7">
        <v>157</v>
      </c>
      <c r="E23" s="7">
        <v>369</v>
      </c>
      <c r="F23" s="7">
        <v>43174</v>
      </c>
      <c r="G23" s="7">
        <v>44777</v>
      </c>
    </row>
    <row r="24" spans="1:7" s="9" customFormat="1" x14ac:dyDescent="0.2">
      <c r="A24" s="5" t="s">
        <v>13</v>
      </c>
      <c r="B24" s="1">
        <v>843</v>
      </c>
      <c r="C24" s="1">
        <v>492</v>
      </c>
      <c r="D24" s="1">
        <v>101</v>
      </c>
      <c r="E24" s="1">
        <v>199</v>
      </c>
      <c r="F24" s="3">
        <v>36146</v>
      </c>
      <c r="G24" s="3">
        <v>36989</v>
      </c>
    </row>
    <row r="25" spans="1:7" s="9" customFormat="1" x14ac:dyDescent="0.2">
      <c r="A25" s="5" t="s">
        <v>12</v>
      </c>
      <c r="B25" s="1">
        <v>548</v>
      </c>
      <c r="C25" s="1">
        <v>315</v>
      </c>
      <c r="D25" s="1">
        <v>56</v>
      </c>
      <c r="E25" s="1">
        <v>130</v>
      </c>
      <c r="F25" s="3">
        <v>18545</v>
      </c>
      <c r="G25" s="3">
        <v>19093</v>
      </c>
    </row>
    <row r="26" spans="1:7" s="9" customFormat="1" x14ac:dyDescent="0.2">
      <c r="A26" s="5" t="s">
        <v>11</v>
      </c>
      <c r="B26" s="1">
        <v>789</v>
      </c>
      <c r="C26" s="1">
        <v>409</v>
      </c>
      <c r="D26" s="1">
        <v>76</v>
      </c>
      <c r="E26" s="1">
        <v>243</v>
      </c>
      <c r="F26" s="3">
        <v>63911</v>
      </c>
      <c r="G26" s="3">
        <v>64700</v>
      </c>
    </row>
    <row r="27" spans="1:7" s="9" customFormat="1" x14ac:dyDescent="0.2">
      <c r="A27" s="8" t="s">
        <v>10</v>
      </c>
      <c r="B27" s="7">
        <v>2180</v>
      </c>
      <c r="C27" s="7">
        <v>1216</v>
      </c>
      <c r="D27" s="7">
        <v>233</v>
      </c>
      <c r="E27" s="7">
        <v>572</v>
      </c>
      <c r="F27" s="7">
        <v>118602</v>
      </c>
      <c r="G27" s="7">
        <v>120782</v>
      </c>
    </row>
    <row r="28" spans="1:7" s="9" customFormat="1" x14ac:dyDescent="0.2">
      <c r="A28" s="5" t="s">
        <v>9</v>
      </c>
      <c r="B28" s="3">
        <v>1141</v>
      </c>
      <c r="C28" s="1">
        <v>679</v>
      </c>
      <c r="D28" s="1">
        <v>78</v>
      </c>
      <c r="E28" s="1">
        <v>345</v>
      </c>
      <c r="F28" s="3">
        <v>40755</v>
      </c>
      <c r="G28" s="3">
        <v>41896</v>
      </c>
    </row>
    <row r="29" spans="1:7" s="9" customFormat="1" x14ac:dyDescent="0.2">
      <c r="A29" s="5" t="s">
        <v>8</v>
      </c>
      <c r="B29" s="1">
        <v>625</v>
      </c>
      <c r="C29" s="1">
        <v>394</v>
      </c>
      <c r="D29" s="1">
        <v>49</v>
      </c>
      <c r="E29" s="1">
        <v>149</v>
      </c>
      <c r="F29" s="3">
        <v>33689</v>
      </c>
      <c r="G29" s="3">
        <v>34314</v>
      </c>
    </row>
    <row r="30" spans="1:7" s="9" customFormat="1" x14ac:dyDescent="0.2">
      <c r="A30" s="5" t="s">
        <v>7</v>
      </c>
      <c r="B30" s="1">
        <v>479</v>
      </c>
      <c r="C30" s="1">
        <v>287</v>
      </c>
      <c r="D30" s="1">
        <v>52</v>
      </c>
      <c r="E30" s="1">
        <v>120</v>
      </c>
      <c r="F30" s="3">
        <v>30461</v>
      </c>
      <c r="G30" s="3">
        <v>30940</v>
      </c>
    </row>
    <row r="31" spans="1:7" s="9" customFormat="1" x14ac:dyDescent="0.2">
      <c r="A31" s="8" t="s">
        <v>6</v>
      </c>
      <c r="B31" s="7">
        <v>2245</v>
      </c>
      <c r="C31" s="7">
        <v>1360</v>
      </c>
      <c r="D31" s="7">
        <v>179</v>
      </c>
      <c r="E31" s="7">
        <v>614</v>
      </c>
      <c r="F31" s="7">
        <v>104905</v>
      </c>
      <c r="G31" s="7">
        <v>107150</v>
      </c>
    </row>
    <row r="32" spans="1:7" s="9" customFormat="1" x14ac:dyDescent="0.2">
      <c r="A32" s="12" t="s">
        <v>5</v>
      </c>
      <c r="B32" s="7">
        <f t="shared" ref="B32:G32" si="1">SUM(B31,B27,B23)</f>
        <v>6028</v>
      </c>
      <c r="C32" s="7">
        <f t="shared" si="1"/>
        <v>3282</v>
      </c>
      <c r="D32" s="7">
        <f t="shared" si="1"/>
        <v>569</v>
      </c>
      <c r="E32" s="7">
        <f t="shared" si="1"/>
        <v>1555</v>
      </c>
      <c r="F32" s="7">
        <f t="shared" si="1"/>
        <v>266681</v>
      </c>
      <c r="G32" s="7">
        <f t="shared" si="1"/>
        <v>272709</v>
      </c>
    </row>
    <row r="33" spans="1:7" s="9" customFormat="1" x14ac:dyDescent="0.2">
      <c r="A33" s="11" t="s">
        <v>4</v>
      </c>
      <c r="B33" s="10" t="s">
        <v>3</v>
      </c>
      <c r="C33" s="10" t="s">
        <v>3</v>
      </c>
      <c r="D33" s="10" t="s">
        <v>3</v>
      </c>
      <c r="E33" s="10" t="s">
        <v>3</v>
      </c>
      <c r="F33" s="1">
        <v>38</v>
      </c>
      <c r="G33" s="1">
        <v>38</v>
      </c>
    </row>
    <row r="34" spans="1:7" s="6" customFormat="1" x14ac:dyDescent="0.25">
      <c r="A34" s="8" t="s">
        <v>2</v>
      </c>
      <c r="B34" s="7">
        <v>13352</v>
      </c>
      <c r="C34" s="7">
        <v>7279</v>
      </c>
      <c r="D34" s="7">
        <v>1004</v>
      </c>
      <c r="E34" s="7">
        <v>3458</v>
      </c>
      <c r="F34" s="7">
        <v>393578</v>
      </c>
      <c r="G34" s="7">
        <v>406930</v>
      </c>
    </row>
    <row r="35" spans="1:7" x14ac:dyDescent="0.2">
      <c r="A35" s="5" t="s">
        <v>1</v>
      </c>
    </row>
    <row r="36" spans="1:7" x14ac:dyDescent="0.2">
      <c r="A36" s="4" t="s">
        <v>0</v>
      </c>
      <c r="B36" s="3">
        <v>12417</v>
      </c>
      <c r="C36" s="3">
        <v>6703</v>
      </c>
      <c r="D36" s="3">
        <v>993</v>
      </c>
      <c r="E36" s="3">
        <v>3145</v>
      </c>
      <c r="F36" s="3">
        <v>389036</v>
      </c>
      <c r="G36" s="3">
        <v>401453</v>
      </c>
    </row>
  </sheetData>
  <mergeCells count="5">
    <mergeCell ref="G2:G3"/>
    <mergeCell ref="A2:A3"/>
    <mergeCell ref="C2:E2"/>
    <mergeCell ref="B2:B3"/>
    <mergeCell ref="F2:F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CE,Félkövér"&amp;8MEZŐGAZDASÁG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F5591-7B63-4459-9B57-D7E70D9E9E35}">
  <sheetPr codeName="Munka2"/>
  <dimension ref="A1:G35"/>
  <sheetViews>
    <sheetView zoomScaleNormal="100" workbookViewId="0"/>
  </sheetViews>
  <sheetFormatPr defaultRowHeight="11.25" x14ac:dyDescent="0.2"/>
  <cols>
    <col min="1" max="1" width="21.85546875" style="1" customWidth="1"/>
    <col min="2" max="7" width="12" style="1" customWidth="1"/>
    <col min="8" max="16384" width="9.140625" style="1"/>
  </cols>
  <sheetData>
    <row r="1" spans="1:7" ht="12" thickBot="1" x14ac:dyDescent="0.25">
      <c r="A1" s="16" t="s">
        <v>50</v>
      </c>
      <c r="B1" s="15"/>
      <c r="C1" s="15"/>
      <c r="D1" s="15"/>
      <c r="E1" s="15"/>
      <c r="F1" s="15"/>
      <c r="G1" s="15"/>
    </row>
    <row r="2" spans="1:7" ht="15.75" customHeight="1" x14ac:dyDescent="0.2">
      <c r="A2" s="123" t="s">
        <v>41</v>
      </c>
      <c r="B2" s="121" t="s">
        <v>49</v>
      </c>
      <c r="C2" s="120" t="s">
        <v>1</v>
      </c>
      <c r="D2" s="125"/>
      <c r="E2" s="125"/>
      <c r="F2" s="120" t="s">
        <v>48</v>
      </c>
      <c r="G2" s="126"/>
    </row>
    <row r="3" spans="1:7" ht="33" customHeight="1" x14ac:dyDescent="0.2">
      <c r="A3" s="124"/>
      <c r="B3" s="122"/>
      <c r="C3" s="14" t="s">
        <v>47</v>
      </c>
      <c r="D3" s="14" t="s">
        <v>46</v>
      </c>
      <c r="E3" s="14" t="s">
        <v>45</v>
      </c>
      <c r="F3" s="14" t="s">
        <v>44</v>
      </c>
      <c r="G3" s="20" t="s">
        <v>43</v>
      </c>
    </row>
    <row r="4" spans="1:7" s="9" customFormat="1" x14ac:dyDescent="0.2">
      <c r="A4" s="1" t="s">
        <v>33</v>
      </c>
      <c r="B4" s="3">
        <v>2632</v>
      </c>
      <c r="C4" s="3">
        <v>1997</v>
      </c>
      <c r="D4" s="3">
        <v>251</v>
      </c>
      <c r="E4" s="3">
        <v>2248</v>
      </c>
      <c r="F4" s="3">
        <v>2152</v>
      </c>
      <c r="G4" s="3">
        <v>11</v>
      </c>
    </row>
    <row r="5" spans="1:7" s="9" customFormat="1" x14ac:dyDescent="0.2">
      <c r="A5" s="5" t="s">
        <v>32</v>
      </c>
      <c r="B5" s="3">
        <v>7750</v>
      </c>
      <c r="C5" s="3">
        <v>5823</v>
      </c>
      <c r="D5" s="3">
        <v>761</v>
      </c>
      <c r="E5" s="3">
        <v>6584</v>
      </c>
      <c r="F5" s="3">
        <v>5233</v>
      </c>
      <c r="G5" s="3">
        <v>591</v>
      </c>
    </row>
    <row r="6" spans="1:7" s="9" customFormat="1" x14ac:dyDescent="0.2">
      <c r="A6" s="12" t="s">
        <v>31</v>
      </c>
      <c r="B6" s="7">
        <f>SUM(B4:B5)</f>
        <v>10382</v>
      </c>
      <c r="C6" s="7">
        <f>SUM(C4:C5)</f>
        <v>7820</v>
      </c>
      <c r="D6" s="7">
        <f>SUM(D4:D5)</f>
        <v>1012</v>
      </c>
      <c r="E6" s="7">
        <f>SUM(E4:E5)</f>
        <v>8832</v>
      </c>
      <c r="F6" s="7">
        <v>7385</v>
      </c>
      <c r="G6" s="7">
        <v>602</v>
      </c>
    </row>
    <row r="7" spans="1:7" s="9" customFormat="1" x14ac:dyDescent="0.2">
      <c r="A7" s="5" t="s">
        <v>30</v>
      </c>
      <c r="B7" s="17">
        <v>5672</v>
      </c>
      <c r="C7" s="17">
        <v>3965</v>
      </c>
      <c r="D7" s="17">
        <v>1034</v>
      </c>
      <c r="E7" s="17">
        <v>4999</v>
      </c>
      <c r="F7" s="17">
        <v>4221</v>
      </c>
      <c r="G7" s="17">
        <v>492</v>
      </c>
    </row>
    <row r="8" spans="1:7" s="9" customFormat="1" x14ac:dyDescent="0.2">
      <c r="A8" s="5" t="s">
        <v>29</v>
      </c>
      <c r="B8" s="17">
        <v>3490</v>
      </c>
      <c r="C8" s="17">
        <v>2799</v>
      </c>
      <c r="D8" s="17">
        <v>265</v>
      </c>
      <c r="E8" s="17">
        <v>3064</v>
      </c>
      <c r="F8" s="17">
        <v>2664</v>
      </c>
      <c r="G8" s="17">
        <v>107</v>
      </c>
    </row>
    <row r="9" spans="1:7" s="9" customFormat="1" x14ac:dyDescent="0.2">
      <c r="A9" s="5" t="s">
        <v>28</v>
      </c>
      <c r="B9" s="17">
        <v>4769</v>
      </c>
      <c r="C9" s="17">
        <v>3668</v>
      </c>
      <c r="D9" s="17">
        <v>343</v>
      </c>
      <c r="E9" s="17">
        <v>4011</v>
      </c>
      <c r="F9" s="17">
        <v>3425</v>
      </c>
      <c r="G9" s="17">
        <v>88</v>
      </c>
    </row>
    <row r="10" spans="1:7" s="19" customFormat="1" x14ac:dyDescent="0.2">
      <c r="A10" s="8" t="s">
        <v>27</v>
      </c>
      <c r="B10" s="7">
        <f>SUM(B7:B9)</f>
        <v>13931</v>
      </c>
      <c r="C10" s="7">
        <f>SUM(C7:C9)</f>
        <v>10432</v>
      </c>
      <c r="D10" s="7">
        <f>SUM(D7:D9)</f>
        <v>1642</v>
      </c>
      <c r="E10" s="7">
        <f>SUM(E7:E9)</f>
        <v>12074</v>
      </c>
      <c r="F10" s="7">
        <v>10310</v>
      </c>
      <c r="G10" s="7">
        <v>687</v>
      </c>
    </row>
    <row r="11" spans="1:7" s="9" customFormat="1" x14ac:dyDescent="0.2">
      <c r="A11" s="5" t="s">
        <v>26</v>
      </c>
      <c r="B11" s="17">
        <v>5697</v>
      </c>
      <c r="C11" s="17">
        <v>4437</v>
      </c>
      <c r="D11" s="17">
        <v>418</v>
      </c>
      <c r="E11" s="17">
        <v>4855</v>
      </c>
      <c r="F11" s="17">
        <v>3531</v>
      </c>
      <c r="G11" s="17">
        <v>979</v>
      </c>
    </row>
    <row r="12" spans="1:7" s="9" customFormat="1" x14ac:dyDescent="0.2">
      <c r="A12" s="5" t="s">
        <v>25</v>
      </c>
      <c r="B12" s="17">
        <v>3882</v>
      </c>
      <c r="C12" s="17">
        <v>3020</v>
      </c>
      <c r="D12" s="17">
        <v>237</v>
      </c>
      <c r="E12" s="17">
        <v>3257</v>
      </c>
      <c r="F12" s="17">
        <v>2467</v>
      </c>
      <c r="G12" s="17">
        <v>529</v>
      </c>
    </row>
    <row r="13" spans="1:7" s="9" customFormat="1" x14ac:dyDescent="0.2">
      <c r="A13" s="5" t="s">
        <v>24</v>
      </c>
      <c r="B13" s="17">
        <v>3865</v>
      </c>
      <c r="C13" s="17">
        <v>2753</v>
      </c>
      <c r="D13" s="17">
        <v>346</v>
      </c>
      <c r="E13" s="17">
        <v>3099</v>
      </c>
      <c r="F13" s="17">
        <v>2462</v>
      </c>
      <c r="G13" s="17">
        <v>100</v>
      </c>
    </row>
    <row r="14" spans="1:7" s="19" customFormat="1" x14ac:dyDescent="0.2">
      <c r="A14" s="8" t="s">
        <v>23</v>
      </c>
      <c r="B14" s="7">
        <f>SUM(B11:B13)</f>
        <v>13444</v>
      </c>
      <c r="C14" s="7">
        <f>SUM(C11:C13)</f>
        <v>10210</v>
      </c>
      <c r="D14" s="7">
        <f>SUM(D11:D13)</f>
        <v>1001</v>
      </c>
      <c r="E14" s="7">
        <f>SUM(E11:E13)</f>
        <v>11211</v>
      </c>
      <c r="F14" s="7">
        <v>8460</v>
      </c>
      <c r="G14" s="7">
        <v>1608</v>
      </c>
    </row>
    <row r="15" spans="1:7" s="9" customFormat="1" x14ac:dyDescent="0.2">
      <c r="A15" s="5" t="s">
        <v>22</v>
      </c>
      <c r="B15" s="17">
        <v>6201</v>
      </c>
      <c r="C15" s="17">
        <v>4967</v>
      </c>
      <c r="D15" s="17">
        <v>558</v>
      </c>
      <c r="E15" s="17">
        <v>5525</v>
      </c>
      <c r="F15" s="17">
        <v>5119</v>
      </c>
      <c r="G15" s="17">
        <v>65</v>
      </c>
    </row>
    <row r="16" spans="1:7" s="9" customFormat="1" x14ac:dyDescent="0.2">
      <c r="A16" s="5" t="s">
        <v>21</v>
      </c>
      <c r="B16" s="17">
        <v>5779</v>
      </c>
      <c r="C16" s="17">
        <v>4470</v>
      </c>
      <c r="D16" s="17">
        <v>428</v>
      </c>
      <c r="E16" s="17">
        <v>4898</v>
      </c>
      <c r="F16" s="17">
        <v>4029</v>
      </c>
      <c r="G16" s="17">
        <v>291</v>
      </c>
    </row>
    <row r="17" spans="1:7" s="9" customFormat="1" x14ac:dyDescent="0.2">
      <c r="A17" s="5" t="s">
        <v>20</v>
      </c>
      <c r="B17" s="17">
        <v>4074</v>
      </c>
      <c r="C17" s="17">
        <v>3165</v>
      </c>
      <c r="D17" s="17">
        <v>318</v>
      </c>
      <c r="E17" s="17">
        <v>3483</v>
      </c>
      <c r="F17" s="17">
        <v>2822</v>
      </c>
      <c r="G17" s="17">
        <v>418</v>
      </c>
    </row>
    <row r="18" spans="1:7" s="19" customFormat="1" x14ac:dyDescent="0.2">
      <c r="A18" s="8" t="s">
        <v>19</v>
      </c>
      <c r="B18" s="7">
        <f>SUM(B15:B17)</f>
        <v>16054</v>
      </c>
      <c r="C18" s="7">
        <f>SUM(C15:C17)</f>
        <v>12602</v>
      </c>
      <c r="D18" s="7">
        <f>SUM(D15:D17)</f>
        <v>1304</v>
      </c>
      <c r="E18" s="7">
        <f>SUM(E15:E17)</f>
        <v>13906</v>
      </c>
      <c r="F18" s="7">
        <v>11970</v>
      </c>
      <c r="G18" s="7">
        <v>774</v>
      </c>
    </row>
    <row r="19" spans="1:7" s="19" customFormat="1" x14ac:dyDescent="0.2">
      <c r="A19" s="12" t="s">
        <v>18</v>
      </c>
      <c r="B19" s="7">
        <f>+B10+B14+B18</f>
        <v>43429</v>
      </c>
      <c r="C19" s="7">
        <f>+C10+C14+C18</f>
        <v>33244</v>
      </c>
      <c r="D19" s="7">
        <f>+D10+D14+D18</f>
        <v>3947</v>
      </c>
      <c r="E19" s="7">
        <f>+E10+E14+E18</f>
        <v>37191</v>
      </c>
      <c r="F19" s="7">
        <v>30740</v>
      </c>
      <c r="G19" s="7">
        <v>3069</v>
      </c>
    </row>
    <row r="20" spans="1:7" s="9" customFormat="1" x14ac:dyDescent="0.2">
      <c r="A20" s="5" t="s">
        <v>17</v>
      </c>
      <c r="B20" s="17">
        <v>6608</v>
      </c>
      <c r="C20" s="17">
        <v>5242</v>
      </c>
      <c r="D20" s="17">
        <v>472</v>
      </c>
      <c r="E20" s="17">
        <v>5714</v>
      </c>
      <c r="F20" s="17">
        <v>3636</v>
      </c>
      <c r="G20" s="17">
        <v>638</v>
      </c>
    </row>
    <row r="21" spans="1:7" s="9" customFormat="1" x14ac:dyDescent="0.2">
      <c r="A21" s="5" t="s">
        <v>16</v>
      </c>
      <c r="B21" s="17">
        <v>3657</v>
      </c>
      <c r="C21" s="17">
        <v>2538</v>
      </c>
      <c r="D21" s="17">
        <v>490</v>
      </c>
      <c r="E21" s="17">
        <v>3028</v>
      </c>
      <c r="F21" s="17">
        <v>1917</v>
      </c>
      <c r="G21" s="17">
        <v>302</v>
      </c>
    </row>
    <row r="22" spans="1:7" s="9" customFormat="1" x14ac:dyDescent="0.2">
      <c r="A22" s="5" t="s">
        <v>15</v>
      </c>
      <c r="B22" s="17">
        <v>1346</v>
      </c>
      <c r="C22" s="17">
        <v>954</v>
      </c>
      <c r="D22" s="17">
        <v>122</v>
      </c>
      <c r="E22" s="17">
        <v>1076</v>
      </c>
      <c r="F22" s="17">
        <v>828</v>
      </c>
      <c r="G22" s="17">
        <v>142</v>
      </c>
    </row>
    <row r="23" spans="1:7" s="19" customFormat="1" x14ac:dyDescent="0.2">
      <c r="A23" s="8" t="s">
        <v>14</v>
      </c>
      <c r="B23" s="7">
        <f>SUM(B20:B22)</f>
        <v>11611</v>
      </c>
      <c r="C23" s="7">
        <f>SUM(C20:C22)</f>
        <v>8734</v>
      </c>
      <c r="D23" s="7">
        <f>SUM(D20:D22)</f>
        <v>1084</v>
      </c>
      <c r="E23" s="7">
        <f>SUM(E20:E22)</f>
        <v>9818</v>
      </c>
      <c r="F23" s="7">
        <v>6381</v>
      </c>
      <c r="G23" s="7">
        <v>1082</v>
      </c>
    </row>
    <row r="24" spans="1:7" s="9" customFormat="1" x14ac:dyDescent="0.2">
      <c r="A24" s="5" t="s">
        <v>13</v>
      </c>
      <c r="B24" s="17">
        <v>9577</v>
      </c>
      <c r="C24" s="17">
        <v>7743</v>
      </c>
      <c r="D24" s="17">
        <v>709</v>
      </c>
      <c r="E24" s="17">
        <v>8452</v>
      </c>
      <c r="F24" s="17">
        <v>6366</v>
      </c>
      <c r="G24" s="17">
        <v>987</v>
      </c>
    </row>
    <row r="25" spans="1:7" s="9" customFormat="1" x14ac:dyDescent="0.2">
      <c r="A25" s="5" t="s">
        <v>12</v>
      </c>
      <c r="B25" s="17">
        <v>5979</v>
      </c>
      <c r="C25" s="17">
        <v>4903</v>
      </c>
      <c r="D25" s="17">
        <v>477</v>
      </c>
      <c r="E25" s="17">
        <v>5380</v>
      </c>
      <c r="F25" s="17">
        <v>4704</v>
      </c>
      <c r="G25" s="17">
        <v>363</v>
      </c>
    </row>
    <row r="26" spans="1:7" s="9" customFormat="1" x14ac:dyDescent="0.2">
      <c r="A26" s="5" t="s">
        <v>11</v>
      </c>
      <c r="B26" s="17">
        <v>6955</v>
      </c>
      <c r="C26" s="17">
        <v>4891</v>
      </c>
      <c r="D26" s="17">
        <v>795</v>
      </c>
      <c r="E26" s="17">
        <v>5686</v>
      </c>
      <c r="F26" s="17">
        <v>4629</v>
      </c>
      <c r="G26" s="17">
        <v>386</v>
      </c>
    </row>
    <row r="27" spans="1:7" s="19" customFormat="1" x14ac:dyDescent="0.2">
      <c r="A27" s="8" t="s">
        <v>10</v>
      </c>
      <c r="B27" s="7">
        <f>SUM(B24:B26)</f>
        <v>22511</v>
      </c>
      <c r="C27" s="7">
        <f>SUM(C24:C26)</f>
        <v>17537</v>
      </c>
      <c r="D27" s="7">
        <f>SUM(D24:D26)</f>
        <v>1981</v>
      </c>
      <c r="E27" s="7">
        <f>SUM(E24:E26)</f>
        <v>19518</v>
      </c>
      <c r="F27" s="7">
        <v>15699</v>
      </c>
      <c r="G27" s="7">
        <v>1736</v>
      </c>
    </row>
    <row r="28" spans="1:7" s="9" customFormat="1" x14ac:dyDescent="0.2">
      <c r="A28" s="5" t="s">
        <v>9</v>
      </c>
      <c r="B28" s="17">
        <v>10199</v>
      </c>
      <c r="C28" s="17">
        <v>7249</v>
      </c>
      <c r="D28" s="17">
        <v>1597</v>
      </c>
      <c r="E28" s="17">
        <v>8846</v>
      </c>
      <c r="F28" s="17">
        <v>6416</v>
      </c>
      <c r="G28" s="17">
        <v>960</v>
      </c>
    </row>
    <row r="29" spans="1:7" s="9" customFormat="1" x14ac:dyDescent="0.2">
      <c r="A29" s="5" t="s">
        <v>8</v>
      </c>
      <c r="B29" s="17">
        <v>8062</v>
      </c>
      <c r="C29" s="17">
        <v>6271</v>
      </c>
      <c r="D29" s="17">
        <v>876</v>
      </c>
      <c r="E29" s="17">
        <v>7147</v>
      </c>
      <c r="F29" s="17">
        <v>5385</v>
      </c>
      <c r="G29" s="17">
        <v>833</v>
      </c>
    </row>
    <row r="30" spans="1:7" s="9" customFormat="1" x14ac:dyDescent="0.2">
      <c r="A30" s="5" t="s">
        <v>7</v>
      </c>
      <c r="B30" s="17">
        <v>6753</v>
      </c>
      <c r="C30" s="17">
        <v>4722</v>
      </c>
      <c r="D30" s="17">
        <v>1037</v>
      </c>
      <c r="E30" s="17">
        <v>5759</v>
      </c>
      <c r="F30" s="17">
        <v>4676</v>
      </c>
      <c r="G30" s="17">
        <v>425</v>
      </c>
    </row>
    <row r="31" spans="1:7" s="19" customFormat="1" x14ac:dyDescent="0.2">
      <c r="A31" s="8" t="s">
        <v>6</v>
      </c>
      <c r="B31" s="7">
        <f>SUM(B28:B30)</f>
        <v>25014</v>
      </c>
      <c r="C31" s="7">
        <f>SUM(C28:C30)</f>
        <v>18242</v>
      </c>
      <c r="D31" s="7">
        <f>SUM(D28:D30)</f>
        <v>3510</v>
      </c>
      <c r="E31" s="7">
        <f>SUM(E28:E30)</f>
        <v>21752</v>
      </c>
      <c r="F31" s="7">
        <v>16477</v>
      </c>
      <c r="G31" s="7">
        <v>2218</v>
      </c>
    </row>
    <row r="32" spans="1:7" s="19" customFormat="1" x14ac:dyDescent="0.2">
      <c r="A32" s="12" t="s">
        <v>5</v>
      </c>
      <c r="B32" s="7">
        <f>+B23+B27+B31</f>
        <v>59136</v>
      </c>
      <c r="C32" s="7">
        <f>+C23+C27+C31</f>
        <v>44513</v>
      </c>
      <c r="D32" s="7">
        <f>+D23+D27+D31</f>
        <v>6575</v>
      </c>
      <c r="E32" s="7">
        <f>+E23+E27+E31</f>
        <v>51088</v>
      </c>
      <c r="F32" s="7">
        <v>38557</v>
      </c>
      <c r="G32" s="7">
        <v>5036</v>
      </c>
    </row>
    <row r="33" spans="1:7" s="18" customFormat="1" x14ac:dyDescent="0.25">
      <c r="A33" s="8" t="s">
        <v>2</v>
      </c>
      <c r="B33" s="7">
        <v>112947</v>
      </c>
      <c r="C33" s="7">
        <v>85577</v>
      </c>
      <c r="D33" s="7">
        <v>11534</v>
      </c>
      <c r="E33" s="7">
        <v>97111</v>
      </c>
      <c r="F33" s="7">
        <v>76682</v>
      </c>
      <c r="G33" s="7">
        <v>8707</v>
      </c>
    </row>
    <row r="34" spans="1:7" x14ac:dyDescent="0.2">
      <c r="A34" s="5" t="s">
        <v>1</v>
      </c>
      <c r="B34" s="17"/>
      <c r="C34" s="17"/>
      <c r="D34" s="17"/>
      <c r="E34" s="17"/>
      <c r="F34" s="17"/>
      <c r="G34" s="17"/>
    </row>
    <row r="35" spans="1:7" x14ac:dyDescent="0.2">
      <c r="A35" s="4" t="s">
        <v>0</v>
      </c>
      <c r="B35" s="17">
        <f t="shared" ref="B35:G35" si="0">+B33-B4</f>
        <v>110315</v>
      </c>
      <c r="C35" s="17">
        <f t="shared" si="0"/>
        <v>83580</v>
      </c>
      <c r="D35" s="17">
        <f t="shared" si="0"/>
        <v>11283</v>
      </c>
      <c r="E35" s="17">
        <f t="shared" si="0"/>
        <v>94863</v>
      </c>
      <c r="F35" s="17">
        <f t="shared" si="0"/>
        <v>74530</v>
      </c>
      <c r="G35" s="17">
        <f t="shared" si="0"/>
        <v>8696</v>
      </c>
    </row>
  </sheetData>
  <mergeCells count="4">
    <mergeCell ref="A2:A3"/>
    <mergeCell ref="B2:B3"/>
    <mergeCell ref="C2:E2"/>
    <mergeCell ref="F2:G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&amp;L&amp;"Arial CE,Félkövér"&amp;8MEZŐGAZDASÁG | &amp;9 203&amp;R&amp;D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28C81-DD4C-42F4-AFE6-0846AAFDA82F}">
  <sheetPr codeName="Munka3"/>
  <dimension ref="A1:M34"/>
  <sheetViews>
    <sheetView zoomScaleNormal="100" workbookViewId="0"/>
  </sheetViews>
  <sheetFormatPr defaultRowHeight="11.25" x14ac:dyDescent="0.2"/>
  <cols>
    <col min="1" max="1" width="21.85546875" style="1" customWidth="1"/>
    <col min="2" max="13" width="10.42578125" style="1" customWidth="1"/>
    <col min="14" max="16384" width="9.140625" style="1"/>
  </cols>
  <sheetData>
    <row r="1" spans="1:13" s="13" customFormat="1" ht="12" thickBot="1" x14ac:dyDescent="0.25">
      <c r="A1" s="51" t="s">
        <v>63</v>
      </c>
      <c r="B1" s="50"/>
      <c r="C1" s="50"/>
      <c r="D1" s="50"/>
      <c r="E1" s="50"/>
      <c r="F1" s="50"/>
      <c r="G1" s="50"/>
    </row>
    <row r="2" spans="1:13" s="13" customFormat="1" ht="22.5" x14ac:dyDescent="0.2">
      <c r="A2" s="49" t="s">
        <v>41</v>
      </c>
      <c r="B2" s="47" t="s">
        <v>62</v>
      </c>
      <c r="C2" s="48" t="s">
        <v>61</v>
      </c>
      <c r="D2" s="47" t="s">
        <v>60</v>
      </c>
      <c r="E2" s="47" t="s">
        <v>59</v>
      </c>
      <c r="F2" s="47" t="s">
        <v>58</v>
      </c>
      <c r="G2" s="47" t="s">
        <v>57</v>
      </c>
      <c r="H2" s="47" t="s">
        <v>56</v>
      </c>
      <c r="I2" s="47" t="s">
        <v>55</v>
      </c>
      <c r="J2" s="47" t="s">
        <v>54</v>
      </c>
      <c r="K2" s="47" t="s">
        <v>53</v>
      </c>
      <c r="L2" s="47" t="s">
        <v>52</v>
      </c>
      <c r="M2" s="46" t="s">
        <v>51</v>
      </c>
    </row>
    <row r="3" spans="1:13" s="9" customFormat="1" x14ac:dyDescent="0.2">
      <c r="A3" s="1" t="s">
        <v>33</v>
      </c>
      <c r="B3" s="43">
        <v>36.802</v>
      </c>
      <c r="C3" s="43">
        <v>0.11700000000000001</v>
      </c>
      <c r="D3" s="43">
        <v>1.5189999999999999</v>
      </c>
      <c r="E3" s="43">
        <v>2.3170000000000002</v>
      </c>
      <c r="F3" s="43">
        <v>18.875</v>
      </c>
      <c r="G3" s="43">
        <v>59.63</v>
      </c>
      <c r="H3" s="43">
        <v>24.045999999999999</v>
      </c>
      <c r="I3" s="43">
        <v>0.72099999999999997</v>
      </c>
      <c r="J3" s="43">
        <v>1.423</v>
      </c>
      <c r="K3" s="43">
        <v>85.82</v>
      </c>
      <c r="L3" s="43">
        <v>61.575000000000003</v>
      </c>
      <c r="M3" s="43">
        <v>147.39500000000001</v>
      </c>
    </row>
    <row r="4" spans="1:13" s="9" customFormat="1" x14ac:dyDescent="0.2">
      <c r="A4" s="5" t="s">
        <v>32</v>
      </c>
      <c r="B4" s="43">
        <v>270.20100000000002</v>
      </c>
      <c r="C4" s="43">
        <v>12.007999999999999</v>
      </c>
      <c r="D4" s="43">
        <v>9.8040000000000003</v>
      </c>
      <c r="E4" s="43">
        <v>3.0179999999999998</v>
      </c>
      <c r="F4" s="43">
        <v>42.99</v>
      </c>
      <c r="G4" s="43">
        <v>338.02100000000002</v>
      </c>
      <c r="H4" s="43">
        <v>142.01400000000001</v>
      </c>
      <c r="I4" s="43">
        <v>3.5659999999999998</v>
      </c>
      <c r="J4" s="43">
        <v>6.8310000000000004</v>
      </c>
      <c r="K4" s="43">
        <v>490.43200000000002</v>
      </c>
      <c r="L4" s="43">
        <v>107.544</v>
      </c>
      <c r="M4" s="43">
        <v>597.976</v>
      </c>
    </row>
    <row r="5" spans="1:13" s="39" customFormat="1" x14ac:dyDescent="0.2">
      <c r="A5" s="45" t="s">
        <v>31</v>
      </c>
      <c r="B5" s="44">
        <v>307.00299999999999</v>
      </c>
      <c r="C5" s="44">
        <v>12.125</v>
      </c>
      <c r="D5" s="44">
        <v>11.323</v>
      </c>
      <c r="E5" s="44">
        <v>5.335</v>
      </c>
      <c r="F5" s="44">
        <v>61.865000000000002</v>
      </c>
      <c r="G5" s="44">
        <v>397.65100000000001</v>
      </c>
      <c r="H5" s="44">
        <v>166.06</v>
      </c>
      <c r="I5" s="44">
        <v>4.2869999999999999</v>
      </c>
      <c r="J5" s="44">
        <v>8.2539999999999996</v>
      </c>
      <c r="K5" s="44">
        <v>576.25199999999995</v>
      </c>
      <c r="L5" s="44">
        <v>169.119</v>
      </c>
      <c r="M5" s="44">
        <v>745.37099999999998</v>
      </c>
    </row>
    <row r="6" spans="1:13" s="37" customFormat="1" x14ac:dyDescent="0.2">
      <c r="A6" s="38" t="s">
        <v>30</v>
      </c>
      <c r="B6" s="43">
        <v>250.54400000000001</v>
      </c>
      <c r="C6" s="43">
        <v>7.14</v>
      </c>
      <c r="D6" s="43">
        <v>2.415</v>
      </c>
      <c r="E6" s="43">
        <v>3.1549999999999998</v>
      </c>
      <c r="F6" s="43">
        <v>31.059000000000001</v>
      </c>
      <c r="G6" s="43">
        <v>294.31299999999999</v>
      </c>
      <c r="H6" s="43">
        <v>50.113999999999997</v>
      </c>
      <c r="I6" s="43">
        <v>6.9269999999999996</v>
      </c>
      <c r="J6" s="43">
        <v>1.3560000000000001</v>
      </c>
      <c r="K6" s="43">
        <v>352.71</v>
      </c>
      <c r="L6" s="43">
        <v>107.55500000000001</v>
      </c>
      <c r="M6" s="43">
        <v>460.26499999999999</v>
      </c>
    </row>
    <row r="7" spans="1:13" s="37" customFormat="1" x14ac:dyDescent="0.2">
      <c r="A7" s="38" t="s">
        <v>29</v>
      </c>
      <c r="B7" s="43">
        <v>103.542</v>
      </c>
      <c r="C7" s="43">
        <v>2.4300000000000002</v>
      </c>
      <c r="D7" s="43">
        <v>0.85099999999999998</v>
      </c>
      <c r="E7" s="43">
        <v>1.4770000000000001</v>
      </c>
      <c r="F7" s="43">
        <v>23.523</v>
      </c>
      <c r="G7" s="43">
        <v>131.82300000000001</v>
      </c>
      <c r="H7" s="43">
        <v>61.073999999999998</v>
      </c>
      <c r="I7" s="43">
        <v>0.628</v>
      </c>
      <c r="J7" s="43">
        <v>1.042</v>
      </c>
      <c r="K7" s="43">
        <v>194.56700000000001</v>
      </c>
      <c r="L7" s="43">
        <v>38.401000000000003</v>
      </c>
      <c r="M7" s="43">
        <v>232.96799999999999</v>
      </c>
    </row>
    <row r="8" spans="1:13" s="37" customFormat="1" x14ac:dyDescent="0.2">
      <c r="A8" s="38" t="s">
        <v>28</v>
      </c>
      <c r="B8" s="43">
        <v>142.376</v>
      </c>
      <c r="C8" s="43">
        <v>2.94</v>
      </c>
      <c r="D8" s="43">
        <v>1.6479999999999999</v>
      </c>
      <c r="E8" s="43">
        <v>5.774</v>
      </c>
      <c r="F8" s="43">
        <v>53.956000000000003</v>
      </c>
      <c r="G8" s="43">
        <v>206.69399999999999</v>
      </c>
      <c r="H8" s="43">
        <v>141.13999999999999</v>
      </c>
      <c r="I8" s="43">
        <v>2.1040000000000001</v>
      </c>
      <c r="J8" s="43">
        <v>0.27900000000000003</v>
      </c>
      <c r="K8" s="43">
        <v>350.21699999999998</v>
      </c>
      <c r="L8" s="43">
        <v>75.192999999999998</v>
      </c>
      <c r="M8" s="43">
        <v>425.41</v>
      </c>
    </row>
    <row r="9" spans="1:13" s="37" customFormat="1" x14ac:dyDescent="0.2">
      <c r="A9" s="41" t="s">
        <v>27</v>
      </c>
      <c r="B9" s="25">
        <v>496.4</v>
      </c>
      <c r="C9" s="40">
        <v>12.51</v>
      </c>
      <c r="D9" s="40">
        <v>4.9139999999999997</v>
      </c>
      <c r="E9" s="40">
        <v>10.406000000000001</v>
      </c>
      <c r="F9" s="25">
        <v>108.5</v>
      </c>
      <c r="G9" s="25">
        <v>632.79999999999995</v>
      </c>
      <c r="H9" s="25">
        <v>252.3</v>
      </c>
      <c r="I9" s="40">
        <v>9.6590000000000007</v>
      </c>
      <c r="J9" s="40">
        <v>2.677</v>
      </c>
      <c r="K9" s="25">
        <v>897.5</v>
      </c>
      <c r="L9" s="40">
        <v>221.149</v>
      </c>
      <c r="M9" s="25">
        <v>1118.5999999999999</v>
      </c>
    </row>
    <row r="10" spans="1:13" s="37" customFormat="1" x14ac:dyDescent="0.2">
      <c r="A10" s="38" t="s">
        <v>26</v>
      </c>
      <c r="B10" s="33">
        <v>232.9</v>
      </c>
      <c r="C10" s="35">
        <v>4.468</v>
      </c>
      <c r="D10" s="35">
        <v>1.841</v>
      </c>
      <c r="E10" s="35">
        <v>2.3050000000000002</v>
      </c>
      <c r="F10" s="33">
        <v>25</v>
      </c>
      <c r="G10" s="33">
        <v>266.5</v>
      </c>
      <c r="H10" s="33">
        <v>76.3</v>
      </c>
      <c r="I10" s="35">
        <v>8.1110000000000007</v>
      </c>
      <c r="J10" s="35">
        <v>0.48299999999999998</v>
      </c>
      <c r="K10" s="33">
        <v>351.46800000000002</v>
      </c>
      <c r="L10" s="35">
        <v>66.484999999999999</v>
      </c>
      <c r="M10" s="33">
        <v>418</v>
      </c>
    </row>
    <row r="11" spans="1:13" s="37" customFormat="1" x14ac:dyDescent="0.2">
      <c r="A11" s="38" t="s">
        <v>25</v>
      </c>
      <c r="B11" s="33">
        <v>151.80000000000001</v>
      </c>
      <c r="C11" s="35">
        <v>2.8279999999999998</v>
      </c>
      <c r="D11" s="35">
        <v>1.8129999999999999</v>
      </c>
      <c r="E11" s="35">
        <v>0.99099999999999999</v>
      </c>
      <c r="F11" s="33">
        <v>23</v>
      </c>
      <c r="G11" s="33">
        <v>180.5</v>
      </c>
      <c r="H11" s="33">
        <v>93.7</v>
      </c>
      <c r="I11" s="35">
        <v>0.501</v>
      </c>
      <c r="J11" s="35">
        <v>4.1000000000000002E-2</v>
      </c>
      <c r="K11" s="33">
        <v>274.67399999999998</v>
      </c>
      <c r="L11" s="35">
        <v>52.774000000000001</v>
      </c>
      <c r="M11" s="33">
        <v>327.39999999999998</v>
      </c>
    </row>
    <row r="12" spans="1:13" s="37" customFormat="1" x14ac:dyDescent="0.2">
      <c r="A12" s="38" t="s">
        <v>24</v>
      </c>
      <c r="B12" s="33">
        <v>125.9</v>
      </c>
      <c r="C12" s="35">
        <v>2.6480000000000001</v>
      </c>
      <c r="D12" s="35">
        <v>3.5110000000000001</v>
      </c>
      <c r="E12" s="34">
        <v>3.117</v>
      </c>
      <c r="F12" s="33">
        <v>31.9</v>
      </c>
      <c r="G12" s="33">
        <v>167.1</v>
      </c>
      <c r="H12" s="33">
        <v>113.2</v>
      </c>
      <c r="I12" s="35">
        <v>0.21199999999999999</v>
      </c>
      <c r="J12" s="42">
        <v>0.1</v>
      </c>
      <c r="K12" s="33">
        <v>280.55900000000003</v>
      </c>
      <c r="L12" s="35">
        <v>87.02</v>
      </c>
      <c r="M12" s="33">
        <v>367.6</v>
      </c>
    </row>
    <row r="13" spans="1:13" s="39" customFormat="1" x14ac:dyDescent="0.2">
      <c r="A13" s="41" t="s">
        <v>23</v>
      </c>
      <c r="B13" s="25">
        <v>510.6</v>
      </c>
      <c r="C13" s="40">
        <v>9.9440000000000008</v>
      </c>
      <c r="D13" s="26">
        <v>7.165</v>
      </c>
      <c r="E13" s="26">
        <v>6.4130000000000003</v>
      </c>
      <c r="F13" s="25">
        <v>79.900000000000006</v>
      </c>
      <c r="G13" s="25">
        <v>614.1</v>
      </c>
      <c r="H13" s="25">
        <v>283.2</v>
      </c>
      <c r="I13" s="40">
        <v>8.8239999999999998</v>
      </c>
      <c r="J13" s="26">
        <v>0.624</v>
      </c>
      <c r="K13" s="25">
        <v>906.7</v>
      </c>
      <c r="L13" s="40">
        <v>206.279</v>
      </c>
      <c r="M13" s="25">
        <v>1113</v>
      </c>
    </row>
    <row r="14" spans="1:13" s="37" customFormat="1" x14ac:dyDescent="0.2">
      <c r="A14" s="38" t="s">
        <v>22</v>
      </c>
      <c r="B14" s="33">
        <v>229.1</v>
      </c>
      <c r="C14" s="35">
        <v>2.4550000000000001</v>
      </c>
      <c r="D14" s="35">
        <v>1.109</v>
      </c>
      <c r="E14" s="35">
        <v>4.3029999999999999</v>
      </c>
      <c r="F14" s="33">
        <v>27.1</v>
      </c>
      <c r="G14" s="33">
        <v>264.10000000000002</v>
      </c>
      <c r="H14" s="33">
        <v>106.2</v>
      </c>
      <c r="I14" s="35">
        <v>0.94199999999999995</v>
      </c>
      <c r="J14" s="35">
        <v>1.647</v>
      </c>
      <c r="K14" s="33">
        <v>372.87900000000002</v>
      </c>
      <c r="L14" s="35">
        <v>66.483999999999995</v>
      </c>
      <c r="M14" s="33">
        <v>439.363</v>
      </c>
    </row>
    <row r="15" spans="1:13" s="37" customFormat="1" x14ac:dyDescent="0.2">
      <c r="A15" s="38" t="s">
        <v>21</v>
      </c>
      <c r="B15" s="33">
        <v>255.3</v>
      </c>
      <c r="C15" s="35">
        <v>4.4509999999999996</v>
      </c>
      <c r="D15" s="35">
        <v>2.883</v>
      </c>
      <c r="E15" s="35">
        <v>3.6240000000000001</v>
      </c>
      <c r="F15" s="33">
        <v>50.3</v>
      </c>
      <c r="G15" s="33">
        <v>316.5</v>
      </c>
      <c r="H15" s="33">
        <v>171.6</v>
      </c>
      <c r="I15" s="35">
        <v>5.3630000000000004</v>
      </c>
      <c r="J15" s="35">
        <v>2.7829999999999999</v>
      </c>
      <c r="K15" s="33">
        <v>496.25400000000002</v>
      </c>
      <c r="L15" s="35">
        <v>75.319000000000003</v>
      </c>
      <c r="M15" s="33">
        <v>571.57299999999998</v>
      </c>
    </row>
    <row r="16" spans="1:13" s="37" customFormat="1" x14ac:dyDescent="0.2">
      <c r="A16" s="38" t="s">
        <v>20</v>
      </c>
      <c r="B16" s="33">
        <v>215.4</v>
      </c>
      <c r="C16" s="34">
        <v>3.0409999999999999</v>
      </c>
      <c r="D16" s="34">
        <v>1.665</v>
      </c>
      <c r="E16" s="34">
        <v>4.9329999999999998</v>
      </c>
      <c r="F16" s="33">
        <v>28.1</v>
      </c>
      <c r="G16" s="33">
        <v>253.1</v>
      </c>
      <c r="H16" s="33">
        <v>60.5</v>
      </c>
      <c r="I16" s="35">
        <v>1.3540000000000001</v>
      </c>
      <c r="J16" s="34">
        <v>2.3140000000000001</v>
      </c>
      <c r="K16" s="33">
        <v>317.26900000000001</v>
      </c>
      <c r="L16" s="34">
        <v>25.202000000000002</v>
      </c>
      <c r="M16" s="33">
        <v>342.5</v>
      </c>
    </row>
    <row r="17" spans="1:13" s="19" customFormat="1" x14ac:dyDescent="0.2">
      <c r="A17" s="8" t="s">
        <v>19</v>
      </c>
      <c r="B17" s="25">
        <v>699.8</v>
      </c>
      <c r="C17" s="26">
        <v>9.9469999999999992</v>
      </c>
      <c r="D17" s="26">
        <v>5.657</v>
      </c>
      <c r="E17" s="26">
        <v>12.86</v>
      </c>
      <c r="F17" s="25">
        <v>105.5</v>
      </c>
      <c r="G17" s="25">
        <v>833.7</v>
      </c>
      <c r="H17" s="25">
        <v>338.3</v>
      </c>
      <c r="I17" s="27">
        <v>7.6589999999999998</v>
      </c>
      <c r="J17" s="26">
        <v>6.7439999999999998</v>
      </c>
      <c r="K17" s="25">
        <v>1186.4000000000001</v>
      </c>
      <c r="L17" s="26">
        <v>167.00800000000001</v>
      </c>
      <c r="M17" s="25">
        <v>1353.4</v>
      </c>
    </row>
    <row r="18" spans="1:13" s="28" customFormat="1" x14ac:dyDescent="0.2">
      <c r="A18" s="30" t="s">
        <v>18</v>
      </c>
      <c r="B18" s="25">
        <v>1706.8</v>
      </c>
      <c r="C18" s="26">
        <v>32.401000000000003</v>
      </c>
      <c r="D18" s="26">
        <v>17.736000000000001</v>
      </c>
      <c r="E18" s="26">
        <v>29.678999999999998</v>
      </c>
      <c r="F18" s="25">
        <v>293.89999999999998</v>
      </c>
      <c r="G18" s="25">
        <v>2080.6</v>
      </c>
      <c r="H18" s="25">
        <v>873.8</v>
      </c>
      <c r="I18" s="29">
        <v>26.141999999999999</v>
      </c>
      <c r="J18" s="26">
        <v>10.045</v>
      </c>
      <c r="K18" s="25">
        <v>2990.6</v>
      </c>
      <c r="L18" s="26">
        <v>594.43600000000004</v>
      </c>
      <c r="M18" s="25">
        <v>3585</v>
      </c>
    </row>
    <row r="19" spans="1:13" s="32" customFormat="1" x14ac:dyDescent="0.2">
      <c r="A19" s="36" t="s">
        <v>17</v>
      </c>
      <c r="B19" s="33">
        <v>261.2</v>
      </c>
      <c r="C19" s="34">
        <v>8.5690000000000008</v>
      </c>
      <c r="D19" s="34">
        <v>7.2789999999999999</v>
      </c>
      <c r="E19" s="34">
        <v>6.4969999999999999</v>
      </c>
      <c r="F19" s="33">
        <v>117.9</v>
      </c>
      <c r="G19" s="33">
        <v>401.5</v>
      </c>
      <c r="H19" s="33">
        <v>191.6</v>
      </c>
      <c r="I19" s="35">
        <v>2.0720000000000001</v>
      </c>
      <c r="J19" s="34">
        <v>0.432</v>
      </c>
      <c r="K19" s="33">
        <v>595.61400000000003</v>
      </c>
      <c r="L19" s="34">
        <v>84.688999999999993</v>
      </c>
      <c r="M19" s="33">
        <v>680.3</v>
      </c>
    </row>
    <row r="20" spans="1:13" s="32" customFormat="1" x14ac:dyDescent="0.2">
      <c r="A20" s="36" t="s">
        <v>16</v>
      </c>
      <c r="B20" s="33">
        <v>155.80000000000001</v>
      </c>
      <c r="C20" s="34">
        <v>5.7480000000000002</v>
      </c>
      <c r="D20" s="34">
        <v>3.4820000000000002</v>
      </c>
      <c r="E20" s="34">
        <v>11.930999999999999</v>
      </c>
      <c r="F20" s="33">
        <v>39</v>
      </c>
      <c r="G20" s="33">
        <v>216</v>
      </c>
      <c r="H20" s="33">
        <v>101.4</v>
      </c>
      <c r="I20" s="35">
        <v>0.159</v>
      </c>
      <c r="J20" s="34">
        <v>0.41399999999999998</v>
      </c>
      <c r="K20" s="33">
        <v>317.90300000000002</v>
      </c>
      <c r="L20" s="34">
        <v>63.228999999999999</v>
      </c>
      <c r="M20" s="33">
        <v>381.1</v>
      </c>
    </row>
    <row r="21" spans="1:13" s="32" customFormat="1" x14ac:dyDescent="0.2">
      <c r="A21" s="36" t="s">
        <v>15</v>
      </c>
      <c r="B21" s="33">
        <v>79.7</v>
      </c>
      <c r="C21" s="34">
        <v>3.92</v>
      </c>
      <c r="D21" s="34">
        <v>2.2629999999999999</v>
      </c>
      <c r="E21" s="34">
        <v>0.63500000000000001</v>
      </c>
      <c r="F21" s="33">
        <v>33.6</v>
      </c>
      <c r="G21" s="33">
        <v>120.1</v>
      </c>
      <c r="H21" s="33">
        <v>105.3</v>
      </c>
      <c r="I21" s="35">
        <v>0.193</v>
      </c>
      <c r="J21" s="34">
        <v>1E-3</v>
      </c>
      <c r="K21" s="33">
        <v>225.63399999999999</v>
      </c>
      <c r="L21" s="34">
        <v>28.803999999999998</v>
      </c>
      <c r="M21" s="33">
        <v>254.4</v>
      </c>
    </row>
    <row r="22" spans="1:13" s="28" customFormat="1" x14ac:dyDescent="0.2">
      <c r="A22" s="31" t="s">
        <v>14</v>
      </c>
      <c r="B22" s="25">
        <v>496.7</v>
      </c>
      <c r="C22" s="26">
        <v>18.236999999999998</v>
      </c>
      <c r="D22" s="26">
        <v>13.023999999999999</v>
      </c>
      <c r="E22" s="26">
        <v>19.062999999999999</v>
      </c>
      <c r="F22" s="25">
        <v>190.5</v>
      </c>
      <c r="G22" s="25">
        <v>737.6</v>
      </c>
      <c r="H22" s="25">
        <v>398.3</v>
      </c>
      <c r="I22" s="29">
        <v>2.4239999999999999</v>
      </c>
      <c r="J22" s="26">
        <v>0.84699999999999998</v>
      </c>
      <c r="K22" s="25">
        <v>1139.2</v>
      </c>
      <c r="L22" s="26">
        <v>176.72200000000001</v>
      </c>
      <c r="M22" s="25">
        <v>1315.8</v>
      </c>
    </row>
    <row r="23" spans="1:13" s="32" customFormat="1" x14ac:dyDescent="0.2">
      <c r="A23" s="36" t="s">
        <v>13</v>
      </c>
      <c r="B23" s="33">
        <v>331.8</v>
      </c>
      <c r="C23" s="34">
        <v>5.9729999999999999</v>
      </c>
      <c r="D23" s="34">
        <v>3.6320000000000001</v>
      </c>
      <c r="E23" s="34">
        <v>1.365</v>
      </c>
      <c r="F23" s="33">
        <v>112.239</v>
      </c>
      <c r="G23" s="33">
        <v>455</v>
      </c>
      <c r="H23" s="33">
        <v>59.3</v>
      </c>
      <c r="I23" s="35">
        <v>9.8889999999999993</v>
      </c>
      <c r="J23" s="34">
        <v>6.2569999999999997</v>
      </c>
      <c r="K23" s="33">
        <v>530.52200000000005</v>
      </c>
      <c r="L23" s="34">
        <v>68.765000000000001</v>
      </c>
      <c r="M23" s="33">
        <v>599.29999999999995</v>
      </c>
    </row>
    <row r="24" spans="1:13" s="32" customFormat="1" x14ac:dyDescent="0.2">
      <c r="A24" s="36" t="s">
        <v>12</v>
      </c>
      <c r="B24" s="33">
        <v>352.3</v>
      </c>
      <c r="C24" s="34">
        <v>2.3210000000000002</v>
      </c>
      <c r="D24" s="34">
        <v>1.6080000000000001</v>
      </c>
      <c r="E24" s="34">
        <v>1.325</v>
      </c>
      <c r="F24" s="33">
        <v>50.838999999999999</v>
      </c>
      <c r="G24" s="33">
        <v>408.4</v>
      </c>
      <c r="H24" s="33">
        <v>46.2</v>
      </c>
      <c r="I24" s="35">
        <v>1.9450000000000001</v>
      </c>
      <c r="J24" s="34">
        <v>1.8440000000000001</v>
      </c>
      <c r="K24" s="33">
        <v>458.32600000000002</v>
      </c>
      <c r="L24" s="34">
        <v>131.316</v>
      </c>
      <c r="M24" s="33">
        <v>589.6</v>
      </c>
    </row>
    <row r="25" spans="1:13" s="32" customFormat="1" x14ac:dyDescent="0.2">
      <c r="A25" s="36" t="s">
        <v>11</v>
      </c>
      <c r="B25" s="33">
        <v>283.10000000000002</v>
      </c>
      <c r="C25" s="34">
        <v>6.3150000000000004</v>
      </c>
      <c r="D25" s="34">
        <v>35.177</v>
      </c>
      <c r="E25" s="34">
        <v>0.95599999999999996</v>
      </c>
      <c r="F25" s="33">
        <v>65.248000000000005</v>
      </c>
      <c r="G25" s="33">
        <v>390.8</v>
      </c>
      <c r="H25" s="33">
        <v>118</v>
      </c>
      <c r="I25" s="35">
        <v>3.5510000000000002</v>
      </c>
      <c r="J25" s="34">
        <v>0.95499999999999996</v>
      </c>
      <c r="K25" s="33">
        <v>513.31600000000003</v>
      </c>
      <c r="L25" s="34">
        <v>111.437</v>
      </c>
      <c r="M25" s="33">
        <v>624.79999999999995</v>
      </c>
    </row>
    <row r="26" spans="1:13" s="28" customFormat="1" x14ac:dyDescent="0.2">
      <c r="A26" s="31" t="s">
        <v>10</v>
      </c>
      <c r="B26" s="25">
        <v>967.2</v>
      </c>
      <c r="C26" s="26">
        <v>14.609</v>
      </c>
      <c r="D26" s="26">
        <v>40.417000000000002</v>
      </c>
      <c r="E26" s="26">
        <v>3.6459999999999999</v>
      </c>
      <c r="F26" s="25">
        <v>228.3</v>
      </c>
      <c r="G26" s="25">
        <v>1254.2</v>
      </c>
      <c r="H26" s="25">
        <v>223.5</v>
      </c>
      <c r="I26" s="29">
        <v>15.385</v>
      </c>
      <c r="J26" s="26">
        <v>9.0559999999999992</v>
      </c>
      <c r="K26" s="25">
        <v>1502.2</v>
      </c>
      <c r="L26" s="26">
        <v>311.51799999999997</v>
      </c>
      <c r="M26" s="25">
        <v>1813.7</v>
      </c>
    </row>
    <row r="27" spans="1:13" s="32" customFormat="1" x14ac:dyDescent="0.2">
      <c r="A27" s="36" t="s">
        <v>9</v>
      </c>
      <c r="B27" s="33">
        <v>374.6</v>
      </c>
      <c r="C27" s="34">
        <v>8.2880000000000003</v>
      </c>
      <c r="D27" s="34">
        <v>10.78</v>
      </c>
      <c r="E27" s="34">
        <v>22.582999999999998</v>
      </c>
      <c r="F27" s="33">
        <v>133.5</v>
      </c>
      <c r="G27" s="33">
        <v>549.79999999999995</v>
      </c>
      <c r="H27" s="33">
        <v>169.1</v>
      </c>
      <c r="I27" s="35">
        <v>8.8350000000000009</v>
      </c>
      <c r="J27" s="34">
        <v>1.476</v>
      </c>
      <c r="K27" s="33">
        <v>729.2</v>
      </c>
      <c r="L27" s="34">
        <v>130.822</v>
      </c>
      <c r="M27" s="33">
        <v>860</v>
      </c>
    </row>
    <row r="28" spans="1:13" s="32" customFormat="1" x14ac:dyDescent="0.2">
      <c r="A28" s="36" t="s">
        <v>8</v>
      </c>
      <c r="B28" s="33">
        <v>391.8</v>
      </c>
      <c r="C28" s="34">
        <v>6.0970000000000004</v>
      </c>
      <c r="D28" s="34">
        <v>0.92700000000000005</v>
      </c>
      <c r="E28" s="34">
        <v>8.6999999999999994E-2</v>
      </c>
      <c r="F28" s="33">
        <v>43</v>
      </c>
      <c r="G28" s="33">
        <v>441.9</v>
      </c>
      <c r="H28" s="33">
        <v>19.3</v>
      </c>
      <c r="I28" s="35">
        <v>1.0209999999999999</v>
      </c>
      <c r="J28" s="34">
        <v>2.1259999999999999</v>
      </c>
      <c r="K28" s="33">
        <v>464.3</v>
      </c>
      <c r="L28" s="34">
        <v>70.569000000000003</v>
      </c>
      <c r="M28" s="33">
        <v>534.9</v>
      </c>
    </row>
    <row r="29" spans="1:13" s="32" customFormat="1" x14ac:dyDescent="0.2">
      <c r="A29" s="36" t="s">
        <v>7</v>
      </c>
      <c r="B29" s="33">
        <v>257.39999999999998</v>
      </c>
      <c r="C29" s="34">
        <v>4.3049999999999997</v>
      </c>
      <c r="D29" s="34">
        <v>4.4640000000000004</v>
      </c>
      <c r="E29" s="34">
        <v>2.375</v>
      </c>
      <c r="F29" s="33">
        <v>53.1</v>
      </c>
      <c r="G29" s="33">
        <v>321.60000000000002</v>
      </c>
      <c r="H29" s="33">
        <v>45.5</v>
      </c>
      <c r="I29" s="35">
        <v>2.375</v>
      </c>
      <c r="J29" s="34">
        <v>4.0090000000000003</v>
      </c>
      <c r="K29" s="33">
        <v>373.5</v>
      </c>
      <c r="L29" s="34">
        <v>75.036000000000001</v>
      </c>
      <c r="M29" s="33">
        <v>448.5</v>
      </c>
    </row>
    <row r="30" spans="1:13" s="28" customFormat="1" x14ac:dyDescent="0.2">
      <c r="A30" s="31" t="s">
        <v>6</v>
      </c>
      <c r="B30" s="25">
        <v>1023.8</v>
      </c>
      <c r="C30" s="26">
        <v>18.690000000000001</v>
      </c>
      <c r="D30" s="26">
        <v>16.170999999999999</v>
      </c>
      <c r="E30" s="26">
        <v>25.045000000000002</v>
      </c>
      <c r="F30" s="25">
        <v>229.6</v>
      </c>
      <c r="G30" s="25">
        <v>1313.3</v>
      </c>
      <c r="H30" s="25">
        <v>233.9</v>
      </c>
      <c r="I30" s="29">
        <v>12.231</v>
      </c>
      <c r="J30" s="26">
        <v>7.6109999999999998</v>
      </c>
      <c r="K30" s="25">
        <v>1567</v>
      </c>
      <c r="L30" s="26">
        <v>276.42700000000002</v>
      </c>
      <c r="M30" s="25">
        <v>1843.4</v>
      </c>
    </row>
    <row r="31" spans="1:13" s="28" customFormat="1" x14ac:dyDescent="0.2">
      <c r="A31" s="30" t="s">
        <v>5</v>
      </c>
      <c r="B31" s="25">
        <v>2487.8000000000002</v>
      </c>
      <c r="C31" s="26">
        <v>51.536000000000001</v>
      </c>
      <c r="D31" s="26">
        <v>69.611999999999995</v>
      </c>
      <c r="E31" s="26">
        <v>47.753999999999998</v>
      </c>
      <c r="F31" s="25">
        <v>648.4</v>
      </c>
      <c r="G31" s="25">
        <v>3305.1</v>
      </c>
      <c r="H31" s="25">
        <v>855.7</v>
      </c>
      <c r="I31" s="29">
        <v>30.04</v>
      </c>
      <c r="J31" s="26">
        <v>17.513999999999999</v>
      </c>
      <c r="K31" s="25">
        <v>4208.3999999999996</v>
      </c>
      <c r="L31" s="26">
        <v>764.66700000000003</v>
      </c>
      <c r="M31" s="25">
        <v>4973</v>
      </c>
    </row>
    <row r="32" spans="1:13" s="18" customFormat="1" x14ac:dyDescent="0.25">
      <c r="A32" s="8" t="s">
        <v>2</v>
      </c>
      <c r="B32" s="25">
        <v>4501.6000000000004</v>
      </c>
      <c r="C32" s="26">
        <v>96.062000000000012</v>
      </c>
      <c r="D32" s="26">
        <v>98.670999999999992</v>
      </c>
      <c r="E32" s="26">
        <v>82.767999999999986</v>
      </c>
      <c r="F32" s="25">
        <v>1004.2</v>
      </c>
      <c r="G32" s="25">
        <v>5783.4</v>
      </c>
      <c r="H32" s="25">
        <v>1895.6</v>
      </c>
      <c r="I32" s="27">
        <v>60.469000000000001</v>
      </c>
      <c r="J32" s="26">
        <v>35.812999999999995</v>
      </c>
      <c r="K32" s="26">
        <v>7775.2520000000004</v>
      </c>
      <c r="L32" s="26">
        <v>1528.222</v>
      </c>
      <c r="M32" s="25">
        <v>9303.4</v>
      </c>
    </row>
    <row r="33" spans="1:13" x14ac:dyDescent="0.2">
      <c r="A33" s="5" t="s">
        <v>1</v>
      </c>
      <c r="B33" s="24"/>
      <c r="C33" s="5"/>
      <c r="D33" s="5"/>
      <c r="E33" s="5"/>
      <c r="F33" s="5"/>
      <c r="G33" s="5"/>
    </row>
    <row r="34" spans="1:13" s="21" customFormat="1" x14ac:dyDescent="0.2">
      <c r="A34" s="23" t="s">
        <v>0</v>
      </c>
      <c r="B34" s="22">
        <v>4464.7980000000007</v>
      </c>
      <c r="C34" s="22">
        <v>95.944999999999993</v>
      </c>
      <c r="D34" s="22">
        <v>97.151999999999987</v>
      </c>
      <c r="E34" s="22">
        <v>80.450999999999993</v>
      </c>
      <c r="F34" s="22">
        <v>985.32500000000005</v>
      </c>
      <c r="G34" s="22">
        <v>5723.77</v>
      </c>
      <c r="H34" s="22">
        <v>1871.5539999999999</v>
      </c>
      <c r="I34" s="22">
        <v>59.748000000000005</v>
      </c>
      <c r="J34" s="22">
        <v>34.39</v>
      </c>
      <c r="K34" s="22">
        <v>7689.4320000000007</v>
      </c>
      <c r="L34" s="22">
        <v>1466.6469999999999</v>
      </c>
      <c r="M34" s="22">
        <v>9156.0049999999992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CE,Félkövér"&amp;8MEZŐGAZDASÁG | &amp;9 203&amp;"Arial CE,Normál"&amp;10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97665-1700-4E55-844D-5895D091D251}">
  <sheetPr codeName="Munka4"/>
  <dimension ref="A1:Y35"/>
  <sheetViews>
    <sheetView zoomScaleNormal="100" workbookViewId="0"/>
  </sheetViews>
  <sheetFormatPr defaultRowHeight="11.25" x14ac:dyDescent="0.2"/>
  <cols>
    <col min="1" max="1" width="21.85546875" style="1" customWidth="1"/>
    <col min="2" max="9" width="10.5703125" style="1" customWidth="1"/>
    <col min="10" max="10" width="10.5703125" style="21" customWidth="1"/>
    <col min="11" max="25" width="10.5703125" style="1" customWidth="1"/>
    <col min="26" max="16384" width="9.140625" style="1"/>
  </cols>
  <sheetData>
    <row r="1" spans="1:25" s="13" customFormat="1" ht="12" thickBot="1" x14ac:dyDescent="0.25">
      <c r="A1" s="16" t="s">
        <v>76</v>
      </c>
      <c r="B1" s="69"/>
      <c r="C1" s="69"/>
      <c r="D1" s="68"/>
      <c r="E1" s="66"/>
      <c r="F1" s="66"/>
      <c r="G1" s="66"/>
      <c r="J1" s="67"/>
      <c r="Q1" s="66"/>
      <c r="R1" s="66"/>
      <c r="S1" s="66"/>
    </row>
    <row r="2" spans="1:25" s="13" customFormat="1" x14ac:dyDescent="0.2">
      <c r="A2" s="118" t="s">
        <v>41</v>
      </c>
      <c r="B2" s="127" t="s">
        <v>75</v>
      </c>
      <c r="C2" s="128"/>
      <c r="D2" s="128"/>
      <c r="E2" s="127" t="s">
        <v>74</v>
      </c>
      <c r="F2" s="129"/>
      <c r="G2" s="129"/>
      <c r="H2" s="127" t="s">
        <v>73</v>
      </c>
      <c r="I2" s="129"/>
      <c r="J2" s="129"/>
      <c r="K2" s="132" t="s">
        <v>72</v>
      </c>
      <c r="L2" s="132"/>
      <c r="M2" s="130"/>
      <c r="N2" s="127" t="s">
        <v>71</v>
      </c>
      <c r="O2" s="128"/>
      <c r="P2" s="133"/>
      <c r="Q2" s="132" t="s">
        <v>70</v>
      </c>
      <c r="R2" s="132"/>
      <c r="S2" s="132"/>
      <c r="T2" s="127" t="s">
        <v>69</v>
      </c>
      <c r="U2" s="129"/>
      <c r="V2" s="129"/>
      <c r="W2" s="130" t="s">
        <v>68</v>
      </c>
      <c r="X2" s="131"/>
      <c r="Y2" s="131"/>
    </row>
    <row r="3" spans="1:25" s="13" customFormat="1" ht="45" x14ac:dyDescent="0.2">
      <c r="A3" s="119"/>
      <c r="B3" s="14" t="s">
        <v>67</v>
      </c>
      <c r="C3" s="14" t="s">
        <v>66</v>
      </c>
      <c r="D3" s="20" t="s">
        <v>65</v>
      </c>
      <c r="E3" s="14" t="s">
        <v>67</v>
      </c>
      <c r="F3" s="14" t="s">
        <v>66</v>
      </c>
      <c r="G3" s="20" t="s">
        <v>65</v>
      </c>
      <c r="H3" s="14" t="s">
        <v>67</v>
      </c>
      <c r="I3" s="14" t="s">
        <v>66</v>
      </c>
      <c r="J3" s="65" t="s">
        <v>65</v>
      </c>
      <c r="K3" s="14" t="s">
        <v>67</v>
      </c>
      <c r="L3" s="14" t="s">
        <v>66</v>
      </c>
      <c r="M3" s="20" t="s">
        <v>65</v>
      </c>
      <c r="N3" s="14" t="s">
        <v>67</v>
      </c>
      <c r="O3" s="14" t="s">
        <v>66</v>
      </c>
      <c r="P3" s="14" t="s">
        <v>65</v>
      </c>
      <c r="Q3" s="14" t="s">
        <v>67</v>
      </c>
      <c r="R3" s="14" t="s">
        <v>66</v>
      </c>
      <c r="S3" s="14" t="s">
        <v>65</v>
      </c>
      <c r="T3" s="14" t="s">
        <v>67</v>
      </c>
      <c r="U3" s="14" t="s">
        <v>66</v>
      </c>
      <c r="V3" s="20" t="s">
        <v>65</v>
      </c>
      <c r="W3" s="14" t="s">
        <v>67</v>
      </c>
      <c r="X3" s="14" t="s">
        <v>66</v>
      </c>
      <c r="Y3" s="20" t="s">
        <v>65</v>
      </c>
    </row>
    <row r="4" spans="1:25" s="9" customFormat="1" x14ac:dyDescent="0.2">
      <c r="A4" s="1" t="s">
        <v>33</v>
      </c>
      <c r="B4" s="63">
        <v>8652</v>
      </c>
      <c r="C4" s="63">
        <v>48986</v>
      </c>
      <c r="D4" s="63">
        <v>5660</v>
      </c>
      <c r="E4" s="64">
        <v>8127</v>
      </c>
      <c r="F4" s="64">
        <v>24563</v>
      </c>
      <c r="G4" s="64">
        <v>3020</v>
      </c>
      <c r="H4" s="64">
        <v>927</v>
      </c>
      <c r="I4" s="64">
        <v>21213</v>
      </c>
      <c r="J4" s="64">
        <v>22880</v>
      </c>
      <c r="K4" s="63">
        <v>4987</v>
      </c>
      <c r="L4" s="63">
        <v>9500</v>
      </c>
      <c r="M4" s="63">
        <v>1910</v>
      </c>
      <c r="N4" s="63">
        <v>2137</v>
      </c>
      <c r="O4" s="63">
        <v>6202</v>
      </c>
      <c r="P4" s="63">
        <v>2900</v>
      </c>
      <c r="Q4" s="63">
        <v>6</v>
      </c>
      <c r="R4" s="63">
        <v>103</v>
      </c>
      <c r="S4" s="63">
        <v>17100</v>
      </c>
      <c r="T4" s="62">
        <v>287</v>
      </c>
      <c r="U4" s="62">
        <v>7404</v>
      </c>
      <c r="V4" s="62">
        <v>25640</v>
      </c>
      <c r="W4" s="62">
        <v>153</v>
      </c>
      <c r="X4" s="62">
        <v>197</v>
      </c>
      <c r="Y4" s="62">
        <v>1290</v>
      </c>
    </row>
    <row r="5" spans="1:25" s="9" customFormat="1" x14ac:dyDescent="0.2">
      <c r="A5" s="5" t="s">
        <v>32</v>
      </c>
      <c r="B5" s="63">
        <v>50135</v>
      </c>
      <c r="C5" s="63">
        <v>277430</v>
      </c>
      <c r="D5" s="63">
        <v>5530</v>
      </c>
      <c r="E5" s="64">
        <v>57739</v>
      </c>
      <c r="F5" s="64">
        <v>180832</v>
      </c>
      <c r="G5" s="64">
        <v>3130</v>
      </c>
      <c r="H5" s="64">
        <v>5006</v>
      </c>
      <c r="I5" s="64">
        <v>116981</v>
      </c>
      <c r="J5" s="64">
        <v>23370</v>
      </c>
      <c r="K5" s="63">
        <v>27091</v>
      </c>
      <c r="L5" s="63">
        <v>56664</v>
      </c>
      <c r="M5" s="63">
        <v>2090</v>
      </c>
      <c r="N5" s="63">
        <v>15402</v>
      </c>
      <c r="O5" s="63">
        <v>42647</v>
      </c>
      <c r="P5" s="63">
        <v>2770</v>
      </c>
      <c r="Q5" s="62">
        <v>320</v>
      </c>
      <c r="R5" s="62">
        <v>17034</v>
      </c>
      <c r="S5" s="62">
        <v>53230</v>
      </c>
      <c r="T5" s="62">
        <v>4900</v>
      </c>
      <c r="U5" s="62">
        <v>109138</v>
      </c>
      <c r="V5" s="62">
        <v>20450</v>
      </c>
      <c r="W5" s="62">
        <v>7307</v>
      </c>
      <c r="X5" s="62">
        <v>12152</v>
      </c>
      <c r="Y5" s="62">
        <v>1660</v>
      </c>
    </row>
    <row r="6" spans="1:25" s="9" customFormat="1" x14ac:dyDescent="0.2">
      <c r="A6" s="12" t="s">
        <v>31</v>
      </c>
      <c r="B6" s="56">
        <v>58787</v>
      </c>
      <c r="C6" s="56">
        <v>326416</v>
      </c>
      <c r="D6" s="56">
        <v>5550</v>
      </c>
      <c r="E6" s="56">
        <v>65866</v>
      </c>
      <c r="F6" s="56">
        <v>205395</v>
      </c>
      <c r="G6" s="56">
        <v>3120</v>
      </c>
      <c r="H6" s="56">
        <v>5933</v>
      </c>
      <c r="I6" s="56">
        <v>138194</v>
      </c>
      <c r="J6" s="56">
        <v>23290</v>
      </c>
      <c r="K6" s="56">
        <v>32078</v>
      </c>
      <c r="L6" s="56">
        <v>66164</v>
      </c>
      <c r="M6" s="56">
        <v>2060</v>
      </c>
      <c r="N6" s="56">
        <v>17539</v>
      </c>
      <c r="O6" s="56">
        <v>48849</v>
      </c>
      <c r="P6" s="56">
        <v>2790</v>
      </c>
      <c r="Q6" s="56">
        <v>326</v>
      </c>
      <c r="R6" s="56">
        <v>17137</v>
      </c>
      <c r="S6" s="56">
        <v>52570</v>
      </c>
      <c r="T6" s="56">
        <v>5187</v>
      </c>
      <c r="U6" s="56">
        <v>116542</v>
      </c>
      <c r="V6" s="56">
        <v>20730</v>
      </c>
      <c r="W6" s="56">
        <v>7460</v>
      </c>
      <c r="X6" s="56">
        <v>12349</v>
      </c>
      <c r="Y6" s="56">
        <v>1660</v>
      </c>
    </row>
    <row r="7" spans="1:25" s="9" customFormat="1" x14ac:dyDescent="0.2">
      <c r="A7" s="5" t="s">
        <v>30</v>
      </c>
      <c r="B7" s="58">
        <v>87210</v>
      </c>
      <c r="C7" s="58">
        <v>620013</v>
      </c>
      <c r="D7" s="58">
        <v>7110</v>
      </c>
      <c r="E7" s="59">
        <v>71628</v>
      </c>
      <c r="F7" s="59">
        <v>298444</v>
      </c>
      <c r="G7" s="59">
        <v>4170</v>
      </c>
      <c r="H7" s="59">
        <v>4444</v>
      </c>
      <c r="I7" s="59">
        <v>124974</v>
      </c>
      <c r="J7" s="59">
        <v>28120</v>
      </c>
      <c r="K7" s="58">
        <v>33693</v>
      </c>
      <c r="L7" s="58">
        <v>89826</v>
      </c>
      <c r="M7" s="58">
        <v>2670</v>
      </c>
      <c r="N7" s="58">
        <v>17037</v>
      </c>
      <c r="O7" s="58">
        <v>62571</v>
      </c>
      <c r="P7" s="58">
        <v>3670</v>
      </c>
      <c r="Q7" s="57">
        <v>2671</v>
      </c>
      <c r="R7" s="57">
        <v>143222</v>
      </c>
      <c r="S7" s="57">
        <v>53620</v>
      </c>
      <c r="T7" s="57">
        <v>81</v>
      </c>
      <c r="U7" s="57">
        <v>4966</v>
      </c>
      <c r="V7" s="57">
        <v>21690</v>
      </c>
      <c r="W7" s="57">
        <v>549</v>
      </c>
      <c r="X7" s="57">
        <v>1906</v>
      </c>
      <c r="Y7" s="57">
        <v>3470</v>
      </c>
    </row>
    <row r="8" spans="1:25" s="9" customFormat="1" x14ac:dyDescent="0.2">
      <c r="A8" s="5" t="s">
        <v>29</v>
      </c>
      <c r="B8" s="58">
        <v>33960</v>
      </c>
      <c r="C8" s="58">
        <v>243218</v>
      </c>
      <c r="D8" s="58">
        <v>7160</v>
      </c>
      <c r="E8" s="59">
        <v>30211</v>
      </c>
      <c r="F8" s="59">
        <v>120377</v>
      </c>
      <c r="G8" s="59">
        <v>3980</v>
      </c>
      <c r="H8" s="59">
        <v>1400</v>
      </c>
      <c r="I8" s="59">
        <v>47536</v>
      </c>
      <c r="J8" s="59">
        <v>33950</v>
      </c>
      <c r="K8" s="58">
        <v>9846</v>
      </c>
      <c r="L8" s="58">
        <v>24832</v>
      </c>
      <c r="M8" s="58">
        <v>2520</v>
      </c>
      <c r="N8" s="58">
        <v>5502</v>
      </c>
      <c r="O8" s="58">
        <v>17401</v>
      </c>
      <c r="P8" s="58">
        <v>3160</v>
      </c>
      <c r="Q8" s="57">
        <v>584</v>
      </c>
      <c r="R8" s="57">
        <v>31060</v>
      </c>
      <c r="S8" s="57">
        <v>53190</v>
      </c>
      <c r="T8" s="57">
        <v>388</v>
      </c>
      <c r="U8" s="57">
        <v>13819</v>
      </c>
      <c r="V8" s="57">
        <v>32250</v>
      </c>
      <c r="W8" s="57">
        <v>449</v>
      </c>
      <c r="X8" s="57">
        <v>925</v>
      </c>
      <c r="Y8" s="57">
        <v>2060</v>
      </c>
    </row>
    <row r="9" spans="1:25" s="9" customFormat="1" x14ac:dyDescent="0.2">
      <c r="A9" s="5" t="s">
        <v>28</v>
      </c>
      <c r="B9" s="58">
        <v>23991</v>
      </c>
      <c r="C9" s="58">
        <v>144516</v>
      </c>
      <c r="D9" s="58">
        <v>6020</v>
      </c>
      <c r="E9" s="59">
        <v>32963</v>
      </c>
      <c r="F9" s="59">
        <v>124768</v>
      </c>
      <c r="G9" s="59">
        <v>3790</v>
      </c>
      <c r="H9" s="59">
        <v>6194</v>
      </c>
      <c r="I9" s="59">
        <v>146860</v>
      </c>
      <c r="J9" s="59">
        <v>23710</v>
      </c>
      <c r="K9" s="58">
        <v>9232</v>
      </c>
      <c r="L9" s="58">
        <v>18167</v>
      </c>
      <c r="M9" s="58">
        <v>1970</v>
      </c>
      <c r="N9" s="58">
        <v>16471</v>
      </c>
      <c r="O9" s="58">
        <v>49062</v>
      </c>
      <c r="P9" s="58">
        <v>2980</v>
      </c>
      <c r="Q9" s="57">
        <v>66</v>
      </c>
      <c r="R9" s="57">
        <v>3395</v>
      </c>
      <c r="S9" s="57">
        <v>51440</v>
      </c>
      <c r="T9" s="57">
        <v>528</v>
      </c>
      <c r="U9" s="57">
        <v>12941</v>
      </c>
      <c r="V9" s="57">
        <v>21090</v>
      </c>
      <c r="W9" s="57">
        <v>1534</v>
      </c>
      <c r="X9" s="57">
        <v>4307</v>
      </c>
      <c r="Y9" s="57">
        <v>2810</v>
      </c>
    </row>
    <row r="10" spans="1:25" s="9" customFormat="1" x14ac:dyDescent="0.2">
      <c r="A10" s="8" t="s">
        <v>27</v>
      </c>
      <c r="B10" s="56">
        <v>145161</v>
      </c>
      <c r="C10" s="56">
        <v>1007747</v>
      </c>
      <c r="D10" s="56">
        <v>6940</v>
      </c>
      <c r="E10" s="56">
        <v>134802</v>
      </c>
      <c r="F10" s="56">
        <v>543589</v>
      </c>
      <c r="G10" s="56">
        <v>4030</v>
      </c>
      <c r="H10" s="56">
        <v>12038</v>
      </c>
      <c r="I10" s="56">
        <v>319370</v>
      </c>
      <c r="J10" s="56">
        <v>26530</v>
      </c>
      <c r="K10" s="56">
        <v>52771</v>
      </c>
      <c r="L10" s="56">
        <v>132825</v>
      </c>
      <c r="M10" s="56">
        <v>2520</v>
      </c>
      <c r="N10" s="56">
        <v>39010</v>
      </c>
      <c r="O10" s="56">
        <v>129034</v>
      </c>
      <c r="P10" s="56">
        <v>3310</v>
      </c>
      <c r="Q10" s="56">
        <v>3321</v>
      </c>
      <c r="R10" s="56">
        <v>177677</v>
      </c>
      <c r="S10" s="56">
        <v>53500</v>
      </c>
      <c r="T10" s="56">
        <v>997</v>
      </c>
      <c r="U10" s="56">
        <v>31726</v>
      </c>
      <c r="V10" s="56">
        <v>25480</v>
      </c>
      <c r="W10" s="56">
        <v>2532</v>
      </c>
      <c r="X10" s="56">
        <v>7138</v>
      </c>
      <c r="Y10" s="56">
        <v>2820</v>
      </c>
    </row>
    <row r="11" spans="1:25" s="9" customFormat="1" x14ac:dyDescent="0.2">
      <c r="A11" s="5" t="s">
        <v>26</v>
      </c>
      <c r="B11" s="58">
        <v>43378</v>
      </c>
      <c r="C11" s="58">
        <v>320688</v>
      </c>
      <c r="D11" s="58">
        <v>7390</v>
      </c>
      <c r="E11" s="59">
        <v>66879</v>
      </c>
      <c r="F11" s="59">
        <v>268927</v>
      </c>
      <c r="G11" s="59">
        <v>4020</v>
      </c>
      <c r="H11" s="59">
        <v>8072</v>
      </c>
      <c r="I11" s="59">
        <v>220415</v>
      </c>
      <c r="J11" s="59">
        <v>27310</v>
      </c>
      <c r="K11" s="58">
        <v>18945</v>
      </c>
      <c r="L11" s="58">
        <v>51566</v>
      </c>
      <c r="M11" s="58">
        <v>2720</v>
      </c>
      <c r="N11" s="58">
        <v>31076</v>
      </c>
      <c r="O11" s="58">
        <v>102736</v>
      </c>
      <c r="P11" s="58">
        <v>3310</v>
      </c>
      <c r="Q11" s="57">
        <v>2171</v>
      </c>
      <c r="R11" s="57">
        <v>120694</v>
      </c>
      <c r="S11" s="57">
        <v>55590</v>
      </c>
      <c r="T11" s="57">
        <v>906</v>
      </c>
      <c r="U11" s="57">
        <v>29417</v>
      </c>
      <c r="V11" s="57">
        <v>30140</v>
      </c>
      <c r="W11" s="57">
        <v>1330</v>
      </c>
      <c r="X11" s="57">
        <v>4240</v>
      </c>
      <c r="Y11" s="57">
        <v>3190</v>
      </c>
    </row>
    <row r="12" spans="1:25" s="9" customFormat="1" x14ac:dyDescent="0.2">
      <c r="A12" s="5" t="s">
        <v>25</v>
      </c>
      <c r="B12" s="58">
        <v>32340</v>
      </c>
      <c r="C12" s="58">
        <v>237346</v>
      </c>
      <c r="D12" s="58">
        <v>7340</v>
      </c>
      <c r="E12" s="59">
        <v>35038</v>
      </c>
      <c r="F12" s="59">
        <v>157580</v>
      </c>
      <c r="G12" s="59">
        <v>4500</v>
      </c>
      <c r="H12" s="59">
        <v>5874</v>
      </c>
      <c r="I12" s="59">
        <v>142109</v>
      </c>
      <c r="J12" s="59">
        <v>24190</v>
      </c>
      <c r="K12" s="58">
        <v>8222</v>
      </c>
      <c r="L12" s="58">
        <v>20637</v>
      </c>
      <c r="M12" s="58">
        <v>2510</v>
      </c>
      <c r="N12" s="58">
        <v>16284</v>
      </c>
      <c r="O12" s="58">
        <v>51253</v>
      </c>
      <c r="P12" s="58">
        <v>3150</v>
      </c>
      <c r="Q12" s="57">
        <v>567</v>
      </c>
      <c r="R12" s="57">
        <v>28568</v>
      </c>
      <c r="S12" s="57">
        <v>50380</v>
      </c>
      <c r="T12" s="57">
        <v>305</v>
      </c>
      <c r="U12" s="57">
        <v>13801</v>
      </c>
      <c r="V12" s="57">
        <v>15450</v>
      </c>
      <c r="W12" s="57">
        <v>1023</v>
      </c>
      <c r="X12" s="57">
        <v>4126</v>
      </c>
      <c r="Y12" s="57">
        <v>4030</v>
      </c>
    </row>
    <row r="13" spans="1:25" s="9" customFormat="1" x14ac:dyDescent="0.2">
      <c r="A13" s="5" t="s">
        <v>24</v>
      </c>
      <c r="B13" s="58">
        <v>40011</v>
      </c>
      <c r="C13" s="58">
        <v>313969</v>
      </c>
      <c r="D13" s="58">
        <v>7850</v>
      </c>
      <c r="E13" s="59">
        <v>29161</v>
      </c>
      <c r="F13" s="59">
        <v>137202</v>
      </c>
      <c r="G13" s="59">
        <v>4700</v>
      </c>
      <c r="H13" s="59">
        <v>3032</v>
      </c>
      <c r="I13" s="59">
        <v>87421</v>
      </c>
      <c r="J13" s="59">
        <v>28830</v>
      </c>
      <c r="K13" s="58">
        <v>3127</v>
      </c>
      <c r="L13" s="58">
        <v>8374</v>
      </c>
      <c r="M13" s="58">
        <v>2680</v>
      </c>
      <c r="N13" s="58">
        <v>8953</v>
      </c>
      <c r="O13" s="58">
        <v>37831</v>
      </c>
      <c r="P13" s="58">
        <v>4230</v>
      </c>
      <c r="Q13" s="60" t="s">
        <v>64</v>
      </c>
      <c r="R13" s="60" t="s">
        <v>64</v>
      </c>
      <c r="S13" s="60" t="s">
        <v>64</v>
      </c>
      <c r="T13" s="57">
        <v>414</v>
      </c>
      <c r="U13" s="57">
        <v>13667</v>
      </c>
      <c r="V13" s="57">
        <v>21560</v>
      </c>
      <c r="W13" s="57">
        <v>319</v>
      </c>
      <c r="X13" s="57">
        <v>530</v>
      </c>
      <c r="Y13" s="57">
        <v>1660</v>
      </c>
    </row>
    <row r="14" spans="1:25" s="9" customFormat="1" x14ac:dyDescent="0.2">
      <c r="A14" s="8" t="s">
        <v>23</v>
      </c>
      <c r="B14" s="56">
        <v>115729</v>
      </c>
      <c r="C14" s="56">
        <v>872003</v>
      </c>
      <c r="D14" s="56">
        <v>7530</v>
      </c>
      <c r="E14" s="56">
        <v>131078</v>
      </c>
      <c r="F14" s="56">
        <v>563709</v>
      </c>
      <c r="G14" s="56">
        <v>4300</v>
      </c>
      <c r="H14" s="56">
        <v>16978</v>
      </c>
      <c r="I14" s="56">
        <v>449945</v>
      </c>
      <c r="J14" s="56">
        <v>26500</v>
      </c>
      <c r="K14" s="56">
        <v>30294</v>
      </c>
      <c r="L14" s="56">
        <v>80577</v>
      </c>
      <c r="M14" s="56">
        <v>2660</v>
      </c>
      <c r="N14" s="56">
        <v>56313</v>
      </c>
      <c r="O14" s="56">
        <v>191820</v>
      </c>
      <c r="P14" s="56">
        <v>3410</v>
      </c>
      <c r="Q14" s="56">
        <v>2738</v>
      </c>
      <c r="R14" s="56">
        <v>149262</v>
      </c>
      <c r="S14" s="56">
        <v>54510</v>
      </c>
      <c r="T14" s="56">
        <v>1625</v>
      </c>
      <c r="U14" s="56">
        <v>56885</v>
      </c>
      <c r="V14" s="56">
        <v>25200</v>
      </c>
      <c r="W14" s="56">
        <v>2672</v>
      </c>
      <c r="X14" s="56">
        <v>8896</v>
      </c>
      <c r="Y14" s="56">
        <v>3330</v>
      </c>
    </row>
    <row r="15" spans="1:25" s="9" customFormat="1" x14ac:dyDescent="0.2">
      <c r="A15" s="5" t="s">
        <v>22</v>
      </c>
      <c r="B15" s="58">
        <v>86957</v>
      </c>
      <c r="C15" s="58">
        <v>678199</v>
      </c>
      <c r="D15" s="58">
        <v>7800</v>
      </c>
      <c r="E15" s="59">
        <v>55843</v>
      </c>
      <c r="F15" s="59">
        <v>284292</v>
      </c>
      <c r="G15" s="59">
        <v>5090</v>
      </c>
      <c r="H15" s="59">
        <v>4056</v>
      </c>
      <c r="I15" s="59">
        <v>127381</v>
      </c>
      <c r="J15" s="59">
        <v>31410</v>
      </c>
      <c r="K15" s="58">
        <v>13696</v>
      </c>
      <c r="L15" s="58">
        <v>34831</v>
      </c>
      <c r="M15" s="58">
        <v>2540</v>
      </c>
      <c r="N15" s="58">
        <v>21694</v>
      </c>
      <c r="O15" s="58">
        <v>94621</v>
      </c>
      <c r="P15" s="58">
        <v>4360</v>
      </c>
      <c r="Q15" s="57">
        <v>718</v>
      </c>
      <c r="R15" s="57">
        <v>40644</v>
      </c>
      <c r="S15" s="57">
        <v>56610</v>
      </c>
      <c r="T15" s="57">
        <v>157</v>
      </c>
      <c r="U15" s="57">
        <v>3967</v>
      </c>
      <c r="V15" s="57">
        <v>11370</v>
      </c>
      <c r="W15" s="57">
        <v>106</v>
      </c>
      <c r="X15" s="57">
        <v>334</v>
      </c>
      <c r="Y15" s="57">
        <v>3150</v>
      </c>
    </row>
    <row r="16" spans="1:25" s="9" customFormat="1" x14ac:dyDescent="0.2">
      <c r="A16" s="5" t="s">
        <v>21</v>
      </c>
      <c r="B16" s="58">
        <v>101797</v>
      </c>
      <c r="C16" s="58">
        <v>739590</v>
      </c>
      <c r="D16" s="58">
        <v>7270</v>
      </c>
      <c r="E16" s="59">
        <v>56040</v>
      </c>
      <c r="F16" s="59">
        <v>255620</v>
      </c>
      <c r="G16" s="59">
        <v>4560</v>
      </c>
      <c r="H16" s="59">
        <v>1936</v>
      </c>
      <c r="I16" s="59">
        <v>48756</v>
      </c>
      <c r="J16" s="59">
        <v>25180</v>
      </c>
      <c r="K16" s="58">
        <v>17582</v>
      </c>
      <c r="L16" s="58">
        <v>48439</v>
      </c>
      <c r="M16" s="58">
        <v>2760</v>
      </c>
      <c r="N16" s="58">
        <v>14215</v>
      </c>
      <c r="O16" s="58">
        <v>56491</v>
      </c>
      <c r="P16" s="58">
        <v>3970</v>
      </c>
      <c r="Q16" s="57">
        <v>976</v>
      </c>
      <c r="R16" s="57">
        <v>65058</v>
      </c>
      <c r="S16" s="57">
        <v>66660</v>
      </c>
      <c r="T16" s="57">
        <v>549</v>
      </c>
      <c r="U16" s="57">
        <v>15930</v>
      </c>
      <c r="V16" s="57">
        <v>22210</v>
      </c>
      <c r="W16" s="57">
        <v>1155</v>
      </c>
      <c r="X16" s="57">
        <v>3765</v>
      </c>
      <c r="Y16" s="57">
        <v>3260</v>
      </c>
    </row>
    <row r="17" spans="1:25" s="9" customFormat="1" x14ac:dyDescent="0.2">
      <c r="A17" s="5" t="s">
        <v>20</v>
      </c>
      <c r="B17" s="58">
        <v>102378</v>
      </c>
      <c r="C17" s="58">
        <v>686878</v>
      </c>
      <c r="D17" s="58">
        <v>6710</v>
      </c>
      <c r="E17" s="59">
        <v>47305</v>
      </c>
      <c r="F17" s="59">
        <v>223379</v>
      </c>
      <c r="G17" s="59">
        <v>4720</v>
      </c>
      <c r="H17" s="59">
        <v>3065</v>
      </c>
      <c r="I17" s="59">
        <v>90047</v>
      </c>
      <c r="J17" s="59">
        <v>29380</v>
      </c>
      <c r="K17" s="58">
        <v>26525</v>
      </c>
      <c r="L17" s="58">
        <v>72807</v>
      </c>
      <c r="M17" s="58">
        <v>2740</v>
      </c>
      <c r="N17" s="58">
        <v>7832</v>
      </c>
      <c r="O17" s="58">
        <v>32960</v>
      </c>
      <c r="P17" s="58">
        <v>4210</v>
      </c>
      <c r="Q17" s="57">
        <v>1633</v>
      </c>
      <c r="R17" s="57">
        <v>91703</v>
      </c>
      <c r="S17" s="57">
        <v>56160</v>
      </c>
      <c r="T17" s="57">
        <v>326</v>
      </c>
      <c r="U17" s="57">
        <v>4795</v>
      </c>
      <c r="V17" s="57">
        <v>14710</v>
      </c>
      <c r="W17" s="57">
        <v>54</v>
      </c>
      <c r="X17" s="57">
        <v>144</v>
      </c>
      <c r="Y17" s="57">
        <v>2670</v>
      </c>
    </row>
    <row r="18" spans="1:25" s="9" customFormat="1" x14ac:dyDescent="0.2">
      <c r="A18" s="8" t="s">
        <v>19</v>
      </c>
      <c r="B18" s="56">
        <v>291132</v>
      </c>
      <c r="C18" s="56">
        <v>2104667</v>
      </c>
      <c r="D18" s="56">
        <v>7230</v>
      </c>
      <c r="E18" s="56">
        <v>159188</v>
      </c>
      <c r="F18" s="56">
        <v>763291</v>
      </c>
      <c r="G18" s="56">
        <v>4790</v>
      </c>
      <c r="H18" s="56">
        <v>9057</v>
      </c>
      <c r="I18" s="56">
        <v>266184</v>
      </c>
      <c r="J18" s="56">
        <v>29390</v>
      </c>
      <c r="K18" s="56">
        <v>57803</v>
      </c>
      <c r="L18" s="56">
        <v>156077</v>
      </c>
      <c r="M18" s="56">
        <v>2700</v>
      </c>
      <c r="N18" s="56">
        <v>43741</v>
      </c>
      <c r="O18" s="56">
        <v>184072</v>
      </c>
      <c r="P18" s="56">
        <v>4210</v>
      </c>
      <c r="Q18" s="56">
        <v>3327</v>
      </c>
      <c r="R18" s="56">
        <v>197405</v>
      </c>
      <c r="S18" s="56">
        <v>59330</v>
      </c>
      <c r="T18" s="56">
        <v>1032</v>
      </c>
      <c r="U18" s="56">
        <v>24692</v>
      </c>
      <c r="V18" s="56">
        <v>18190</v>
      </c>
      <c r="W18" s="56">
        <v>1315</v>
      </c>
      <c r="X18" s="56">
        <v>4243</v>
      </c>
      <c r="Y18" s="56">
        <v>3230</v>
      </c>
    </row>
    <row r="19" spans="1:25" s="9" customFormat="1" x14ac:dyDescent="0.2">
      <c r="A19" s="12" t="s">
        <v>18</v>
      </c>
      <c r="B19" s="56">
        <v>552022</v>
      </c>
      <c r="C19" s="56">
        <v>3984417</v>
      </c>
      <c r="D19" s="56">
        <v>7220</v>
      </c>
      <c r="E19" s="56">
        <v>425068</v>
      </c>
      <c r="F19" s="56">
        <v>1870589</v>
      </c>
      <c r="G19" s="56">
        <v>4400</v>
      </c>
      <c r="H19" s="56">
        <v>38073</v>
      </c>
      <c r="I19" s="56">
        <v>1035499</v>
      </c>
      <c r="J19" s="56">
        <v>27200</v>
      </c>
      <c r="K19" s="56">
        <v>140868</v>
      </c>
      <c r="L19" s="56">
        <v>369479</v>
      </c>
      <c r="M19" s="56">
        <v>2620</v>
      </c>
      <c r="N19" s="56">
        <v>139064</v>
      </c>
      <c r="O19" s="56">
        <v>504926</v>
      </c>
      <c r="P19" s="56">
        <v>3630</v>
      </c>
      <c r="Q19" s="56">
        <v>9386</v>
      </c>
      <c r="R19" s="56">
        <v>524344</v>
      </c>
      <c r="S19" s="56">
        <v>55860</v>
      </c>
      <c r="T19" s="56">
        <v>3654</v>
      </c>
      <c r="U19" s="56">
        <v>113303</v>
      </c>
      <c r="V19" s="56">
        <v>23300</v>
      </c>
      <c r="W19" s="56">
        <v>6519</v>
      </c>
      <c r="X19" s="56">
        <v>20277</v>
      </c>
      <c r="Y19" s="56">
        <v>3110</v>
      </c>
    </row>
    <row r="20" spans="1:25" s="9" customFormat="1" x14ac:dyDescent="0.2">
      <c r="A20" s="5" t="s">
        <v>17</v>
      </c>
      <c r="B20" s="58">
        <v>30886</v>
      </c>
      <c r="C20" s="58">
        <v>165870</v>
      </c>
      <c r="D20" s="58">
        <v>5370</v>
      </c>
      <c r="E20" s="59">
        <v>66488</v>
      </c>
      <c r="F20" s="59">
        <v>259636</v>
      </c>
      <c r="G20" s="59">
        <v>3910</v>
      </c>
      <c r="H20" s="59">
        <v>6136</v>
      </c>
      <c r="I20" s="59">
        <v>150779</v>
      </c>
      <c r="J20" s="59">
        <v>24570</v>
      </c>
      <c r="K20" s="58">
        <v>41467</v>
      </c>
      <c r="L20" s="58">
        <v>99110</v>
      </c>
      <c r="M20" s="58">
        <v>2390</v>
      </c>
      <c r="N20" s="58">
        <v>27812</v>
      </c>
      <c r="O20" s="58">
        <v>90537</v>
      </c>
      <c r="P20" s="58">
        <v>3260</v>
      </c>
      <c r="Q20" s="60" t="s">
        <v>64</v>
      </c>
      <c r="R20" s="60" t="s">
        <v>64</v>
      </c>
      <c r="S20" s="60" t="s">
        <v>64</v>
      </c>
      <c r="T20" s="57">
        <v>885</v>
      </c>
      <c r="U20" s="57">
        <v>23655</v>
      </c>
      <c r="V20" s="57">
        <v>15960</v>
      </c>
      <c r="W20" s="57">
        <v>1670</v>
      </c>
      <c r="X20" s="57">
        <v>5045</v>
      </c>
      <c r="Y20" s="57">
        <v>3020</v>
      </c>
    </row>
    <row r="21" spans="1:25" s="9" customFormat="1" x14ac:dyDescent="0.2">
      <c r="A21" s="5" t="s">
        <v>16</v>
      </c>
      <c r="B21" s="58">
        <v>11636</v>
      </c>
      <c r="C21" s="58">
        <v>56170</v>
      </c>
      <c r="D21" s="58">
        <v>4830</v>
      </c>
      <c r="E21" s="59">
        <v>51436</v>
      </c>
      <c r="F21" s="59">
        <v>162308</v>
      </c>
      <c r="G21" s="59">
        <v>3160</v>
      </c>
      <c r="H21" s="59">
        <v>2045</v>
      </c>
      <c r="I21" s="59">
        <v>43970</v>
      </c>
      <c r="J21" s="59">
        <v>21500</v>
      </c>
      <c r="K21" s="58">
        <v>32372</v>
      </c>
      <c r="L21" s="58">
        <v>68208</v>
      </c>
      <c r="M21" s="58">
        <v>2110</v>
      </c>
      <c r="N21" s="58">
        <v>11082</v>
      </c>
      <c r="O21" s="58">
        <v>27839</v>
      </c>
      <c r="P21" s="58">
        <v>2510</v>
      </c>
      <c r="Q21" s="57">
        <v>122</v>
      </c>
      <c r="R21" s="57">
        <v>7540</v>
      </c>
      <c r="S21" s="57">
        <v>61810</v>
      </c>
      <c r="T21" s="57">
        <v>65</v>
      </c>
      <c r="U21" s="57">
        <v>3954</v>
      </c>
      <c r="V21" s="57">
        <v>14620</v>
      </c>
      <c r="W21" s="57">
        <v>114</v>
      </c>
      <c r="X21" s="57">
        <v>220</v>
      </c>
      <c r="Y21" s="57">
        <v>1930</v>
      </c>
    </row>
    <row r="22" spans="1:25" s="9" customFormat="1" x14ac:dyDescent="0.2">
      <c r="A22" s="5" t="s">
        <v>15</v>
      </c>
      <c r="B22" s="58">
        <v>3082</v>
      </c>
      <c r="C22" s="58">
        <v>14434</v>
      </c>
      <c r="D22" s="58">
        <v>4680</v>
      </c>
      <c r="E22" s="59">
        <v>17032</v>
      </c>
      <c r="F22" s="59">
        <v>58431</v>
      </c>
      <c r="G22" s="59">
        <v>3430</v>
      </c>
      <c r="H22" s="59">
        <v>1846</v>
      </c>
      <c r="I22" s="59">
        <v>32163</v>
      </c>
      <c r="J22" s="59">
        <v>17420</v>
      </c>
      <c r="K22" s="58">
        <v>7092</v>
      </c>
      <c r="L22" s="58">
        <v>15574</v>
      </c>
      <c r="M22" s="58">
        <v>2200</v>
      </c>
      <c r="N22" s="58">
        <v>3897</v>
      </c>
      <c r="O22" s="58">
        <v>9403</v>
      </c>
      <c r="P22" s="58">
        <v>2410</v>
      </c>
      <c r="Q22" s="60" t="s">
        <v>64</v>
      </c>
      <c r="R22" s="60" t="s">
        <v>64</v>
      </c>
      <c r="S22" s="60" t="s">
        <v>64</v>
      </c>
      <c r="T22" s="57">
        <v>223</v>
      </c>
      <c r="U22" s="57">
        <v>6533</v>
      </c>
      <c r="V22" s="57">
        <v>11530</v>
      </c>
      <c r="W22" s="57">
        <v>390</v>
      </c>
      <c r="X22" s="57">
        <v>858</v>
      </c>
      <c r="Y22" s="57">
        <v>2200</v>
      </c>
    </row>
    <row r="23" spans="1:25" s="9" customFormat="1" x14ac:dyDescent="0.2">
      <c r="A23" s="8" t="s">
        <v>14</v>
      </c>
      <c r="B23" s="56">
        <v>45604</v>
      </c>
      <c r="C23" s="56">
        <v>236474</v>
      </c>
      <c r="D23" s="56">
        <v>5190</v>
      </c>
      <c r="E23" s="56">
        <v>134956</v>
      </c>
      <c r="F23" s="56">
        <v>480375</v>
      </c>
      <c r="G23" s="56">
        <v>3560</v>
      </c>
      <c r="H23" s="56">
        <v>10027</v>
      </c>
      <c r="I23" s="56">
        <v>226912</v>
      </c>
      <c r="J23" s="56">
        <v>22630</v>
      </c>
      <c r="K23" s="56">
        <v>80931</v>
      </c>
      <c r="L23" s="56">
        <v>182892</v>
      </c>
      <c r="M23" s="56">
        <v>2260</v>
      </c>
      <c r="N23" s="56">
        <v>42791</v>
      </c>
      <c r="O23" s="56">
        <v>127779</v>
      </c>
      <c r="P23" s="56">
        <v>2990</v>
      </c>
      <c r="Q23" s="56">
        <v>122</v>
      </c>
      <c r="R23" s="56">
        <v>7540</v>
      </c>
      <c r="S23" s="56">
        <v>61810</v>
      </c>
      <c r="T23" s="56">
        <v>1173</v>
      </c>
      <c r="U23" s="56">
        <v>34142</v>
      </c>
      <c r="V23" s="56">
        <v>15050</v>
      </c>
      <c r="W23" s="56">
        <v>2174</v>
      </c>
      <c r="X23" s="56">
        <v>6123</v>
      </c>
      <c r="Y23" s="56">
        <v>2820</v>
      </c>
    </row>
    <row r="24" spans="1:25" s="9" customFormat="1" x14ac:dyDescent="0.2">
      <c r="A24" s="5" t="s">
        <v>13</v>
      </c>
      <c r="B24" s="58">
        <v>124071</v>
      </c>
      <c r="C24" s="58">
        <v>819500</v>
      </c>
      <c r="D24" s="58">
        <v>6610</v>
      </c>
      <c r="E24" s="59">
        <v>77092</v>
      </c>
      <c r="F24" s="59">
        <v>303146</v>
      </c>
      <c r="G24" s="59">
        <v>3930</v>
      </c>
      <c r="H24" s="59">
        <v>6653</v>
      </c>
      <c r="I24" s="59">
        <v>176103</v>
      </c>
      <c r="J24" s="59">
        <v>26470</v>
      </c>
      <c r="K24" s="58">
        <v>38645</v>
      </c>
      <c r="L24" s="58">
        <v>98144</v>
      </c>
      <c r="M24" s="58">
        <v>2540</v>
      </c>
      <c r="N24" s="58">
        <v>13582</v>
      </c>
      <c r="O24" s="58">
        <v>48597</v>
      </c>
      <c r="P24" s="58">
        <v>3580</v>
      </c>
      <c r="Q24" s="60">
        <v>548</v>
      </c>
      <c r="R24" s="60">
        <v>32410</v>
      </c>
      <c r="S24" s="60">
        <v>59140</v>
      </c>
      <c r="T24" s="60">
        <v>1685</v>
      </c>
      <c r="U24" s="60">
        <v>51446</v>
      </c>
      <c r="V24" s="60">
        <v>28050</v>
      </c>
      <c r="W24" s="60">
        <v>1630</v>
      </c>
      <c r="X24" s="60">
        <v>2839</v>
      </c>
      <c r="Y24" s="60">
        <v>1740</v>
      </c>
    </row>
    <row r="25" spans="1:25" s="9" customFormat="1" x14ac:dyDescent="0.2">
      <c r="A25" s="5" t="s">
        <v>12</v>
      </c>
      <c r="B25" s="58">
        <v>49187</v>
      </c>
      <c r="C25" s="58">
        <v>221391</v>
      </c>
      <c r="D25" s="58">
        <v>4500</v>
      </c>
      <c r="E25" s="59">
        <v>122511</v>
      </c>
      <c r="F25" s="59">
        <v>391621</v>
      </c>
      <c r="G25" s="59">
        <v>3200</v>
      </c>
      <c r="H25" s="59">
        <v>5451</v>
      </c>
      <c r="I25" s="59">
        <v>131401</v>
      </c>
      <c r="J25" s="59">
        <v>24110</v>
      </c>
      <c r="K25" s="58">
        <v>74281</v>
      </c>
      <c r="L25" s="58">
        <v>163418</v>
      </c>
      <c r="M25" s="58">
        <v>2200</v>
      </c>
      <c r="N25" s="58">
        <v>28017</v>
      </c>
      <c r="O25" s="58">
        <v>80304</v>
      </c>
      <c r="P25" s="58">
        <v>2870</v>
      </c>
      <c r="Q25" s="60">
        <v>900</v>
      </c>
      <c r="R25" s="60">
        <v>45119</v>
      </c>
      <c r="S25" s="60">
        <v>50130</v>
      </c>
      <c r="T25" s="60">
        <v>256</v>
      </c>
      <c r="U25" s="60">
        <v>6527</v>
      </c>
      <c r="V25" s="60">
        <v>18660</v>
      </c>
      <c r="W25" s="60">
        <v>802</v>
      </c>
      <c r="X25" s="60">
        <v>1857</v>
      </c>
      <c r="Y25" s="60">
        <v>2320</v>
      </c>
    </row>
    <row r="26" spans="1:25" s="9" customFormat="1" x14ac:dyDescent="0.2">
      <c r="A26" s="5" t="s">
        <v>11</v>
      </c>
      <c r="B26" s="58">
        <v>95664</v>
      </c>
      <c r="C26" s="58">
        <v>498577</v>
      </c>
      <c r="D26" s="58">
        <v>5210</v>
      </c>
      <c r="E26" s="59">
        <v>43378</v>
      </c>
      <c r="F26" s="59">
        <v>115260</v>
      </c>
      <c r="G26" s="59">
        <v>2660</v>
      </c>
      <c r="H26" s="59">
        <v>2535</v>
      </c>
      <c r="I26" s="59">
        <v>74127</v>
      </c>
      <c r="J26" s="59">
        <v>29240</v>
      </c>
      <c r="K26" s="58">
        <v>52420</v>
      </c>
      <c r="L26" s="58">
        <v>108297</v>
      </c>
      <c r="M26" s="58">
        <v>2070</v>
      </c>
      <c r="N26" s="58">
        <v>3658</v>
      </c>
      <c r="O26" s="58">
        <v>10574</v>
      </c>
      <c r="P26" s="58">
        <v>2890</v>
      </c>
      <c r="Q26" s="61">
        <v>14</v>
      </c>
      <c r="R26" s="61">
        <v>682</v>
      </c>
      <c r="S26" s="61">
        <v>48680</v>
      </c>
      <c r="T26" s="61">
        <v>1695</v>
      </c>
      <c r="U26" s="61">
        <v>43300</v>
      </c>
      <c r="V26" s="61">
        <v>19840</v>
      </c>
      <c r="W26" s="61">
        <v>6400</v>
      </c>
      <c r="X26" s="61">
        <v>10304</v>
      </c>
      <c r="Y26" s="61">
        <v>1610</v>
      </c>
    </row>
    <row r="27" spans="1:25" s="9" customFormat="1" x14ac:dyDescent="0.2">
      <c r="A27" s="8" t="s">
        <v>10</v>
      </c>
      <c r="B27" s="56">
        <v>268922</v>
      </c>
      <c r="C27" s="56">
        <v>1539468</v>
      </c>
      <c r="D27" s="56">
        <v>5720</v>
      </c>
      <c r="E27" s="56">
        <v>242981</v>
      </c>
      <c r="F27" s="56">
        <v>810027</v>
      </c>
      <c r="G27" s="56">
        <v>3330</v>
      </c>
      <c r="H27" s="56">
        <v>14639</v>
      </c>
      <c r="I27" s="56">
        <v>381631</v>
      </c>
      <c r="J27" s="56">
        <v>26070</v>
      </c>
      <c r="K27" s="56">
        <v>165346</v>
      </c>
      <c r="L27" s="56">
        <v>369859</v>
      </c>
      <c r="M27" s="56">
        <v>2240</v>
      </c>
      <c r="N27" s="56">
        <v>45257</v>
      </c>
      <c r="O27" s="56">
        <v>139475</v>
      </c>
      <c r="P27" s="56">
        <v>3080</v>
      </c>
      <c r="Q27" s="56">
        <v>1462</v>
      </c>
      <c r="R27" s="56">
        <v>78211</v>
      </c>
      <c r="S27" s="56">
        <v>53500</v>
      </c>
      <c r="T27" s="56">
        <v>3636</v>
      </c>
      <c r="U27" s="56">
        <v>101273</v>
      </c>
      <c r="V27" s="56">
        <v>23560</v>
      </c>
      <c r="W27" s="56">
        <v>8832</v>
      </c>
      <c r="X27" s="56">
        <v>15000</v>
      </c>
      <c r="Y27" s="56">
        <v>1700</v>
      </c>
    </row>
    <row r="28" spans="1:25" s="9" customFormat="1" x14ac:dyDescent="0.2">
      <c r="A28" s="5" t="s">
        <v>9</v>
      </c>
      <c r="B28" s="58">
        <v>87237</v>
      </c>
      <c r="C28" s="58">
        <v>436884</v>
      </c>
      <c r="D28" s="58">
        <v>5010</v>
      </c>
      <c r="E28" s="59">
        <v>84032</v>
      </c>
      <c r="F28" s="59">
        <v>333853</v>
      </c>
      <c r="G28" s="59">
        <v>3970</v>
      </c>
      <c r="H28" s="59">
        <v>7694</v>
      </c>
      <c r="I28" s="59">
        <v>119658</v>
      </c>
      <c r="J28" s="59">
        <v>15550</v>
      </c>
      <c r="K28" s="58">
        <v>36461</v>
      </c>
      <c r="L28" s="58">
        <v>77297</v>
      </c>
      <c r="M28" s="58">
        <v>2120</v>
      </c>
      <c r="N28" s="58">
        <v>33337</v>
      </c>
      <c r="O28" s="58">
        <v>107876</v>
      </c>
      <c r="P28" s="58">
        <v>3240</v>
      </c>
      <c r="Q28" s="57">
        <v>1665</v>
      </c>
      <c r="R28" s="57">
        <v>82776</v>
      </c>
      <c r="S28" s="57">
        <v>49720</v>
      </c>
      <c r="T28" s="57">
        <v>3746</v>
      </c>
      <c r="U28" s="57">
        <v>89358</v>
      </c>
      <c r="V28" s="57">
        <v>21970</v>
      </c>
      <c r="W28" s="57">
        <v>9843</v>
      </c>
      <c r="X28" s="57">
        <v>11979</v>
      </c>
      <c r="Y28" s="57">
        <v>1220</v>
      </c>
    </row>
    <row r="29" spans="1:25" s="9" customFormat="1" x14ac:dyDescent="0.2">
      <c r="A29" s="5" t="s">
        <v>8</v>
      </c>
      <c r="B29" s="58">
        <v>109650</v>
      </c>
      <c r="C29" s="58">
        <v>722753</v>
      </c>
      <c r="D29" s="58">
        <v>6590</v>
      </c>
      <c r="E29" s="59">
        <v>122219</v>
      </c>
      <c r="F29" s="59">
        <v>497732</v>
      </c>
      <c r="G29" s="59">
        <v>4070</v>
      </c>
      <c r="H29" s="59">
        <v>5550</v>
      </c>
      <c r="I29" s="59">
        <v>177515</v>
      </c>
      <c r="J29" s="59">
        <v>31980</v>
      </c>
      <c r="K29" s="58">
        <v>55025</v>
      </c>
      <c r="L29" s="58">
        <v>132555</v>
      </c>
      <c r="M29" s="58">
        <v>2410</v>
      </c>
      <c r="N29" s="58">
        <v>21960</v>
      </c>
      <c r="O29" s="58">
        <v>75935</v>
      </c>
      <c r="P29" s="58">
        <v>3460</v>
      </c>
      <c r="Q29" s="60" t="s">
        <v>64</v>
      </c>
      <c r="R29" s="60" t="s">
        <v>64</v>
      </c>
      <c r="S29" s="60" t="s">
        <v>64</v>
      </c>
      <c r="T29" s="57">
        <v>232</v>
      </c>
      <c r="U29" s="57">
        <v>9705</v>
      </c>
      <c r="V29" s="57">
        <v>26780</v>
      </c>
      <c r="W29" s="57">
        <v>7</v>
      </c>
      <c r="X29" s="57">
        <v>6</v>
      </c>
      <c r="Y29" s="57">
        <v>860</v>
      </c>
    </row>
    <row r="30" spans="1:25" s="9" customFormat="1" x14ac:dyDescent="0.2">
      <c r="A30" s="5" t="s">
        <v>7</v>
      </c>
      <c r="B30" s="58">
        <v>55099</v>
      </c>
      <c r="C30" s="58">
        <v>281968</v>
      </c>
      <c r="D30" s="58">
        <v>5120</v>
      </c>
      <c r="E30" s="59">
        <v>71334</v>
      </c>
      <c r="F30" s="59">
        <v>221192</v>
      </c>
      <c r="G30" s="59">
        <v>3100</v>
      </c>
      <c r="H30" s="59">
        <v>5145</v>
      </c>
      <c r="I30" s="59">
        <v>122418</v>
      </c>
      <c r="J30" s="59">
        <v>23790</v>
      </c>
      <c r="K30" s="58">
        <v>24381</v>
      </c>
      <c r="L30" s="58">
        <v>57939</v>
      </c>
      <c r="M30" s="58">
        <v>2380</v>
      </c>
      <c r="N30" s="58">
        <v>20888</v>
      </c>
      <c r="O30" s="58">
        <v>59041</v>
      </c>
      <c r="P30" s="58">
        <v>2830</v>
      </c>
      <c r="Q30" s="57">
        <v>789</v>
      </c>
      <c r="R30" s="57">
        <v>27006</v>
      </c>
      <c r="S30" s="57">
        <v>34230</v>
      </c>
      <c r="T30" s="57">
        <v>4700</v>
      </c>
      <c r="U30" s="57">
        <v>96292</v>
      </c>
      <c r="V30" s="57">
        <v>19210</v>
      </c>
      <c r="W30" s="57">
        <v>5165</v>
      </c>
      <c r="X30" s="57">
        <v>6797</v>
      </c>
      <c r="Y30" s="57">
        <v>1320</v>
      </c>
    </row>
    <row r="31" spans="1:25" s="9" customFormat="1" x14ac:dyDescent="0.2">
      <c r="A31" s="8" t="s">
        <v>6</v>
      </c>
      <c r="B31" s="56">
        <v>251986</v>
      </c>
      <c r="C31" s="56">
        <v>1441605</v>
      </c>
      <c r="D31" s="56">
        <v>5720</v>
      </c>
      <c r="E31" s="56">
        <v>277585</v>
      </c>
      <c r="F31" s="56">
        <v>1052777</v>
      </c>
      <c r="G31" s="56">
        <v>3790</v>
      </c>
      <c r="H31" s="56">
        <v>18389</v>
      </c>
      <c r="I31" s="56">
        <v>419591</v>
      </c>
      <c r="J31" s="56">
        <v>22820</v>
      </c>
      <c r="K31" s="56">
        <v>115867</v>
      </c>
      <c r="L31" s="56">
        <v>267791</v>
      </c>
      <c r="M31" s="56">
        <v>2310</v>
      </c>
      <c r="N31" s="56">
        <v>76185</v>
      </c>
      <c r="O31" s="56">
        <v>242852</v>
      </c>
      <c r="P31" s="56">
        <v>3190</v>
      </c>
      <c r="Q31" s="56">
        <v>2454</v>
      </c>
      <c r="R31" s="56">
        <v>109782</v>
      </c>
      <c r="S31" s="56">
        <v>44740</v>
      </c>
      <c r="T31" s="56">
        <v>8678</v>
      </c>
      <c r="U31" s="56">
        <v>195355</v>
      </c>
      <c r="V31" s="56">
        <v>20600</v>
      </c>
      <c r="W31" s="56">
        <v>15015</v>
      </c>
      <c r="X31" s="56">
        <v>18782</v>
      </c>
      <c r="Y31" s="56">
        <v>1250</v>
      </c>
    </row>
    <row r="32" spans="1:25" s="9" customFormat="1" x14ac:dyDescent="0.2">
      <c r="A32" s="30" t="s">
        <v>5</v>
      </c>
      <c r="B32" s="56">
        <v>566512</v>
      </c>
      <c r="C32" s="56">
        <v>3217547</v>
      </c>
      <c r="D32" s="56">
        <v>5680</v>
      </c>
      <c r="E32" s="56">
        <v>655522</v>
      </c>
      <c r="F32" s="56">
        <v>2343179</v>
      </c>
      <c r="G32" s="56">
        <v>3570</v>
      </c>
      <c r="H32" s="56">
        <v>43055</v>
      </c>
      <c r="I32" s="56">
        <v>1028134</v>
      </c>
      <c r="J32" s="56">
        <v>23880</v>
      </c>
      <c r="K32" s="56">
        <v>362144</v>
      </c>
      <c r="L32" s="56">
        <v>820542</v>
      </c>
      <c r="M32" s="56">
        <v>2270</v>
      </c>
      <c r="N32" s="56">
        <v>164233</v>
      </c>
      <c r="O32" s="56">
        <v>510106</v>
      </c>
      <c r="P32" s="56">
        <v>3110</v>
      </c>
      <c r="Q32" s="56">
        <v>4038</v>
      </c>
      <c r="R32" s="56">
        <v>195533</v>
      </c>
      <c r="S32" s="56">
        <v>48420</v>
      </c>
      <c r="T32" s="56">
        <v>13487</v>
      </c>
      <c r="U32" s="56">
        <v>330770</v>
      </c>
      <c r="V32" s="56">
        <v>20920</v>
      </c>
      <c r="W32" s="56">
        <v>26021</v>
      </c>
      <c r="X32" s="56">
        <v>39905</v>
      </c>
      <c r="Y32" s="56">
        <v>1530</v>
      </c>
    </row>
    <row r="33" spans="1:25" s="6" customFormat="1" x14ac:dyDescent="0.25">
      <c r="A33" s="31" t="s">
        <v>2</v>
      </c>
      <c r="B33" s="55">
        <v>1177321</v>
      </c>
      <c r="C33" s="55">
        <v>7528380</v>
      </c>
      <c r="D33" s="55">
        <v>6390</v>
      </c>
      <c r="E33" s="56">
        <v>1146456</v>
      </c>
      <c r="F33" s="56">
        <v>4419163</v>
      </c>
      <c r="G33" s="56">
        <v>3850</v>
      </c>
      <c r="H33" s="56">
        <v>87061</v>
      </c>
      <c r="I33" s="56">
        <v>2201827</v>
      </c>
      <c r="J33" s="56">
        <v>25290</v>
      </c>
      <c r="K33" s="55">
        <v>535090</v>
      </c>
      <c r="L33" s="55">
        <v>1256185</v>
      </c>
      <c r="M33" s="55">
        <v>2350</v>
      </c>
      <c r="N33" s="55">
        <v>320836</v>
      </c>
      <c r="O33" s="55">
        <v>1063881</v>
      </c>
      <c r="P33" s="55">
        <v>3320</v>
      </c>
      <c r="Q33" s="54">
        <v>13750</v>
      </c>
      <c r="R33" s="54">
        <v>737014</v>
      </c>
      <c r="S33" s="54">
        <v>53600</v>
      </c>
      <c r="T33" s="54">
        <v>22328</v>
      </c>
      <c r="U33" s="54">
        <v>560615</v>
      </c>
      <c r="V33" s="54">
        <v>21260</v>
      </c>
      <c r="W33" s="54">
        <v>40000</v>
      </c>
      <c r="X33" s="54">
        <v>72531</v>
      </c>
      <c r="Y33" s="54">
        <v>1810</v>
      </c>
    </row>
    <row r="34" spans="1:25" s="9" customFormat="1" x14ac:dyDescent="0.2">
      <c r="A34" s="5" t="s">
        <v>1</v>
      </c>
      <c r="B34" s="5"/>
      <c r="C34" s="5"/>
      <c r="D34" s="5"/>
      <c r="N34" s="1"/>
      <c r="O34" s="1"/>
      <c r="P34" s="1"/>
      <c r="T34" s="1"/>
      <c r="U34" s="1"/>
      <c r="V34" s="1"/>
      <c r="W34" s="1"/>
      <c r="X34" s="1"/>
      <c r="Y34" s="1"/>
    </row>
    <row r="35" spans="1:25" s="21" customFormat="1" x14ac:dyDescent="0.2">
      <c r="A35" s="23" t="s">
        <v>0</v>
      </c>
      <c r="B35" s="53">
        <f>+B33-B4</f>
        <v>1168669</v>
      </c>
      <c r="C35" s="53">
        <f>+C33-C4</f>
        <v>7479394</v>
      </c>
      <c r="D35" s="52">
        <v>6400</v>
      </c>
      <c r="E35" s="53">
        <f>+E33-E4</f>
        <v>1138329</v>
      </c>
      <c r="F35" s="53">
        <f>+F33-F4</f>
        <v>4394600</v>
      </c>
      <c r="G35" s="52">
        <v>3860</v>
      </c>
      <c r="H35" s="53">
        <v>86134</v>
      </c>
      <c r="I35" s="53">
        <v>2180614</v>
      </c>
      <c r="J35" s="52">
        <v>25320</v>
      </c>
      <c r="K35" s="53">
        <f>+K33-K4</f>
        <v>530103</v>
      </c>
      <c r="L35" s="53">
        <f>+L33-L4</f>
        <v>1246685</v>
      </c>
      <c r="M35" s="52">
        <v>2350</v>
      </c>
      <c r="N35" s="53">
        <f>+N33-N4</f>
        <v>318699</v>
      </c>
      <c r="O35" s="53">
        <f>+O33-O4</f>
        <v>1057679</v>
      </c>
      <c r="P35" s="52">
        <v>3320</v>
      </c>
      <c r="Q35" s="53">
        <f>+Q33-Q4</f>
        <v>13744</v>
      </c>
      <c r="R35" s="53">
        <f>+R33-R4</f>
        <v>736911</v>
      </c>
      <c r="S35" s="52">
        <v>53620</v>
      </c>
      <c r="T35" s="53">
        <f>+T33-T4</f>
        <v>22041</v>
      </c>
      <c r="U35" s="53">
        <f>+U33-U4</f>
        <v>553211</v>
      </c>
      <c r="V35" s="52">
        <v>21210</v>
      </c>
      <c r="W35" s="53">
        <v>39847</v>
      </c>
      <c r="X35" s="53">
        <v>72334</v>
      </c>
      <c r="Y35" s="52">
        <v>1820</v>
      </c>
    </row>
  </sheetData>
  <mergeCells count="9">
    <mergeCell ref="A2:A3"/>
    <mergeCell ref="B2:D2"/>
    <mergeCell ref="H2:J2"/>
    <mergeCell ref="W2:Y2"/>
    <mergeCell ref="Q2:S2"/>
    <mergeCell ref="K2:M2"/>
    <mergeCell ref="N2:P2"/>
    <mergeCell ref="T2:V2"/>
    <mergeCell ref="E2:G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CE,Félkövér"&amp;8MEZŐGAZDASÁG | &amp;9 203&amp;"Arial CE,Normál"&amp;10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5C23D-0DE9-4653-8837-AF6DD2151D82}">
  <sheetPr codeName="Munka5"/>
  <dimension ref="A1:G36"/>
  <sheetViews>
    <sheetView zoomScaleNormal="100" workbookViewId="0"/>
  </sheetViews>
  <sheetFormatPr defaultRowHeight="11.25" x14ac:dyDescent="0.2"/>
  <cols>
    <col min="1" max="1" width="21.85546875" style="1" customWidth="1"/>
    <col min="2" max="6" width="10.85546875" style="1" customWidth="1"/>
    <col min="7" max="7" width="12" style="1" customWidth="1"/>
    <col min="8" max="16384" width="9.140625" style="1"/>
  </cols>
  <sheetData>
    <row r="1" spans="1:7" s="13" customFormat="1" ht="12" thickBot="1" x14ac:dyDescent="0.25">
      <c r="A1" s="16" t="s">
        <v>84</v>
      </c>
      <c r="B1" s="15"/>
      <c r="C1" s="15"/>
      <c r="D1" s="15"/>
      <c r="E1" s="15"/>
      <c r="F1" s="15"/>
      <c r="G1" s="15"/>
    </row>
    <row r="2" spans="1:7" s="13" customFormat="1" x14ac:dyDescent="0.2">
      <c r="A2" s="118" t="s">
        <v>41</v>
      </c>
      <c r="B2" s="46" t="s">
        <v>83</v>
      </c>
      <c r="C2" s="46" t="s">
        <v>82</v>
      </c>
      <c r="D2" s="127" t="s">
        <v>81</v>
      </c>
      <c r="E2" s="129"/>
      <c r="F2" s="123"/>
      <c r="G2" s="116" t="s">
        <v>80</v>
      </c>
    </row>
    <row r="3" spans="1:7" s="13" customFormat="1" x14ac:dyDescent="0.2">
      <c r="A3" s="138"/>
      <c r="B3" s="135" t="s">
        <v>66</v>
      </c>
      <c r="C3" s="136"/>
      <c r="D3" s="139" t="s">
        <v>79</v>
      </c>
      <c r="E3" s="139"/>
      <c r="F3" s="140" t="s">
        <v>65</v>
      </c>
      <c r="G3" s="134"/>
    </row>
    <row r="4" spans="1:7" s="13" customFormat="1" ht="33.75" x14ac:dyDescent="0.2">
      <c r="A4" s="119"/>
      <c r="B4" s="117"/>
      <c r="C4" s="137"/>
      <c r="D4" s="14" t="s">
        <v>78</v>
      </c>
      <c r="E4" s="14" t="s">
        <v>77</v>
      </c>
      <c r="F4" s="122"/>
      <c r="G4" s="117"/>
    </row>
    <row r="5" spans="1:7" s="9" customFormat="1" x14ac:dyDescent="0.2">
      <c r="A5" s="1" t="s">
        <v>33</v>
      </c>
      <c r="B5" s="62">
        <v>17888</v>
      </c>
      <c r="C5" s="76">
        <v>7715</v>
      </c>
      <c r="D5" s="75">
        <v>12659</v>
      </c>
      <c r="E5" s="75">
        <v>135</v>
      </c>
      <c r="F5" s="75">
        <v>6690</v>
      </c>
      <c r="G5" s="75">
        <v>84709</v>
      </c>
    </row>
    <row r="6" spans="1:7" s="9" customFormat="1" x14ac:dyDescent="0.2">
      <c r="A6" s="5" t="s">
        <v>32</v>
      </c>
      <c r="B6" s="62">
        <v>95410</v>
      </c>
      <c r="C6" s="76">
        <v>69962</v>
      </c>
      <c r="D6" s="75">
        <v>12294</v>
      </c>
      <c r="E6" s="75">
        <v>798</v>
      </c>
      <c r="F6" s="75">
        <v>5730</v>
      </c>
      <c r="G6" s="75">
        <v>72792</v>
      </c>
    </row>
    <row r="7" spans="1:7" s="9" customFormat="1" x14ac:dyDescent="0.2">
      <c r="A7" s="12" t="s">
        <v>31</v>
      </c>
      <c r="B7" s="56">
        <v>113298</v>
      </c>
      <c r="C7" s="56">
        <f>SUM(C5:C6)</f>
        <v>77677</v>
      </c>
      <c r="D7" s="71">
        <f>SUM(D5:D6)</f>
        <v>24953</v>
      </c>
      <c r="E7" s="71">
        <f>E5+E6</f>
        <v>933</v>
      </c>
      <c r="F7" s="72">
        <v>6180</v>
      </c>
      <c r="G7" s="71">
        <f>G5+G6</f>
        <v>157501</v>
      </c>
    </row>
    <row r="8" spans="1:7" s="9" customFormat="1" x14ac:dyDescent="0.2">
      <c r="A8" s="5" t="s">
        <v>30</v>
      </c>
      <c r="B8" s="57">
        <v>25540</v>
      </c>
      <c r="C8" s="74">
        <v>22287</v>
      </c>
      <c r="D8" s="73">
        <v>25043</v>
      </c>
      <c r="E8" s="73">
        <v>371</v>
      </c>
      <c r="F8" s="73">
        <v>8210</v>
      </c>
      <c r="G8" s="73">
        <v>152836</v>
      </c>
    </row>
    <row r="9" spans="1:7" s="9" customFormat="1" x14ac:dyDescent="0.2">
      <c r="A9" s="5" t="s">
        <v>29</v>
      </c>
      <c r="B9" s="57">
        <v>5603</v>
      </c>
      <c r="C9" s="74">
        <v>6819</v>
      </c>
      <c r="D9" s="73">
        <v>11172</v>
      </c>
      <c r="E9" s="73">
        <v>178</v>
      </c>
      <c r="F9" s="73">
        <v>7750</v>
      </c>
      <c r="G9" s="73">
        <v>71110</v>
      </c>
    </row>
    <row r="10" spans="1:7" s="9" customFormat="1" x14ac:dyDescent="0.2">
      <c r="A10" s="5" t="s">
        <v>28</v>
      </c>
      <c r="B10" s="57">
        <v>4072</v>
      </c>
      <c r="C10" s="74">
        <v>14409</v>
      </c>
      <c r="D10" s="73">
        <v>36685</v>
      </c>
      <c r="E10" s="73">
        <v>286</v>
      </c>
      <c r="F10" s="73">
        <v>6520</v>
      </c>
      <c r="G10" s="73">
        <v>232387</v>
      </c>
    </row>
    <row r="11" spans="1:7" s="9" customFormat="1" x14ac:dyDescent="0.2">
      <c r="A11" s="8" t="s">
        <v>27</v>
      </c>
      <c r="B11" s="56">
        <v>35215</v>
      </c>
      <c r="C11" s="56">
        <f>SUM(C8:C10)</f>
        <v>43515</v>
      </c>
      <c r="D11" s="71">
        <f>SUM(D8:D10)</f>
        <v>72900</v>
      </c>
      <c r="E11" s="71">
        <f>SUM(E8:E10)</f>
        <v>835</v>
      </c>
      <c r="F11" s="72">
        <v>7210</v>
      </c>
      <c r="G11" s="71">
        <f>SUM(G8:G10)</f>
        <v>456333</v>
      </c>
    </row>
    <row r="12" spans="1:7" s="9" customFormat="1" x14ac:dyDescent="0.2">
      <c r="A12" s="5" t="s">
        <v>26</v>
      </c>
      <c r="B12" s="57">
        <v>23365</v>
      </c>
      <c r="C12" s="74">
        <v>15797</v>
      </c>
      <c r="D12" s="73">
        <v>15942</v>
      </c>
      <c r="E12" s="73">
        <v>118</v>
      </c>
      <c r="F12" s="73">
        <v>7270</v>
      </c>
      <c r="G12" s="73">
        <v>96636</v>
      </c>
    </row>
    <row r="13" spans="1:7" s="9" customFormat="1" x14ac:dyDescent="0.2">
      <c r="A13" s="5" t="s">
        <v>25</v>
      </c>
      <c r="B13" s="57">
        <v>3676</v>
      </c>
      <c r="C13" s="74">
        <v>12989</v>
      </c>
      <c r="D13" s="73">
        <v>10555</v>
      </c>
      <c r="E13" s="73">
        <v>923</v>
      </c>
      <c r="F13" s="73">
        <v>11110</v>
      </c>
      <c r="G13" s="73">
        <v>59071</v>
      </c>
    </row>
    <row r="14" spans="1:7" s="9" customFormat="1" x14ac:dyDescent="0.2">
      <c r="A14" s="5" t="s">
        <v>24</v>
      </c>
      <c r="B14" s="57">
        <v>6047</v>
      </c>
      <c r="C14" s="74">
        <v>42256</v>
      </c>
      <c r="D14" s="73">
        <v>15851</v>
      </c>
      <c r="E14" s="73">
        <v>469</v>
      </c>
      <c r="F14" s="73">
        <v>5290</v>
      </c>
      <c r="G14" s="73">
        <v>97061</v>
      </c>
    </row>
    <row r="15" spans="1:7" s="9" customFormat="1" x14ac:dyDescent="0.2">
      <c r="A15" s="8" t="s">
        <v>23</v>
      </c>
      <c r="B15" s="56">
        <v>33088</v>
      </c>
      <c r="C15" s="56">
        <f>SUM(C12:C14)</f>
        <v>71042</v>
      </c>
      <c r="D15" s="72">
        <v>42348</v>
      </c>
      <c r="E15" s="72">
        <f>SUM(E12:E14)</f>
        <v>1510</v>
      </c>
      <c r="F15" s="72">
        <v>6900</v>
      </c>
      <c r="G15" s="72">
        <f>SUM(G12:G14)</f>
        <v>252768</v>
      </c>
    </row>
    <row r="16" spans="1:7" s="9" customFormat="1" x14ac:dyDescent="0.2">
      <c r="A16" s="5" t="s">
        <v>22</v>
      </c>
      <c r="B16" s="57">
        <v>15134</v>
      </c>
      <c r="C16" s="74">
        <v>6931</v>
      </c>
      <c r="D16" s="73">
        <v>26599</v>
      </c>
      <c r="E16" s="73">
        <v>642</v>
      </c>
      <c r="F16" s="73">
        <v>6900</v>
      </c>
      <c r="G16" s="73">
        <v>164731</v>
      </c>
    </row>
    <row r="17" spans="1:7" s="9" customFormat="1" x14ac:dyDescent="0.2">
      <c r="A17" s="5" t="s">
        <v>21</v>
      </c>
      <c r="B17" s="57">
        <v>22980</v>
      </c>
      <c r="C17" s="74">
        <v>28596</v>
      </c>
      <c r="D17" s="73">
        <v>34991</v>
      </c>
      <c r="E17" s="73">
        <v>2081</v>
      </c>
      <c r="F17" s="73">
        <v>10210</v>
      </c>
      <c r="G17" s="73">
        <v>215641</v>
      </c>
    </row>
    <row r="18" spans="1:7" s="9" customFormat="1" x14ac:dyDescent="0.2">
      <c r="A18" s="5" t="s">
        <v>20</v>
      </c>
      <c r="B18" s="57">
        <v>9822</v>
      </c>
      <c r="C18" s="74">
        <v>8683</v>
      </c>
      <c r="D18" s="73">
        <v>27490</v>
      </c>
      <c r="E18" s="73">
        <v>1163</v>
      </c>
      <c r="F18" s="73">
        <v>6340</v>
      </c>
      <c r="G18" s="73">
        <v>160544</v>
      </c>
    </row>
    <row r="19" spans="1:7" s="9" customFormat="1" x14ac:dyDescent="0.2">
      <c r="A19" s="8" t="s">
        <v>19</v>
      </c>
      <c r="B19" s="56">
        <v>47936</v>
      </c>
      <c r="C19" s="56">
        <f>SUM(C16:C18)</f>
        <v>44210</v>
      </c>
      <c r="D19" s="72">
        <v>89080</v>
      </c>
      <c r="E19" s="72">
        <f>SUM(E16:E18)</f>
        <v>3886</v>
      </c>
      <c r="F19" s="72">
        <v>7670</v>
      </c>
      <c r="G19" s="72">
        <f>SUM(G16:G18)</f>
        <v>540916</v>
      </c>
    </row>
    <row r="20" spans="1:7" s="9" customFormat="1" x14ac:dyDescent="0.2">
      <c r="A20" s="12" t="s">
        <v>18</v>
      </c>
      <c r="B20" s="56">
        <v>116239</v>
      </c>
      <c r="C20" s="56">
        <f>C11+C15+C19</f>
        <v>158767</v>
      </c>
      <c r="D20" s="71">
        <f>D11+D15+D19</f>
        <v>204328</v>
      </c>
      <c r="E20" s="71">
        <f>E19+E15+E11</f>
        <v>6231</v>
      </c>
      <c r="F20" s="72">
        <v>7330</v>
      </c>
      <c r="G20" s="71">
        <f>G19+G15+G11</f>
        <v>1250017</v>
      </c>
    </row>
    <row r="21" spans="1:7" s="9" customFormat="1" x14ac:dyDescent="0.2">
      <c r="A21" s="5" t="s">
        <v>17</v>
      </c>
      <c r="B21" s="57">
        <v>31780</v>
      </c>
      <c r="C21" s="74">
        <v>52514</v>
      </c>
      <c r="D21" s="73">
        <v>27136</v>
      </c>
      <c r="E21" s="73">
        <v>427</v>
      </c>
      <c r="F21" s="73">
        <v>4490</v>
      </c>
      <c r="G21" s="73">
        <v>166040</v>
      </c>
    </row>
    <row r="22" spans="1:7" s="9" customFormat="1" x14ac:dyDescent="0.2">
      <c r="A22" s="5" t="s">
        <v>16</v>
      </c>
      <c r="B22" s="57">
        <v>23937</v>
      </c>
      <c r="C22" s="74">
        <v>21715</v>
      </c>
      <c r="D22" s="73">
        <v>96318</v>
      </c>
      <c r="E22" s="73">
        <v>2693</v>
      </c>
      <c r="F22" s="73">
        <v>8680</v>
      </c>
      <c r="G22" s="73">
        <v>579308</v>
      </c>
    </row>
    <row r="23" spans="1:7" s="9" customFormat="1" x14ac:dyDescent="0.2">
      <c r="A23" s="5" t="s">
        <v>15</v>
      </c>
      <c r="B23" s="57">
        <v>9098</v>
      </c>
      <c r="C23" s="74">
        <v>6069</v>
      </c>
      <c r="D23" s="73">
        <v>2300</v>
      </c>
      <c r="E23" s="73">
        <v>1380</v>
      </c>
      <c r="F23" s="73">
        <v>5300</v>
      </c>
      <c r="G23" s="73">
        <v>5631</v>
      </c>
    </row>
    <row r="24" spans="1:7" s="9" customFormat="1" x14ac:dyDescent="0.2">
      <c r="A24" s="8" t="s">
        <v>14</v>
      </c>
      <c r="B24" s="56">
        <v>64815</v>
      </c>
      <c r="C24" s="56">
        <f>SUM(C21:C23)</f>
        <v>80298</v>
      </c>
      <c r="D24" s="72">
        <v>125754</v>
      </c>
      <c r="E24" s="72">
        <f>SUM(E21:E23)</f>
        <v>4500</v>
      </c>
      <c r="F24" s="72">
        <v>7160</v>
      </c>
      <c r="G24" s="72">
        <f>SUM(G21:G23)</f>
        <v>750979</v>
      </c>
    </row>
    <row r="25" spans="1:7" s="9" customFormat="1" x14ac:dyDescent="0.2">
      <c r="A25" s="5" t="s">
        <v>13</v>
      </c>
      <c r="B25" s="60">
        <v>326203</v>
      </c>
      <c r="C25" s="74">
        <v>32941</v>
      </c>
      <c r="D25" s="73">
        <v>6635</v>
      </c>
      <c r="E25" s="73">
        <v>1369</v>
      </c>
      <c r="F25" s="73">
        <v>5830</v>
      </c>
      <c r="G25" s="73">
        <v>32402</v>
      </c>
    </row>
    <row r="26" spans="1:7" s="9" customFormat="1" x14ac:dyDescent="0.2">
      <c r="A26" s="5" t="s">
        <v>12</v>
      </c>
      <c r="B26" s="60">
        <v>110558</v>
      </c>
      <c r="C26" s="74">
        <v>8313</v>
      </c>
      <c r="D26" s="73">
        <v>8125</v>
      </c>
      <c r="E26" s="73">
        <v>300</v>
      </c>
      <c r="F26" s="73">
        <v>7680</v>
      </c>
      <c r="G26" s="73">
        <v>44999</v>
      </c>
    </row>
    <row r="27" spans="1:7" s="9" customFormat="1" x14ac:dyDescent="0.2">
      <c r="A27" s="5" t="s">
        <v>11</v>
      </c>
      <c r="B27" s="61">
        <v>233098</v>
      </c>
      <c r="C27" s="74">
        <v>379511</v>
      </c>
      <c r="D27" s="73">
        <v>5398</v>
      </c>
      <c r="E27" s="73">
        <v>1153</v>
      </c>
      <c r="F27" s="73">
        <v>6970</v>
      </c>
      <c r="G27" s="73">
        <v>24582</v>
      </c>
    </row>
    <row r="28" spans="1:7" s="9" customFormat="1" x14ac:dyDescent="0.2">
      <c r="A28" s="8" t="s">
        <v>10</v>
      </c>
      <c r="B28" s="56">
        <v>669859</v>
      </c>
      <c r="C28" s="56">
        <f>SUM(C25:C27)</f>
        <v>420765</v>
      </c>
      <c r="D28" s="72">
        <v>20158</v>
      </c>
      <c r="E28" s="72">
        <f>SUM(E25:E27)</f>
        <v>2822</v>
      </c>
      <c r="F28" s="72">
        <v>6780</v>
      </c>
      <c r="G28" s="72">
        <f>SUM(G25:G27)</f>
        <v>101983</v>
      </c>
    </row>
    <row r="29" spans="1:7" s="9" customFormat="1" x14ac:dyDescent="0.2">
      <c r="A29" s="5" t="s">
        <v>9</v>
      </c>
      <c r="B29" s="57">
        <v>160869</v>
      </c>
      <c r="C29" s="74">
        <v>96566</v>
      </c>
      <c r="D29" s="73">
        <v>159654</v>
      </c>
      <c r="E29" s="73">
        <v>6216</v>
      </c>
      <c r="F29" s="73">
        <v>7450</v>
      </c>
      <c r="G29" s="73">
        <v>997737</v>
      </c>
    </row>
    <row r="30" spans="1:7" s="9" customFormat="1" x14ac:dyDescent="0.2">
      <c r="A30" s="5" t="s">
        <v>8</v>
      </c>
      <c r="B30" s="57">
        <v>236981</v>
      </c>
      <c r="C30" s="74">
        <v>8316</v>
      </c>
      <c r="D30" s="73">
        <v>203</v>
      </c>
      <c r="E30" s="73">
        <v>84</v>
      </c>
      <c r="F30" s="73">
        <v>3630</v>
      </c>
      <c r="G30" s="73">
        <v>706</v>
      </c>
    </row>
    <row r="31" spans="1:7" s="9" customFormat="1" x14ac:dyDescent="0.2">
      <c r="A31" s="5" t="s">
        <v>7</v>
      </c>
      <c r="B31" s="57">
        <v>252282</v>
      </c>
      <c r="C31" s="74">
        <v>41879</v>
      </c>
      <c r="D31" s="73">
        <v>14950</v>
      </c>
      <c r="E31" s="73">
        <v>686</v>
      </c>
      <c r="F31" s="73">
        <v>7510</v>
      </c>
      <c r="G31" s="73">
        <v>84752</v>
      </c>
    </row>
    <row r="32" spans="1:7" s="9" customFormat="1" x14ac:dyDescent="0.2">
      <c r="A32" s="8" t="s">
        <v>6</v>
      </c>
      <c r="B32" s="56">
        <v>650132</v>
      </c>
      <c r="C32" s="56">
        <f>SUM(C29:C31)</f>
        <v>146761</v>
      </c>
      <c r="D32" s="72">
        <v>174807</v>
      </c>
      <c r="E32" s="72">
        <f>SUM(E29:E31)</f>
        <v>6986</v>
      </c>
      <c r="F32" s="72">
        <v>7440</v>
      </c>
      <c r="G32" s="72">
        <f>SUM(G29:G31)</f>
        <v>1083195</v>
      </c>
    </row>
    <row r="33" spans="1:7" s="9" customFormat="1" x14ac:dyDescent="0.2">
      <c r="A33" s="12" t="s">
        <v>5</v>
      </c>
      <c r="B33" s="56">
        <v>1384806</v>
      </c>
      <c r="C33" s="56">
        <f>C24+C28+C32</f>
        <v>647824</v>
      </c>
      <c r="D33" s="71">
        <f>D24+D28+D32</f>
        <v>320719</v>
      </c>
      <c r="E33" s="71">
        <f>E32+E28+E24</f>
        <v>14308</v>
      </c>
      <c r="F33" s="72">
        <v>7290</v>
      </c>
      <c r="G33" s="71">
        <f>G32+G28+G24</f>
        <v>1936157</v>
      </c>
    </row>
    <row r="34" spans="1:7" s="6" customFormat="1" x14ac:dyDescent="0.25">
      <c r="A34" s="8" t="s">
        <v>2</v>
      </c>
      <c r="B34" s="54">
        <v>1614343</v>
      </c>
      <c r="C34" s="70">
        <f>C7+C20+C33</f>
        <v>884268</v>
      </c>
      <c r="D34" s="71">
        <f>D7+D20+D33</f>
        <v>550000</v>
      </c>
      <c r="E34" s="71">
        <v>21471</v>
      </c>
      <c r="F34" s="72">
        <v>7240</v>
      </c>
      <c r="G34" s="71">
        <v>3343676</v>
      </c>
    </row>
    <row r="35" spans="1:7" s="9" customFormat="1" x14ac:dyDescent="0.2">
      <c r="A35" s="5" t="s">
        <v>1</v>
      </c>
      <c r="B35" s="5"/>
      <c r="C35" s="5"/>
      <c r="D35" s="5"/>
      <c r="E35" s="5"/>
      <c r="F35" s="5"/>
      <c r="G35" s="5"/>
    </row>
    <row r="36" spans="1:7" s="21" customFormat="1" x14ac:dyDescent="0.2">
      <c r="A36" s="23" t="s">
        <v>0</v>
      </c>
      <c r="B36" s="53">
        <f>+B34-B5</f>
        <v>1596455</v>
      </c>
      <c r="C36" s="53">
        <f>+C34-C5</f>
        <v>876553</v>
      </c>
      <c r="D36" s="53">
        <f>+D34-D5</f>
        <v>537341</v>
      </c>
      <c r="E36" s="53">
        <v>21336</v>
      </c>
      <c r="F36" s="53">
        <v>7260</v>
      </c>
      <c r="G36" s="53">
        <v>3258967</v>
      </c>
    </row>
  </sheetData>
  <mergeCells count="6">
    <mergeCell ref="G2:G4"/>
    <mergeCell ref="B3:C4"/>
    <mergeCell ref="D2:F2"/>
    <mergeCell ref="A2:A4"/>
    <mergeCell ref="D3:E3"/>
    <mergeCell ref="F3:F4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&amp;L&amp;D&amp;R&amp;"Arial CE,Félkövér"&amp;8MEZŐGAZDASÁG | &amp;9 203&amp;"Arial CE,Normál"&amp;10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7DA3C-A489-4ED3-BFD4-5A5019884FCF}">
  <sheetPr codeName="Munka6"/>
  <dimension ref="A1:J34"/>
  <sheetViews>
    <sheetView zoomScaleNormal="100" workbookViewId="0"/>
  </sheetViews>
  <sheetFormatPr defaultRowHeight="11.25" x14ac:dyDescent="0.2"/>
  <cols>
    <col min="1" max="1" width="21.85546875" style="77" customWidth="1"/>
    <col min="2" max="9" width="9.140625" style="77"/>
    <col min="10" max="10" width="10.140625" style="77" customWidth="1"/>
    <col min="11" max="16384" width="9.140625" style="77"/>
  </cols>
  <sheetData>
    <row r="1" spans="1:10" s="89" customFormat="1" ht="12" thickBot="1" x14ac:dyDescent="0.25">
      <c r="A1" s="95" t="s">
        <v>94</v>
      </c>
      <c r="B1" s="94"/>
      <c r="C1" s="93"/>
      <c r="D1" s="93"/>
      <c r="E1" s="93"/>
      <c r="F1" s="93"/>
    </row>
    <row r="2" spans="1:10" s="89" customFormat="1" ht="33.75" x14ac:dyDescent="0.2">
      <c r="A2" s="92" t="s">
        <v>41</v>
      </c>
      <c r="B2" s="91" t="s">
        <v>93</v>
      </c>
      <c r="C2" s="91" t="s">
        <v>92</v>
      </c>
      <c r="D2" s="91" t="s">
        <v>91</v>
      </c>
      <c r="E2" s="91" t="s">
        <v>90</v>
      </c>
      <c r="F2" s="90" t="s">
        <v>89</v>
      </c>
      <c r="G2" s="91" t="s">
        <v>88</v>
      </c>
      <c r="H2" s="91" t="s">
        <v>87</v>
      </c>
      <c r="I2" s="91" t="s">
        <v>86</v>
      </c>
      <c r="J2" s="90" t="s">
        <v>85</v>
      </c>
    </row>
    <row r="3" spans="1:10" s="86" customFormat="1" x14ac:dyDescent="0.2">
      <c r="A3" s="77" t="s">
        <v>33</v>
      </c>
      <c r="B3" s="88">
        <v>4.5380000000000003</v>
      </c>
      <c r="C3" s="88">
        <v>8.9909999999999997</v>
      </c>
      <c r="D3" s="88">
        <v>15.103</v>
      </c>
      <c r="E3" s="88">
        <v>488.86899999999997</v>
      </c>
      <c r="F3" s="88">
        <v>0.88500000000000001</v>
      </c>
      <c r="G3" s="88">
        <v>0.53500000000000003</v>
      </c>
      <c r="H3" s="88">
        <v>0.161</v>
      </c>
      <c r="I3" s="88">
        <v>7.5389999999999997</v>
      </c>
      <c r="J3" s="88" t="s">
        <v>3</v>
      </c>
    </row>
    <row r="4" spans="1:10" s="86" customFormat="1" x14ac:dyDescent="0.2">
      <c r="A4" s="81" t="s">
        <v>32</v>
      </c>
      <c r="B4" s="78">
        <v>52.023000000000003</v>
      </c>
      <c r="C4" s="78">
        <v>150.33699999999999</v>
      </c>
      <c r="D4" s="78">
        <v>40.72</v>
      </c>
      <c r="E4" s="78">
        <v>1622.4639999999999</v>
      </c>
      <c r="F4" s="78">
        <v>4.7439999999999998</v>
      </c>
      <c r="G4" s="78">
        <v>3.8450000000000002</v>
      </c>
      <c r="H4" s="78">
        <v>11.202999999999999</v>
      </c>
      <c r="I4" s="78">
        <v>222.17599999999999</v>
      </c>
      <c r="J4" s="78">
        <v>25.498000000000001</v>
      </c>
    </row>
    <row r="5" spans="1:10" s="86" customFormat="1" x14ac:dyDescent="0.2">
      <c r="A5" s="87" t="s">
        <v>31</v>
      </c>
      <c r="B5" s="84">
        <v>56.561</v>
      </c>
      <c r="C5" s="84">
        <v>159.328</v>
      </c>
      <c r="D5" s="84">
        <v>55.823</v>
      </c>
      <c r="E5" s="84">
        <v>2111.3330000000001</v>
      </c>
      <c r="F5" s="84">
        <v>5.6289999999999996</v>
      </c>
      <c r="G5" s="84">
        <v>4.38</v>
      </c>
      <c r="H5" s="83">
        <v>11.364000000000001</v>
      </c>
      <c r="I5" s="83">
        <v>229.715</v>
      </c>
      <c r="J5" s="83">
        <v>25.498000000000001</v>
      </c>
    </row>
    <row r="6" spans="1:10" s="86" customFormat="1" x14ac:dyDescent="0.2">
      <c r="A6" s="81" t="s">
        <v>30</v>
      </c>
      <c r="B6" s="79">
        <v>41.707000000000001</v>
      </c>
      <c r="C6" s="79">
        <v>74.415000000000006</v>
      </c>
      <c r="D6" s="79">
        <v>38.384999999999998</v>
      </c>
      <c r="E6" s="79">
        <v>1364.1579999999999</v>
      </c>
      <c r="F6" s="79">
        <v>3.11</v>
      </c>
      <c r="G6" s="79">
        <v>1.7390000000000001</v>
      </c>
      <c r="H6" s="78">
        <v>7.2729999999999997</v>
      </c>
      <c r="I6" s="78">
        <v>10.644</v>
      </c>
      <c r="J6" s="78">
        <v>9.8759999999999994</v>
      </c>
    </row>
    <row r="7" spans="1:10" s="86" customFormat="1" x14ac:dyDescent="0.2">
      <c r="A7" s="81" t="s">
        <v>29</v>
      </c>
      <c r="B7" s="79">
        <v>12.212</v>
      </c>
      <c r="C7" s="79">
        <v>138.97</v>
      </c>
      <c r="D7" s="79">
        <v>11.975</v>
      </c>
      <c r="E7" s="79">
        <v>3919.2439999999997</v>
      </c>
      <c r="F7" s="79">
        <v>1.6639999999999999</v>
      </c>
      <c r="G7" s="79">
        <v>0.56000000000000005</v>
      </c>
      <c r="H7" s="78">
        <v>3.45</v>
      </c>
      <c r="I7" s="78">
        <v>3.5779999999999998</v>
      </c>
      <c r="J7" s="78">
        <v>5.391</v>
      </c>
    </row>
    <row r="8" spans="1:10" s="86" customFormat="1" x14ac:dyDescent="0.2">
      <c r="A8" s="81" t="s">
        <v>28</v>
      </c>
      <c r="B8" s="79">
        <v>31.257000000000001</v>
      </c>
      <c r="C8" s="79">
        <v>119.75</v>
      </c>
      <c r="D8" s="79">
        <v>32.369999999999997</v>
      </c>
      <c r="E8" s="79">
        <v>1091.7869999999998</v>
      </c>
      <c r="F8" s="79">
        <v>2.0190000000000001</v>
      </c>
      <c r="G8" s="79">
        <v>1.4179999999999999</v>
      </c>
      <c r="H8" s="78">
        <v>17.384</v>
      </c>
      <c r="I8" s="78">
        <v>9.0030000000000001</v>
      </c>
      <c r="J8" s="78">
        <v>4.5789999999999997</v>
      </c>
    </row>
    <row r="9" spans="1:10" s="86" customFormat="1" x14ac:dyDescent="0.2">
      <c r="A9" s="85" t="s">
        <v>27</v>
      </c>
      <c r="B9" s="84">
        <v>85.176000000000002</v>
      </c>
      <c r="C9" s="84">
        <v>333.13499999999999</v>
      </c>
      <c r="D9" s="84">
        <v>82.73</v>
      </c>
      <c r="E9" s="84">
        <v>6375.1890000000003</v>
      </c>
      <c r="F9" s="84">
        <v>6.7930000000000001</v>
      </c>
      <c r="G9" s="84">
        <v>3.7170000000000001</v>
      </c>
      <c r="H9" s="83">
        <v>28.106999999999999</v>
      </c>
      <c r="I9" s="83">
        <v>23.225000000000001</v>
      </c>
      <c r="J9" s="83">
        <v>19.846</v>
      </c>
    </row>
    <row r="10" spans="1:10" s="86" customFormat="1" x14ac:dyDescent="0.2">
      <c r="A10" s="81" t="s">
        <v>26</v>
      </c>
      <c r="B10" s="79">
        <v>55.930999999999997</v>
      </c>
      <c r="C10" s="79">
        <v>161.86500000000001</v>
      </c>
      <c r="D10" s="79">
        <v>7.4039999999999999</v>
      </c>
      <c r="E10" s="79">
        <v>1827.12</v>
      </c>
      <c r="F10" s="79">
        <v>3.2549999999999999</v>
      </c>
      <c r="G10" s="79">
        <v>2.0390000000000001</v>
      </c>
      <c r="H10" s="78">
        <v>13.741</v>
      </c>
      <c r="I10" s="78">
        <v>13.135</v>
      </c>
      <c r="J10" s="78">
        <v>6.476</v>
      </c>
    </row>
    <row r="11" spans="1:10" s="86" customFormat="1" x14ac:dyDescent="0.2">
      <c r="A11" s="81" t="s">
        <v>25</v>
      </c>
      <c r="B11" s="79">
        <v>27.265999999999998</v>
      </c>
      <c r="C11" s="79">
        <v>38.430999999999997</v>
      </c>
      <c r="D11" s="79">
        <v>2.798</v>
      </c>
      <c r="E11" s="79">
        <v>2104.9740000000002</v>
      </c>
      <c r="F11" s="79">
        <v>0.59499999999999997</v>
      </c>
      <c r="G11" s="79">
        <v>1.833</v>
      </c>
      <c r="H11" s="78">
        <v>11.265000000000001</v>
      </c>
      <c r="I11" s="78">
        <v>14.823</v>
      </c>
      <c r="J11" s="78">
        <v>12.504</v>
      </c>
    </row>
    <row r="12" spans="1:10" s="86" customFormat="1" x14ac:dyDescent="0.2">
      <c r="A12" s="81" t="s">
        <v>24</v>
      </c>
      <c r="B12" s="79">
        <v>21.01</v>
      </c>
      <c r="C12" s="79">
        <v>56.954000000000001</v>
      </c>
      <c r="D12" s="79">
        <v>10.792</v>
      </c>
      <c r="E12" s="79">
        <v>1730.633</v>
      </c>
      <c r="F12" s="79">
        <v>1.5509999999999999</v>
      </c>
      <c r="G12" s="79">
        <v>1.7849999999999999</v>
      </c>
      <c r="H12" s="78">
        <v>32.706000000000003</v>
      </c>
      <c r="I12" s="78">
        <v>21.837</v>
      </c>
      <c r="J12" s="78">
        <v>4.0179999999999998</v>
      </c>
    </row>
    <row r="13" spans="1:10" s="86" customFormat="1" x14ac:dyDescent="0.2">
      <c r="A13" s="85" t="s">
        <v>23</v>
      </c>
      <c r="B13" s="84">
        <v>104.20699999999999</v>
      </c>
      <c r="C13" s="84">
        <v>257.25</v>
      </c>
      <c r="D13" s="84">
        <v>20.994</v>
      </c>
      <c r="E13" s="84">
        <v>5662.726999999999</v>
      </c>
      <c r="F13" s="84">
        <v>5.4009999999999998</v>
      </c>
      <c r="G13" s="84">
        <v>5.657</v>
      </c>
      <c r="H13" s="83">
        <v>57.712000000000003</v>
      </c>
      <c r="I13" s="83">
        <v>49.795000000000002</v>
      </c>
      <c r="J13" s="83">
        <v>22.998000000000001</v>
      </c>
    </row>
    <row r="14" spans="1:10" s="86" customFormat="1" x14ac:dyDescent="0.2">
      <c r="A14" s="81" t="s">
        <v>22</v>
      </c>
      <c r="B14" s="79">
        <v>26.228000000000002</v>
      </c>
      <c r="C14" s="79">
        <v>269.82100000000003</v>
      </c>
      <c r="D14" s="79">
        <v>26.745000000000001</v>
      </c>
      <c r="E14" s="79">
        <v>1870.8629999999998</v>
      </c>
      <c r="F14" s="79">
        <v>2.5680000000000001</v>
      </c>
      <c r="G14" s="79">
        <v>1.3260000000000001</v>
      </c>
      <c r="H14" s="78">
        <v>24.283999999999999</v>
      </c>
      <c r="I14" s="78">
        <v>99.694999999999993</v>
      </c>
      <c r="J14" s="78">
        <v>14.089</v>
      </c>
    </row>
    <row r="15" spans="1:10" s="86" customFormat="1" x14ac:dyDescent="0.2">
      <c r="A15" s="81" t="s">
        <v>21</v>
      </c>
      <c r="B15" s="79">
        <v>24.106999999999999</v>
      </c>
      <c r="C15" s="79">
        <v>116.988</v>
      </c>
      <c r="D15" s="79">
        <v>19.574999999999999</v>
      </c>
      <c r="E15" s="79">
        <v>714.16</v>
      </c>
      <c r="F15" s="79">
        <v>3.294</v>
      </c>
      <c r="G15" s="79">
        <v>2.351</v>
      </c>
      <c r="H15" s="78">
        <v>49.771000000000001</v>
      </c>
      <c r="I15" s="78">
        <v>21.905999999999999</v>
      </c>
      <c r="J15" s="78">
        <v>12.382</v>
      </c>
    </row>
    <row r="16" spans="1:10" s="86" customFormat="1" x14ac:dyDescent="0.2">
      <c r="A16" s="81" t="s">
        <v>20</v>
      </c>
      <c r="B16" s="79">
        <v>24.861000000000001</v>
      </c>
      <c r="C16" s="79">
        <v>147.149</v>
      </c>
      <c r="D16" s="79">
        <v>38.231000000000002</v>
      </c>
      <c r="E16" s="79">
        <v>611.57899999999995</v>
      </c>
      <c r="F16" s="79">
        <v>2.75</v>
      </c>
      <c r="G16" s="79">
        <v>1.67</v>
      </c>
      <c r="H16" s="78">
        <v>47.215000000000003</v>
      </c>
      <c r="I16" s="78">
        <v>19.649000000000001</v>
      </c>
      <c r="J16" s="78">
        <v>5.8319999999999999</v>
      </c>
    </row>
    <row r="17" spans="1:10" s="86" customFormat="1" x14ac:dyDescent="0.2">
      <c r="A17" s="85" t="s">
        <v>19</v>
      </c>
      <c r="B17" s="84">
        <v>75.195999999999998</v>
      </c>
      <c r="C17" s="84">
        <v>533.95799999999997</v>
      </c>
      <c r="D17" s="84">
        <v>84.551000000000002</v>
      </c>
      <c r="E17" s="84">
        <v>3196.6019999999999</v>
      </c>
      <c r="F17" s="84">
        <v>8.6120000000000001</v>
      </c>
      <c r="G17" s="84">
        <v>5.3470000000000004</v>
      </c>
      <c r="H17" s="83">
        <v>121.27</v>
      </c>
      <c r="I17" s="83">
        <v>141.25</v>
      </c>
      <c r="J17" s="83">
        <v>32.302999999999997</v>
      </c>
    </row>
    <row r="18" spans="1:10" s="86" customFormat="1" x14ac:dyDescent="0.2">
      <c r="A18" s="87" t="s">
        <v>18</v>
      </c>
      <c r="B18" s="83">
        <v>264.57900000000001</v>
      </c>
      <c r="C18" s="83">
        <v>1124.3430000000001</v>
      </c>
      <c r="D18" s="83">
        <v>188.27500000000001</v>
      </c>
      <c r="E18" s="83">
        <v>15234.518000000002</v>
      </c>
      <c r="F18" s="83">
        <v>20.806000000000001</v>
      </c>
      <c r="G18" s="83">
        <v>14.721</v>
      </c>
      <c r="H18" s="83">
        <v>207.089</v>
      </c>
      <c r="I18" s="83">
        <v>214.27</v>
      </c>
      <c r="J18" s="83">
        <v>75.147000000000006</v>
      </c>
    </row>
    <row r="19" spans="1:10" s="86" customFormat="1" x14ac:dyDescent="0.2">
      <c r="A19" s="81" t="s">
        <v>17</v>
      </c>
      <c r="B19" s="79">
        <v>40.219000000000001</v>
      </c>
      <c r="C19" s="79">
        <v>101.06</v>
      </c>
      <c r="D19" s="79">
        <v>57.701999999999998</v>
      </c>
      <c r="E19" s="79">
        <v>2414.2840000000001</v>
      </c>
      <c r="F19" s="79">
        <v>3.4239999999999999</v>
      </c>
      <c r="G19" s="79">
        <v>5.7229999999999999</v>
      </c>
      <c r="H19" s="78">
        <v>39.329000000000001</v>
      </c>
      <c r="I19" s="78">
        <v>53.801000000000002</v>
      </c>
      <c r="J19" s="78">
        <v>47.569000000000003</v>
      </c>
    </row>
    <row r="20" spans="1:10" s="86" customFormat="1" x14ac:dyDescent="0.2">
      <c r="A20" s="81" t="s">
        <v>16</v>
      </c>
      <c r="B20" s="79">
        <v>11.706</v>
      </c>
      <c r="C20" s="79">
        <v>62.037999999999997</v>
      </c>
      <c r="D20" s="79">
        <v>28.677</v>
      </c>
      <c r="E20" s="79">
        <v>414.60399999999998</v>
      </c>
      <c r="F20" s="79">
        <v>2.1360000000000001</v>
      </c>
      <c r="G20" s="79">
        <v>1.258</v>
      </c>
      <c r="H20" s="78">
        <v>6.89</v>
      </c>
      <c r="I20" s="78">
        <v>5.3390000000000004</v>
      </c>
      <c r="J20" s="78">
        <v>10.91</v>
      </c>
    </row>
    <row r="21" spans="1:10" s="86" customFormat="1" x14ac:dyDescent="0.2">
      <c r="A21" s="81" t="s">
        <v>15</v>
      </c>
      <c r="B21" s="79">
        <v>15.266</v>
      </c>
      <c r="C21" s="79">
        <v>26.474</v>
      </c>
      <c r="D21" s="79">
        <v>16.628</v>
      </c>
      <c r="E21" s="79">
        <v>323.56900000000002</v>
      </c>
      <c r="F21" s="79">
        <v>1.5029999999999999</v>
      </c>
      <c r="G21" s="79">
        <v>2.5569999999999999</v>
      </c>
      <c r="H21" s="78">
        <v>16.879000000000001</v>
      </c>
      <c r="I21" s="78">
        <v>24.638999999999999</v>
      </c>
      <c r="J21" s="78">
        <v>5.1820000000000004</v>
      </c>
    </row>
    <row r="22" spans="1:10" s="86" customFormat="1" x14ac:dyDescent="0.2">
      <c r="A22" s="85" t="s">
        <v>14</v>
      </c>
      <c r="B22" s="84">
        <v>67.191000000000003</v>
      </c>
      <c r="C22" s="84">
        <v>189.572</v>
      </c>
      <c r="D22" s="84">
        <v>103.00700000000001</v>
      </c>
      <c r="E22" s="84">
        <v>3152.4569999999999</v>
      </c>
      <c r="F22" s="84">
        <v>7.0629999999999997</v>
      </c>
      <c r="G22" s="84">
        <v>9.5380000000000003</v>
      </c>
      <c r="H22" s="83">
        <v>63.097999999999999</v>
      </c>
      <c r="I22" s="83">
        <v>83.778999999999996</v>
      </c>
      <c r="J22" s="83">
        <v>63.661000000000001</v>
      </c>
    </row>
    <row r="23" spans="1:10" s="86" customFormat="1" x14ac:dyDescent="0.2">
      <c r="A23" s="81" t="s">
        <v>13</v>
      </c>
      <c r="B23" s="79">
        <v>88.153000000000006</v>
      </c>
      <c r="C23" s="79">
        <v>496.27100000000002</v>
      </c>
      <c r="D23" s="79">
        <v>257.42599999999999</v>
      </c>
      <c r="E23" s="79">
        <v>4107.4940000000006</v>
      </c>
      <c r="F23" s="79">
        <v>4.1079999999999997</v>
      </c>
      <c r="G23" s="79">
        <v>3.7160000000000002</v>
      </c>
      <c r="H23" s="78">
        <v>12.715</v>
      </c>
      <c r="I23" s="78">
        <v>16.655000000000001</v>
      </c>
      <c r="J23" s="78">
        <v>21.076000000000001</v>
      </c>
    </row>
    <row r="24" spans="1:10" s="86" customFormat="1" x14ac:dyDescent="0.2">
      <c r="A24" s="81" t="s">
        <v>12</v>
      </c>
      <c r="B24" s="79">
        <v>45.661000000000001</v>
      </c>
      <c r="C24" s="79">
        <v>223.315</v>
      </c>
      <c r="D24" s="79">
        <v>65.888000000000005</v>
      </c>
      <c r="E24" s="79">
        <v>1144.1089999999999</v>
      </c>
      <c r="F24" s="79">
        <v>3.6339999999999999</v>
      </c>
      <c r="G24" s="79">
        <v>3.911</v>
      </c>
      <c r="H24" s="78">
        <v>13.69</v>
      </c>
      <c r="I24" s="78">
        <v>5.01</v>
      </c>
      <c r="J24" s="78">
        <v>53.677999999999997</v>
      </c>
    </row>
    <row r="25" spans="1:10" s="86" customFormat="1" x14ac:dyDescent="0.2">
      <c r="A25" s="81" t="s">
        <v>11</v>
      </c>
      <c r="B25" s="79">
        <v>35.963000000000001</v>
      </c>
      <c r="C25" s="79">
        <v>169.643</v>
      </c>
      <c r="D25" s="79">
        <v>194.47</v>
      </c>
      <c r="E25" s="79">
        <v>3631.9079999999999</v>
      </c>
      <c r="F25" s="79">
        <v>4.4619999999999997</v>
      </c>
      <c r="G25" s="79">
        <v>5.7789999999999999</v>
      </c>
      <c r="H25" s="78">
        <v>42.45</v>
      </c>
      <c r="I25" s="78">
        <v>126.864</v>
      </c>
      <c r="J25" s="78">
        <v>23.228000000000002</v>
      </c>
    </row>
    <row r="26" spans="1:10" s="86" customFormat="1" x14ac:dyDescent="0.2">
      <c r="A26" s="85" t="s">
        <v>10</v>
      </c>
      <c r="B26" s="84">
        <v>169.77699999999999</v>
      </c>
      <c r="C26" s="84">
        <v>889.22900000000004</v>
      </c>
      <c r="D26" s="84">
        <v>517.78399999999999</v>
      </c>
      <c r="E26" s="84">
        <v>8883.5110000000004</v>
      </c>
      <c r="F26" s="84">
        <v>12.204000000000001</v>
      </c>
      <c r="G26" s="84">
        <v>13.406000000000001</v>
      </c>
      <c r="H26" s="83">
        <v>68.855000000000004</v>
      </c>
      <c r="I26" s="83">
        <v>148.529</v>
      </c>
      <c r="J26" s="83">
        <v>97.981999999999999</v>
      </c>
    </row>
    <row r="27" spans="1:10" s="86" customFormat="1" x14ac:dyDescent="0.2">
      <c r="A27" s="81" t="s">
        <v>9</v>
      </c>
      <c r="B27" s="79">
        <v>54.548999999999999</v>
      </c>
      <c r="C27" s="79">
        <v>330.09300000000002</v>
      </c>
      <c r="D27" s="79">
        <v>227.70400000000001</v>
      </c>
      <c r="E27" s="79">
        <v>6282.857</v>
      </c>
      <c r="F27" s="79">
        <v>9.0510000000000002</v>
      </c>
      <c r="G27" s="79">
        <v>6.57</v>
      </c>
      <c r="H27" s="78">
        <v>38.85</v>
      </c>
      <c r="I27" s="78">
        <v>125.252</v>
      </c>
      <c r="J27" s="78">
        <v>33.956000000000003</v>
      </c>
    </row>
    <row r="28" spans="1:10" s="86" customFormat="1" x14ac:dyDescent="0.2">
      <c r="A28" s="81" t="s">
        <v>8</v>
      </c>
      <c r="B28" s="79">
        <v>51.502000000000002</v>
      </c>
      <c r="C28" s="79">
        <v>302.47899999999998</v>
      </c>
      <c r="D28" s="79">
        <v>68.204999999999998</v>
      </c>
      <c r="E28" s="79">
        <v>1882.452</v>
      </c>
      <c r="F28" s="79">
        <v>3.64</v>
      </c>
      <c r="G28" s="79">
        <v>3.907</v>
      </c>
      <c r="H28" s="78">
        <v>25.905000000000001</v>
      </c>
      <c r="I28" s="78">
        <v>7.274</v>
      </c>
      <c r="J28" s="78">
        <v>41.055</v>
      </c>
    </row>
    <row r="29" spans="1:10" s="86" customFormat="1" x14ac:dyDescent="0.2">
      <c r="A29" s="81" t="s">
        <v>7</v>
      </c>
      <c r="B29" s="79">
        <v>35.908999999999999</v>
      </c>
      <c r="C29" s="79">
        <v>252.06399999999999</v>
      </c>
      <c r="D29" s="79">
        <v>62.030999999999999</v>
      </c>
      <c r="E29" s="79">
        <v>2717.3560000000002</v>
      </c>
      <c r="F29" s="79">
        <v>2.931</v>
      </c>
      <c r="G29" s="79">
        <v>5.3869999999999996</v>
      </c>
      <c r="H29" s="78">
        <v>17.13</v>
      </c>
      <c r="I29" s="78">
        <v>6.399</v>
      </c>
      <c r="J29" s="78">
        <v>23.812000000000001</v>
      </c>
    </row>
    <row r="30" spans="1:10" s="86" customFormat="1" x14ac:dyDescent="0.2">
      <c r="A30" s="85" t="s">
        <v>6</v>
      </c>
      <c r="B30" s="84">
        <v>141.96</v>
      </c>
      <c r="C30" s="84">
        <v>884.63599999999997</v>
      </c>
      <c r="D30" s="84">
        <v>357.94</v>
      </c>
      <c r="E30" s="84">
        <v>10882.664999999999</v>
      </c>
      <c r="F30" s="84">
        <v>15.622</v>
      </c>
      <c r="G30" s="84">
        <v>15.864000000000001</v>
      </c>
      <c r="H30" s="83">
        <v>81.885000000000005</v>
      </c>
      <c r="I30" s="83">
        <v>138.92500000000001</v>
      </c>
      <c r="J30" s="83">
        <v>98.822999999999993</v>
      </c>
    </row>
    <row r="31" spans="1:10" s="86" customFormat="1" x14ac:dyDescent="0.2">
      <c r="A31" s="87" t="s">
        <v>5</v>
      </c>
      <c r="B31" s="83">
        <v>378.928</v>
      </c>
      <c r="C31" s="83">
        <v>1963.4369999999999</v>
      </c>
      <c r="D31" s="83">
        <v>978.73099999999999</v>
      </c>
      <c r="E31" s="83">
        <v>22918.632999999998</v>
      </c>
      <c r="F31" s="83">
        <v>34.889000000000003</v>
      </c>
      <c r="G31" s="83">
        <v>38.808</v>
      </c>
      <c r="H31" s="83">
        <v>213.83799999999999</v>
      </c>
      <c r="I31" s="83">
        <v>371.233</v>
      </c>
      <c r="J31" s="83">
        <v>260.46600000000001</v>
      </c>
    </row>
    <row r="32" spans="1:10" s="82" customFormat="1" x14ac:dyDescent="0.25">
      <c r="A32" s="85" t="s">
        <v>2</v>
      </c>
      <c r="B32" s="84">
        <v>700.06799999999998</v>
      </c>
      <c r="C32" s="84">
        <v>3247.1080000000002</v>
      </c>
      <c r="D32" s="84">
        <v>1222.829</v>
      </c>
      <c r="E32" s="84">
        <v>40264.483999999997</v>
      </c>
      <c r="F32" s="84">
        <v>61.323999999999998</v>
      </c>
      <c r="G32" s="84">
        <v>57.908999999999999</v>
      </c>
      <c r="H32" s="83">
        <v>432.291</v>
      </c>
      <c r="I32" s="83">
        <v>815.21799999999996</v>
      </c>
      <c r="J32" s="83">
        <v>361.11099999999999</v>
      </c>
    </row>
    <row r="33" spans="1:10" x14ac:dyDescent="0.2">
      <c r="A33" s="81" t="s">
        <v>1</v>
      </c>
      <c r="B33" s="81"/>
    </row>
    <row r="34" spans="1:10" x14ac:dyDescent="0.2">
      <c r="A34" s="80" t="s">
        <v>0</v>
      </c>
      <c r="B34" s="79">
        <f>+B32-B3</f>
        <v>695.53</v>
      </c>
      <c r="C34" s="79">
        <f>+C32-C3</f>
        <v>3238.1170000000002</v>
      </c>
      <c r="D34" s="79">
        <f>+D32-D3</f>
        <v>1207.7259999999999</v>
      </c>
      <c r="E34" s="78">
        <v>39776</v>
      </c>
      <c r="F34" s="78">
        <v>60.439</v>
      </c>
      <c r="G34" s="78">
        <v>57.374000000000002</v>
      </c>
      <c r="H34" s="78">
        <v>432.13</v>
      </c>
      <c r="I34" s="78">
        <v>807.67899999999997</v>
      </c>
      <c r="J34" s="78">
        <v>361.11099999999999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3E95B-0852-4B13-811E-DEF84EE1557C}">
  <sheetPr codeName="Munka7"/>
  <dimension ref="A1:J34"/>
  <sheetViews>
    <sheetView zoomScaleNormal="100" workbookViewId="0"/>
  </sheetViews>
  <sheetFormatPr defaultRowHeight="11.25" x14ac:dyDescent="0.2"/>
  <cols>
    <col min="1" max="1" width="21.85546875" style="77" customWidth="1"/>
    <col min="2" max="10" width="9.5703125" style="77" customWidth="1"/>
    <col min="11" max="16384" width="9.140625" style="77"/>
  </cols>
  <sheetData>
    <row r="1" spans="1:10" s="89" customFormat="1" ht="12" thickBot="1" x14ac:dyDescent="0.25">
      <c r="A1" s="101" t="s">
        <v>95</v>
      </c>
      <c r="B1" s="100"/>
      <c r="C1" s="100"/>
      <c r="D1" s="100"/>
      <c r="E1" s="100"/>
    </row>
    <row r="2" spans="1:10" s="89" customFormat="1" ht="33.75" x14ac:dyDescent="0.2">
      <c r="A2" s="92" t="s">
        <v>41</v>
      </c>
      <c r="B2" s="91" t="s">
        <v>93</v>
      </c>
      <c r="C2" s="91" t="s">
        <v>92</v>
      </c>
      <c r="D2" s="91" t="s">
        <v>91</v>
      </c>
      <c r="E2" s="91" t="s">
        <v>90</v>
      </c>
      <c r="F2" s="90" t="s">
        <v>89</v>
      </c>
      <c r="G2" s="91" t="s">
        <v>88</v>
      </c>
      <c r="H2" s="91" t="s">
        <v>87</v>
      </c>
      <c r="I2" s="91" t="s">
        <v>86</v>
      </c>
      <c r="J2" s="90" t="s">
        <v>85</v>
      </c>
    </row>
    <row r="3" spans="1:10" s="86" customFormat="1" x14ac:dyDescent="0.2">
      <c r="A3" s="77" t="s">
        <v>33</v>
      </c>
      <c r="B3" s="88">
        <v>7.6102632902901233</v>
      </c>
      <c r="C3" s="88">
        <v>15.077980882106324</v>
      </c>
      <c r="D3" s="88">
        <v>25.32785510649002</v>
      </c>
      <c r="E3" s="88">
        <v>819.837330202918</v>
      </c>
      <c r="F3" s="88">
        <v>1.4841522723461347</v>
      </c>
      <c r="G3" s="88">
        <v>0.89719939627704182</v>
      </c>
      <c r="H3" s="88">
        <v>0.26999832299178267</v>
      </c>
      <c r="I3" s="88">
        <v>12.642964950528256</v>
      </c>
      <c r="J3" s="88" t="s">
        <v>3</v>
      </c>
    </row>
    <row r="4" spans="1:10" s="86" customFormat="1" x14ac:dyDescent="0.2">
      <c r="A4" s="81" t="s">
        <v>32</v>
      </c>
      <c r="B4" s="78">
        <v>15.390463906088675</v>
      </c>
      <c r="C4" s="78">
        <v>44.475639087512313</v>
      </c>
      <c r="D4" s="78">
        <v>12.046588821404587</v>
      </c>
      <c r="E4" s="78">
        <v>479.98911310244034</v>
      </c>
      <c r="F4" s="78">
        <v>1.4034630984465462</v>
      </c>
      <c r="G4" s="78">
        <v>1.1375032912156346</v>
      </c>
      <c r="H4" s="78">
        <v>3.3142911239242534</v>
      </c>
      <c r="I4" s="78">
        <v>65.728460657769787</v>
      </c>
      <c r="J4" s="78">
        <v>7.5433183145425877</v>
      </c>
    </row>
    <row r="5" spans="1:10" s="86" customFormat="1" x14ac:dyDescent="0.2">
      <c r="A5" s="87" t="s">
        <v>31</v>
      </c>
      <c r="B5" s="84">
        <v>14.223779143017371</v>
      </c>
      <c r="C5" s="84">
        <v>40.067295191009201</v>
      </c>
      <c r="D5" s="84">
        <v>14.038189266467329</v>
      </c>
      <c r="E5" s="84">
        <v>530.95126128187781</v>
      </c>
      <c r="F5" s="84">
        <v>1.4155628930896691</v>
      </c>
      <c r="G5" s="84">
        <v>1.1014683730205632</v>
      </c>
      <c r="H5" s="84">
        <v>2.8577823267136258</v>
      </c>
      <c r="I5" s="84">
        <v>57.767992536168656</v>
      </c>
      <c r="J5" s="84">
        <v>6.4121553824836353</v>
      </c>
    </row>
    <row r="6" spans="1:10" s="86" customFormat="1" x14ac:dyDescent="0.2">
      <c r="A6" s="81" t="s">
        <v>30</v>
      </c>
      <c r="B6" s="79">
        <v>14.16952331123893</v>
      </c>
      <c r="C6" s="79">
        <v>25.281729139133596</v>
      </c>
      <c r="D6" s="79">
        <v>13.040908056247302</v>
      </c>
      <c r="E6" s="79">
        <v>463.45861800688317</v>
      </c>
      <c r="F6" s="79">
        <v>1.0565904404045621</v>
      </c>
      <c r="G6" s="79">
        <v>0.59080732342878883</v>
      </c>
      <c r="H6" s="79">
        <v>2.4709267759043021</v>
      </c>
      <c r="I6" s="79">
        <v>3.6161892757768994</v>
      </c>
      <c r="J6" s="79">
        <v>3.3552691927445193</v>
      </c>
    </row>
    <row r="7" spans="1:10" s="86" customFormat="1" x14ac:dyDescent="0.2">
      <c r="A7" s="81" t="s">
        <v>29</v>
      </c>
      <c r="B7" s="79">
        <v>9.2639372491902012</v>
      </c>
      <c r="C7" s="79">
        <v>105.42166389780236</v>
      </c>
      <c r="D7" s="79">
        <v>9.0841507172496456</v>
      </c>
      <c r="E7" s="79">
        <v>2973.1109138769411</v>
      </c>
      <c r="F7" s="79">
        <v>1.2622986883927692</v>
      </c>
      <c r="G7" s="79">
        <v>0.42481205859372034</v>
      </c>
      <c r="H7" s="79">
        <v>2.6171457181220275</v>
      </c>
      <c r="I7" s="79">
        <v>2.7142456172291634</v>
      </c>
      <c r="J7" s="79">
        <v>4.0895746569263327</v>
      </c>
    </row>
    <row r="8" spans="1:10" s="86" customFormat="1" x14ac:dyDescent="0.2">
      <c r="A8" s="81" t="s">
        <v>28</v>
      </c>
      <c r="B8" s="79">
        <v>15.122354785334844</v>
      </c>
      <c r="C8" s="79">
        <v>57.93588589896175</v>
      </c>
      <c r="D8" s="79">
        <v>15.66083195448344</v>
      </c>
      <c r="E8" s="79">
        <v>528.21417167406889</v>
      </c>
      <c r="F8" s="79">
        <v>0.97680629336120062</v>
      </c>
      <c r="G8" s="79">
        <v>0.68603829816056583</v>
      </c>
      <c r="H8" s="79">
        <v>8.4105005467018881</v>
      </c>
      <c r="I8" s="79">
        <v>4.3557142442451156</v>
      </c>
      <c r="J8" s="79">
        <v>2.2153521631010094</v>
      </c>
    </row>
    <row r="9" spans="1:10" s="86" customFormat="1" x14ac:dyDescent="0.2">
      <c r="A9" s="85" t="s">
        <v>27</v>
      </c>
      <c r="B9" s="84">
        <v>13.459538896702117</v>
      </c>
      <c r="C9" s="84">
        <v>52.642099774030939</v>
      </c>
      <c r="D9" s="84">
        <v>13.073021190525102</v>
      </c>
      <c r="E9" s="84">
        <v>1007.4094148507498</v>
      </c>
      <c r="F9" s="84">
        <v>1.073432043360776</v>
      </c>
      <c r="G9" s="84">
        <v>0.58736153469336161</v>
      </c>
      <c r="H9" s="84">
        <v>4.4414771739645715</v>
      </c>
      <c r="I9" s="84">
        <v>3.6700219648246768</v>
      </c>
      <c r="J9" s="84">
        <v>3.1360712987690222</v>
      </c>
    </row>
    <row r="10" spans="1:10" s="86" customFormat="1" x14ac:dyDescent="0.2">
      <c r="A10" s="81" t="s">
        <v>26</v>
      </c>
      <c r="B10" s="79">
        <v>20.984801017517661</v>
      </c>
      <c r="C10" s="79">
        <v>60.73027152563867</v>
      </c>
      <c r="D10" s="79">
        <v>2.7779132633727408</v>
      </c>
      <c r="E10" s="79">
        <v>685.51875766796354</v>
      </c>
      <c r="F10" s="79">
        <v>1.2212463090597341</v>
      </c>
      <c r="G10" s="79">
        <v>0.76501420097474593</v>
      </c>
      <c r="H10" s="79">
        <v>5.1554978595360383</v>
      </c>
      <c r="I10" s="79">
        <v>4.9281321872502639</v>
      </c>
      <c r="J10" s="79">
        <v>2.4297361282552501</v>
      </c>
    </row>
    <row r="11" spans="1:10" s="86" customFormat="1" x14ac:dyDescent="0.2">
      <c r="A11" s="81" t="s">
        <v>25</v>
      </c>
      <c r="B11" s="79">
        <v>15.109416647733253</v>
      </c>
      <c r="C11" s="79">
        <v>21.296486143513413</v>
      </c>
      <c r="D11" s="79">
        <v>1.5505078772228287</v>
      </c>
      <c r="E11" s="79">
        <v>1166.4684661719966</v>
      </c>
      <c r="F11" s="79">
        <v>0.3297184370791934</v>
      </c>
      <c r="G11" s="79">
        <v>1.0157544456574141</v>
      </c>
      <c r="H11" s="79">
        <v>6.2424843591548127</v>
      </c>
      <c r="I11" s="79">
        <v>8.2141451980250153</v>
      </c>
      <c r="J11" s="79">
        <v>6.9290745163667804</v>
      </c>
    </row>
    <row r="12" spans="1:10" s="86" customFormat="1" x14ac:dyDescent="0.2">
      <c r="A12" s="81" t="s">
        <v>24</v>
      </c>
      <c r="B12" s="79">
        <v>12.573836127186658</v>
      </c>
      <c r="C12" s="79">
        <v>34.085210032736263</v>
      </c>
      <c r="D12" s="79">
        <v>6.4586786998856924</v>
      </c>
      <c r="E12" s="79">
        <v>1035.7304016326236</v>
      </c>
      <c r="F12" s="79">
        <v>0.92822559891796785</v>
      </c>
      <c r="G12" s="79">
        <v>1.0682673720622646</v>
      </c>
      <c r="H12" s="79">
        <v>19.573530907937496</v>
      </c>
      <c r="I12" s="79">
        <v>13.068770086119704</v>
      </c>
      <c r="J12" s="79">
        <v>2.4046489080930979</v>
      </c>
    </row>
    <row r="13" spans="1:10" s="86" customFormat="1" x14ac:dyDescent="0.2">
      <c r="A13" s="85" t="s">
        <v>23</v>
      </c>
      <c r="B13" s="84">
        <v>16.969585445568256</v>
      </c>
      <c r="C13" s="84">
        <v>41.89186768520765</v>
      </c>
      <c r="D13" s="84">
        <v>3.4187672310330397</v>
      </c>
      <c r="E13" s="84">
        <v>922.14658978212969</v>
      </c>
      <c r="F13" s="84">
        <v>0.87952566518097774</v>
      </c>
      <c r="G13" s="84">
        <v>0.92121397665780247</v>
      </c>
      <c r="H13" s="84">
        <v>9.3981087185566725</v>
      </c>
      <c r="I13" s="84">
        <v>8.1088651171425283</v>
      </c>
      <c r="J13" s="84">
        <v>3.7451085443125578</v>
      </c>
    </row>
    <row r="14" spans="1:10" s="86" customFormat="1" x14ac:dyDescent="0.2">
      <c r="A14" s="81" t="s">
        <v>22</v>
      </c>
      <c r="B14" s="79">
        <v>9.9313123357592374</v>
      </c>
      <c r="C14" s="79">
        <v>102.16854604799805</v>
      </c>
      <c r="D14" s="79">
        <v>10.127075965375965</v>
      </c>
      <c r="E14" s="79">
        <v>708.4079910940801</v>
      </c>
      <c r="F14" s="79">
        <v>0.9723810461426613</v>
      </c>
      <c r="G14" s="79">
        <v>0.50209395139609381</v>
      </c>
      <c r="H14" s="79">
        <v>9.195210796155914</v>
      </c>
      <c r="I14" s="79">
        <v>37.749816353268159</v>
      </c>
      <c r="J14" s="79">
        <v>5.3348428968473343</v>
      </c>
    </row>
    <row r="15" spans="1:10" s="86" customFormat="1" x14ac:dyDescent="0.2">
      <c r="A15" s="81" t="s">
        <v>21</v>
      </c>
      <c r="B15" s="79">
        <v>7.6163125003949226</v>
      </c>
      <c r="C15" s="79">
        <v>36.960931131878752</v>
      </c>
      <c r="D15" s="79">
        <v>6.1844823991052644</v>
      </c>
      <c r="E15" s="79">
        <v>225.63013793844266</v>
      </c>
      <c r="F15" s="79">
        <v>1.0406991071597824</v>
      </c>
      <c r="G15" s="79">
        <v>0.74276976348896429</v>
      </c>
      <c r="H15" s="79">
        <v>15.724540152534768</v>
      </c>
      <c r="I15" s="79">
        <v>6.920933406630903</v>
      </c>
      <c r="J15" s="79">
        <v>3.9119418168950899</v>
      </c>
    </row>
    <row r="16" spans="1:10" s="86" customFormat="1" x14ac:dyDescent="0.2">
      <c r="A16" s="81" t="s">
        <v>20</v>
      </c>
      <c r="B16" s="79">
        <v>9.8230654950056895</v>
      </c>
      <c r="C16" s="79">
        <v>58.141436970539893</v>
      </c>
      <c r="D16" s="79">
        <v>15.105812997850551</v>
      </c>
      <c r="E16" s="79">
        <v>241.64677898596537</v>
      </c>
      <c r="F16" s="79">
        <v>1.0865785813630042</v>
      </c>
      <c r="G16" s="79">
        <v>0.65984953850044248</v>
      </c>
      <c r="H16" s="79">
        <v>18.65556644329245</v>
      </c>
      <c r="I16" s="79">
        <v>7.7637027437096977</v>
      </c>
      <c r="J16" s="79">
        <v>2.3043368314578325</v>
      </c>
    </row>
    <row r="17" spans="1:10" s="86" customFormat="1" x14ac:dyDescent="0.2">
      <c r="A17" s="85" t="s">
        <v>19</v>
      </c>
      <c r="B17" s="84">
        <v>9.0195513973851504</v>
      </c>
      <c r="C17" s="84">
        <v>64.046779417056499</v>
      </c>
      <c r="D17" s="84">
        <v>10.141657670624925</v>
      </c>
      <c r="E17" s="84">
        <v>383.42353364519613</v>
      </c>
      <c r="F17" s="84">
        <v>1.0329854863859902</v>
      </c>
      <c r="G17" s="84">
        <v>0.64135780256687058</v>
      </c>
      <c r="H17" s="84">
        <v>14.545999760105556</v>
      </c>
      <c r="I17" s="84">
        <v>16.942545280076764</v>
      </c>
      <c r="J17" s="84">
        <v>3.8746551517332377</v>
      </c>
    </row>
    <row r="18" spans="1:10" s="86" customFormat="1" x14ac:dyDescent="0.2">
      <c r="A18" s="87" t="s">
        <v>18</v>
      </c>
      <c r="B18" s="83">
        <v>12.716408785688435</v>
      </c>
      <c r="C18" s="83">
        <v>54.039077943930891</v>
      </c>
      <c r="D18" s="83">
        <v>9.0490245413486718</v>
      </c>
      <c r="E18" s="83">
        <v>732.21366223671794</v>
      </c>
      <c r="F18" s="83">
        <v>0.99999471309149091</v>
      </c>
      <c r="G18" s="83">
        <v>0.707532546929724</v>
      </c>
      <c r="H18" s="83">
        <v>9.9532781476210594</v>
      </c>
      <c r="I18" s="83">
        <v>10.298417147655185</v>
      </c>
      <c r="J18" s="83">
        <v>3.6117755793850939</v>
      </c>
    </row>
    <row r="19" spans="1:10" s="86" customFormat="1" x14ac:dyDescent="0.2">
      <c r="A19" s="81" t="s">
        <v>17</v>
      </c>
      <c r="B19" s="79">
        <v>10.017185554171855</v>
      </c>
      <c r="C19" s="79">
        <v>25.170610211706101</v>
      </c>
      <c r="D19" s="79">
        <v>14.371606475716064</v>
      </c>
      <c r="E19" s="79">
        <v>601.31606475716058</v>
      </c>
      <c r="F19" s="79">
        <v>0.85280199252801991</v>
      </c>
      <c r="G19" s="79">
        <v>1.4254047322540475</v>
      </c>
      <c r="H19" s="79">
        <v>9.795516811955169</v>
      </c>
      <c r="I19" s="79">
        <v>13.4</v>
      </c>
      <c r="J19" s="79">
        <v>11.847820672478207</v>
      </c>
    </row>
    <row r="20" spans="1:10" s="86" customFormat="1" x14ac:dyDescent="0.2">
      <c r="A20" s="81" t="s">
        <v>16</v>
      </c>
      <c r="B20" s="79">
        <v>5.4204231319543803</v>
      </c>
      <c r="C20" s="79">
        <v>28.726483022397563</v>
      </c>
      <c r="D20" s="79">
        <v>13.278786447553031</v>
      </c>
      <c r="E20" s="79">
        <v>191.98095952509945</v>
      </c>
      <c r="F20" s="79">
        <v>0.98906747051550981</v>
      </c>
      <c r="G20" s="79">
        <v>0.58251258329050148</v>
      </c>
      <c r="H20" s="79">
        <v>3.1903908576085493</v>
      </c>
      <c r="I20" s="79">
        <v>2.4722056297201811</v>
      </c>
      <c r="J20" s="79">
        <v>5.0518380633540314</v>
      </c>
    </row>
    <row r="21" spans="1:10" s="86" customFormat="1" x14ac:dyDescent="0.2">
      <c r="A21" s="81" t="s">
        <v>15</v>
      </c>
      <c r="B21" s="79">
        <v>12.707370874432931</v>
      </c>
      <c r="C21" s="79">
        <v>22.036875182086817</v>
      </c>
      <c r="D21" s="79">
        <v>13.841095434303075</v>
      </c>
      <c r="E21" s="79">
        <v>269.33782827652226</v>
      </c>
      <c r="F21" s="79">
        <v>1.2510925209139718</v>
      </c>
      <c r="G21" s="79">
        <v>2.1284388396387395</v>
      </c>
      <c r="H21" s="79">
        <v>14.050027052898823</v>
      </c>
      <c r="I21" s="79">
        <v>20.509426894743413</v>
      </c>
      <c r="J21" s="79">
        <v>4.3134806675823034</v>
      </c>
    </row>
    <row r="22" spans="1:10" s="86" customFormat="1" x14ac:dyDescent="0.2">
      <c r="A22" s="85" t="s">
        <v>14</v>
      </c>
      <c r="B22" s="84">
        <v>9.1094582942423763</v>
      </c>
      <c r="C22" s="84">
        <v>25.701332436726883</v>
      </c>
      <c r="D22" s="84">
        <v>13.965233000178959</v>
      </c>
      <c r="E22" s="84">
        <v>427.39616266899498</v>
      </c>
      <c r="F22" s="84">
        <v>0.95757026881924534</v>
      </c>
      <c r="G22" s="84">
        <v>1.2931198108449611</v>
      </c>
      <c r="H22" s="84">
        <v>8.5545474758539903</v>
      </c>
      <c r="I22" s="84">
        <v>11.35838589146362</v>
      </c>
      <c r="J22" s="84">
        <v>8.6308765231915583</v>
      </c>
    </row>
    <row r="23" spans="1:10" s="86" customFormat="1" x14ac:dyDescent="0.2">
      <c r="A23" s="81" t="s">
        <v>13</v>
      </c>
      <c r="B23" s="79">
        <v>19.372284621149024</v>
      </c>
      <c r="C23" s="79">
        <v>109.05928398604978</v>
      </c>
      <c r="D23" s="79">
        <v>56.57129922843135</v>
      </c>
      <c r="E23" s="79">
        <v>902.65269301852345</v>
      </c>
      <c r="F23" s="79">
        <v>0.90276389032341708</v>
      </c>
      <c r="G23" s="79">
        <v>0.81661894265867041</v>
      </c>
      <c r="H23" s="79">
        <v>2.7942168611154452</v>
      </c>
      <c r="I23" s="79">
        <v>3.6600614881539704</v>
      </c>
      <c r="J23" s="79">
        <v>4.6316094820974536</v>
      </c>
    </row>
    <row r="24" spans="1:10" s="86" customFormat="1" x14ac:dyDescent="0.2">
      <c r="A24" s="81" t="s">
        <v>12</v>
      </c>
      <c r="B24" s="79">
        <v>11.18177454744926</v>
      </c>
      <c r="C24" s="79">
        <v>54.686887783089098</v>
      </c>
      <c r="D24" s="79">
        <v>16.135099130162214</v>
      </c>
      <c r="E24" s="79">
        <v>280.17715108533815</v>
      </c>
      <c r="F24" s="79">
        <v>0.8899185016848209</v>
      </c>
      <c r="G24" s="79">
        <v>0.95775213541258519</v>
      </c>
      <c r="H24" s="79">
        <v>3.3524998040905882</v>
      </c>
      <c r="I24" s="79">
        <v>1.2268826894444009</v>
      </c>
      <c r="J24" s="79">
        <v>13.145031737324661</v>
      </c>
    </row>
    <row r="25" spans="1:10" s="86" customFormat="1" x14ac:dyDescent="0.2">
      <c r="A25" s="81" t="s">
        <v>11</v>
      </c>
      <c r="B25" s="79">
        <v>9.2027585500978795</v>
      </c>
      <c r="C25" s="79">
        <v>43.410826925291403</v>
      </c>
      <c r="D25" s="79">
        <v>49.76393669153115</v>
      </c>
      <c r="E25" s="79">
        <v>929.38777076909298</v>
      </c>
      <c r="F25" s="79">
        <v>1.1418043169517766</v>
      </c>
      <c r="G25" s="79">
        <v>1.4788182760341364</v>
      </c>
      <c r="H25" s="79">
        <v>10.862750617347135</v>
      </c>
      <c r="I25" s="79">
        <v>32.463886791970012</v>
      </c>
      <c r="J25" s="79">
        <v>5.9439333648937396</v>
      </c>
    </row>
    <row r="26" spans="1:10" s="86" customFormat="1" x14ac:dyDescent="0.2">
      <c r="A26" s="85" t="s">
        <v>10</v>
      </c>
      <c r="B26" s="84">
        <v>13.536849457495869</v>
      </c>
      <c r="C26" s="84">
        <v>70.901000172223533</v>
      </c>
      <c r="D26" s="84">
        <v>41.284532413106852</v>
      </c>
      <c r="E26" s="84">
        <v>708.31002468537315</v>
      </c>
      <c r="F26" s="84">
        <v>0.97306296364807721</v>
      </c>
      <c r="G26" s="84">
        <v>1.0689021706543855</v>
      </c>
      <c r="H26" s="84">
        <v>5.4900237923622051</v>
      </c>
      <c r="I26" s="84">
        <v>11.842680180898496</v>
      </c>
      <c r="J26" s="84">
        <v>7.8124103002430267</v>
      </c>
    </row>
    <row r="27" spans="1:10" s="86" customFormat="1" x14ac:dyDescent="0.2">
      <c r="A27" s="81" t="s">
        <v>9</v>
      </c>
      <c r="B27" s="79">
        <v>9.9220409766886881</v>
      </c>
      <c r="C27" s="79">
        <v>60.041362300282294</v>
      </c>
      <c r="D27" s="79">
        <v>41.417595529815785</v>
      </c>
      <c r="E27" s="79">
        <v>1142.8030688862373</v>
      </c>
      <c r="F27" s="79">
        <v>1.6463068595209684</v>
      </c>
      <c r="G27" s="79">
        <v>1.1950321585518464</v>
      </c>
      <c r="H27" s="79">
        <v>7.066514362212974</v>
      </c>
      <c r="I27" s="79">
        <v>22.782369546869997</v>
      </c>
      <c r="J27" s="79">
        <v>6.176333634061872</v>
      </c>
    </row>
    <row r="28" spans="1:10" s="86" customFormat="1" x14ac:dyDescent="0.2">
      <c r="A28" s="81" t="s">
        <v>8</v>
      </c>
      <c r="B28" s="79">
        <v>11.655279636640966</v>
      </c>
      <c r="C28" s="79">
        <v>68.453212092957997</v>
      </c>
      <c r="D28" s="79">
        <v>15.435290816222613</v>
      </c>
      <c r="E28" s="79">
        <v>426.01266868381924</v>
      </c>
      <c r="F28" s="79">
        <v>0.82375864776849661</v>
      </c>
      <c r="G28" s="79">
        <v>0.88418270242624075</v>
      </c>
      <c r="H28" s="79">
        <v>5.8624911457260733</v>
      </c>
      <c r="I28" s="79">
        <v>1.6461594516121003</v>
      </c>
      <c r="J28" s="79">
        <v>9.2910470560812168</v>
      </c>
    </row>
    <row r="29" spans="1:10" s="86" customFormat="1" x14ac:dyDescent="0.2">
      <c r="A29" s="81" t="s">
        <v>7</v>
      </c>
      <c r="B29" s="79">
        <v>11.165178349335854</v>
      </c>
      <c r="C29" s="79">
        <v>78.374210238296598</v>
      </c>
      <c r="D29" s="79">
        <v>19.287286702154123</v>
      </c>
      <c r="E29" s="79">
        <v>844.90696980249743</v>
      </c>
      <c r="F29" s="79">
        <v>0.91133525695239037</v>
      </c>
      <c r="G29" s="79">
        <v>1.6749788567732948</v>
      </c>
      <c r="H29" s="79">
        <v>5.3262275508681158</v>
      </c>
      <c r="I29" s="79">
        <v>1.9896398189144817</v>
      </c>
      <c r="J29" s="79">
        <v>7.4038605044525152</v>
      </c>
    </row>
    <row r="30" spans="1:10" s="86" customFormat="1" x14ac:dyDescent="0.2">
      <c r="A30" s="85" t="s">
        <v>6</v>
      </c>
      <c r="B30" s="84">
        <v>10.809666564885031</v>
      </c>
      <c r="C30" s="84">
        <v>67.361370747348786</v>
      </c>
      <c r="D30" s="84">
        <v>27.255649832593321</v>
      </c>
      <c r="E30" s="84">
        <v>828.66990692691297</v>
      </c>
      <c r="F30" s="84">
        <v>1.1895506556539446</v>
      </c>
      <c r="G30" s="84">
        <v>1.2079779542500433</v>
      </c>
      <c r="H30" s="84">
        <v>6.2352039071964693</v>
      </c>
      <c r="I30" s="84">
        <v>10.578563873814122</v>
      </c>
      <c r="J30" s="84">
        <v>7.5249625171994463</v>
      </c>
    </row>
    <row r="31" spans="1:10" s="86" customFormat="1" x14ac:dyDescent="0.2">
      <c r="A31" s="87" t="s">
        <v>5</v>
      </c>
      <c r="B31" s="83">
        <v>11.465125025377839</v>
      </c>
      <c r="C31" s="83">
        <v>59.407197896309562</v>
      </c>
      <c r="D31" s="83">
        <v>29.61320694488947</v>
      </c>
      <c r="E31" s="83">
        <v>693.44306241753145</v>
      </c>
      <c r="F31" s="83">
        <v>1.0556273144513137</v>
      </c>
      <c r="G31" s="83">
        <v>1.1742034686928999</v>
      </c>
      <c r="H31" s="83">
        <v>6.4700402323838464</v>
      </c>
      <c r="I31" s="83">
        <v>11.232299430356402</v>
      </c>
      <c r="J31" s="83">
        <v>7.8808513882850146</v>
      </c>
    </row>
    <row r="32" spans="1:10" s="82" customFormat="1" x14ac:dyDescent="0.25">
      <c r="A32" s="85" t="s">
        <v>2</v>
      </c>
      <c r="B32" s="84">
        <v>12.104968935614909</v>
      </c>
      <c r="C32" s="84">
        <v>56.146176472266497</v>
      </c>
      <c r="D32" s="84">
        <v>21.14409894262992</v>
      </c>
      <c r="E32" s="84">
        <v>696.21855023878197</v>
      </c>
      <c r="F32" s="84">
        <v>1.0603614434707038</v>
      </c>
      <c r="G32" s="84">
        <v>1.0013122240875512</v>
      </c>
      <c r="H32" s="84">
        <v>7.4748011995204822</v>
      </c>
      <c r="I32" s="84">
        <v>14.09604290690921</v>
      </c>
      <c r="J32" s="84">
        <v>6.244018348658753</v>
      </c>
    </row>
    <row r="33" spans="1:10" x14ac:dyDescent="0.2">
      <c r="A33" s="81" t="s">
        <v>1</v>
      </c>
      <c r="B33" s="99"/>
      <c r="C33" s="99"/>
      <c r="D33" s="99"/>
      <c r="E33" s="99"/>
      <c r="F33" s="99"/>
      <c r="G33" s="99"/>
      <c r="H33" s="99"/>
      <c r="I33" s="99"/>
      <c r="J33" s="99"/>
    </row>
    <row r="34" spans="1:10" s="96" customFormat="1" x14ac:dyDescent="0.2">
      <c r="A34" s="98" t="s">
        <v>0</v>
      </c>
      <c r="B34" s="97">
        <v>12.151795321926571</v>
      </c>
      <c r="C34" s="97">
        <v>56.574029894398379</v>
      </c>
      <c r="D34" s="97">
        <v>21.100512065574584</v>
      </c>
      <c r="E34" s="97">
        <v>694.93067485766596</v>
      </c>
      <c r="F34" s="97">
        <v>1.055946339427372</v>
      </c>
      <c r="G34" s="97">
        <v>1.0023968841030799</v>
      </c>
      <c r="H34" s="97">
        <v>7.5498617061293256</v>
      </c>
      <c r="I34" s="97">
        <v>14.111181248570631</v>
      </c>
      <c r="J34" s="97">
        <v>6.3090692860066797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B8E0E-0298-4DCC-B13D-988D2D761B87}">
  <sheetPr codeName="Munka8"/>
  <dimension ref="A1:G34"/>
  <sheetViews>
    <sheetView zoomScaleNormal="100" workbookViewId="0"/>
  </sheetViews>
  <sheetFormatPr defaultRowHeight="11.25" x14ac:dyDescent="0.2"/>
  <cols>
    <col min="1" max="1" width="21.85546875" style="1" customWidth="1"/>
    <col min="2" max="7" width="11" style="1" customWidth="1"/>
    <col min="8" max="16384" width="9.140625" style="1"/>
  </cols>
  <sheetData>
    <row r="1" spans="1:7" s="13" customFormat="1" ht="12" thickBot="1" x14ac:dyDescent="0.25">
      <c r="A1" s="16" t="s">
        <v>102</v>
      </c>
      <c r="B1" s="112"/>
      <c r="C1" s="112"/>
      <c r="D1" s="112"/>
      <c r="E1" s="112"/>
      <c r="F1" s="112"/>
    </row>
    <row r="2" spans="1:7" s="13" customFormat="1" ht="56.25" x14ac:dyDescent="0.2">
      <c r="A2" s="111" t="s">
        <v>41</v>
      </c>
      <c r="B2" s="47" t="s">
        <v>101</v>
      </c>
      <c r="C2" s="47" t="s">
        <v>100</v>
      </c>
      <c r="D2" s="47" t="s">
        <v>99</v>
      </c>
      <c r="E2" s="47" t="s">
        <v>98</v>
      </c>
      <c r="F2" s="46" t="s">
        <v>97</v>
      </c>
      <c r="G2" s="46" t="s">
        <v>96</v>
      </c>
    </row>
    <row r="3" spans="1:7" s="9" customFormat="1" x14ac:dyDescent="0.2">
      <c r="A3" s="1" t="s">
        <v>33</v>
      </c>
      <c r="B3" s="2">
        <v>27180</v>
      </c>
      <c r="C3" s="104">
        <v>375.23178807947022</v>
      </c>
      <c r="D3" s="2">
        <v>3861</v>
      </c>
      <c r="E3" s="105">
        <v>23.802112665112663</v>
      </c>
      <c r="F3" s="2">
        <v>622</v>
      </c>
      <c r="G3" s="2">
        <v>1040.1929260450161</v>
      </c>
    </row>
    <row r="4" spans="1:7" s="9" customFormat="1" x14ac:dyDescent="0.2">
      <c r="A4" s="5" t="s">
        <v>32</v>
      </c>
      <c r="B4" s="17">
        <v>144602</v>
      </c>
      <c r="C4" s="104">
        <v>331.19073733420009</v>
      </c>
      <c r="D4" s="17">
        <v>24488</v>
      </c>
      <c r="E4" s="105">
        <v>15.191284016661221</v>
      </c>
      <c r="F4" s="17">
        <v>5082</v>
      </c>
      <c r="G4" s="2">
        <v>911.77882723337268</v>
      </c>
    </row>
    <row r="5" spans="1:7" s="9" customFormat="1" x14ac:dyDescent="0.2">
      <c r="A5" s="12" t="s">
        <v>31</v>
      </c>
      <c r="B5" s="107">
        <v>171782</v>
      </c>
      <c r="C5" s="107">
        <v>338.15907953103351</v>
      </c>
      <c r="D5" s="107">
        <v>28349</v>
      </c>
      <c r="E5" s="108">
        <v>16.36403823768034</v>
      </c>
      <c r="F5" s="107">
        <v>5704</v>
      </c>
      <c r="G5" s="107">
        <v>925.78190743338007</v>
      </c>
    </row>
    <row r="6" spans="1:7" s="9" customFormat="1" x14ac:dyDescent="0.2">
      <c r="A6" s="5" t="s">
        <v>30</v>
      </c>
      <c r="B6" s="102">
        <v>210551</v>
      </c>
      <c r="C6" s="104">
        <v>374.48337932377427</v>
      </c>
      <c r="D6" s="106">
        <v>19534</v>
      </c>
      <c r="E6" s="105">
        <v>17.218368332138834</v>
      </c>
      <c r="F6" s="17">
        <v>1997</v>
      </c>
      <c r="G6" s="2">
        <v>716.72859288933398</v>
      </c>
    </row>
    <row r="7" spans="1:7" s="9" customFormat="1" x14ac:dyDescent="0.2">
      <c r="A7" s="5" t="s">
        <v>29</v>
      </c>
      <c r="B7" s="102">
        <v>64595</v>
      </c>
      <c r="C7" s="104">
        <v>332.26502051242358</v>
      </c>
      <c r="D7" s="106">
        <v>10041</v>
      </c>
      <c r="E7" s="105">
        <v>13.665633104272484</v>
      </c>
      <c r="F7" s="17">
        <v>959</v>
      </c>
      <c r="G7" s="2">
        <v>1069.0896767466111</v>
      </c>
    </row>
    <row r="8" spans="1:7" s="9" customFormat="1" x14ac:dyDescent="0.2">
      <c r="A8" s="5" t="s">
        <v>28</v>
      </c>
      <c r="B8" s="102">
        <v>89701</v>
      </c>
      <c r="C8" s="104">
        <v>350.08268581175236</v>
      </c>
      <c r="D8" s="106">
        <v>14966</v>
      </c>
      <c r="E8" s="105">
        <v>22.132044834959238</v>
      </c>
      <c r="F8" s="17">
        <v>1583</v>
      </c>
      <c r="G8" s="2">
        <v>386.26342387871131</v>
      </c>
    </row>
    <row r="9" spans="1:7" s="9" customFormat="1" x14ac:dyDescent="0.2">
      <c r="A9" s="8" t="s">
        <v>27</v>
      </c>
      <c r="B9" s="107">
        <v>364847</v>
      </c>
      <c r="C9" s="107">
        <v>361.00961773017184</v>
      </c>
      <c r="D9" s="107">
        <v>44541</v>
      </c>
      <c r="E9" s="108">
        <v>18.068485485283219</v>
      </c>
      <c r="F9" s="107">
        <v>4539</v>
      </c>
      <c r="G9" s="107">
        <v>675.92399206873756</v>
      </c>
    </row>
    <row r="10" spans="1:7" s="9" customFormat="1" x14ac:dyDescent="0.2">
      <c r="A10" s="5" t="s">
        <v>26</v>
      </c>
      <c r="B10" s="102">
        <v>158118</v>
      </c>
      <c r="C10" s="104">
        <v>305.28753209628252</v>
      </c>
      <c r="D10" s="106">
        <v>27573</v>
      </c>
      <c r="E10" s="105">
        <v>15.940257643346754</v>
      </c>
      <c r="F10" s="17">
        <v>2182</v>
      </c>
      <c r="G10" s="2">
        <v>687.63336388634275</v>
      </c>
    </row>
    <row r="11" spans="1:7" s="9" customFormat="1" x14ac:dyDescent="0.2">
      <c r="A11" s="5" t="s">
        <v>25</v>
      </c>
      <c r="B11" s="102">
        <v>97254</v>
      </c>
      <c r="C11" s="104">
        <v>480.08826372180067</v>
      </c>
      <c r="D11" s="106">
        <v>17050</v>
      </c>
      <c r="E11" s="105">
        <v>20.601793313782991</v>
      </c>
      <c r="F11" s="17">
        <v>194</v>
      </c>
      <c r="G11" s="2">
        <v>1297.6288659793815</v>
      </c>
    </row>
    <row r="12" spans="1:7" s="9" customFormat="1" x14ac:dyDescent="0.2">
      <c r="A12" s="5" t="s">
        <v>24</v>
      </c>
      <c r="B12" s="102">
        <v>82307</v>
      </c>
      <c r="C12" s="104">
        <v>462.97921197468014</v>
      </c>
      <c r="D12" s="106">
        <v>12691</v>
      </c>
      <c r="E12" s="105">
        <v>14.829080293121111</v>
      </c>
      <c r="F12" s="17">
        <v>319</v>
      </c>
      <c r="G12" s="2">
        <v>388.71473354231978</v>
      </c>
    </row>
    <row r="13" spans="1:7" s="9" customFormat="1" x14ac:dyDescent="0.2">
      <c r="A13" s="8" t="s">
        <v>23</v>
      </c>
      <c r="B13" s="107">
        <v>337679</v>
      </c>
      <c r="C13" s="107">
        <v>394.06770335140772</v>
      </c>
      <c r="D13" s="107">
        <v>57314</v>
      </c>
      <c r="E13" s="108">
        <v>17.080942841190634</v>
      </c>
      <c r="F13" s="107">
        <v>2695</v>
      </c>
      <c r="G13" s="107">
        <v>696.16178107606675</v>
      </c>
    </row>
    <row r="14" spans="1:7" s="9" customFormat="1" x14ac:dyDescent="0.2">
      <c r="A14" s="5" t="s">
        <v>22</v>
      </c>
      <c r="B14" s="102">
        <v>188979</v>
      </c>
      <c r="C14" s="104">
        <v>458.08459140962754</v>
      </c>
      <c r="D14" s="106">
        <v>19020</v>
      </c>
      <c r="E14" s="105">
        <v>16.772678496319664</v>
      </c>
      <c r="F14" s="17">
        <v>823</v>
      </c>
      <c r="G14" s="2">
        <v>1194.4106925880924</v>
      </c>
    </row>
    <row r="15" spans="1:7" s="9" customFormat="1" x14ac:dyDescent="0.2">
      <c r="A15" s="5" t="s">
        <v>21</v>
      </c>
      <c r="B15" s="102">
        <v>204465</v>
      </c>
      <c r="C15" s="104">
        <v>439.52089599686985</v>
      </c>
      <c r="D15" s="106">
        <v>10876</v>
      </c>
      <c r="E15" s="105">
        <v>17.772415593968372</v>
      </c>
      <c r="F15" s="17">
        <v>1630</v>
      </c>
      <c r="G15" s="2">
        <v>687.49754601226994</v>
      </c>
    </row>
    <row r="16" spans="1:7" s="9" customFormat="1" x14ac:dyDescent="0.2">
      <c r="A16" s="5" t="s">
        <v>20</v>
      </c>
      <c r="B16" s="102">
        <v>166906</v>
      </c>
      <c r="C16" s="104">
        <v>396.83059326806705</v>
      </c>
      <c r="D16" s="106">
        <v>20608</v>
      </c>
      <c r="E16" s="105">
        <v>11.582735636645962</v>
      </c>
      <c r="F16" s="17">
        <v>912</v>
      </c>
      <c r="G16" s="2">
        <v>847.71929824561403</v>
      </c>
    </row>
    <row r="17" spans="1:7" s="9" customFormat="1" x14ac:dyDescent="0.2">
      <c r="A17" s="8" t="s">
        <v>19</v>
      </c>
      <c r="B17" s="107">
        <v>560350</v>
      </c>
      <c r="C17" s="107">
        <v>433.06578923886855</v>
      </c>
      <c r="D17" s="107">
        <v>50504</v>
      </c>
      <c r="E17" s="108">
        <v>14.870231130207507</v>
      </c>
      <c r="F17" s="107">
        <v>3365</v>
      </c>
      <c r="G17" s="107">
        <v>854.90074294205056</v>
      </c>
    </row>
    <row r="18" spans="1:7" s="9" customFormat="1" x14ac:dyDescent="0.2">
      <c r="A18" s="12" t="s">
        <v>18</v>
      </c>
      <c r="B18" s="110">
        <v>1262876</v>
      </c>
      <c r="C18" s="110">
        <v>401.82098559161784</v>
      </c>
      <c r="D18" s="110">
        <v>152359</v>
      </c>
      <c r="E18" s="108">
        <v>16.636836176399161</v>
      </c>
      <c r="F18" s="110">
        <v>10599</v>
      </c>
      <c r="G18" s="107">
        <v>737.89187659213133</v>
      </c>
    </row>
    <row r="19" spans="1:7" s="9" customFormat="1" x14ac:dyDescent="0.2">
      <c r="A19" s="5" t="s">
        <v>17</v>
      </c>
      <c r="B19" s="102">
        <v>154307</v>
      </c>
      <c r="C19" s="104">
        <v>313.05017270765421</v>
      </c>
      <c r="D19" s="106">
        <v>17290</v>
      </c>
      <c r="E19" s="105">
        <v>13.225725390399075</v>
      </c>
      <c r="F19" s="17">
        <v>1564</v>
      </c>
      <c r="G19" s="2">
        <v>627.59718670076722</v>
      </c>
    </row>
    <row r="20" spans="1:7" s="9" customFormat="1" x14ac:dyDescent="0.2">
      <c r="A20" s="5" t="s">
        <v>16</v>
      </c>
      <c r="B20" s="102">
        <v>83926</v>
      </c>
      <c r="C20" s="104">
        <v>252.67356957319544</v>
      </c>
      <c r="D20" s="106">
        <v>4504</v>
      </c>
      <c r="E20" s="105">
        <v>12.624295737122557</v>
      </c>
      <c r="F20" s="17">
        <v>647</v>
      </c>
      <c r="G20" s="2">
        <v>611.29675425038636</v>
      </c>
    </row>
    <row r="21" spans="1:7" s="9" customFormat="1" x14ac:dyDescent="0.2">
      <c r="A21" s="5" t="s">
        <v>15</v>
      </c>
      <c r="B21" s="102">
        <v>32714</v>
      </c>
      <c r="C21" s="104">
        <v>329.69783578895886</v>
      </c>
      <c r="D21" s="106">
        <v>8833</v>
      </c>
      <c r="E21" s="105">
        <v>11.650413562775954</v>
      </c>
      <c r="F21" s="17">
        <v>42</v>
      </c>
      <c r="G21" s="2">
        <v>747.19047619047615</v>
      </c>
    </row>
    <row r="22" spans="1:7" s="9" customFormat="1" x14ac:dyDescent="0.2">
      <c r="A22" s="8" t="s">
        <v>14</v>
      </c>
      <c r="B22" s="107">
        <v>270947</v>
      </c>
      <c r="C22" s="107">
        <v>296.35851291950087</v>
      </c>
      <c r="D22" s="107">
        <v>30627</v>
      </c>
      <c r="E22" s="108">
        <v>12.6829504358899</v>
      </c>
      <c r="F22" s="107">
        <v>2253</v>
      </c>
      <c r="G22" s="107">
        <v>625.14558366622282</v>
      </c>
    </row>
    <row r="23" spans="1:7" s="9" customFormat="1" x14ac:dyDescent="0.2">
      <c r="A23" s="5" t="s">
        <v>13</v>
      </c>
      <c r="B23" s="102">
        <v>224566</v>
      </c>
      <c r="C23" s="104">
        <v>294.64485273817053</v>
      </c>
      <c r="D23" s="106">
        <v>31307</v>
      </c>
      <c r="E23" s="105">
        <v>18.014682563005078</v>
      </c>
      <c r="F23" s="17">
        <v>14174</v>
      </c>
      <c r="G23" s="2">
        <v>1245.4688866939466</v>
      </c>
    </row>
    <row r="24" spans="1:7" s="9" customFormat="1" x14ac:dyDescent="0.2">
      <c r="A24" s="5" t="s">
        <v>12</v>
      </c>
      <c r="B24" s="102">
        <v>227032</v>
      </c>
      <c r="C24" s="104">
        <v>253.79810335106944</v>
      </c>
      <c r="D24" s="106">
        <v>16574</v>
      </c>
      <c r="E24" s="105">
        <v>28.549152829733316</v>
      </c>
      <c r="F24" s="17">
        <v>23747</v>
      </c>
      <c r="G24" s="2">
        <v>1725.6179727965637</v>
      </c>
    </row>
    <row r="25" spans="1:7" s="9" customFormat="1" x14ac:dyDescent="0.2">
      <c r="A25" s="5" t="s">
        <v>11</v>
      </c>
      <c r="B25" s="102">
        <v>195271</v>
      </c>
      <c r="C25" s="104">
        <v>329.54343450896448</v>
      </c>
      <c r="D25" s="106">
        <v>21191</v>
      </c>
      <c r="E25" s="105">
        <v>14.198513803029588</v>
      </c>
      <c r="F25" s="17">
        <v>4312</v>
      </c>
      <c r="G25" s="2">
        <v>747.27249536178113</v>
      </c>
    </row>
    <row r="26" spans="1:7" s="9" customFormat="1" x14ac:dyDescent="0.2">
      <c r="A26" s="8" t="s">
        <v>10</v>
      </c>
      <c r="B26" s="107">
        <v>646869</v>
      </c>
      <c r="C26" s="107">
        <v>290.84371487890127</v>
      </c>
      <c r="D26" s="107">
        <v>69072</v>
      </c>
      <c r="E26" s="108">
        <v>19.371670604586519</v>
      </c>
      <c r="F26" s="107">
        <v>42233</v>
      </c>
      <c r="G26" s="107">
        <v>1464.5837378353419</v>
      </c>
    </row>
    <row r="27" spans="1:7" s="9" customFormat="1" x14ac:dyDescent="0.2">
      <c r="A27" s="5" t="s">
        <v>9</v>
      </c>
      <c r="B27" s="102">
        <v>226611</v>
      </c>
      <c r="C27" s="104">
        <v>406.94644125836788</v>
      </c>
      <c r="D27" s="106">
        <v>41412</v>
      </c>
      <c r="E27" s="105">
        <v>29.038190041533856</v>
      </c>
      <c r="F27" s="17">
        <v>11135</v>
      </c>
      <c r="G27" s="2">
        <v>1123.3703637180063</v>
      </c>
    </row>
    <row r="28" spans="1:7" s="9" customFormat="1" x14ac:dyDescent="0.2">
      <c r="A28" s="5" t="s">
        <v>8</v>
      </c>
      <c r="B28" s="102">
        <v>281882</v>
      </c>
      <c r="C28" s="104">
        <v>269.08244584613419</v>
      </c>
      <c r="D28" s="106">
        <v>18177</v>
      </c>
      <c r="E28" s="105">
        <v>28.10044385762227</v>
      </c>
      <c r="F28" s="17">
        <v>20439</v>
      </c>
      <c r="G28" s="2">
        <v>1392.7609961348403</v>
      </c>
    </row>
    <row r="29" spans="1:7" s="9" customFormat="1" x14ac:dyDescent="0.2">
      <c r="A29" s="5" t="s">
        <v>7</v>
      </c>
      <c r="B29" s="102">
        <v>131197</v>
      </c>
      <c r="C29" s="104">
        <v>293.01042706769209</v>
      </c>
      <c r="D29" s="106">
        <v>20354</v>
      </c>
      <c r="E29" s="105">
        <v>15.903197602436867</v>
      </c>
      <c r="F29" s="17">
        <v>14743</v>
      </c>
      <c r="G29" s="2">
        <v>1167.0708132673133</v>
      </c>
    </row>
    <row r="30" spans="1:7" s="9" customFormat="1" x14ac:dyDescent="0.2">
      <c r="A30" s="8" t="s">
        <v>6</v>
      </c>
      <c r="B30" s="107">
        <v>639690</v>
      </c>
      <c r="C30" s="107">
        <v>322.82844346480329</v>
      </c>
      <c r="D30" s="107">
        <v>79943</v>
      </c>
      <c r="E30" s="108">
        <v>25.480717236030674</v>
      </c>
      <c r="F30" s="107">
        <v>46317</v>
      </c>
      <c r="G30" s="107">
        <v>1256.1585594921951</v>
      </c>
    </row>
    <row r="31" spans="1:7" s="9" customFormat="1" x14ac:dyDescent="0.2">
      <c r="A31" s="12" t="s">
        <v>5</v>
      </c>
      <c r="B31" s="109">
        <v>1557506</v>
      </c>
      <c r="C31" s="109">
        <v>304.9396663640461</v>
      </c>
      <c r="D31" s="109">
        <v>179642</v>
      </c>
      <c r="E31" s="108">
        <v>20.949921137595886</v>
      </c>
      <c r="F31" s="109">
        <v>90803</v>
      </c>
      <c r="G31" s="107">
        <v>1337.4416484036872</v>
      </c>
    </row>
    <row r="32" spans="1:7" s="9" customFormat="1" x14ac:dyDescent="0.2">
      <c r="A32" s="8" t="s">
        <v>2</v>
      </c>
      <c r="B32" s="107">
        <v>2992164</v>
      </c>
      <c r="C32" s="107">
        <v>347.73664879331483</v>
      </c>
      <c r="D32" s="107">
        <v>360350</v>
      </c>
      <c r="E32" s="108">
        <v>18.765537882614122</v>
      </c>
      <c r="F32" s="107">
        <v>107106</v>
      </c>
      <c r="G32" s="107">
        <v>1256.1881687300431</v>
      </c>
    </row>
    <row r="33" spans="1:7" s="6" customFormat="1" x14ac:dyDescent="0.2">
      <c r="A33" s="5" t="s">
        <v>1</v>
      </c>
      <c r="B33" s="102">
        <v>2964984</v>
      </c>
      <c r="C33" s="104">
        <v>347.48460092870653</v>
      </c>
      <c r="D33" s="106">
        <v>356489</v>
      </c>
      <c r="E33" s="105">
        <v>18.710988611149293</v>
      </c>
      <c r="F33" s="102">
        <v>106484</v>
      </c>
      <c r="G33" s="102">
        <v>1257.4498516209007</v>
      </c>
    </row>
    <row r="34" spans="1:7" s="9" customFormat="1" x14ac:dyDescent="0.2">
      <c r="A34" s="4" t="s">
        <v>0</v>
      </c>
      <c r="B34" s="102"/>
      <c r="C34" s="104"/>
      <c r="D34" s="102"/>
      <c r="E34" s="103"/>
      <c r="F34" s="102"/>
      <c r="G34" s="2"/>
    </row>
  </sheetData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CE,Félkövér"&amp;8MEZŐGAZDASÁG | &amp;9 203&amp;R 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Table of Contents</vt:lpstr>
      <vt:lpstr>5.1.1.</vt:lpstr>
      <vt:lpstr>5.1.2.</vt:lpstr>
      <vt:lpstr>5.1.3.</vt:lpstr>
      <vt:lpstr>5.1.4.</vt:lpstr>
      <vt:lpstr>5.1.5.</vt:lpstr>
      <vt:lpstr>5.1.6.</vt:lpstr>
      <vt:lpstr>5.1.7.</vt:lpstr>
      <vt:lpstr>5.1.8.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2025-03-03T16:09:39Z</dcterms:created>
  <dcterms:modified xsi:type="dcterms:W3CDTF">2025-03-03T16:09:39Z</dcterms:modified>
</cp:coreProperties>
</file>