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E89F8A2D-9CB9-45FF-80D9-28190E724C67}" xr6:coauthVersionLast="36" xr6:coauthVersionMax="36" xr10:uidLastSave="{00000000-0000-0000-0000-000000000000}"/>
  <bookViews>
    <workbookView xWindow="0" yWindow="0" windowWidth="28800" windowHeight="13425" xr2:uid="{21DA68F0-702F-4211-ACE1-14CEC4DD9F86}"/>
  </bookViews>
  <sheets>
    <sheet name="Table of Contents" sheetId="10" r:id="rId1"/>
    <sheet name="3.5.1." sheetId="2" r:id="rId2"/>
    <sheet name="3.5.2." sheetId="3" r:id="rId3"/>
    <sheet name="3.5.3." sheetId="4" r:id="rId4"/>
    <sheet name="3.5.4." sheetId="5" r:id="rId5"/>
    <sheet name="3.5.5." sheetId="6" r:id="rId6"/>
    <sheet name="3.5.6." sheetId="7" r:id="rId7"/>
    <sheet name="3.5.7." sheetId="8" r:id="rId8"/>
    <sheet name="3.5.8.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5" i="9" l="1"/>
  <c r="C35" i="9"/>
  <c r="D35" i="9"/>
  <c r="E35" i="9"/>
  <c r="F35" i="9"/>
  <c r="G35" i="9"/>
  <c r="H35" i="9"/>
  <c r="I35" i="9"/>
  <c r="D5" i="7"/>
  <c r="G5" i="7"/>
  <c r="J5" i="7"/>
  <c r="D6" i="7"/>
  <c r="G6" i="7"/>
  <c r="J6" i="7"/>
  <c r="D7" i="7"/>
  <c r="G7" i="7"/>
  <c r="J7" i="7"/>
  <c r="D8" i="7"/>
  <c r="G8" i="7"/>
  <c r="J8" i="7"/>
  <c r="D9" i="7"/>
  <c r="G9" i="7"/>
  <c r="J9" i="7"/>
  <c r="D10" i="7"/>
  <c r="G10" i="7"/>
  <c r="J10" i="7"/>
  <c r="D11" i="7"/>
  <c r="G11" i="7"/>
  <c r="J11" i="7"/>
  <c r="D12" i="7"/>
  <c r="G12" i="7"/>
  <c r="J12" i="7"/>
  <c r="D13" i="7"/>
  <c r="G13" i="7"/>
  <c r="J13" i="7"/>
  <c r="D14" i="7"/>
  <c r="G14" i="7"/>
  <c r="J14" i="7"/>
  <c r="D15" i="7"/>
  <c r="G15" i="7"/>
  <c r="J15" i="7"/>
  <c r="D16" i="7"/>
  <c r="G16" i="7"/>
  <c r="J16" i="7"/>
  <c r="D17" i="7"/>
  <c r="G17" i="7"/>
  <c r="J17" i="7"/>
  <c r="D18" i="7"/>
  <c r="G18" i="7"/>
  <c r="J18" i="7"/>
  <c r="D19" i="7"/>
  <c r="G19" i="7"/>
  <c r="J19" i="7"/>
  <c r="D20" i="7"/>
  <c r="G20" i="7"/>
  <c r="J20" i="7"/>
  <c r="D21" i="7"/>
  <c r="G21" i="7"/>
  <c r="J21" i="7"/>
  <c r="D22" i="7"/>
  <c r="G22" i="7"/>
  <c r="J22" i="7"/>
  <c r="D23" i="7"/>
  <c r="G23" i="7"/>
  <c r="J23" i="7"/>
  <c r="D24" i="7"/>
  <c r="G24" i="7"/>
  <c r="J24" i="7"/>
  <c r="D25" i="7"/>
  <c r="G25" i="7"/>
  <c r="J25" i="7"/>
  <c r="D26" i="7"/>
  <c r="G26" i="7"/>
  <c r="J26" i="7"/>
  <c r="D27" i="7"/>
  <c r="G27" i="7"/>
  <c r="J27" i="7"/>
  <c r="D28" i="7"/>
  <c r="G28" i="7"/>
  <c r="J28" i="7"/>
  <c r="D29" i="7"/>
  <c r="G29" i="7"/>
  <c r="J29" i="7"/>
  <c r="D30" i="7"/>
  <c r="G30" i="7"/>
  <c r="J30" i="7"/>
  <c r="D31" i="7"/>
  <c r="G31" i="7"/>
  <c r="J31" i="7"/>
  <c r="D32" i="7"/>
  <c r="G32" i="7"/>
  <c r="J32" i="7"/>
  <c r="D33" i="7"/>
  <c r="G33" i="7"/>
  <c r="J33" i="7"/>
  <c r="D34" i="7"/>
  <c r="G34" i="7"/>
  <c r="J34" i="7"/>
  <c r="B36" i="7"/>
  <c r="C36" i="7"/>
  <c r="D36" i="7" s="1"/>
  <c r="E36" i="7"/>
  <c r="F36" i="7"/>
  <c r="G36" i="7" s="1"/>
  <c r="H36" i="7"/>
  <c r="I36" i="7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D32" i="5"/>
  <c r="G32" i="5" s="1"/>
  <c r="B34" i="5"/>
  <c r="C34" i="5"/>
  <c r="E34" i="5"/>
  <c r="J36" i="7" l="1"/>
  <c r="D34" i="5"/>
  <c r="G3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83463D9-F426-4472-94C7-2C1D4CE0FFE4}">
      <text>
        <r>
          <rPr>
            <sz val="8"/>
            <color indexed="81"/>
            <rFont val="Tahoma"/>
            <family val="2"/>
            <charset val="238"/>
          </rPr>
          <t>Source: Central Administration of National Pension Insurance.</t>
        </r>
      </text>
    </comment>
    <comment ref="E3" authorId="0" shapeId="0" xr:uid="{EB1220A3-3B6F-43E3-8638-595852E234B4}">
      <text>
        <r>
          <rPr>
            <sz val="8"/>
            <color indexed="81"/>
            <rFont val="Tahoma"/>
            <family val="2"/>
            <charset val="238"/>
          </rPr>
          <t>Including recipients of rehabilitation annuity.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05937EF-B223-4F2B-9048-F16B07118D2F}">
      <text>
        <r>
          <rPr>
            <sz val="8"/>
            <color indexed="81"/>
            <rFont val="Tahoma"/>
            <family val="2"/>
            <charset val="238"/>
          </rPr>
          <t>After increase of the pensions. Source: Central Administration of National Pension Insurance.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3" authorId="0" shapeId="0" xr:uid="{4B80EA42-B2B0-4315-AE17-DFAC4E2CB723}">
      <text>
        <r>
          <rPr>
            <sz val="8"/>
            <color indexed="81"/>
            <rFont val="Tahoma"/>
            <family val="2"/>
            <charset val="238"/>
          </rPr>
          <t>Including recipients of rehabilitation annuity.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C877732-94BD-42CD-8775-78EF07C77A1F}">
      <text>
        <r>
          <rPr>
            <sz val="8"/>
            <color indexed="81"/>
            <rFont val="Tahoma"/>
            <family val="2"/>
            <charset val="238"/>
          </rPr>
          <t xml:space="preserve">After increase of the pensions, HUF. Source: Central Administration of National Pension Insurance.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D9721BC7-297A-47DE-BA3F-C85E21BCFA52}">
      <text>
        <r>
          <rPr>
            <sz val="8"/>
            <color indexed="81"/>
            <rFont val="Tahoma"/>
            <family val="2"/>
            <charset val="238"/>
          </rPr>
          <t>Including non-active.</t>
        </r>
      </text>
    </comment>
    <comment ref="D2" authorId="0" shapeId="0" xr:uid="{293DFDA1-5F4B-4879-8152-BB67702AFE98}">
      <text>
        <r>
          <rPr>
            <sz val="8"/>
            <color indexed="81"/>
            <rFont val="Arial"/>
            <family val="2"/>
            <charset val="238"/>
          </rPr>
          <t>31 May.</t>
        </r>
      </text>
    </comment>
    <comment ref="G2" authorId="0" shapeId="0" xr:uid="{308F5651-D6F4-49DC-A8EF-116E7A96092D}">
      <text>
        <r>
          <rPr>
            <sz val="8"/>
            <color indexed="81"/>
            <rFont val="Arial"/>
            <family val="2"/>
            <charset val="238"/>
          </rPr>
          <t>31 May.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C89662F5-4932-436F-A7A3-7269A690AF79}">
      <text>
        <r>
          <rPr>
            <sz val="8"/>
            <color indexed="81"/>
            <rFont val="Tahoma"/>
            <family val="2"/>
            <charset val="238"/>
          </rPr>
          <t>See Methodology: 3.5. Social Welfare.</t>
        </r>
      </text>
    </comment>
    <comment ref="D3" authorId="0" shapeId="0" xr:uid="{D9060910-DDA4-4AAC-ABB8-37A39A0B551D}">
      <text>
        <r>
          <rPr>
            <sz val="8"/>
            <color indexed="81"/>
            <rFont val="Tahoma"/>
            <family val="2"/>
            <charset val="238"/>
          </rPr>
          <t xml:space="preserve"> See Methodology: 3.5. Social Welfare.
</t>
        </r>
      </text>
    </comment>
  </commentList>
</comments>
</file>

<file path=xl/sharedStrings.xml><?xml version="1.0" encoding="utf-8"?>
<sst xmlns="http://schemas.openxmlformats.org/spreadsheetml/2006/main" count="358" uniqueCount="104">
  <si>
    <t>counties</t>
  </si>
  <si>
    <t>Of which:</t>
  </si>
  <si>
    <t>Total</t>
  </si>
  <si>
    <t>–</t>
  </si>
  <si>
    <t>International pension cases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</si>
  <si>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</si>
  <si>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</si>
  <si>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</si>
  <si>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</si>
  <si>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</si>
  <si>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</si>
  <si>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</si>
  <si>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</si>
  <si>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</si>
  <si>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</si>
  <si>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</si>
  <si>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</si>
  <si>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</si>
  <si>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</si>
  <si>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</si>
  <si>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</si>
  <si>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</si>
  <si>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</si>
  <si>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</si>
  <si>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</si>
  <si>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</si>
  <si>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</si>
  <si>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</si>
  <si>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</si>
  <si>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</si>
  <si>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</si>
  <si>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</si>
  <si>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</si>
  <si>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</si>
  <si>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recipients of health deterioration social allowance</t>
  </si>
  <si>
    <t>recipients of orphan's allowance</t>
  </si>
  <si>
    <t>recipients of survivors' pensions</t>
  </si>
  <si>
    <t>pensioners by own right</t>
  </si>
  <si>
    <t>disability pensioners under retirement age</t>
  </si>
  <si>
    <t>old-age and old-age type pensioners</t>
  </si>
  <si>
    <t>Pensioners and retirement provision recipients, total</t>
  </si>
  <si>
    <t>County, capital, region</t>
  </si>
  <si>
    <t>3.5.1. Number of pensioners, retirement provision recipients by type of provision, January 2010</t>
  </si>
  <si>
    <t>health deterioration social allowance</t>
  </si>
  <si>
    <t>orphan's allowance</t>
  </si>
  <si>
    <t>survivors' pensions</t>
  </si>
  <si>
    <t>pensions by own right</t>
  </si>
  <si>
    <t>old-age and old-age type pensions</t>
  </si>
  <si>
    <t>Pensions and retirement provisions, total</t>
  </si>
  <si>
    <t>3.5.2. Average pension of pensioners and retirement provision recipients by type of provision,  January 2010 [HUF/month]</t>
  </si>
  <si>
    <t>HUF</t>
  </si>
  <si>
    <t>130 000–</t>
  </si>
  <si>
    <t>100 000–129 999</t>
  </si>
  <si>
    <t>80 000–99 999</t>
  </si>
  <si>
    <t>70 000–79 999</t>
  </si>
  <si>
    <t>60 000–69 999</t>
  </si>
  <si>
    <t>50 000–59 999</t>
  </si>
  <si>
    <t>30 000–49 999</t>
  </si>
  <si>
    <t>–29 999</t>
  </si>
  <si>
    <t xml:space="preserve">3.5.3. Number of pensioners by own right by the amount of total provision, January 2010 </t>
  </si>
  <si>
    <t>Children enrolled per hundred places</t>
  </si>
  <si>
    <t>Proportion of qualified child-care nurses, %</t>
  </si>
  <si>
    <t>Child-care nurses</t>
  </si>
  <si>
    <t>Children enrolled</t>
  </si>
  <si>
    <t>Places</t>
  </si>
  <si>
    <t>Number of infant nurseries</t>
  </si>
  <si>
    <t>3.5.4. Infant nurseries, 2009</t>
  </si>
  <si>
    <t>per thousand inhabitants of corresponding age</t>
  </si>
  <si>
    <t>registered at public guardianship authorities</t>
  </si>
  <si>
    <t>Persons under trusteeship</t>
  </si>
  <si>
    <t>Minors under guardianship</t>
  </si>
  <si>
    <t>Endangered minors</t>
  </si>
  <si>
    <t>3.5.5. Number of endangered minors, minors under guardianship and number of persons under trusteeship</t>
  </si>
  <si>
    <t>occupancy rate of beds, %</t>
  </si>
  <si>
    <t>residents</t>
  </si>
  <si>
    <t>beds</t>
  </si>
  <si>
    <t>temporary homes for the aged</t>
  </si>
  <si>
    <t>homes for the aged</t>
  </si>
  <si>
    <t>Long- and short-term placement</t>
  </si>
  <si>
    <t>3.5.6. Long- and short-term residential social institutions, 2009</t>
  </si>
  <si>
    <t>alarm system-based home assistance</t>
  </si>
  <si>
    <t>domestic care</t>
  </si>
  <si>
    <t>social catering</t>
  </si>
  <si>
    <t>attendees</t>
  </si>
  <si>
    <t>places</t>
  </si>
  <si>
    <t>number of clubs</t>
  </si>
  <si>
    <t>Recipients of</t>
  </si>
  <si>
    <t>Clubs for the aged providing day-time care</t>
  </si>
  <si>
    <t>Number of recipients of day-time care</t>
  </si>
  <si>
    <t>3.5.7. Basic and day-time care, 2009</t>
  </si>
  <si>
    <t>Its amount, thousand HUF</t>
  </si>
  <si>
    <t>Number of recipients (in cash or in kind)</t>
  </si>
  <si>
    <t>of availability support</t>
  </si>
  <si>
    <t>amount, thousand HUF</t>
  </si>
  <si>
    <t>monthly average number of recipients</t>
  </si>
  <si>
    <t>Support  of dwellings</t>
  </si>
  <si>
    <t>Number of persons in public purpose employment among recipients</t>
  </si>
  <si>
    <t>Number of persons in employment among recipients</t>
  </si>
  <si>
    <t>Amount, thousand HUF</t>
  </si>
  <si>
    <t>Monthly average number of recipients</t>
  </si>
  <si>
    <t>Regular social support</t>
  </si>
  <si>
    <t>3.5.8. Social support in cash or in kind provided by local governments, 2009</t>
  </si>
  <si>
    <t>3.5.3. Number of pensioners by own right by the amount of total provision, January 2010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</si>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</sst>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22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/>
    <xf numFmtId="0" fontId="1" fillId="0" borderId="0" xfId="0" applyFont="1" applyFill="1" applyAlignment="1">
      <alignment horizontal="left" indent="1"/>
    </xf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Fill="1"/>
    <xf numFmtId="0" fontId="2" fillId="0" borderId="0" xfId="0" applyFont="1" applyFill="1" applyAlignment="1">
      <alignment horizontal="left" wrapText="1" indent="1"/>
    </xf>
    <xf numFmtId="3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vertical="top" wrapText="1"/>
    </xf>
    <xf numFmtId="3" fontId="2" fillId="0" borderId="0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left" wrapText="1" indent="2"/>
    </xf>
    <xf numFmtId="0" fontId="2" fillId="0" borderId="0" xfId="0" applyFont="1" applyFill="1" applyAlignment="1">
      <alignment horizontal="left" vertical="center" wrapText="1" indent="1"/>
    </xf>
    <xf numFmtId="3" fontId="1" fillId="0" borderId="0" xfId="0" applyNumberFormat="1" applyFont="1" applyFill="1" applyBorder="1"/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top"/>
    </xf>
    <xf numFmtId="0" fontId="2" fillId="0" borderId="8" xfId="0" applyFont="1" applyFill="1" applyBorder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3" fontId="2" fillId="0" borderId="0" xfId="0" applyNumberFormat="1" applyFont="1" applyFill="1" applyBorder="1"/>
    <xf numFmtId="3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/>
    </xf>
    <xf numFmtId="164" fontId="1" fillId="0" borderId="0" xfId="0" applyNumberFormat="1" applyFont="1" applyFill="1" applyAlignment="1">
      <alignment horizontal="right"/>
    </xf>
    <xf numFmtId="0" fontId="2" fillId="0" borderId="0" xfId="0" applyFont="1" applyFill="1"/>
    <xf numFmtId="3" fontId="2" fillId="0" borderId="0" xfId="0" applyNumberFormat="1" applyFont="1" applyFill="1" applyBorder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vertical="top"/>
    </xf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Alignment="1">
      <alignment vertical="top"/>
    </xf>
    <xf numFmtId="3" fontId="1" fillId="0" borderId="0" xfId="0" applyNumberFormat="1" applyFont="1" applyAlignment="1"/>
    <xf numFmtId="3" fontId="1" fillId="0" borderId="0" xfId="0" applyNumberFormat="1" applyFont="1" applyFill="1" applyAlignment="1"/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/>
    <xf numFmtId="164" fontId="1" fillId="0" borderId="0" xfId="0" applyNumberFormat="1" applyFont="1" applyFill="1"/>
    <xf numFmtId="164" fontId="1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 wrapText="1" indent="1"/>
    </xf>
    <xf numFmtId="3" fontId="1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/>
    <xf numFmtId="3" fontId="1" fillId="0" borderId="0" xfId="0" applyNumberFormat="1" applyFont="1" applyFill="1" applyBorder="1" applyAlignment="1">
      <alignment vertical="top"/>
    </xf>
    <xf numFmtId="164" fontId="1" fillId="0" borderId="0" xfId="0" applyNumberFormat="1" applyFont="1" applyFill="1" applyBorder="1" applyAlignment="1">
      <alignment vertical="top"/>
    </xf>
    <xf numFmtId="165" fontId="1" fillId="0" borderId="0" xfId="0" applyNumberFormat="1" applyFont="1" applyFill="1" applyAlignment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Border="1" applyAlignment="1" applyProtection="1">
      <alignment horizontal="right" vertical="top"/>
      <protection locked="0"/>
    </xf>
    <xf numFmtId="164" fontId="2" fillId="0" borderId="0" xfId="0" applyNumberFormat="1" applyFont="1" applyFill="1" applyBorder="1" applyAlignment="1">
      <alignment vertical="top"/>
    </xf>
    <xf numFmtId="165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 indent="2"/>
    </xf>
    <xf numFmtId="3" fontId="2" fillId="0" borderId="0" xfId="0" applyNumberFormat="1" applyFont="1" applyFill="1" applyBorder="1" applyAlignment="1" applyProtection="1">
      <alignment vertical="top"/>
      <protection locked="0"/>
    </xf>
    <xf numFmtId="0" fontId="1" fillId="0" borderId="0" xfId="0" applyFont="1" applyFill="1" applyAlignment="1">
      <alignment vertical="center"/>
    </xf>
    <xf numFmtId="3" fontId="5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vertical="center"/>
    </xf>
    <xf numFmtId="3" fontId="6" fillId="0" borderId="0" xfId="0" applyNumberFormat="1" applyFont="1" applyFill="1" applyBorder="1" applyAlignment="1" applyProtection="1">
      <alignment vertical="top"/>
      <protection locked="0"/>
    </xf>
    <xf numFmtId="165" fontId="1" fillId="0" borderId="0" xfId="0" applyNumberFormat="1" applyFont="1" applyFill="1" applyAlignment="1">
      <alignment vertical="top"/>
    </xf>
    <xf numFmtId="0" fontId="1" fillId="0" borderId="0" xfId="0" applyFont="1" applyFill="1" applyAlignment="1"/>
    <xf numFmtId="164" fontId="1" fillId="0" borderId="0" xfId="0" applyNumberFormat="1" applyFont="1" applyFill="1" applyAlignment="1"/>
    <xf numFmtId="3" fontId="5" fillId="0" borderId="0" xfId="0" applyNumberFormat="1" applyFont="1" applyFill="1" applyBorder="1" applyAlignment="1">
      <alignment horizontal="right"/>
    </xf>
    <xf numFmtId="3" fontId="5" fillId="0" borderId="14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/>
    <xf numFmtId="0" fontId="1" fillId="0" borderId="15" xfId="0" applyFont="1" applyFill="1" applyBorder="1" applyAlignment="1">
      <alignment horizontal="center" vertical="center" wrapText="1"/>
    </xf>
    <xf numFmtId="0" fontId="1" fillId="0" borderId="8" xfId="0" applyFont="1" applyFill="1" applyBorder="1"/>
    <xf numFmtId="164" fontId="2" fillId="0" borderId="8" xfId="0" applyNumberFormat="1" applyFont="1" applyFill="1" applyBorder="1"/>
    <xf numFmtId="0" fontId="1" fillId="0" borderId="0" xfId="0" applyFont="1" applyFill="1" applyAlignment="1">
      <alignment horizontal="right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horizontal="right" vertical="top" wrapText="1"/>
    </xf>
    <xf numFmtId="3" fontId="2" fillId="0" borderId="0" xfId="0" applyNumberFormat="1" applyFont="1" applyFill="1" applyAlignment="1">
      <alignment vertical="top" wrapText="1"/>
    </xf>
    <xf numFmtId="3" fontId="1" fillId="0" borderId="14" xfId="0" applyNumberFormat="1" applyFont="1" applyFill="1" applyBorder="1" applyAlignment="1">
      <alignment horizontal="right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 vertical="top"/>
    </xf>
    <xf numFmtId="3" fontId="1" fillId="0" borderId="14" xfId="0" applyNumberFormat="1" applyFont="1" applyFill="1" applyBorder="1"/>
    <xf numFmtId="3" fontId="1" fillId="0" borderId="14" xfId="0" applyNumberFormat="1" applyFont="1" applyFill="1" applyBorder="1" applyAlignment="1">
      <alignment horizontal="right"/>
    </xf>
    <xf numFmtId="0" fontId="1" fillId="0" borderId="14" xfId="0" applyFont="1" applyFill="1" applyBorder="1"/>
    <xf numFmtId="0" fontId="1" fillId="0" borderId="14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top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1" applyFont="1"/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53E8F-29DC-4DD7-9E52-8D127B7CB55A}">
  <sheetPr codeName="Munka9"/>
  <dimension ref="A1:A9"/>
  <sheetViews>
    <sheetView tabSelected="1" zoomScaleNormal="100" workbookViewId="0"/>
  </sheetViews>
  <sheetFormatPr defaultRowHeight="12.75" x14ac:dyDescent="0.2"/>
  <cols>
    <col min="1" max="1" width="103.5703125" style="95" bestFit="1" customWidth="1"/>
    <col min="2" max="16384" width="9.140625" style="95"/>
  </cols>
  <sheetData>
    <row r="1" spans="1:1" x14ac:dyDescent="0.2">
      <c r="A1" s="94" t="s">
        <v>103</v>
      </c>
    </row>
    <row r="2" spans="1:1" x14ac:dyDescent="0.2">
      <c r="A2" s="96" t="s">
        <v>42</v>
      </c>
    </row>
    <row r="3" spans="1:1" x14ac:dyDescent="0.2">
      <c r="A3" s="96" t="s">
        <v>49</v>
      </c>
    </row>
    <row r="4" spans="1:1" x14ac:dyDescent="0.2">
      <c r="A4" s="96" t="s">
        <v>102</v>
      </c>
    </row>
    <row r="5" spans="1:1" x14ac:dyDescent="0.2">
      <c r="A5" s="96" t="s">
        <v>66</v>
      </c>
    </row>
    <row r="6" spans="1:1" x14ac:dyDescent="0.2">
      <c r="A6" s="96" t="s">
        <v>72</v>
      </c>
    </row>
    <row r="7" spans="1:1" x14ac:dyDescent="0.2">
      <c r="A7" s="96" t="s">
        <v>79</v>
      </c>
    </row>
    <row r="8" spans="1:1" x14ac:dyDescent="0.2">
      <c r="A8" s="96" t="s">
        <v>89</v>
      </c>
    </row>
    <row r="9" spans="1:1" x14ac:dyDescent="0.2">
      <c r="A9" s="96" t="s">
        <v>101</v>
      </c>
    </row>
  </sheetData>
  <hyperlinks>
    <hyperlink ref="A2" location="3.5.1.!A1" display="3.5.1. Number of pensioners, retirement provision recipients by type of provision, January 2010" xr:uid="{69D57AEA-B69D-4BEC-90CD-60611683EB1D}"/>
    <hyperlink ref="A3" location="3.5.2.!A1" display="3.5.2. Average pension of pensioners and retirement provision recipients by type of provision,  January 2010 [HUF/month]" xr:uid="{FF22B7A5-F2C7-423D-AFDD-F3FC5233E8F0}"/>
    <hyperlink ref="A4" location="3.5.3.!A1" display="3.5.3. Number of pensioners by own right by the amount of total provision, January 2010" xr:uid="{1ED6C532-1C4D-4F76-AFD2-036DD482133F}"/>
    <hyperlink ref="A5" location="3.5.4.!A1" display="3.5.4. Infant nurseries, 2009" xr:uid="{EFA2B2A5-6BB8-4750-8825-449D127B65D7}"/>
    <hyperlink ref="A6" location="3.5.5.!A1" display="3.5.5. Number of endangered minors, minors under guardianship and number of persons under trusteeship" xr:uid="{4F1A098C-6C73-4610-BD09-2A18A95E34B8}"/>
    <hyperlink ref="A7" location="3.5.6.!A1" display="3.5.6. Long- and short-term residential social institutions, 2009" xr:uid="{0E646155-6354-473F-A317-2DC5409A992F}"/>
    <hyperlink ref="A8" location="3.5.7.!A1" display="3.5.7. Basic and day-time care, 2009" xr:uid="{C6A147C6-6968-4D0B-9048-B6F87F9CFDF0}"/>
    <hyperlink ref="A9" location="3.5.8.!A1" display="3.5.8. Social support in cash or in kind provided by local governments, 2009" xr:uid="{F7DA323D-7989-4FF6-94C4-5286B5C3871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04388-32B1-42A4-AC0B-AC27368773E7}">
  <sheetPr codeName="Munka1"/>
  <dimension ref="A1:H36"/>
  <sheetViews>
    <sheetView zoomScaleNormal="100" workbookViewId="0"/>
  </sheetViews>
  <sheetFormatPr defaultRowHeight="11.25" x14ac:dyDescent="0.2"/>
  <cols>
    <col min="1" max="1" width="22" style="1" customWidth="1"/>
    <col min="2" max="8" width="9.85546875" style="1" customWidth="1"/>
    <col min="9" max="16384" width="9.140625" style="1"/>
  </cols>
  <sheetData>
    <row r="1" spans="1:8" ht="12" thickBot="1" x14ac:dyDescent="0.25">
      <c r="A1" s="18" t="s">
        <v>42</v>
      </c>
      <c r="B1" s="17"/>
      <c r="C1" s="17"/>
      <c r="D1" s="17"/>
      <c r="E1" s="17"/>
      <c r="F1" s="17"/>
      <c r="G1" s="17"/>
      <c r="H1" s="17"/>
    </row>
    <row r="2" spans="1:8" x14ac:dyDescent="0.2">
      <c r="A2" s="97" t="s">
        <v>41</v>
      </c>
      <c r="B2" s="99" t="s">
        <v>40</v>
      </c>
      <c r="C2" s="101" t="s">
        <v>1</v>
      </c>
      <c r="D2" s="102"/>
      <c r="E2" s="102"/>
      <c r="F2" s="102"/>
      <c r="G2" s="102"/>
      <c r="H2" s="102"/>
    </row>
    <row r="3" spans="1:8" ht="56.25" x14ac:dyDescent="0.2">
      <c r="A3" s="98"/>
      <c r="B3" s="100"/>
      <c r="C3" s="16" t="s">
        <v>39</v>
      </c>
      <c r="D3" s="16" t="s">
        <v>38</v>
      </c>
      <c r="E3" s="16" t="s">
        <v>37</v>
      </c>
      <c r="F3" s="16" t="s">
        <v>36</v>
      </c>
      <c r="G3" s="16" t="s">
        <v>35</v>
      </c>
      <c r="H3" s="15" t="s">
        <v>34</v>
      </c>
    </row>
    <row r="4" spans="1:8" x14ac:dyDescent="0.2">
      <c r="A4" s="1" t="s">
        <v>33</v>
      </c>
      <c r="B4" s="13">
        <v>498745</v>
      </c>
      <c r="C4" s="13">
        <v>422707</v>
      </c>
      <c r="D4" s="13">
        <v>40270</v>
      </c>
      <c r="E4" s="13">
        <v>464142</v>
      </c>
      <c r="F4" s="13">
        <v>8267</v>
      </c>
      <c r="G4" s="13">
        <v>12332</v>
      </c>
      <c r="H4" s="13">
        <v>8474</v>
      </c>
    </row>
    <row r="5" spans="1:8" x14ac:dyDescent="0.2">
      <c r="A5" s="1" t="s">
        <v>32</v>
      </c>
      <c r="B5" s="13">
        <v>310751</v>
      </c>
      <c r="C5" s="13">
        <v>235098</v>
      </c>
      <c r="D5" s="13">
        <v>35681</v>
      </c>
      <c r="E5" s="13">
        <v>272087</v>
      </c>
      <c r="F5" s="13">
        <v>10112</v>
      </c>
      <c r="G5" s="13">
        <v>10531</v>
      </c>
      <c r="H5" s="13">
        <v>11820</v>
      </c>
    </row>
    <row r="6" spans="1:8" x14ac:dyDescent="0.2">
      <c r="A6" s="11" t="s">
        <v>31</v>
      </c>
      <c r="B6" s="10">
        <v>809496</v>
      </c>
      <c r="C6" s="10">
        <v>657805</v>
      </c>
      <c r="D6" s="10">
        <v>75951</v>
      </c>
      <c r="E6" s="10">
        <v>736229</v>
      </c>
      <c r="F6" s="10">
        <v>18379</v>
      </c>
      <c r="G6" s="10">
        <v>22863</v>
      </c>
      <c r="H6" s="10">
        <v>20294</v>
      </c>
    </row>
    <row r="7" spans="1:8" x14ac:dyDescent="0.2">
      <c r="A7" s="1" t="s">
        <v>30</v>
      </c>
      <c r="B7" s="13">
        <v>117135</v>
      </c>
      <c r="C7" s="13">
        <v>87435</v>
      </c>
      <c r="D7" s="13">
        <v>12326</v>
      </c>
      <c r="E7" s="13">
        <v>100150</v>
      </c>
      <c r="F7" s="13">
        <v>5565</v>
      </c>
      <c r="G7" s="13">
        <v>4226</v>
      </c>
      <c r="H7" s="13">
        <v>3969</v>
      </c>
    </row>
    <row r="8" spans="1:8" x14ac:dyDescent="0.2">
      <c r="A8" s="1" t="s">
        <v>29</v>
      </c>
      <c r="B8" s="13">
        <v>91049</v>
      </c>
      <c r="C8" s="13">
        <v>64462</v>
      </c>
      <c r="D8" s="13">
        <v>12717</v>
      </c>
      <c r="E8" s="13">
        <v>77498</v>
      </c>
      <c r="F8" s="13">
        <v>3739</v>
      </c>
      <c r="G8" s="13">
        <v>3228</v>
      </c>
      <c r="H8" s="13">
        <v>4176</v>
      </c>
    </row>
    <row r="9" spans="1:8" x14ac:dyDescent="0.2">
      <c r="A9" s="1" t="s">
        <v>28</v>
      </c>
      <c r="B9" s="13">
        <v>103392</v>
      </c>
      <c r="C9" s="13">
        <v>76915</v>
      </c>
      <c r="D9" s="13">
        <v>10925</v>
      </c>
      <c r="E9" s="13">
        <v>88505</v>
      </c>
      <c r="F9" s="13">
        <v>4870</v>
      </c>
      <c r="G9" s="13">
        <v>3527</v>
      </c>
      <c r="H9" s="13">
        <v>3946</v>
      </c>
    </row>
    <row r="10" spans="1:8" x14ac:dyDescent="0.2">
      <c r="A10" s="12" t="s">
        <v>27</v>
      </c>
      <c r="B10" s="10">
        <v>311576</v>
      </c>
      <c r="C10" s="10">
        <v>228812</v>
      </c>
      <c r="D10" s="10">
        <v>35968</v>
      </c>
      <c r="E10" s="10">
        <v>266153</v>
      </c>
      <c r="F10" s="10">
        <v>14174</v>
      </c>
      <c r="G10" s="10">
        <v>10981</v>
      </c>
      <c r="H10" s="10">
        <v>12091</v>
      </c>
    </row>
    <row r="11" spans="1:8" x14ac:dyDescent="0.2">
      <c r="A11" s="1" t="s">
        <v>26</v>
      </c>
      <c r="B11" s="13">
        <v>122833</v>
      </c>
      <c r="C11" s="13">
        <v>92936</v>
      </c>
      <c r="D11" s="13">
        <v>15676</v>
      </c>
      <c r="E11" s="13">
        <v>109260</v>
      </c>
      <c r="F11" s="13">
        <v>4818</v>
      </c>
      <c r="G11" s="13">
        <v>3419</v>
      </c>
      <c r="H11" s="13">
        <v>2485</v>
      </c>
    </row>
    <row r="12" spans="1:8" x14ac:dyDescent="0.2">
      <c r="A12" s="1" t="s">
        <v>25</v>
      </c>
      <c r="B12" s="13">
        <v>76641</v>
      </c>
      <c r="C12" s="13">
        <v>56635</v>
      </c>
      <c r="D12" s="13">
        <v>8760</v>
      </c>
      <c r="E12" s="13">
        <v>65641</v>
      </c>
      <c r="F12" s="13">
        <v>3890</v>
      </c>
      <c r="G12" s="13">
        <v>2323</v>
      </c>
      <c r="H12" s="13">
        <v>2600</v>
      </c>
    </row>
    <row r="13" spans="1:8" x14ac:dyDescent="0.2">
      <c r="A13" s="1" t="s">
        <v>24</v>
      </c>
      <c r="B13" s="13">
        <v>82704</v>
      </c>
      <c r="C13" s="13">
        <v>61543</v>
      </c>
      <c r="D13" s="13">
        <v>7662</v>
      </c>
      <c r="E13" s="13">
        <v>69471</v>
      </c>
      <c r="F13" s="13">
        <v>5416</v>
      </c>
      <c r="G13" s="13">
        <v>2479</v>
      </c>
      <c r="H13" s="13">
        <v>2629</v>
      </c>
    </row>
    <row r="14" spans="1:8" x14ac:dyDescent="0.2">
      <c r="A14" s="12" t="s">
        <v>23</v>
      </c>
      <c r="B14" s="10">
        <v>282178</v>
      </c>
      <c r="C14" s="10">
        <v>211114</v>
      </c>
      <c r="D14" s="10">
        <v>32098</v>
      </c>
      <c r="E14" s="10">
        <v>244372</v>
      </c>
      <c r="F14" s="10">
        <v>14124</v>
      </c>
      <c r="G14" s="10">
        <v>8221</v>
      </c>
      <c r="H14" s="10">
        <v>7714</v>
      </c>
    </row>
    <row r="15" spans="1:8" x14ac:dyDescent="0.2">
      <c r="A15" s="1" t="s">
        <v>22</v>
      </c>
      <c r="B15" s="13">
        <v>126339</v>
      </c>
      <c r="C15" s="13">
        <v>80679</v>
      </c>
      <c r="D15" s="13">
        <v>19770</v>
      </c>
      <c r="E15" s="13">
        <v>101808</v>
      </c>
      <c r="F15" s="13">
        <v>5651</v>
      </c>
      <c r="G15" s="13">
        <v>3759</v>
      </c>
      <c r="H15" s="13">
        <v>11626</v>
      </c>
    </row>
    <row r="16" spans="1:8" x14ac:dyDescent="0.2">
      <c r="A16" s="1" t="s">
        <v>21</v>
      </c>
      <c r="B16" s="13">
        <v>98815</v>
      </c>
      <c r="C16" s="13">
        <v>67676</v>
      </c>
      <c r="D16" s="13">
        <v>11465</v>
      </c>
      <c r="E16" s="13">
        <v>79618</v>
      </c>
      <c r="F16" s="13">
        <v>5007</v>
      </c>
      <c r="G16" s="13">
        <v>3593</v>
      </c>
      <c r="H16" s="13">
        <v>7273</v>
      </c>
    </row>
    <row r="17" spans="1:8" x14ac:dyDescent="0.2">
      <c r="A17" s="1" t="s">
        <v>20</v>
      </c>
      <c r="B17" s="13">
        <v>77964</v>
      </c>
      <c r="C17" s="13">
        <v>49234</v>
      </c>
      <c r="D17" s="13">
        <v>13811</v>
      </c>
      <c r="E17" s="13">
        <v>63383</v>
      </c>
      <c r="F17" s="13">
        <v>3597</v>
      </c>
      <c r="G17" s="13">
        <v>2561</v>
      </c>
      <c r="H17" s="13">
        <v>5944</v>
      </c>
    </row>
    <row r="18" spans="1:8" x14ac:dyDescent="0.2">
      <c r="A18" s="12" t="s">
        <v>19</v>
      </c>
      <c r="B18" s="10">
        <v>303118</v>
      </c>
      <c r="C18" s="10">
        <v>197589</v>
      </c>
      <c r="D18" s="10">
        <v>45046</v>
      </c>
      <c r="E18" s="10">
        <v>244809</v>
      </c>
      <c r="F18" s="10">
        <v>14255</v>
      </c>
      <c r="G18" s="10">
        <v>9913</v>
      </c>
      <c r="H18" s="10">
        <v>24843</v>
      </c>
    </row>
    <row r="19" spans="1:8" x14ac:dyDescent="0.2">
      <c r="A19" s="11" t="s">
        <v>18</v>
      </c>
      <c r="B19" s="10">
        <v>896872</v>
      </c>
      <c r="C19" s="10">
        <v>637515</v>
      </c>
      <c r="D19" s="10">
        <v>113112</v>
      </c>
      <c r="E19" s="10">
        <v>755334</v>
      </c>
      <c r="F19" s="10">
        <v>42553</v>
      </c>
      <c r="G19" s="10">
        <v>29115</v>
      </c>
      <c r="H19" s="10">
        <v>44648</v>
      </c>
    </row>
    <row r="20" spans="1:8" x14ac:dyDescent="0.2">
      <c r="A20" s="1" t="s">
        <v>17</v>
      </c>
      <c r="B20" s="13">
        <v>209376</v>
      </c>
      <c r="C20" s="13">
        <v>134485</v>
      </c>
      <c r="D20" s="13">
        <v>27779</v>
      </c>
      <c r="E20" s="13">
        <v>163462</v>
      </c>
      <c r="F20" s="13">
        <v>13122</v>
      </c>
      <c r="G20" s="13">
        <v>9306</v>
      </c>
      <c r="H20" s="13">
        <v>17765</v>
      </c>
    </row>
    <row r="21" spans="1:8" x14ac:dyDescent="0.2">
      <c r="A21" s="1" t="s">
        <v>16</v>
      </c>
      <c r="B21" s="13">
        <v>100091</v>
      </c>
      <c r="C21" s="13">
        <v>70015</v>
      </c>
      <c r="D21" s="13">
        <v>15012</v>
      </c>
      <c r="E21" s="13">
        <v>85687</v>
      </c>
      <c r="F21" s="13">
        <v>4024</v>
      </c>
      <c r="G21" s="13">
        <v>3220</v>
      </c>
      <c r="H21" s="13">
        <v>4776</v>
      </c>
    </row>
    <row r="22" spans="1:8" x14ac:dyDescent="0.2">
      <c r="A22" s="1" t="s">
        <v>15</v>
      </c>
      <c r="B22" s="13">
        <v>65357</v>
      </c>
      <c r="C22" s="13">
        <v>46627</v>
      </c>
      <c r="D22" s="13">
        <v>7556</v>
      </c>
      <c r="E22" s="13">
        <v>54445</v>
      </c>
      <c r="F22" s="13">
        <v>3069</v>
      </c>
      <c r="G22" s="13">
        <v>2120</v>
      </c>
      <c r="H22" s="13">
        <v>3933</v>
      </c>
    </row>
    <row r="23" spans="1:8" x14ac:dyDescent="0.2">
      <c r="A23" s="12" t="s">
        <v>14</v>
      </c>
      <c r="B23" s="10">
        <v>374824</v>
      </c>
      <c r="C23" s="10">
        <v>251127</v>
      </c>
      <c r="D23" s="10">
        <v>50347</v>
      </c>
      <c r="E23" s="10">
        <v>303594</v>
      </c>
      <c r="F23" s="10">
        <v>20215</v>
      </c>
      <c r="G23" s="10">
        <v>14646</v>
      </c>
      <c r="H23" s="10">
        <v>26474</v>
      </c>
    </row>
    <row r="24" spans="1:8" x14ac:dyDescent="0.2">
      <c r="A24" s="1" t="s">
        <v>13</v>
      </c>
      <c r="B24" s="13">
        <v>152617</v>
      </c>
      <c r="C24" s="13">
        <v>95268</v>
      </c>
      <c r="D24" s="13">
        <v>22587</v>
      </c>
      <c r="E24" s="13">
        <v>118375</v>
      </c>
      <c r="F24" s="13">
        <v>10190</v>
      </c>
      <c r="G24" s="13">
        <v>6082</v>
      </c>
      <c r="H24" s="13">
        <v>12849</v>
      </c>
    </row>
    <row r="25" spans="1:8" x14ac:dyDescent="0.2">
      <c r="A25" s="1" t="s">
        <v>12</v>
      </c>
      <c r="B25" s="13">
        <v>126825</v>
      </c>
      <c r="C25" s="13">
        <v>80824</v>
      </c>
      <c r="D25" s="13">
        <v>18814</v>
      </c>
      <c r="E25" s="13">
        <v>99989</v>
      </c>
      <c r="F25" s="13">
        <v>7476</v>
      </c>
      <c r="G25" s="13">
        <v>4817</v>
      </c>
      <c r="H25" s="13">
        <v>10288</v>
      </c>
    </row>
    <row r="26" spans="1:8" x14ac:dyDescent="0.2">
      <c r="A26" s="1" t="s">
        <v>11</v>
      </c>
      <c r="B26" s="13">
        <v>167029</v>
      </c>
      <c r="C26" s="13">
        <v>84932</v>
      </c>
      <c r="D26" s="13">
        <v>28819</v>
      </c>
      <c r="E26" s="13">
        <v>114952</v>
      </c>
      <c r="F26" s="13">
        <v>11981</v>
      </c>
      <c r="G26" s="13">
        <v>7514</v>
      </c>
      <c r="H26" s="13">
        <v>26671</v>
      </c>
    </row>
    <row r="27" spans="1:8" x14ac:dyDescent="0.2">
      <c r="A27" s="12" t="s">
        <v>10</v>
      </c>
      <c r="B27" s="10">
        <v>446471</v>
      </c>
      <c r="C27" s="10">
        <v>261024</v>
      </c>
      <c r="D27" s="10">
        <v>70220</v>
      </c>
      <c r="E27" s="10">
        <v>333316</v>
      </c>
      <c r="F27" s="10">
        <v>29647</v>
      </c>
      <c r="G27" s="10">
        <v>18413</v>
      </c>
      <c r="H27" s="10">
        <v>49808</v>
      </c>
    </row>
    <row r="28" spans="1:8" x14ac:dyDescent="0.2">
      <c r="A28" s="1" t="s">
        <v>9</v>
      </c>
      <c r="B28" s="13">
        <v>163152</v>
      </c>
      <c r="C28" s="13">
        <v>107281</v>
      </c>
      <c r="D28" s="13">
        <v>22601</v>
      </c>
      <c r="E28" s="13">
        <v>130772</v>
      </c>
      <c r="F28" s="13">
        <v>8761</v>
      </c>
      <c r="G28" s="13">
        <v>5942</v>
      </c>
      <c r="H28" s="13">
        <v>10146</v>
      </c>
    </row>
    <row r="29" spans="1:8" x14ac:dyDescent="0.2">
      <c r="A29" s="1" t="s">
        <v>8</v>
      </c>
      <c r="B29" s="13">
        <v>130215</v>
      </c>
      <c r="C29" s="13">
        <v>79516</v>
      </c>
      <c r="D29" s="13">
        <v>23013</v>
      </c>
      <c r="E29" s="13">
        <v>103325</v>
      </c>
      <c r="F29" s="13">
        <v>6457</v>
      </c>
      <c r="G29" s="13">
        <v>4304</v>
      </c>
      <c r="H29" s="13">
        <v>11576</v>
      </c>
    </row>
    <row r="30" spans="1:8" x14ac:dyDescent="0.2">
      <c r="A30" s="1" t="s">
        <v>7</v>
      </c>
      <c r="B30" s="13">
        <v>134114</v>
      </c>
      <c r="C30" s="13">
        <v>87784</v>
      </c>
      <c r="D30" s="13">
        <v>22846</v>
      </c>
      <c r="E30" s="13">
        <v>111430</v>
      </c>
      <c r="F30" s="13">
        <v>5486</v>
      </c>
      <c r="G30" s="13">
        <v>4437</v>
      </c>
      <c r="H30" s="13">
        <v>8533</v>
      </c>
    </row>
    <row r="31" spans="1:8" x14ac:dyDescent="0.2">
      <c r="A31" s="12" t="s">
        <v>6</v>
      </c>
      <c r="B31" s="10">
        <v>427481</v>
      </c>
      <c r="C31" s="10">
        <v>274581</v>
      </c>
      <c r="D31" s="10">
        <v>68460</v>
      </c>
      <c r="E31" s="10">
        <v>345527</v>
      </c>
      <c r="F31" s="10">
        <v>20704</v>
      </c>
      <c r="G31" s="10">
        <v>14683</v>
      </c>
      <c r="H31" s="10">
        <v>30255</v>
      </c>
    </row>
    <row r="32" spans="1:8" x14ac:dyDescent="0.2">
      <c r="A32" s="11" t="s">
        <v>5</v>
      </c>
      <c r="B32" s="10">
        <v>1248776</v>
      </c>
      <c r="C32" s="10">
        <v>786732</v>
      </c>
      <c r="D32" s="10">
        <v>189027</v>
      </c>
      <c r="E32" s="10">
        <v>982437</v>
      </c>
      <c r="F32" s="10">
        <v>70566</v>
      </c>
      <c r="G32" s="10">
        <v>47742</v>
      </c>
      <c r="H32" s="10">
        <v>106537</v>
      </c>
    </row>
    <row r="33" spans="1:8" x14ac:dyDescent="0.2">
      <c r="A33" s="9" t="s">
        <v>4</v>
      </c>
      <c r="B33" s="3">
        <v>25133</v>
      </c>
      <c r="C33" s="3">
        <v>21100</v>
      </c>
      <c r="D33" s="3">
        <v>1236</v>
      </c>
      <c r="E33" s="3">
        <v>22336</v>
      </c>
      <c r="F33" s="3">
        <v>2434</v>
      </c>
      <c r="G33" s="3">
        <v>311</v>
      </c>
      <c r="H33" s="8" t="s">
        <v>3</v>
      </c>
    </row>
    <row r="34" spans="1:8" x14ac:dyDescent="0.2">
      <c r="A34" s="7" t="s">
        <v>2</v>
      </c>
      <c r="B34" s="6">
        <v>2955144</v>
      </c>
      <c r="C34" s="6">
        <v>2082052</v>
      </c>
      <c r="D34" s="6">
        <v>378090</v>
      </c>
      <c r="E34" s="6">
        <v>2474000</v>
      </c>
      <c r="F34" s="6">
        <v>131498</v>
      </c>
      <c r="G34" s="6">
        <v>99720</v>
      </c>
      <c r="H34" s="6">
        <v>171479</v>
      </c>
    </row>
    <row r="35" spans="1:8" x14ac:dyDescent="0.2">
      <c r="A35" s="1" t="s">
        <v>1</v>
      </c>
      <c r="B35" s="5"/>
      <c r="C35" s="5"/>
      <c r="D35" s="5"/>
      <c r="E35" s="5"/>
      <c r="F35" s="5"/>
      <c r="G35" s="5"/>
      <c r="H35" s="5"/>
    </row>
    <row r="36" spans="1:8" x14ac:dyDescent="0.2">
      <c r="A36" s="4" t="s">
        <v>0</v>
      </c>
      <c r="B36" s="3">
        <v>2456399</v>
      </c>
      <c r="C36" s="3">
        <v>1659345</v>
      </c>
      <c r="D36" s="3">
        <v>337820</v>
      </c>
      <c r="E36" s="3">
        <v>2009858</v>
      </c>
      <c r="F36" s="3">
        <v>123231</v>
      </c>
      <c r="G36" s="3">
        <v>87388</v>
      </c>
      <c r="H36" s="3">
        <v>163005</v>
      </c>
    </row>
  </sheetData>
  <protectedRanges>
    <protectedRange sqref="B15:B17 B20:B22 B5 B7:B9 B11:B13 B28:B30 B24:B26" name="Tartomány1_1_1_1"/>
    <protectedRange sqref="D7:D9 D11:D13 D15:D17 D20:D22 D5 D28:D30 D24:D26" name="Tartomány1_3_1_1"/>
    <protectedRange sqref="E5 E7:E9 E11:E13 E15:E17 E20:E22 E28:E30 E24:E26" name="Tartomány1_4_1_1"/>
    <protectedRange sqref="F24:F26 F28:F30 F11:F13 F15:F17 F20:F22 F8:F9" name="Tartomány1_5_1_1"/>
    <protectedRange sqref="G20:G22 G5 G7:G9 G11:G13 G15:G17 G28:G30 G24:G26" name="Tartomány1_6_1_1"/>
  </protectedRanges>
  <mergeCells count="3">
    <mergeCell ref="A2:A3"/>
    <mergeCell ref="B2:B3"/>
    <mergeCell ref="C2:H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D5A76-593C-449B-AB72-14C0E8E1C755}">
  <sheetPr codeName="Munka2"/>
  <dimension ref="A1:H36"/>
  <sheetViews>
    <sheetView zoomScaleNormal="100" workbookViewId="0"/>
  </sheetViews>
  <sheetFormatPr defaultRowHeight="11.25" x14ac:dyDescent="0.2"/>
  <cols>
    <col min="1" max="1" width="23" style="1" customWidth="1"/>
    <col min="2" max="8" width="9.85546875" style="1" customWidth="1"/>
    <col min="9" max="16384" width="9.140625" style="1"/>
  </cols>
  <sheetData>
    <row r="1" spans="1:8" s="19" customFormat="1" ht="12" thickBot="1" x14ac:dyDescent="0.3">
      <c r="A1" s="20" t="s">
        <v>49</v>
      </c>
    </row>
    <row r="2" spans="1:8" x14ac:dyDescent="0.2">
      <c r="A2" s="97" t="s">
        <v>41</v>
      </c>
      <c r="B2" s="103" t="s">
        <v>48</v>
      </c>
      <c r="C2" s="101" t="s">
        <v>1</v>
      </c>
      <c r="D2" s="102"/>
      <c r="E2" s="102"/>
      <c r="F2" s="102"/>
      <c r="G2" s="102"/>
      <c r="H2" s="102"/>
    </row>
    <row r="3" spans="1:8" ht="56.25" x14ac:dyDescent="0.2">
      <c r="A3" s="98"/>
      <c r="B3" s="104"/>
      <c r="C3" s="16" t="s">
        <v>47</v>
      </c>
      <c r="D3" s="16" t="s">
        <v>38</v>
      </c>
      <c r="E3" s="15" t="s">
        <v>46</v>
      </c>
      <c r="F3" s="16" t="s">
        <v>45</v>
      </c>
      <c r="G3" s="16" t="s">
        <v>44</v>
      </c>
      <c r="H3" s="15" t="s">
        <v>43</v>
      </c>
    </row>
    <row r="4" spans="1:8" x14ac:dyDescent="0.2">
      <c r="A4" s="1" t="s">
        <v>33</v>
      </c>
      <c r="B4" s="13">
        <v>104405</v>
      </c>
      <c r="C4" s="13">
        <v>112567</v>
      </c>
      <c r="D4" s="13">
        <v>75360</v>
      </c>
      <c r="E4" s="13">
        <v>109241</v>
      </c>
      <c r="F4" s="13">
        <v>61033</v>
      </c>
      <c r="G4" s="13">
        <v>36140</v>
      </c>
      <c r="H4" s="13">
        <v>30038</v>
      </c>
    </row>
    <row r="5" spans="1:8" x14ac:dyDescent="0.2">
      <c r="A5" s="1" t="s">
        <v>32</v>
      </c>
      <c r="B5" s="13">
        <v>87541</v>
      </c>
      <c r="C5" s="13">
        <v>98231</v>
      </c>
      <c r="D5" s="13">
        <v>71329</v>
      </c>
      <c r="E5" s="13">
        <v>94572</v>
      </c>
      <c r="F5" s="13">
        <v>56203</v>
      </c>
      <c r="G5" s="13">
        <v>34621</v>
      </c>
      <c r="H5" s="13">
        <v>30473</v>
      </c>
    </row>
    <row r="6" spans="1:8" x14ac:dyDescent="0.2">
      <c r="A6" s="11" t="s">
        <v>31</v>
      </c>
      <c r="B6" s="10">
        <v>97931</v>
      </c>
      <c r="C6" s="10">
        <v>107443</v>
      </c>
      <c r="D6" s="10">
        <v>73466</v>
      </c>
      <c r="E6" s="10">
        <v>103819</v>
      </c>
      <c r="F6" s="10">
        <v>58376</v>
      </c>
      <c r="G6" s="10">
        <v>35440</v>
      </c>
      <c r="H6" s="10">
        <v>30292</v>
      </c>
    </row>
    <row r="7" spans="1:8" x14ac:dyDescent="0.2">
      <c r="A7" s="1" t="s">
        <v>30</v>
      </c>
      <c r="B7" s="13">
        <v>87806</v>
      </c>
      <c r="C7" s="13">
        <v>99109</v>
      </c>
      <c r="D7" s="13">
        <v>73149</v>
      </c>
      <c r="E7" s="13">
        <v>95811</v>
      </c>
      <c r="F7" s="13">
        <v>59753</v>
      </c>
      <c r="G7" s="13">
        <v>34911</v>
      </c>
      <c r="H7" s="13">
        <v>31764</v>
      </c>
    </row>
    <row r="8" spans="1:8" x14ac:dyDescent="0.2">
      <c r="A8" s="1" t="s">
        <v>29</v>
      </c>
      <c r="B8" s="13">
        <v>88407</v>
      </c>
      <c r="C8" s="13">
        <v>100692</v>
      </c>
      <c r="D8" s="13">
        <v>77486</v>
      </c>
      <c r="E8" s="13">
        <v>96777</v>
      </c>
      <c r="F8" s="13">
        <v>64559</v>
      </c>
      <c r="G8" s="13">
        <v>34954</v>
      </c>
      <c r="H8" s="13">
        <v>30874</v>
      </c>
    </row>
    <row r="9" spans="1:8" x14ac:dyDescent="0.2">
      <c r="A9" s="1" t="s">
        <v>28</v>
      </c>
      <c r="B9" s="13">
        <v>85920</v>
      </c>
      <c r="C9" s="13">
        <v>97057</v>
      </c>
      <c r="D9" s="13">
        <v>70589</v>
      </c>
      <c r="E9" s="13">
        <v>93575</v>
      </c>
      <c r="F9" s="13">
        <v>59319</v>
      </c>
      <c r="G9" s="13">
        <v>34405</v>
      </c>
      <c r="H9" s="13">
        <v>31894</v>
      </c>
    </row>
    <row r="10" spans="1:8" x14ac:dyDescent="0.2">
      <c r="A10" s="12" t="s">
        <v>27</v>
      </c>
      <c r="B10" s="10">
        <v>87356</v>
      </c>
      <c r="C10" s="10">
        <v>98865</v>
      </c>
      <c r="D10" s="10">
        <v>73905</v>
      </c>
      <c r="E10" s="10">
        <v>95349</v>
      </c>
      <c r="F10" s="10">
        <v>60872</v>
      </c>
      <c r="G10" s="10">
        <v>34761</v>
      </c>
      <c r="H10" s="10">
        <v>31499</v>
      </c>
    </row>
    <row r="11" spans="1:8" x14ac:dyDescent="0.2">
      <c r="A11" s="1" t="s">
        <v>26</v>
      </c>
      <c r="B11" s="13">
        <v>85676</v>
      </c>
      <c r="C11" s="13">
        <v>94749</v>
      </c>
      <c r="D11" s="13">
        <v>70451</v>
      </c>
      <c r="E11" s="13">
        <v>91101</v>
      </c>
      <c r="F11" s="13">
        <v>60280</v>
      </c>
      <c r="G11" s="13">
        <v>35610</v>
      </c>
      <c r="H11" s="13">
        <v>29630</v>
      </c>
    </row>
    <row r="12" spans="1:8" x14ac:dyDescent="0.2">
      <c r="A12" s="1" t="s">
        <v>25</v>
      </c>
      <c r="B12" s="13">
        <v>82100</v>
      </c>
      <c r="C12" s="13">
        <v>92302</v>
      </c>
      <c r="D12" s="13">
        <v>69064</v>
      </c>
      <c r="E12" s="13">
        <v>89112</v>
      </c>
      <c r="F12" s="13">
        <v>58291</v>
      </c>
      <c r="G12" s="13">
        <v>34997</v>
      </c>
      <c r="H12" s="13">
        <v>30148</v>
      </c>
    </row>
    <row r="13" spans="1:8" x14ac:dyDescent="0.2">
      <c r="A13" s="1" t="s">
        <v>24</v>
      </c>
      <c r="B13" s="13">
        <v>81845</v>
      </c>
      <c r="C13" s="13">
        <v>92032</v>
      </c>
      <c r="D13" s="13">
        <v>68365</v>
      </c>
      <c r="E13" s="13">
        <v>89332</v>
      </c>
      <c r="F13" s="13">
        <v>59850</v>
      </c>
      <c r="G13" s="13">
        <v>34765</v>
      </c>
      <c r="H13" s="13">
        <v>30537</v>
      </c>
    </row>
    <row r="14" spans="1:8" x14ac:dyDescent="0.2">
      <c r="A14" s="12" t="s">
        <v>23</v>
      </c>
      <c r="B14" s="10">
        <v>83582</v>
      </c>
      <c r="C14" s="10">
        <v>93301</v>
      </c>
      <c r="D14" s="10">
        <v>69575</v>
      </c>
      <c r="E14" s="10">
        <v>90064</v>
      </c>
      <c r="F14" s="10">
        <v>59567</v>
      </c>
      <c r="G14" s="10">
        <v>35182</v>
      </c>
      <c r="H14" s="10">
        <v>30114</v>
      </c>
    </row>
    <row r="15" spans="1:8" x14ac:dyDescent="0.2">
      <c r="A15" s="1" t="s">
        <v>22</v>
      </c>
      <c r="B15" s="13">
        <v>81492</v>
      </c>
      <c r="C15" s="13">
        <v>96655</v>
      </c>
      <c r="D15" s="13">
        <v>71118</v>
      </c>
      <c r="E15" s="13">
        <v>91255</v>
      </c>
      <c r="F15" s="13">
        <v>63496</v>
      </c>
      <c r="G15" s="13">
        <v>34934</v>
      </c>
      <c r="H15" s="13">
        <v>36303</v>
      </c>
    </row>
    <row r="16" spans="1:8" x14ac:dyDescent="0.2">
      <c r="A16" s="1" t="s">
        <v>21</v>
      </c>
      <c r="B16" s="13">
        <v>77055</v>
      </c>
      <c r="C16" s="13">
        <v>89950</v>
      </c>
      <c r="D16" s="13">
        <v>66956</v>
      </c>
      <c r="E16" s="13">
        <v>86486</v>
      </c>
      <c r="F16" s="13">
        <v>57065</v>
      </c>
      <c r="G16" s="13">
        <v>33399</v>
      </c>
      <c r="H16" s="13">
        <v>30983</v>
      </c>
    </row>
    <row r="17" spans="1:8" x14ac:dyDescent="0.2">
      <c r="A17" s="1" t="s">
        <v>20</v>
      </c>
      <c r="B17" s="13">
        <v>77410</v>
      </c>
      <c r="C17" s="13">
        <v>91937</v>
      </c>
      <c r="D17" s="13">
        <v>68289</v>
      </c>
      <c r="E17" s="13">
        <v>86641</v>
      </c>
      <c r="F17" s="13">
        <v>57947</v>
      </c>
      <c r="G17" s="13">
        <v>34654</v>
      </c>
      <c r="H17" s="13">
        <v>30056</v>
      </c>
    </row>
    <row r="18" spans="1:8" x14ac:dyDescent="0.2">
      <c r="A18" s="12" t="s">
        <v>19</v>
      </c>
      <c r="B18" s="10">
        <v>78995</v>
      </c>
      <c r="C18" s="10">
        <v>93183</v>
      </c>
      <c r="D18" s="10">
        <v>69191</v>
      </c>
      <c r="E18" s="10">
        <v>88509</v>
      </c>
      <c r="F18" s="10">
        <v>59837</v>
      </c>
      <c r="G18" s="10">
        <v>34305</v>
      </c>
      <c r="H18" s="10">
        <v>33251</v>
      </c>
    </row>
    <row r="19" spans="1:8" x14ac:dyDescent="0.2">
      <c r="A19" s="11" t="s">
        <v>18</v>
      </c>
      <c r="B19" s="10">
        <v>83342.871061868354</v>
      </c>
      <c r="C19" s="10">
        <v>95261.469753652855</v>
      </c>
      <c r="D19" s="10">
        <v>212671</v>
      </c>
      <c r="E19" s="10">
        <v>91422.270095083761</v>
      </c>
      <c r="F19" s="10">
        <v>60092.079876859447</v>
      </c>
      <c r="G19" s="10">
        <v>34724.877554525156</v>
      </c>
      <c r="H19" s="10">
        <v>32234.348235083318</v>
      </c>
    </row>
    <row r="20" spans="1:8" x14ac:dyDescent="0.2">
      <c r="A20" s="1" t="s">
        <v>17</v>
      </c>
      <c r="B20" s="13">
        <v>79384</v>
      </c>
      <c r="C20" s="13">
        <v>94501</v>
      </c>
      <c r="D20" s="13">
        <v>71373</v>
      </c>
      <c r="E20" s="13">
        <v>90366</v>
      </c>
      <c r="F20" s="13">
        <v>61106</v>
      </c>
      <c r="G20" s="13">
        <v>33747</v>
      </c>
      <c r="H20" s="13">
        <v>32588</v>
      </c>
    </row>
    <row r="21" spans="1:8" x14ac:dyDescent="0.2">
      <c r="A21" s="1" t="s">
        <v>16</v>
      </c>
      <c r="B21" s="13">
        <v>81744</v>
      </c>
      <c r="C21" s="13">
        <v>92752</v>
      </c>
      <c r="D21" s="13">
        <v>71642</v>
      </c>
      <c r="E21" s="13">
        <v>88878</v>
      </c>
      <c r="F21" s="13">
        <v>60681</v>
      </c>
      <c r="G21" s="13">
        <v>34087</v>
      </c>
      <c r="H21" s="13">
        <v>30260</v>
      </c>
    </row>
    <row r="22" spans="1:8" x14ac:dyDescent="0.2">
      <c r="A22" s="1" t="s">
        <v>15</v>
      </c>
      <c r="B22" s="13">
        <v>80542</v>
      </c>
      <c r="C22" s="13">
        <v>92080</v>
      </c>
      <c r="D22" s="13">
        <v>69488</v>
      </c>
      <c r="E22" s="13">
        <v>88829</v>
      </c>
      <c r="F22" s="13">
        <v>60149</v>
      </c>
      <c r="G22" s="13">
        <v>35295</v>
      </c>
      <c r="H22" s="13">
        <v>30887</v>
      </c>
    </row>
    <row r="23" spans="1:8" x14ac:dyDescent="0.2">
      <c r="A23" s="12" t="s">
        <v>14</v>
      </c>
      <c r="B23" s="10">
        <v>80216</v>
      </c>
      <c r="C23" s="10">
        <v>93564</v>
      </c>
      <c r="D23" s="10">
        <v>71170</v>
      </c>
      <c r="E23" s="10">
        <v>89670</v>
      </c>
      <c r="F23" s="10">
        <v>60876</v>
      </c>
      <c r="G23" s="10">
        <v>34046</v>
      </c>
      <c r="H23" s="10">
        <v>31915</v>
      </c>
    </row>
    <row r="24" spans="1:8" x14ac:dyDescent="0.2">
      <c r="A24" s="1" t="s">
        <v>13</v>
      </c>
      <c r="B24" s="13">
        <v>75482</v>
      </c>
      <c r="C24" s="13">
        <v>90231</v>
      </c>
      <c r="D24" s="13">
        <v>69999</v>
      </c>
      <c r="E24" s="13">
        <v>86275</v>
      </c>
      <c r="F24" s="13">
        <v>57305</v>
      </c>
      <c r="G24" s="13">
        <v>33932</v>
      </c>
      <c r="H24" s="13">
        <v>29840</v>
      </c>
    </row>
    <row r="25" spans="1:8" x14ac:dyDescent="0.2">
      <c r="A25" s="1" t="s">
        <v>12</v>
      </c>
      <c r="B25" s="13">
        <v>75189</v>
      </c>
      <c r="C25" s="13">
        <v>89594</v>
      </c>
      <c r="D25" s="13">
        <v>67218</v>
      </c>
      <c r="E25" s="13">
        <v>85297</v>
      </c>
      <c r="F25" s="13">
        <v>57362</v>
      </c>
      <c r="G25" s="13">
        <v>34510</v>
      </c>
      <c r="H25" s="13">
        <v>29823</v>
      </c>
    </row>
    <row r="26" spans="1:8" x14ac:dyDescent="0.2">
      <c r="A26" s="1" t="s">
        <v>11</v>
      </c>
      <c r="B26" s="13">
        <v>67689</v>
      </c>
      <c r="C26" s="13">
        <v>86981</v>
      </c>
      <c r="D26" s="13">
        <v>67411</v>
      </c>
      <c r="E26" s="13">
        <v>81836</v>
      </c>
      <c r="F26" s="13">
        <v>57100</v>
      </c>
      <c r="G26" s="13">
        <v>33429</v>
      </c>
      <c r="H26" s="13">
        <v>29619</v>
      </c>
    </row>
    <row r="27" spans="1:8" x14ac:dyDescent="0.2">
      <c r="A27" s="12" t="s">
        <v>10</v>
      </c>
      <c r="B27" s="10">
        <v>72484</v>
      </c>
      <c r="C27" s="10">
        <v>88976</v>
      </c>
      <c r="D27" s="10">
        <v>68192</v>
      </c>
      <c r="E27" s="10">
        <v>84450</v>
      </c>
      <c r="F27" s="10">
        <v>57237</v>
      </c>
      <c r="G27" s="10">
        <v>33878</v>
      </c>
      <c r="H27" s="10">
        <v>29718</v>
      </c>
    </row>
    <row r="28" spans="1:8" x14ac:dyDescent="0.2">
      <c r="A28" s="1" t="s">
        <v>9</v>
      </c>
      <c r="B28" s="13">
        <v>74212</v>
      </c>
      <c r="C28" s="13">
        <v>87191</v>
      </c>
      <c r="D28" s="13">
        <v>64830</v>
      </c>
      <c r="E28" s="13">
        <v>83167</v>
      </c>
      <c r="F28" s="13">
        <v>54590</v>
      </c>
      <c r="G28" s="13">
        <v>34252</v>
      </c>
      <c r="H28" s="13">
        <v>29483</v>
      </c>
    </row>
    <row r="29" spans="1:8" x14ac:dyDescent="0.2">
      <c r="A29" s="1" t="s">
        <v>8</v>
      </c>
      <c r="B29" s="13">
        <v>72774</v>
      </c>
      <c r="C29" s="13">
        <v>86785</v>
      </c>
      <c r="D29" s="13">
        <v>66791</v>
      </c>
      <c r="E29" s="13">
        <v>82183</v>
      </c>
      <c r="F29" s="13">
        <v>56783</v>
      </c>
      <c r="G29" s="13">
        <v>34296</v>
      </c>
      <c r="H29" s="13">
        <v>30211</v>
      </c>
    </row>
    <row r="30" spans="1:8" x14ac:dyDescent="0.2">
      <c r="A30" s="1" t="s">
        <v>7</v>
      </c>
      <c r="B30" s="13">
        <v>77489</v>
      </c>
      <c r="C30" s="13">
        <v>90762</v>
      </c>
      <c r="D30" s="13">
        <v>67527</v>
      </c>
      <c r="E30" s="13">
        <v>85820</v>
      </c>
      <c r="F30" s="13">
        <v>54459</v>
      </c>
      <c r="G30" s="13">
        <v>34379</v>
      </c>
      <c r="H30" s="13">
        <v>29381</v>
      </c>
    </row>
    <row r="31" spans="1:8" x14ac:dyDescent="0.2">
      <c r="A31" s="12" t="s">
        <v>6</v>
      </c>
      <c r="B31" s="10">
        <v>74802</v>
      </c>
      <c r="C31" s="10">
        <v>88215</v>
      </c>
      <c r="D31" s="10">
        <v>66389</v>
      </c>
      <c r="E31" s="10">
        <v>83728</v>
      </c>
      <c r="F31" s="10">
        <v>55239</v>
      </c>
      <c r="G31" s="10">
        <v>34303</v>
      </c>
      <c r="H31" s="10">
        <v>29733</v>
      </c>
    </row>
    <row r="32" spans="1:8" x14ac:dyDescent="0.2">
      <c r="A32" s="11" t="s">
        <v>5</v>
      </c>
      <c r="B32" s="10">
        <v>75598.153904303093</v>
      </c>
      <c r="C32" s="10">
        <v>90174.94160654454</v>
      </c>
      <c r="D32" s="10">
        <v>205751</v>
      </c>
      <c r="E32" s="10">
        <v>85809.53938522267</v>
      </c>
      <c r="F32" s="10">
        <v>57693.229671513196</v>
      </c>
      <c r="G32" s="10">
        <v>34060.288948933856</v>
      </c>
      <c r="H32" s="10">
        <v>30268.251874935468</v>
      </c>
    </row>
    <row r="33" spans="1:8" x14ac:dyDescent="0.2">
      <c r="A33" s="9" t="s">
        <v>4</v>
      </c>
      <c r="B33" s="3">
        <v>39296</v>
      </c>
      <c r="C33" s="3">
        <v>41643</v>
      </c>
      <c r="D33" s="3">
        <v>36496</v>
      </c>
      <c r="E33" s="3">
        <v>41358</v>
      </c>
      <c r="F33" s="3">
        <v>22499</v>
      </c>
      <c r="G33" s="3">
        <v>23375</v>
      </c>
      <c r="H33" s="8" t="s">
        <v>3</v>
      </c>
    </row>
    <row r="34" spans="1:8" x14ac:dyDescent="0.2">
      <c r="A34" s="7" t="s">
        <v>2</v>
      </c>
      <c r="B34" s="6">
        <v>84066</v>
      </c>
      <c r="C34" s="6">
        <v>97188</v>
      </c>
      <c r="D34" s="6">
        <v>70101</v>
      </c>
      <c r="E34" s="6">
        <v>92883</v>
      </c>
      <c r="F34" s="6">
        <v>58565</v>
      </c>
      <c r="G34" s="6">
        <v>34571</v>
      </c>
      <c r="H34" s="6">
        <v>30783</v>
      </c>
    </row>
    <row r="35" spans="1:8" x14ac:dyDescent="0.2">
      <c r="A35" s="1" t="s">
        <v>1</v>
      </c>
      <c r="B35" s="5"/>
      <c r="C35" s="5"/>
      <c r="D35" s="5"/>
      <c r="E35" s="5"/>
      <c r="F35" s="5"/>
      <c r="G35" s="5"/>
      <c r="H35" s="5"/>
    </row>
    <row r="36" spans="1:8" x14ac:dyDescent="0.2">
      <c r="A36" s="4" t="s">
        <v>0</v>
      </c>
      <c r="B36" s="3">
        <v>79936.703070225965</v>
      </c>
      <c r="C36" s="3">
        <v>93270.500354055359</v>
      </c>
      <c r="D36" s="3">
        <v>69474.649591498426</v>
      </c>
      <c r="E36" s="3">
        <v>89105.059290258316</v>
      </c>
      <c r="F36" s="3">
        <v>58399.330201004617</v>
      </c>
      <c r="G36" s="3">
        <v>34349.330056758365</v>
      </c>
      <c r="H36" s="3">
        <v>30821.659918407411</v>
      </c>
    </row>
  </sheetData>
  <protectedRanges>
    <protectedRange sqref="B20:B22 B5 B7:B9 B11:B13 B15:B17 B28:B30 B24:B26" name="Tartomány1_8_2"/>
    <protectedRange sqref="C15:C17 C20:C22 C5 C7:C9 C11:C13 C28:C30 C24:C26" name="Tartomány1_1_2_2"/>
    <protectedRange sqref="D11:D13 D15:D17 D20:D22 D5 D7:D9 D28:D30 D24:D26" name="Tartomány1_2_2_2"/>
    <protectedRange sqref="E7:E9 E11:E13 E15:E17 E20:E22 E5 E28:E30 E24:E26" name="Tartomány1_3_2_2"/>
    <protectedRange sqref="F5 F7:F9 F11:F13 F15:F17 F20:F22 F28:F30 F24:F26" name="Tartomány1_4_2_2"/>
    <protectedRange sqref="G5 G7:G9 G11:G13 G15:G17 G20:G22 G28:G30 G24:G26" name="Tartomány1_5_2_2"/>
    <protectedRange sqref="H20:H22 H5 H7:H9 H11:H13 H15:H17 H28:H30 H24:H26" name="Tartomány1_6_2_2"/>
  </protectedRanges>
  <mergeCells count="3">
    <mergeCell ref="A2:A3"/>
    <mergeCell ref="B2:B3"/>
    <mergeCell ref="C2:H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F2E69-0F3B-48E2-B7E0-C8667DED8968}">
  <sheetPr codeName="Munka3"/>
  <dimension ref="A1:I36"/>
  <sheetViews>
    <sheetView zoomScaleNormal="100" workbookViewId="0"/>
  </sheetViews>
  <sheetFormatPr defaultRowHeight="11.25" x14ac:dyDescent="0.2"/>
  <cols>
    <col min="1" max="1" width="22.140625" style="1" customWidth="1"/>
    <col min="2" max="7" width="12.28515625" style="1" customWidth="1"/>
    <col min="8" max="8" width="14" style="1" customWidth="1"/>
    <col min="9" max="9" width="13.7109375" style="1" customWidth="1"/>
    <col min="10" max="16384" width="9.140625" style="1"/>
  </cols>
  <sheetData>
    <row r="1" spans="1:9" s="14" customFormat="1" ht="12" thickBot="1" x14ac:dyDescent="0.3">
      <c r="A1" s="20" t="s">
        <v>59</v>
      </c>
      <c r="B1" s="17"/>
      <c r="C1" s="25"/>
      <c r="D1" s="17"/>
      <c r="E1" s="25"/>
      <c r="F1" s="25"/>
      <c r="G1" s="17"/>
      <c r="H1" s="17"/>
    </row>
    <row r="2" spans="1:9" x14ac:dyDescent="0.2">
      <c r="A2" s="97" t="s">
        <v>41</v>
      </c>
      <c r="B2" s="24" t="s">
        <v>58</v>
      </c>
      <c r="C2" s="23" t="s">
        <v>57</v>
      </c>
      <c r="D2" s="23" t="s">
        <v>56</v>
      </c>
      <c r="E2" s="23" t="s">
        <v>55</v>
      </c>
      <c r="F2" s="23" t="s">
        <v>54</v>
      </c>
      <c r="G2" s="23" t="s">
        <v>53</v>
      </c>
      <c r="H2" s="23" t="s">
        <v>52</v>
      </c>
      <c r="I2" s="22" t="s">
        <v>51</v>
      </c>
    </row>
    <row r="3" spans="1:9" x14ac:dyDescent="0.2">
      <c r="A3" s="105"/>
      <c r="B3" s="106" t="s">
        <v>50</v>
      </c>
      <c r="C3" s="106"/>
      <c r="D3" s="106"/>
      <c r="E3" s="106"/>
      <c r="F3" s="106"/>
      <c r="G3" s="106"/>
      <c r="H3" s="106"/>
      <c r="I3" s="106"/>
    </row>
    <row r="4" spans="1:9" x14ac:dyDescent="0.2">
      <c r="A4" s="1" t="s">
        <v>33</v>
      </c>
      <c r="B4" s="13">
        <v>1452</v>
      </c>
      <c r="C4" s="13">
        <v>17910</v>
      </c>
      <c r="D4" s="13">
        <v>20834</v>
      </c>
      <c r="E4" s="13">
        <v>35117</v>
      </c>
      <c r="F4" s="13">
        <v>43503</v>
      </c>
      <c r="G4" s="13">
        <v>104543</v>
      </c>
      <c r="H4" s="13">
        <v>118808</v>
      </c>
      <c r="I4" s="3">
        <v>121975</v>
      </c>
    </row>
    <row r="5" spans="1:9" x14ac:dyDescent="0.2">
      <c r="A5" s="1" t="s">
        <v>32</v>
      </c>
      <c r="B5" s="13">
        <v>908</v>
      </c>
      <c r="C5" s="13">
        <v>15163</v>
      </c>
      <c r="D5" s="13">
        <v>20703</v>
      </c>
      <c r="E5" s="13">
        <v>32881</v>
      </c>
      <c r="F5" s="13">
        <v>34409</v>
      </c>
      <c r="G5" s="13">
        <v>75242</v>
      </c>
      <c r="H5" s="13">
        <v>52606</v>
      </c>
      <c r="I5" s="3">
        <v>40175</v>
      </c>
    </row>
    <row r="6" spans="1:9" x14ac:dyDescent="0.2">
      <c r="A6" s="11" t="s">
        <v>31</v>
      </c>
      <c r="B6" s="21">
        <v>2360</v>
      </c>
      <c r="C6" s="21">
        <v>33073</v>
      </c>
      <c r="D6" s="21">
        <v>41537</v>
      </c>
      <c r="E6" s="21">
        <v>67998</v>
      </c>
      <c r="F6" s="21">
        <v>77912</v>
      </c>
      <c r="G6" s="21">
        <v>179785</v>
      </c>
      <c r="H6" s="21">
        <v>171414</v>
      </c>
      <c r="I6" s="6">
        <v>162150</v>
      </c>
    </row>
    <row r="7" spans="1:9" x14ac:dyDescent="0.2">
      <c r="A7" s="1" t="s">
        <v>30</v>
      </c>
      <c r="B7" s="13">
        <v>327</v>
      </c>
      <c r="C7" s="13">
        <v>4890</v>
      </c>
      <c r="D7" s="13">
        <v>7680</v>
      </c>
      <c r="E7" s="13">
        <v>11653</v>
      </c>
      <c r="F7" s="13">
        <v>12010</v>
      </c>
      <c r="G7" s="13">
        <v>27528</v>
      </c>
      <c r="H7" s="13">
        <v>20227</v>
      </c>
      <c r="I7" s="3">
        <v>15835</v>
      </c>
    </row>
    <row r="8" spans="1:9" x14ac:dyDescent="0.2">
      <c r="A8" s="1" t="s">
        <v>29</v>
      </c>
      <c r="B8" s="13">
        <v>171</v>
      </c>
      <c r="C8" s="13">
        <v>3664</v>
      </c>
      <c r="D8" s="13">
        <v>5656</v>
      </c>
      <c r="E8" s="13">
        <v>8815</v>
      </c>
      <c r="F8" s="13">
        <v>9131</v>
      </c>
      <c r="G8" s="13">
        <v>21071</v>
      </c>
      <c r="H8" s="13">
        <v>16001</v>
      </c>
      <c r="I8" s="3">
        <v>12989</v>
      </c>
    </row>
    <row r="9" spans="1:9" x14ac:dyDescent="0.2">
      <c r="A9" s="1" t="s">
        <v>28</v>
      </c>
      <c r="B9" s="13">
        <v>315</v>
      </c>
      <c r="C9" s="13">
        <v>5207</v>
      </c>
      <c r="D9" s="13">
        <v>7730</v>
      </c>
      <c r="E9" s="13">
        <v>10561</v>
      </c>
      <c r="F9" s="13">
        <v>10832</v>
      </c>
      <c r="G9" s="13">
        <v>24055</v>
      </c>
      <c r="H9" s="13">
        <v>16728</v>
      </c>
      <c r="I9" s="3">
        <v>13077</v>
      </c>
    </row>
    <row r="10" spans="1:9" x14ac:dyDescent="0.2">
      <c r="A10" s="12" t="s">
        <v>27</v>
      </c>
      <c r="B10" s="21">
        <v>813</v>
      </c>
      <c r="C10" s="21">
        <v>13761</v>
      </c>
      <c r="D10" s="21">
        <v>21066</v>
      </c>
      <c r="E10" s="21">
        <v>31029</v>
      </c>
      <c r="F10" s="21">
        <v>31973</v>
      </c>
      <c r="G10" s="21">
        <v>72654</v>
      </c>
      <c r="H10" s="21">
        <v>52956</v>
      </c>
      <c r="I10" s="6">
        <v>41901</v>
      </c>
    </row>
    <row r="11" spans="1:9" x14ac:dyDescent="0.2">
      <c r="A11" s="1" t="s">
        <v>26</v>
      </c>
      <c r="B11" s="13">
        <v>379</v>
      </c>
      <c r="C11" s="13">
        <v>6323</v>
      </c>
      <c r="D11" s="13">
        <v>9458</v>
      </c>
      <c r="E11" s="13">
        <v>14291</v>
      </c>
      <c r="F11" s="13">
        <v>14781</v>
      </c>
      <c r="G11" s="13">
        <v>30752</v>
      </c>
      <c r="H11" s="13">
        <v>19969</v>
      </c>
      <c r="I11" s="3">
        <v>13307</v>
      </c>
    </row>
    <row r="12" spans="1:9" x14ac:dyDescent="0.2">
      <c r="A12" s="1" t="s">
        <v>25</v>
      </c>
      <c r="B12" s="13">
        <v>215</v>
      </c>
      <c r="C12" s="13">
        <v>3821</v>
      </c>
      <c r="D12" s="13">
        <v>6088</v>
      </c>
      <c r="E12" s="13">
        <v>9370</v>
      </c>
      <c r="F12" s="13">
        <v>9403</v>
      </c>
      <c r="G12" s="13">
        <v>18802</v>
      </c>
      <c r="H12" s="13">
        <v>10864</v>
      </c>
      <c r="I12" s="3">
        <v>7078</v>
      </c>
    </row>
    <row r="13" spans="1:9" x14ac:dyDescent="0.2">
      <c r="A13" s="1" t="s">
        <v>24</v>
      </c>
      <c r="B13" s="13">
        <v>256</v>
      </c>
      <c r="C13" s="13">
        <v>4519</v>
      </c>
      <c r="D13" s="13">
        <v>6822</v>
      </c>
      <c r="E13" s="13">
        <v>9651</v>
      </c>
      <c r="F13" s="13">
        <v>9561</v>
      </c>
      <c r="G13" s="13">
        <v>19288</v>
      </c>
      <c r="H13" s="13">
        <v>11136</v>
      </c>
      <c r="I13" s="3">
        <v>8238</v>
      </c>
    </row>
    <row r="14" spans="1:9" x14ac:dyDescent="0.2">
      <c r="A14" s="12" t="s">
        <v>23</v>
      </c>
      <c r="B14" s="21">
        <v>850</v>
      </c>
      <c r="C14" s="21">
        <v>14663</v>
      </c>
      <c r="D14" s="21">
        <v>22368</v>
      </c>
      <c r="E14" s="21">
        <v>33312</v>
      </c>
      <c r="F14" s="21">
        <v>33745</v>
      </c>
      <c r="G14" s="21">
        <v>68842</v>
      </c>
      <c r="H14" s="21">
        <v>41969</v>
      </c>
      <c r="I14" s="6">
        <v>28623</v>
      </c>
    </row>
    <row r="15" spans="1:9" x14ac:dyDescent="0.2">
      <c r="A15" s="1" t="s">
        <v>22</v>
      </c>
      <c r="B15" s="13">
        <v>355</v>
      </c>
      <c r="C15" s="13">
        <v>6793</v>
      </c>
      <c r="D15" s="13">
        <v>10121</v>
      </c>
      <c r="E15" s="13">
        <v>14204</v>
      </c>
      <c r="F15" s="13">
        <v>12732</v>
      </c>
      <c r="G15" s="13">
        <v>26798</v>
      </c>
      <c r="H15" s="13">
        <v>17173</v>
      </c>
      <c r="I15" s="3">
        <v>13632</v>
      </c>
    </row>
    <row r="16" spans="1:9" x14ac:dyDescent="0.2">
      <c r="A16" s="1" t="s">
        <v>21</v>
      </c>
      <c r="B16" s="13">
        <v>315</v>
      </c>
      <c r="C16" s="13">
        <v>5600</v>
      </c>
      <c r="D16" s="13">
        <v>8517</v>
      </c>
      <c r="E16" s="13">
        <v>11891</v>
      </c>
      <c r="F16" s="13">
        <v>11583</v>
      </c>
      <c r="G16" s="13">
        <v>22468</v>
      </c>
      <c r="H16" s="13">
        <v>11338</v>
      </c>
      <c r="I16" s="3">
        <v>7906</v>
      </c>
    </row>
    <row r="17" spans="1:9" x14ac:dyDescent="0.2">
      <c r="A17" s="1" t="s">
        <v>20</v>
      </c>
      <c r="B17" s="13">
        <v>251</v>
      </c>
      <c r="C17" s="13">
        <v>5105</v>
      </c>
      <c r="D17" s="13">
        <v>7241</v>
      </c>
      <c r="E17" s="13">
        <v>9435</v>
      </c>
      <c r="F17" s="13">
        <v>8987</v>
      </c>
      <c r="G17" s="13">
        <v>17171</v>
      </c>
      <c r="H17" s="13">
        <v>8565</v>
      </c>
      <c r="I17" s="3">
        <v>6628</v>
      </c>
    </row>
    <row r="18" spans="1:9" x14ac:dyDescent="0.2">
      <c r="A18" s="12" t="s">
        <v>19</v>
      </c>
      <c r="B18" s="13">
        <v>921</v>
      </c>
      <c r="C18" s="13">
        <v>17498</v>
      </c>
      <c r="D18" s="13">
        <v>25879</v>
      </c>
      <c r="E18" s="13">
        <v>35530</v>
      </c>
      <c r="F18" s="13">
        <v>33302</v>
      </c>
      <c r="G18" s="13">
        <v>66437</v>
      </c>
      <c r="H18" s="13">
        <v>37076</v>
      </c>
      <c r="I18" s="3">
        <v>28166</v>
      </c>
    </row>
    <row r="19" spans="1:9" x14ac:dyDescent="0.2">
      <c r="A19" s="11" t="s">
        <v>18</v>
      </c>
      <c r="B19" s="21">
        <v>2584</v>
      </c>
      <c r="C19" s="21">
        <v>45922</v>
      </c>
      <c r="D19" s="21">
        <v>69313</v>
      </c>
      <c r="E19" s="21">
        <v>99871</v>
      </c>
      <c r="F19" s="21">
        <v>99020</v>
      </c>
      <c r="G19" s="21">
        <v>207933</v>
      </c>
      <c r="H19" s="21">
        <v>132001</v>
      </c>
      <c r="I19" s="21">
        <v>98690</v>
      </c>
    </row>
    <row r="20" spans="1:9" x14ac:dyDescent="0.2">
      <c r="A20" s="1" t="s">
        <v>17</v>
      </c>
      <c r="B20" s="13">
        <v>514</v>
      </c>
      <c r="C20" s="13">
        <v>9871</v>
      </c>
      <c r="D20" s="13">
        <v>15524</v>
      </c>
      <c r="E20" s="13">
        <v>20693</v>
      </c>
      <c r="F20" s="13">
        <v>21498</v>
      </c>
      <c r="G20" s="13">
        <v>47171</v>
      </c>
      <c r="H20" s="13">
        <v>28351</v>
      </c>
      <c r="I20" s="3">
        <v>19840</v>
      </c>
    </row>
    <row r="21" spans="1:9" x14ac:dyDescent="0.2">
      <c r="A21" s="1" t="s">
        <v>16</v>
      </c>
      <c r="B21" s="13">
        <v>226</v>
      </c>
      <c r="C21" s="13">
        <v>5257</v>
      </c>
      <c r="D21" s="13">
        <v>7990</v>
      </c>
      <c r="E21" s="13">
        <v>11719</v>
      </c>
      <c r="F21" s="13">
        <v>11117</v>
      </c>
      <c r="G21" s="13">
        <v>26046</v>
      </c>
      <c r="H21" s="13">
        <v>14225</v>
      </c>
      <c r="I21" s="3">
        <v>9107</v>
      </c>
    </row>
    <row r="22" spans="1:9" x14ac:dyDescent="0.2">
      <c r="A22" s="1" t="s">
        <v>15</v>
      </c>
      <c r="B22" s="13">
        <v>156</v>
      </c>
      <c r="C22" s="13">
        <v>3091</v>
      </c>
      <c r="D22" s="13">
        <v>5677</v>
      </c>
      <c r="E22" s="13">
        <v>7079</v>
      </c>
      <c r="F22" s="13">
        <v>7423</v>
      </c>
      <c r="G22" s="13">
        <v>16421</v>
      </c>
      <c r="H22" s="13">
        <v>8649</v>
      </c>
      <c r="I22" s="3">
        <v>5949</v>
      </c>
    </row>
    <row r="23" spans="1:9" x14ac:dyDescent="0.2">
      <c r="A23" s="12" t="s">
        <v>14</v>
      </c>
      <c r="B23" s="21">
        <v>896</v>
      </c>
      <c r="C23" s="21">
        <v>18219</v>
      </c>
      <c r="D23" s="21">
        <v>29191</v>
      </c>
      <c r="E23" s="21">
        <v>39491</v>
      </c>
      <c r="F23" s="21">
        <v>40038</v>
      </c>
      <c r="G23" s="21">
        <v>89638</v>
      </c>
      <c r="H23" s="21">
        <v>51225</v>
      </c>
      <c r="I23" s="6">
        <v>34896</v>
      </c>
    </row>
    <row r="24" spans="1:9" x14ac:dyDescent="0.2">
      <c r="A24" s="1" t="s">
        <v>13</v>
      </c>
      <c r="B24" s="13">
        <v>448</v>
      </c>
      <c r="C24" s="13">
        <v>8862</v>
      </c>
      <c r="D24" s="13">
        <v>12716</v>
      </c>
      <c r="E24" s="13">
        <v>18455</v>
      </c>
      <c r="F24" s="13">
        <v>17917</v>
      </c>
      <c r="G24" s="13">
        <v>30741</v>
      </c>
      <c r="H24" s="13">
        <v>17314</v>
      </c>
      <c r="I24" s="3">
        <v>11922</v>
      </c>
    </row>
    <row r="25" spans="1:9" x14ac:dyDescent="0.2">
      <c r="A25" s="1" t="s">
        <v>12</v>
      </c>
      <c r="B25" s="13">
        <v>323</v>
      </c>
      <c r="C25" s="13">
        <v>7346</v>
      </c>
      <c r="D25" s="13">
        <v>11411</v>
      </c>
      <c r="E25" s="13">
        <v>15851</v>
      </c>
      <c r="F25" s="13">
        <v>15215</v>
      </c>
      <c r="G25" s="13">
        <v>26964</v>
      </c>
      <c r="H25" s="13">
        <v>13656</v>
      </c>
      <c r="I25" s="3">
        <v>9223</v>
      </c>
    </row>
    <row r="26" spans="1:9" x14ac:dyDescent="0.2">
      <c r="A26" s="1" t="s">
        <v>11</v>
      </c>
      <c r="B26" s="13">
        <v>442</v>
      </c>
      <c r="C26" s="13">
        <v>9829</v>
      </c>
      <c r="D26" s="13">
        <v>14845</v>
      </c>
      <c r="E26" s="13">
        <v>20718</v>
      </c>
      <c r="F26" s="13">
        <v>17565</v>
      </c>
      <c r="G26" s="13">
        <v>29562</v>
      </c>
      <c r="H26" s="13">
        <v>12964</v>
      </c>
      <c r="I26" s="3">
        <v>9027</v>
      </c>
    </row>
    <row r="27" spans="1:9" x14ac:dyDescent="0.2">
      <c r="A27" s="12" t="s">
        <v>10</v>
      </c>
      <c r="B27" s="21">
        <v>1213</v>
      </c>
      <c r="C27" s="21">
        <v>26037</v>
      </c>
      <c r="D27" s="21">
        <v>38972</v>
      </c>
      <c r="E27" s="21">
        <v>55024</v>
      </c>
      <c r="F27" s="21">
        <v>50697</v>
      </c>
      <c r="G27" s="21">
        <v>87267</v>
      </c>
      <c r="H27" s="21">
        <v>43934</v>
      </c>
      <c r="I27" s="6">
        <v>30172</v>
      </c>
    </row>
    <row r="28" spans="1:9" x14ac:dyDescent="0.2">
      <c r="A28" s="1" t="s">
        <v>9</v>
      </c>
      <c r="B28" s="13">
        <v>932</v>
      </c>
      <c r="C28" s="13">
        <v>12768</v>
      </c>
      <c r="D28" s="13">
        <v>17336</v>
      </c>
      <c r="E28" s="13">
        <v>20533</v>
      </c>
      <c r="F28" s="13">
        <v>18239</v>
      </c>
      <c r="G28" s="13">
        <v>32355</v>
      </c>
      <c r="H28" s="13">
        <v>16558</v>
      </c>
      <c r="I28" s="3">
        <v>12051</v>
      </c>
    </row>
    <row r="29" spans="1:9" x14ac:dyDescent="0.2">
      <c r="A29" s="1" t="s">
        <v>8</v>
      </c>
      <c r="B29" s="13">
        <v>432</v>
      </c>
      <c r="C29" s="13">
        <v>9495</v>
      </c>
      <c r="D29" s="13">
        <v>12622</v>
      </c>
      <c r="E29" s="13">
        <v>17280</v>
      </c>
      <c r="F29" s="13">
        <v>15787</v>
      </c>
      <c r="G29" s="13">
        <v>26996</v>
      </c>
      <c r="H29" s="13">
        <v>12857</v>
      </c>
      <c r="I29" s="3">
        <v>7856</v>
      </c>
    </row>
    <row r="30" spans="1:9" x14ac:dyDescent="0.2">
      <c r="A30" s="1" t="s">
        <v>7</v>
      </c>
      <c r="B30" s="13">
        <v>716</v>
      </c>
      <c r="C30" s="13">
        <v>9778</v>
      </c>
      <c r="D30" s="13">
        <v>12583</v>
      </c>
      <c r="E30" s="13">
        <v>16676</v>
      </c>
      <c r="F30" s="13">
        <v>15265</v>
      </c>
      <c r="G30" s="13">
        <v>28392</v>
      </c>
      <c r="H30" s="13">
        <v>16741</v>
      </c>
      <c r="I30" s="3">
        <v>11279</v>
      </c>
    </row>
    <row r="31" spans="1:9" x14ac:dyDescent="0.2">
      <c r="A31" s="12" t="s">
        <v>6</v>
      </c>
      <c r="B31" s="21">
        <v>2080</v>
      </c>
      <c r="C31" s="21">
        <v>32041</v>
      </c>
      <c r="D31" s="21">
        <v>42541</v>
      </c>
      <c r="E31" s="21">
        <v>54489</v>
      </c>
      <c r="F31" s="21">
        <v>49291</v>
      </c>
      <c r="G31" s="21">
        <v>87743</v>
      </c>
      <c r="H31" s="21">
        <v>46156</v>
      </c>
      <c r="I31" s="6">
        <v>31186</v>
      </c>
    </row>
    <row r="32" spans="1:9" x14ac:dyDescent="0.2">
      <c r="A32" s="11" t="s">
        <v>5</v>
      </c>
      <c r="B32" s="21">
        <v>4189</v>
      </c>
      <c r="C32" s="21">
        <v>76297</v>
      </c>
      <c r="D32" s="21">
        <v>110704</v>
      </c>
      <c r="E32" s="21">
        <v>149004</v>
      </c>
      <c r="F32" s="21">
        <v>140026</v>
      </c>
      <c r="G32" s="21">
        <v>264648</v>
      </c>
      <c r="H32" s="21">
        <v>141315</v>
      </c>
      <c r="I32" s="21">
        <v>96254</v>
      </c>
    </row>
    <row r="33" spans="1:9" x14ac:dyDescent="0.2">
      <c r="A33" s="9" t="s">
        <v>4</v>
      </c>
      <c r="B33" s="13">
        <v>9264</v>
      </c>
      <c r="C33" s="13">
        <v>4600</v>
      </c>
      <c r="D33" s="13">
        <v>3825</v>
      </c>
      <c r="E33" s="13">
        <v>1406</v>
      </c>
      <c r="F33" s="13">
        <v>969</v>
      </c>
      <c r="G33" s="13">
        <v>1355</v>
      </c>
      <c r="H33" s="13">
        <v>648</v>
      </c>
      <c r="I33" s="3">
        <v>269</v>
      </c>
    </row>
    <row r="34" spans="1:9" x14ac:dyDescent="0.2">
      <c r="A34" s="7" t="s">
        <v>2</v>
      </c>
      <c r="B34" s="21">
        <v>9133</v>
      </c>
      <c r="C34" s="21">
        <v>155292</v>
      </c>
      <c r="D34" s="21">
        <v>221554</v>
      </c>
      <c r="E34" s="21">
        <v>316873</v>
      </c>
      <c r="F34" s="21">
        <v>316958</v>
      </c>
      <c r="G34" s="21">
        <v>652366</v>
      </c>
      <c r="H34" s="21">
        <v>444730</v>
      </c>
      <c r="I34" s="6">
        <v>357094</v>
      </c>
    </row>
    <row r="35" spans="1:9" x14ac:dyDescent="0.2">
      <c r="A35" s="1" t="s">
        <v>1</v>
      </c>
      <c r="B35" s="5"/>
      <c r="C35" s="5"/>
      <c r="D35" s="5"/>
      <c r="E35" s="5"/>
      <c r="F35" s="5"/>
      <c r="G35" s="5"/>
      <c r="H35" s="5"/>
      <c r="I35" s="3"/>
    </row>
    <row r="36" spans="1:9" x14ac:dyDescent="0.2">
      <c r="A36" s="4" t="s">
        <v>0</v>
      </c>
      <c r="B36" s="13">
        <v>7681</v>
      </c>
      <c r="C36" s="13">
        <v>137382</v>
      </c>
      <c r="D36" s="13">
        <v>200720</v>
      </c>
      <c r="E36" s="13">
        <v>281756</v>
      </c>
      <c r="F36" s="13">
        <v>273455</v>
      </c>
      <c r="G36" s="13">
        <v>547823</v>
      </c>
      <c r="H36" s="13">
        <v>325922</v>
      </c>
      <c r="I36" s="13">
        <v>235119</v>
      </c>
    </row>
  </sheetData>
  <mergeCells count="2">
    <mergeCell ref="A2:A3"/>
    <mergeCell ref="B3:I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75DCC-5C22-4AF3-94F7-7B70B044C61F}">
  <sheetPr codeName="Munka4"/>
  <dimension ref="A1:G34"/>
  <sheetViews>
    <sheetView zoomScaleNormal="100" workbookViewId="0"/>
  </sheetViews>
  <sheetFormatPr defaultRowHeight="11.25" x14ac:dyDescent="0.2"/>
  <cols>
    <col min="1" max="1" width="22.140625" style="1" customWidth="1"/>
    <col min="2" max="7" width="11.140625" style="1" customWidth="1"/>
    <col min="8" max="16384" width="9.140625" style="1"/>
  </cols>
  <sheetData>
    <row r="1" spans="1:7" ht="12" thickBot="1" x14ac:dyDescent="0.25">
      <c r="A1" s="18" t="s">
        <v>66</v>
      </c>
      <c r="B1" s="37"/>
      <c r="C1" s="37"/>
      <c r="D1" s="37"/>
      <c r="E1" s="37"/>
      <c r="F1" s="37"/>
      <c r="G1" s="37"/>
    </row>
    <row r="2" spans="1:7" ht="45" x14ac:dyDescent="0.2">
      <c r="A2" s="36" t="s">
        <v>41</v>
      </c>
      <c r="B2" s="23" t="s">
        <v>65</v>
      </c>
      <c r="C2" s="23" t="s">
        <v>64</v>
      </c>
      <c r="D2" s="23" t="s">
        <v>63</v>
      </c>
      <c r="E2" s="23" t="s">
        <v>62</v>
      </c>
      <c r="F2" s="23" t="s">
        <v>61</v>
      </c>
      <c r="G2" s="35" t="s">
        <v>60</v>
      </c>
    </row>
    <row r="3" spans="1:7" x14ac:dyDescent="0.2">
      <c r="A3" s="1" t="s">
        <v>33</v>
      </c>
      <c r="B3" s="34">
        <v>146</v>
      </c>
      <c r="C3" s="33">
        <v>8778</v>
      </c>
      <c r="D3" s="31">
        <v>10646</v>
      </c>
      <c r="E3" s="33">
        <v>1992</v>
      </c>
      <c r="F3" s="26">
        <v>86.997991967871485</v>
      </c>
      <c r="G3" s="26">
        <f t="shared" ref="G3:G32" si="0">D3/C3*100</f>
        <v>121.28047391205286</v>
      </c>
    </row>
    <row r="4" spans="1:7" x14ac:dyDescent="0.2">
      <c r="A4" s="1" t="s">
        <v>32</v>
      </c>
      <c r="B4" s="3">
        <v>55</v>
      </c>
      <c r="C4" s="32">
        <v>2192</v>
      </c>
      <c r="D4" s="31">
        <v>2862</v>
      </c>
      <c r="E4" s="32">
        <v>489</v>
      </c>
      <c r="F4" s="26">
        <v>85.889570552147248</v>
      </c>
      <c r="G4" s="26">
        <f t="shared" si="0"/>
        <v>130.56569343065695</v>
      </c>
    </row>
    <row r="5" spans="1:7" s="27" customFormat="1" x14ac:dyDescent="0.2">
      <c r="A5" s="11" t="s">
        <v>31</v>
      </c>
      <c r="B5" s="5">
        <v>201</v>
      </c>
      <c r="C5" s="30">
        <v>10970</v>
      </c>
      <c r="D5" s="28">
        <v>13508</v>
      </c>
      <c r="E5" s="30">
        <v>2481</v>
      </c>
      <c r="F5" s="29">
        <v>86.7795243853285</v>
      </c>
      <c r="G5" s="29">
        <f t="shared" si="0"/>
        <v>123.13582497721059</v>
      </c>
    </row>
    <row r="6" spans="1:7" x14ac:dyDescent="0.2">
      <c r="A6" s="1" t="s">
        <v>30</v>
      </c>
      <c r="B6" s="3">
        <v>20</v>
      </c>
      <c r="C6" s="32">
        <v>830</v>
      </c>
      <c r="D6" s="31">
        <v>1120</v>
      </c>
      <c r="E6" s="32">
        <v>201</v>
      </c>
      <c r="F6" s="26">
        <v>99.00497512437812</v>
      </c>
      <c r="G6" s="26">
        <f t="shared" si="0"/>
        <v>134.93975903614458</v>
      </c>
    </row>
    <row r="7" spans="1:7" x14ac:dyDescent="0.2">
      <c r="A7" s="1" t="s">
        <v>29</v>
      </c>
      <c r="B7" s="3">
        <v>21</v>
      </c>
      <c r="C7" s="32">
        <v>784</v>
      </c>
      <c r="D7" s="31">
        <v>1063</v>
      </c>
      <c r="E7" s="32">
        <v>174</v>
      </c>
      <c r="F7" s="26">
        <v>93.678160919540232</v>
      </c>
      <c r="G7" s="26">
        <f t="shared" si="0"/>
        <v>135.58673469387753</v>
      </c>
    </row>
    <row r="8" spans="1:7" x14ac:dyDescent="0.2">
      <c r="A8" s="1" t="s">
        <v>28</v>
      </c>
      <c r="B8" s="3">
        <v>29</v>
      </c>
      <c r="C8" s="32">
        <v>964</v>
      </c>
      <c r="D8" s="31">
        <v>1274</v>
      </c>
      <c r="E8" s="32">
        <v>214</v>
      </c>
      <c r="F8" s="26">
        <v>96.261682242990659</v>
      </c>
      <c r="G8" s="26">
        <f t="shared" si="0"/>
        <v>132.15767634854771</v>
      </c>
    </row>
    <row r="9" spans="1:7" x14ac:dyDescent="0.2">
      <c r="A9" s="12" t="s">
        <v>27</v>
      </c>
      <c r="B9" s="5">
        <v>70</v>
      </c>
      <c r="C9" s="30">
        <v>2578</v>
      </c>
      <c r="D9" s="28">
        <v>3457</v>
      </c>
      <c r="E9" s="30">
        <v>589</v>
      </c>
      <c r="F9" s="29">
        <v>96.434634974533111</v>
      </c>
      <c r="G9" s="29">
        <f t="shared" si="0"/>
        <v>134.09619860356864</v>
      </c>
    </row>
    <row r="10" spans="1:7" s="27" customFormat="1" x14ac:dyDescent="0.2">
      <c r="A10" s="1" t="s">
        <v>26</v>
      </c>
      <c r="B10" s="3">
        <v>35</v>
      </c>
      <c r="C10" s="32">
        <v>1231</v>
      </c>
      <c r="D10" s="31">
        <v>1818</v>
      </c>
      <c r="E10" s="32">
        <v>290</v>
      </c>
      <c r="F10" s="26">
        <v>95.862068965517238</v>
      </c>
      <c r="G10" s="26">
        <f t="shared" si="0"/>
        <v>147.68480909829407</v>
      </c>
    </row>
    <row r="11" spans="1:7" x14ac:dyDescent="0.2">
      <c r="A11" s="1" t="s">
        <v>25</v>
      </c>
      <c r="B11" s="3">
        <v>15</v>
      </c>
      <c r="C11" s="32">
        <v>602</v>
      </c>
      <c r="D11" s="31">
        <v>862</v>
      </c>
      <c r="E11" s="32">
        <v>147</v>
      </c>
      <c r="F11" s="26">
        <v>93.877551020408163</v>
      </c>
      <c r="G11" s="26">
        <f t="shared" si="0"/>
        <v>143.1893687707641</v>
      </c>
    </row>
    <row r="12" spans="1:7" x14ac:dyDescent="0.2">
      <c r="A12" s="1" t="s">
        <v>24</v>
      </c>
      <c r="B12" s="3">
        <v>11</v>
      </c>
      <c r="C12" s="32">
        <v>616</v>
      </c>
      <c r="D12" s="31">
        <v>925</v>
      </c>
      <c r="E12" s="32">
        <v>142</v>
      </c>
      <c r="F12" s="26">
        <v>93.661971830985919</v>
      </c>
      <c r="G12" s="26">
        <f t="shared" si="0"/>
        <v>150.16233766233768</v>
      </c>
    </row>
    <row r="13" spans="1:7" x14ac:dyDescent="0.2">
      <c r="A13" s="12" t="s">
        <v>23</v>
      </c>
      <c r="B13" s="5">
        <v>61</v>
      </c>
      <c r="C13" s="30">
        <v>2449</v>
      </c>
      <c r="D13" s="28">
        <v>3605</v>
      </c>
      <c r="E13" s="30">
        <v>579</v>
      </c>
      <c r="F13" s="29">
        <v>94.818652849740943</v>
      </c>
      <c r="G13" s="29">
        <f t="shared" si="0"/>
        <v>147.20293997550021</v>
      </c>
    </row>
    <row r="14" spans="1:7" x14ac:dyDescent="0.2">
      <c r="A14" s="1" t="s">
        <v>22</v>
      </c>
      <c r="B14" s="3">
        <v>25</v>
      </c>
      <c r="C14" s="32">
        <v>954</v>
      </c>
      <c r="D14" s="31">
        <v>1204</v>
      </c>
      <c r="E14" s="32">
        <v>207</v>
      </c>
      <c r="F14" s="26">
        <v>94.685990338164245</v>
      </c>
      <c r="G14" s="26">
        <f t="shared" si="0"/>
        <v>126.20545073375263</v>
      </c>
    </row>
    <row r="15" spans="1:7" s="27" customFormat="1" x14ac:dyDescent="0.2">
      <c r="A15" s="1" t="s">
        <v>21</v>
      </c>
      <c r="B15" s="3">
        <v>17</v>
      </c>
      <c r="C15" s="32">
        <v>552</v>
      </c>
      <c r="D15" s="31">
        <v>707</v>
      </c>
      <c r="E15" s="32">
        <v>119</v>
      </c>
      <c r="F15" s="26">
        <v>92.436974789915965</v>
      </c>
      <c r="G15" s="26">
        <f t="shared" si="0"/>
        <v>128.07971014492753</v>
      </c>
    </row>
    <row r="16" spans="1:7" x14ac:dyDescent="0.2">
      <c r="A16" s="1" t="s">
        <v>20</v>
      </c>
      <c r="B16" s="3">
        <v>11</v>
      </c>
      <c r="C16" s="32">
        <v>366</v>
      </c>
      <c r="D16" s="31">
        <v>445</v>
      </c>
      <c r="E16" s="32">
        <v>82</v>
      </c>
      <c r="F16" s="26">
        <v>89.024390243902445</v>
      </c>
      <c r="G16" s="26">
        <f t="shared" si="0"/>
        <v>121.58469945355191</v>
      </c>
    </row>
    <row r="17" spans="1:7" x14ac:dyDescent="0.2">
      <c r="A17" s="12" t="s">
        <v>19</v>
      </c>
      <c r="B17" s="5">
        <v>53</v>
      </c>
      <c r="C17" s="30">
        <v>1872</v>
      </c>
      <c r="D17" s="28">
        <v>2356</v>
      </c>
      <c r="E17" s="30">
        <v>408</v>
      </c>
      <c r="F17" s="29">
        <v>92.892156862745097</v>
      </c>
      <c r="G17" s="29">
        <f t="shared" si="0"/>
        <v>125.85470085470085</v>
      </c>
    </row>
    <row r="18" spans="1:7" x14ac:dyDescent="0.2">
      <c r="A18" s="11" t="s">
        <v>18</v>
      </c>
      <c r="B18" s="5">
        <v>184</v>
      </c>
      <c r="C18" s="30">
        <v>6899</v>
      </c>
      <c r="D18" s="28">
        <v>9418</v>
      </c>
      <c r="E18" s="30">
        <v>1576</v>
      </c>
      <c r="F18" s="29">
        <v>94.923857868020306</v>
      </c>
      <c r="G18" s="29">
        <f t="shared" si="0"/>
        <v>136.51253804899261</v>
      </c>
    </row>
    <row r="19" spans="1:7" x14ac:dyDescent="0.2">
      <c r="A19" s="1" t="s">
        <v>17</v>
      </c>
      <c r="B19" s="3">
        <v>34</v>
      </c>
      <c r="C19" s="32">
        <v>1165</v>
      </c>
      <c r="D19" s="31">
        <v>1371</v>
      </c>
      <c r="E19" s="32">
        <v>275</v>
      </c>
      <c r="F19" s="26">
        <v>86.181818181818187</v>
      </c>
      <c r="G19" s="26">
        <f t="shared" si="0"/>
        <v>117.6824034334764</v>
      </c>
    </row>
    <row r="20" spans="1:7" s="27" customFormat="1" x14ac:dyDescent="0.2">
      <c r="A20" s="1" t="s">
        <v>16</v>
      </c>
      <c r="B20" s="3">
        <v>16</v>
      </c>
      <c r="C20" s="32">
        <v>490</v>
      </c>
      <c r="D20" s="31">
        <v>633</v>
      </c>
      <c r="E20" s="32">
        <v>115</v>
      </c>
      <c r="F20" s="26">
        <v>89.565217391304358</v>
      </c>
      <c r="G20" s="26">
        <f t="shared" si="0"/>
        <v>129.18367346938774</v>
      </c>
    </row>
    <row r="21" spans="1:7" x14ac:dyDescent="0.2">
      <c r="A21" s="1" t="s">
        <v>15</v>
      </c>
      <c r="B21" s="3">
        <v>4</v>
      </c>
      <c r="C21" s="32">
        <v>100</v>
      </c>
      <c r="D21" s="31">
        <v>135</v>
      </c>
      <c r="E21" s="32">
        <v>27</v>
      </c>
      <c r="F21" s="26">
        <v>100</v>
      </c>
      <c r="G21" s="26">
        <f t="shared" si="0"/>
        <v>135</v>
      </c>
    </row>
    <row r="22" spans="1:7" s="27" customFormat="1" x14ac:dyDescent="0.2">
      <c r="A22" s="12" t="s">
        <v>14</v>
      </c>
      <c r="B22" s="5">
        <v>54</v>
      </c>
      <c r="C22" s="30">
        <v>1755</v>
      </c>
      <c r="D22" s="28">
        <v>2139</v>
      </c>
      <c r="E22" s="30">
        <v>417</v>
      </c>
      <c r="F22" s="29">
        <v>88.009592326139085</v>
      </c>
      <c r="G22" s="29">
        <f t="shared" si="0"/>
        <v>121.88034188034189</v>
      </c>
    </row>
    <row r="23" spans="1:7" x14ac:dyDescent="0.2">
      <c r="A23" s="1" t="s">
        <v>13</v>
      </c>
      <c r="B23" s="3">
        <v>37</v>
      </c>
      <c r="C23" s="32">
        <v>1395</v>
      </c>
      <c r="D23" s="31">
        <v>1722</v>
      </c>
      <c r="E23" s="32">
        <v>305</v>
      </c>
      <c r="F23" s="26">
        <v>88.52459016393442</v>
      </c>
      <c r="G23" s="26">
        <f t="shared" si="0"/>
        <v>123.44086021505376</v>
      </c>
    </row>
    <row r="24" spans="1:7" x14ac:dyDescent="0.2">
      <c r="A24" s="1" t="s">
        <v>12</v>
      </c>
      <c r="B24" s="3">
        <v>32</v>
      </c>
      <c r="C24" s="32">
        <v>1077</v>
      </c>
      <c r="D24" s="31">
        <v>1444</v>
      </c>
      <c r="E24" s="32">
        <v>237</v>
      </c>
      <c r="F24" s="26">
        <v>94.092827004219416</v>
      </c>
      <c r="G24" s="26">
        <f t="shared" si="0"/>
        <v>134.07613741875582</v>
      </c>
    </row>
    <row r="25" spans="1:7" x14ac:dyDescent="0.2">
      <c r="A25" s="1" t="s">
        <v>11</v>
      </c>
      <c r="B25" s="3">
        <v>25</v>
      </c>
      <c r="C25" s="32">
        <v>1005</v>
      </c>
      <c r="D25" s="31">
        <v>1470</v>
      </c>
      <c r="E25" s="32">
        <v>218</v>
      </c>
      <c r="F25" s="26">
        <v>77.981651376146786</v>
      </c>
      <c r="G25" s="26">
        <f t="shared" si="0"/>
        <v>146.26865671641792</v>
      </c>
    </row>
    <row r="26" spans="1:7" x14ac:dyDescent="0.2">
      <c r="A26" s="12" t="s">
        <v>10</v>
      </c>
      <c r="B26" s="5">
        <v>94</v>
      </c>
      <c r="C26" s="30">
        <v>3477</v>
      </c>
      <c r="D26" s="28">
        <v>4636</v>
      </c>
      <c r="E26" s="30">
        <v>760</v>
      </c>
      <c r="F26" s="29">
        <v>87.23684210526315</v>
      </c>
      <c r="G26" s="29">
        <f t="shared" si="0"/>
        <v>133.33333333333331</v>
      </c>
    </row>
    <row r="27" spans="1:7" s="27" customFormat="1" x14ac:dyDescent="0.2">
      <c r="A27" s="1" t="s">
        <v>9</v>
      </c>
      <c r="B27" s="3">
        <v>28</v>
      </c>
      <c r="C27" s="32">
        <v>1158</v>
      </c>
      <c r="D27" s="31">
        <v>1610</v>
      </c>
      <c r="E27" s="32">
        <v>262</v>
      </c>
      <c r="F27" s="26">
        <v>92.748091603053439</v>
      </c>
      <c r="G27" s="26">
        <f t="shared" si="0"/>
        <v>139.03281519861829</v>
      </c>
    </row>
    <row r="28" spans="1:7" x14ac:dyDescent="0.2">
      <c r="A28" s="1" t="s">
        <v>8</v>
      </c>
      <c r="B28" s="3">
        <v>29</v>
      </c>
      <c r="C28" s="32">
        <v>925</v>
      </c>
      <c r="D28" s="31">
        <v>1308</v>
      </c>
      <c r="E28" s="32">
        <v>197</v>
      </c>
      <c r="F28" s="26">
        <v>86.802030456852791</v>
      </c>
      <c r="G28" s="26">
        <f t="shared" si="0"/>
        <v>141.40540540540542</v>
      </c>
    </row>
    <row r="29" spans="1:7" x14ac:dyDescent="0.2">
      <c r="A29" s="1" t="s">
        <v>7</v>
      </c>
      <c r="B29" s="3">
        <v>37</v>
      </c>
      <c r="C29" s="32">
        <v>1503</v>
      </c>
      <c r="D29" s="31">
        <v>2075</v>
      </c>
      <c r="E29" s="32">
        <v>333</v>
      </c>
      <c r="F29" s="26">
        <v>91.891891891891902</v>
      </c>
      <c r="G29" s="26">
        <f t="shared" si="0"/>
        <v>138.05721889554226</v>
      </c>
    </row>
    <row r="30" spans="1:7" x14ac:dyDescent="0.2">
      <c r="A30" s="12" t="s">
        <v>6</v>
      </c>
      <c r="B30" s="5">
        <v>94</v>
      </c>
      <c r="C30" s="30">
        <v>3586</v>
      </c>
      <c r="D30" s="28">
        <v>4993</v>
      </c>
      <c r="E30" s="30">
        <v>792</v>
      </c>
      <c r="F30" s="29">
        <v>90.909090909090907</v>
      </c>
      <c r="G30" s="29">
        <f t="shared" si="0"/>
        <v>139.23591745677635</v>
      </c>
    </row>
    <row r="31" spans="1:7" x14ac:dyDescent="0.2">
      <c r="A31" s="11" t="s">
        <v>5</v>
      </c>
      <c r="B31" s="5">
        <v>242</v>
      </c>
      <c r="C31" s="30">
        <v>8818</v>
      </c>
      <c r="D31" s="28">
        <v>11768</v>
      </c>
      <c r="E31" s="30">
        <v>1969</v>
      </c>
      <c r="F31" s="29">
        <v>88.877602844083299</v>
      </c>
      <c r="G31" s="29">
        <f t="shared" si="0"/>
        <v>133.45429802676344</v>
      </c>
    </row>
    <row r="32" spans="1:7" s="27" customFormat="1" x14ac:dyDescent="0.2">
      <c r="A32" s="7" t="s">
        <v>2</v>
      </c>
      <c r="B32" s="5">
        <v>627</v>
      </c>
      <c r="C32" s="30">
        <v>26687</v>
      </c>
      <c r="D32" s="28">
        <f>D18+D31+D5</f>
        <v>34694</v>
      </c>
      <c r="E32" s="30">
        <v>6026</v>
      </c>
      <c r="F32" s="29">
        <v>89.595087952207095</v>
      </c>
      <c r="G32" s="29">
        <f t="shared" si="0"/>
        <v>130.00337242852325</v>
      </c>
    </row>
    <row r="33" spans="1:7" x14ac:dyDescent="0.2">
      <c r="A33" s="1" t="s">
        <v>1</v>
      </c>
    </row>
    <row r="34" spans="1:7" x14ac:dyDescent="0.2">
      <c r="A34" s="4" t="s">
        <v>0</v>
      </c>
      <c r="B34" s="3">
        <f>B4+B6+B7+B8+B10+B11+B12+B14+B15+B16+B19+B20+B21+B23+B24+B25+B27+B28+B29</f>
        <v>481</v>
      </c>
      <c r="C34" s="3">
        <f>C4+C6+C7+C8+C10+C11+C12+C14+C15+C16+C19+C20+C21+C23+C24+C25+C27+C28+C29</f>
        <v>17909</v>
      </c>
      <c r="D34" s="3">
        <f>+D32-D3</f>
        <v>24048</v>
      </c>
      <c r="E34" s="3">
        <f>E4+E6+E7+E8+E10+E11+E12+E14+E15+E16+E19+E20+E21+E23+E24+E25+E27+E28+E29</f>
        <v>4034</v>
      </c>
      <c r="F34" s="26">
        <v>90.877540902330196</v>
      </c>
      <c r="G34" s="26">
        <f>D34/C34*100</f>
        <v>134.27885420738178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4965A-5A6E-465C-82A2-4278B90EAB99}">
  <sheetPr codeName="Munka5"/>
  <dimension ref="A1:G35"/>
  <sheetViews>
    <sheetView zoomScaleNormal="100" workbookViewId="0"/>
  </sheetViews>
  <sheetFormatPr defaultRowHeight="11.25" x14ac:dyDescent="0.2"/>
  <cols>
    <col min="1" max="1" width="23.7109375" style="1" customWidth="1"/>
    <col min="2" max="6" width="12.5703125" style="1" customWidth="1"/>
    <col min="7" max="7" width="12.5703125" style="38" customWidth="1"/>
    <col min="8" max="16384" width="9.140625" style="1"/>
  </cols>
  <sheetData>
    <row r="1" spans="1:7" ht="12" thickBot="1" x14ac:dyDescent="0.25">
      <c r="A1" s="20" t="s">
        <v>72</v>
      </c>
      <c r="B1" s="37"/>
      <c r="C1" s="37"/>
      <c r="D1" s="37"/>
      <c r="E1" s="37"/>
      <c r="F1" s="37"/>
      <c r="G1" s="47"/>
    </row>
    <row r="2" spans="1:7" ht="22.5" x14ac:dyDescent="0.2">
      <c r="A2" s="97" t="s">
        <v>41</v>
      </c>
      <c r="B2" s="15" t="s">
        <v>71</v>
      </c>
      <c r="C2" s="15" t="s">
        <v>70</v>
      </c>
      <c r="D2" s="15" t="s">
        <v>69</v>
      </c>
      <c r="E2" s="15" t="s">
        <v>71</v>
      </c>
      <c r="F2" s="15" t="s">
        <v>70</v>
      </c>
      <c r="G2" s="35" t="s">
        <v>69</v>
      </c>
    </row>
    <row r="3" spans="1:7" x14ac:dyDescent="0.2">
      <c r="A3" s="105"/>
      <c r="B3" s="107" t="s">
        <v>68</v>
      </c>
      <c r="C3" s="108"/>
      <c r="D3" s="109"/>
      <c r="E3" s="107" t="s">
        <v>67</v>
      </c>
      <c r="F3" s="108"/>
      <c r="G3" s="108"/>
    </row>
    <row r="4" spans="1:7" x14ac:dyDescent="0.2">
      <c r="A4" s="1" t="s">
        <v>33</v>
      </c>
      <c r="B4" s="31">
        <v>19891</v>
      </c>
      <c r="C4" s="31">
        <v>3208</v>
      </c>
      <c r="D4" s="31">
        <v>5317</v>
      </c>
      <c r="E4" s="26">
        <v>75.552753225739067</v>
      </c>
      <c r="F4" s="26">
        <v>12.185070250272531</v>
      </c>
      <c r="G4" s="26">
        <v>3.6460686985996547</v>
      </c>
    </row>
    <row r="5" spans="1:7" x14ac:dyDescent="0.2">
      <c r="A5" s="1" t="s">
        <v>32</v>
      </c>
      <c r="B5" s="46">
        <v>14859</v>
      </c>
      <c r="C5" s="46">
        <v>2865</v>
      </c>
      <c r="D5" s="46">
        <v>5239</v>
      </c>
      <c r="E5" s="26">
        <v>59.278319669678652</v>
      </c>
      <c r="F5" s="26">
        <v>11.429597271258453</v>
      </c>
      <c r="G5" s="26">
        <v>5.3502039899307094</v>
      </c>
    </row>
    <row r="6" spans="1:7" s="27" customFormat="1" x14ac:dyDescent="0.2">
      <c r="A6" s="11" t="s">
        <v>31</v>
      </c>
      <c r="B6" s="28">
        <v>34750</v>
      </c>
      <c r="C6" s="28">
        <v>6073</v>
      </c>
      <c r="D6" s="28">
        <v>10556</v>
      </c>
      <c r="E6" s="44">
        <v>67.615159805268334</v>
      </c>
      <c r="F6" s="44">
        <v>11.816600445968191</v>
      </c>
      <c r="G6" s="44">
        <v>4.3306702200371037</v>
      </c>
    </row>
    <row r="7" spans="1:7" x14ac:dyDescent="0.2">
      <c r="A7" s="1" t="s">
        <v>30</v>
      </c>
      <c r="B7" s="41">
        <v>3352</v>
      </c>
      <c r="C7" s="41">
        <v>1177</v>
      </c>
      <c r="D7" s="41">
        <v>2201</v>
      </c>
      <c r="E7" s="40">
        <v>42.594828133934811</v>
      </c>
      <c r="F7" s="40">
        <v>14.956477539869116</v>
      </c>
      <c r="G7" s="40">
        <v>6.3116359496560284</v>
      </c>
    </row>
    <row r="8" spans="1:7" x14ac:dyDescent="0.2">
      <c r="A8" s="1" t="s">
        <v>29</v>
      </c>
      <c r="B8" s="41">
        <v>3442</v>
      </c>
      <c r="C8" s="41">
        <v>885</v>
      </c>
      <c r="D8" s="41">
        <v>1681</v>
      </c>
      <c r="E8" s="40">
        <v>60.211667978658269</v>
      </c>
      <c r="F8" s="40">
        <v>15.481500918394122</v>
      </c>
      <c r="G8" s="40">
        <v>6.5852875040154188</v>
      </c>
    </row>
    <row r="9" spans="1:7" x14ac:dyDescent="0.2">
      <c r="A9" s="1" t="s">
        <v>28</v>
      </c>
      <c r="B9" s="41">
        <v>3212</v>
      </c>
      <c r="C9" s="41">
        <v>770</v>
      </c>
      <c r="D9" s="41">
        <v>1541</v>
      </c>
      <c r="E9" s="40">
        <v>51.25913631866203</v>
      </c>
      <c r="F9" s="40">
        <v>12.288149117487473</v>
      </c>
      <c r="G9" s="40">
        <v>5.2035320535548468</v>
      </c>
    </row>
    <row r="10" spans="1:7" x14ac:dyDescent="0.2">
      <c r="A10" s="12" t="s">
        <v>27</v>
      </c>
      <c r="B10" s="28">
        <v>10006</v>
      </c>
      <c r="C10" s="28">
        <v>2832</v>
      </c>
      <c r="D10" s="28">
        <v>5423</v>
      </c>
      <c r="E10" s="44">
        <v>50.402474284965898</v>
      </c>
      <c r="F10" s="44">
        <v>14.265421464623568</v>
      </c>
      <c r="G10" s="44">
        <v>6.0246719370047952</v>
      </c>
    </row>
    <row r="11" spans="1:7" s="27" customFormat="1" x14ac:dyDescent="0.2">
      <c r="A11" s="1" t="s">
        <v>26</v>
      </c>
      <c r="B11" s="41">
        <v>4031</v>
      </c>
      <c r="C11" s="41">
        <v>760</v>
      </c>
      <c r="D11" s="41">
        <v>2140</v>
      </c>
      <c r="E11" s="40">
        <v>49.977682999404877</v>
      </c>
      <c r="F11" s="40">
        <v>9.4227335846062292</v>
      </c>
      <c r="G11" s="40">
        <v>5.8187117807161366</v>
      </c>
    </row>
    <row r="12" spans="1:7" x14ac:dyDescent="0.2">
      <c r="A12" s="1" t="s">
        <v>25</v>
      </c>
      <c r="B12" s="41">
        <v>3802</v>
      </c>
      <c r="C12" s="41">
        <v>607</v>
      </c>
      <c r="D12" s="41">
        <v>2042</v>
      </c>
      <c r="E12" s="40">
        <v>85.122579200716444</v>
      </c>
      <c r="F12" s="40">
        <v>13.590059330572037</v>
      </c>
      <c r="G12" s="40">
        <v>9.5109898043307144</v>
      </c>
    </row>
    <row r="13" spans="1:7" x14ac:dyDescent="0.2">
      <c r="A13" s="1" t="s">
        <v>24</v>
      </c>
      <c r="B13" s="41">
        <v>2070</v>
      </c>
      <c r="C13" s="41">
        <v>712</v>
      </c>
      <c r="D13" s="41">
        <v>1845</v>
      </c>
      <c r="E13" s="40">
        <v>43.894060518670877</v>
      </c>
      <c r="F13" s="40">
        <v>15.097860429610467</v>
      </c>
      <c r="G13" s="40">
        <v>7.6419033102488489</v>
      </c>
    </row>
    <row r="14" spans="1:7" x14ac:dyDescent="0.2">
      <c r="A14" s="12" t="s">
        <v>23</v>
      </c>
      <c r="B14" s="28">
        <v>9903</v>
      </c>
      <c r="C14" s="28">
        <v>2079</v>
      </c>
      <c r="D14" s="28">
        <v>6027</v>
      </c>
      <c r="E14" s="44">
        <v>57.415352504638221</v>
      </c>
      <c r="F14" s="44">
        <v>12.053571428571429</v>
      </c>
      <c r="G14" s="44">
        <v>7.3151193698340835</v>
      </c>
    </row>
    <row r="15" spans="1:7" x14ac:dyDescent="0.2">
      <c r="A15" s="1" t="s">
        <v>22</v>
      </c>
      <c r="B15" s="41">
        <v>11903</v>
      </c>
      <c r="C15" s="41">
        <v>1411</v>
      </c>
      <c r="D15" s="41">
        <v>1717</v>
      </c>
      <c r="E15" s="40">
        <v>171.49567046551502</v>
      </c>
      <c r="F15" s="40">
        <v>20.329361591770283</v>
      </c>
      <c r="G15" s="40">
        <v>5.2936479307910256</v>
      </c>
    </row>
    <row r="16" spans="1:7" s="27" customFormat="1" x14ac:dyDescent="0.2">
      <c r="A16" s="1" t="s">
        <v>21</v>
      </c>
      <c r="B16" s="41">
        <v>5756</v>
      </c>
      <c r="C16" s="41">
        <v>1428</v>
      </c>
      <c r="D16" s="41">
        <v>2074</v>
      </c>
      <c r="E16" s="40">
        <v>100.14789038712483</v>
      </c>
      <c r="F16" s="40">
        <v>24.845585036972597</v>
      </c>
      <c r="G16" s="40">
        <v>7.882844361333774</v>
      </c>
    </row>
    <row r="17" spans="1:7" x14ac:dyDescent="0.2">
      <c r="A17" s="1" t="s">
        <v>20</v>
      </c>
      <c r="B17" s="41">
        <v>4350</v>
      </c>
      <c r="C17" s="41">
        <v>796</v>
      </c>
      <c r="D17" s="41">
        <v>1242</v>
      </c>
      <c r="E17" s="40">
        <v>104.94824965620401</v>
      </c>
      <c r="F17" s="40">
        <v>19.20432338536515</v>
      </c>
      <c r="G17" s="40">
        <v>6.4619851093386611</v>
      </c>
    </row>
    <row r="18" spans="1:7" x14ac:dyDescent="0.2">
      <c r="A18" s="12" t="s">
        <v>19</v>
      </c>
      <c r="B18" s="28">
        <v>22009</v>
      </c>
      <c r="C18" s="28">
        <v>3635</v>
      </c>
      <c r="D18" s="28">
        <v>5033</v>
      </c>
      <c r="E18" s="44">
        <v>130.7483470067902</v>
      </c>
      <c r="F18" s="44">
        <v>21.594358733685418</v>
      </c>
      <c r="G18" s="44">
        <v>6.4554193842148129</v>
      </c>
    </row>
    <row r="19" spans="1:7" x14ac:dyDescent="0.2">
      <c r="A19" s="11" t="s">
        <v>18</v>
      </c>
      <c r="B19" s="28">
        <v>41918</v>
      </c>
      <c r="C19" s="28">
        <v>8546</v>
      </c>
      <c r="D19" s="28">
        <v>16483</v>
      </c>
      <c r="E19" s="44">
        <v>77.721926898595115</v>
      </c>
      <c r="F19" s="44">
        <v>15.845498050369624</v>
      </c>
      <c r="G19" s="44">
        <v>6.583464372885377</v>
      </c>
    </row>
    <row r="20" spans="1:7" x14ac:dyDescent="0.2">
      <c r="A20" s="1" t="s">
        <v>17</v>
      </c>
      <c r="B20" s="41">
        <v>24982</v>
      </c>
      <c r="C20" s="41">
        <v>3327</v>
      </c>
      <c r="D20" s="41">
        <v>4121</v>
      </c>
      <c r="E20" s="40">
        <v>176.83992949620935</v>
      </c>
      <c r="F20" s="40">
        <v>23.550814403726225</v>
      </c>
      <c r="G20" s="40">
        <v>7.4723210432600427</v>
      </c>
    </row>
    <row r="21" spans="1:7" s="27" customFormat="1" x14ac:dyDescent="0.2">
      <c r="A21" s="1" t="s">
        <v>16</v>
      </c>
      <c r="B21" s="41">
        <v>3837</v>
      </c>
      <c r="C21" s="41">
        <v>985</v>
      </c>
      <c r="D21" s="41">
        <v>2010</v>
      </c>
      <c r="E21" s="40">
        <v>67.256792287467135</v>
      </c>
      <c r="F21" s="40">
        <v>17.265556529360211</v>
      </c>
      <c r="G21" s="40">
        <v>7.900819169509913</v>
      </c>
    </row>
    <row r="22" spans="1:7" x14ac:dyDescent="0.2">
      <c r="A22" s="1" t="s">
        <v>15</v>
      </c>
      <c r="B22" s="41">
        <v>3113</v>
      </c>
      <c r="C22" s="41">
        <v>597</v>
      </c>
      <c r="D22" s="41">
        <v>1154</v>
      </c>
      <c r="E22" s="40">
        <v>83.311031418937006</v>
      </c>
      <c r="F22" s="40">
        <v>15.977091473532088</v>
      </c>
      <c r="G22" s="40">
        <v>6.8874551629056224</v>
      </c>
    </row>
    <row r="23" spans="1:7" s="27" customFormat="1" x14ac:dyDescent="0.2">
      <c r="A23" s="12" t="s">
        <v>14</v>
      </c>
      <c r="B23" s="28">
        <v>31932</v>
      </c>
      <c r="C23" s="28">
        <v>4909</v>
      </c>
      <c r="D23" s="28">
        <v>7285</v>
      </c>
      <c r="E23" s="44">
        <v>135.48592400874048</v>
      </c>
      <c r="F23" s="44">
        <v>20.828648407832489</v>
      </c>
      <c r="G23" s="44">
        <v>7.4836382089809819</v>
      </c>
    </row>
    <row r="24" spans="1:7" x14ac:dyDescent="0.2">
      <c r="A24" s="1" t="s">
        <v>13</v>
      </c>
      <c r="B24" s="41">
        <v>13491</v>
      </c>
      <c r="C24" s="41">
        <v>2392</v>
      </c>
      <c r="D24" s="41">
        <v>3298</v>
      </c>
      <c r="E24" s="40">
        <v>125.45799468075214</v>
      </c>
      <c r="F24" s="40">
        <v>22.244127438763552</v>
      </c>
      <c r="G24" s="40">
        <v>7.603212806964156</v>
      </c>
    </row>
    <row r="25" spans="1:7" x14ac:dyDescent="0.2">
      <c r="A25" s="1" t="s">
        <v>12</v>
      </c>
      <c r="B25" s="41">
        <v>12145</v>
      </c>
      <c r="C25" s="41">
        <v>1454</v>
      </c>
      <c r="D25" s="41">
        <v>1833</v>
      </c>
      <c r="E25" s="40">
        <v>164.76956681002321</v>
      </c>
      <c r="F25" s="40">
        <v>19.726220678614553</v>
      </c>
      <c r="G25" s="40">
        <v>5.7811307424952529</v>
      </c>
    </row>
    <row r="26" spans="1:7" x14ac:dyDescent="0.2">
      <c r="A26" s="1" t="s">
        <v>11</v>
      </c>
      <c r="B26" s="41">
        <v>31988</v>
      </c>
      <c r="C26" s="41">
        <v>2889</v>
      </c>
      <c r="D26" s="41">
        <v>3762</v>
      </c>
      <c r="E26" s="40">
        <v>261.94980141669737</v>
      </c>
      <c r="F26" s="40">
        <v>23.658027269377229</v>
      </c>
      <c r="G26" s="40">
        <v>8.5828880665459018</v>
      </c>
    </row>
    <row r="27" spans="1:7" x14ac:dyDescent="0.2">
      <c r="A27" s="12" t="s">
        <v>10</v>
      </c>
      <c r="B27" s="28">
        <v>57624</v>
      </c>
      <c r="C27" s="28">
        <v>6735</v>
      </c>
      <c r="D27" s="28">
        <v>8893</v>
      </c>
      <c r="E27" s="44">
        <v>189.95378397800619</v>
      </c>
      <c r="F27" s="44">
        <v>22.201491307300287</v>
      </c>
      <c r="G27" s="44">
        <v>7.4784887280262105</v>
      </c>
    </row>
    <row r="28" spans="1:7" s="27" customFormat="1" x14ac:dyDescent="0.2">
      <c r="A28" s="1" t="s">
        <v>9</v>
      </c>
      <c r="B28" s="41">
        <v>14524</v>
      </c>
      <c r="C28" s="41">
        <v>1775</v>
      </c>
      <c r="D28" s="41">
        <v>3121</v>
      </c>
      <c r="E28" s="40">
        <v>150.0506229724983</v>
      </c>
      <c r="F28" s="40">
        <v>18.337913507035559</v>
      </c>
      <c r="G28" s="40">
        <v>7.2308305376902116</v>
      </c>
    </row>
    <row r="29" spans="1:7" x14ac:dyDescent="0.2">
      <c r="A29" s="1" t="s">
        <v>8</v>
      </c>
      <c r="B29" s="41">
        <v>6841</v>
      </c>
      <c r="C29" s="41">
        <v>1008</v>
      </c>
      <c r="D29" s="41">
        <v>2597</v>
      </c>
      <c r="E29" s="40">
        <v>106.72553393968704</v>
      </c>
      <c r="F29" s="40">
        <v>15.725674347493721</v>
      </c>
      <c r="G29" s="40">
        <v>8.586344505169329</v>
      </c>
    </row>
    <row r="30" spans="1:7" x14ac:dyDescent="0.2">
      <c r="A30" s="1" t="s">
        <v>7</v>
      </c>
      <c r="B30" s="41">
        <v>9786</v>
      </c>
      <c r="C30" s="41">
        <v>1076</v>
      </c>
      <c r="D30" s="41">
        <v>2370</v>
      </c>
      <c r="E30" s="40">
        <v>133.08129572714662</v>
      </c>
      <c r="F30" s="40">
        <v>14.632686920336171</v>
      </c>
      <c r="G30" s="40">
        <v>6.7771213533653984</v>
      </c>
    </row>
    <row r="31" spans="1:7" x14ac:dyDescent="0.2">
      <c r="A31" s="12" t="s">
        <v>6</v>
      </c>
      <c r="B31" s="28">
        <v>31151</v>
      </c>
      <c r="C31" s="28">
        <v>3859</v>
      </c>
      <c r="D31" s="28">
        <v>8088</v>
      </c>
      <c r="E31" s="44">
        <v>132.88145136865634</v>
      </c>
      <c r="F31" s="44">
        <v>16.461414427519014</v>
      </c>
      <c r="G31" s="44">
        <v>7.462720995915249</v>
      </c>
    </row>
    <row r="32" spans="1:7" x14ac:dyDescent="0.2">
      <c r="A32" s="11" t="s">
        <v>5</v>
      </c>
      <c r="B32" s="28">
        <v>120707</v>
      </c>
      <c r="C32" s="28">
        <v>15503</v>
      </c>
      <c r="D32" s="28">
        <v>24266</v>
      </c>
      <c r="E32" s="44">
        <v>156.05905852844973</v>
      </c>
      <c r="F32" s="44">
        <v>20.043440598859682</v>
      </c>
      <c r="G32" s="44">
        <v>7.4747688816001041</v>
      </c>
    </row>
    <row r="33" spans="1:7" s="27" customFormat="1" x14ac:dyDescent="0.2">
      <c r="A33" s="45" t="s">
        <v>2</v>
      </c>
      <c r="B33" s="28">
        <v>197375</v>
      </c>
      <c r="C33" s="28">
        <v>30122</v>
      </c>
      <c r="D33" s="28">
        <v>51305</v>
      </c>
      <c r="E33" s="44">
        <v>108.04761047132571</v>
      </c>
      <c r="F33" s="44">
        <v>16.489474972095113</v>
      </c>
      <c r="G33" s="44">
        <v>6.2661960190205095</v>
      </c>
    </row>
    <row r="34" spans="1:7" x14ac:dyDescent="0.2">
      <c r="A34" s="1" t="s">
        <v>1</v>
      </c>
      <c r="B34" s="43"/>
      <c r="C34" s="43"/>
      <c r="D34" s="43"/>
      <c r="E34" s="42"/>
      <c r="F34" s="42"/>
      <c r="G34" s="42"/>
    </row>
    <row r="35" spans="1:7" x14ac:dyDescent="0.2">
      <c r="A35" s="4" t="s">
        <v>0</v>
      </c>
      <c r="B35" s="41">
        <v>177484</v>
      </c>
      <c r="C35" s="41">
        <v>26914</v>
      </c>
      <c r="D35" s="41">
        <v>45988</v>
      </c>
      <c r="E35" s="40">
        <v>113.5</v>
      </c>
      <c r="F35" s="40">
        <v>17.2</v>
      </c>
      <c r="G35" s="39">
        <v>7.4</v>
      </c>
    </row>
  </sheetData>
  <mergeCells count="3">
    <mergeCell ref="A2:A3"/>
    <mergeCell ref="E3:G3"/>
    <mergeCell ref="B3:D3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32257-9FF6-4F9A-9DF5-FCA98F96BE9D}">
  <sheetPr codeName="Munka6"/>
  <dimension ref="A1:J36"/>
  <sheetViews>
    <sheetView zoomScaleNormal="100" workbookViewId="0"/>
  </sheetViews>
  <sheetFormatPr defaultRowHeight="11.25" x14ac:dyDescent="0.2"/>
  <cols>
    <col min="1" max="1" width="22.140625" style="1" customWidth="1"/>
    <col min="2" max="6" width="10" style="1" customWidth="1"/>
    <col min="7" max="7" width="10" style="38" customWidth="1"/>
    <col min="8" max="10" width="10" style="1" customWidth="1"/>
    <col min="11" max="16384" width="9.140625" style="1"/>
  </cols>
  <sheetData>
    <row r="1" spans="1:10" ht="12" thickBot="1" x14ac:dyDescent="0.25">
      <c r="A1" s="18" t="s">
        <v>79</v>
      </c>
      <c r="B1" s="37"/>
      <c r="C1" s="37"/>
      <c r="D1" s="37"/>
      <c r="E1" s="37"/>
      <c r="F1" s="37"/>
      <c r="G1" s="71"/>
      <c r="H1" s="70"/>
      <c r="I1" s="70"/>
      <c r="J1" s="70"/>
    </row>
    <row r="2" spans="1:10" x14ac:dyDescent="0.2">
      <c r="A2" s="97" t="s">
        <v>41</v>
      </c>
      <c r="B2" s="113" t="s">
        <v>78</v>
      </c>
      <c r="C2" s="113"/>
      <c r="D2" s="113"/>
      <c r="E2" s="114" t="s">
        <v>1</v>
      </c>
      <c r="F2" s="115"/>
      <c r="G2" s="115"/>
      <c r="H2" s="115"/>
      <c r="I2" s="115"/>
      <c r="J2" s="115"/>
    </row>
    <row r="3" spans="1:10" x14ac:dyDescent="0.2">
      <c r="A3" s="110"/>
      <c r="B3" s="112"/>
      <c r="C3" s="112"/>
      <c r="D3" s="112"/>
      <c r="E3" s="111" t="s">
        <v>77</v>
      </c>
      <c r="F3" s="112"/>
      <c r="G3" s="112"/>
      <c r="H3" s="116" t="s">
        <v>76</v>
      </c>
      <c r="I3" s="108"/>
      <c r="J3" s="108"/>
    </row>
    <row r="4" spans="1:10" ht="33.75" x14ac:dyDescent="0.2">
      <c r="A4" s="105"/>
      <c r="B4" s="16" t="s">
        <v>75</v>
      </c>
      <c r="C4" s="69" t="s">
        <v>74</v>
      </c>
      <c r="D4" s="15" t="s">
        <v>73</v>
      </c>
      <c r="E4" s="69" t="s">
        <v>75</v>
      </c>
      <c r="F4" s="16" t="s">
        <v>74</v>
      </c>
      <c r="G4" s="16" t="s">
        <v>73</v>
      </c>
      <c r="H4" s="69" t="s">
        <v>75</v>
      </c>
      <c r="I4" s="16" t="s">
        <v>74</v>
      </c>
      <c r="J4" s="15" t="s">
        <v>73</v>
      </c>
    </row>
    <row r="5" spans="1:10" x14ac:dyDescent="0.2">
      <c r="A5" s="1" t="s">
        <v>33</v>
      </c>
      <c r="B5" s="66">
        <v>13769</v>
      </c>
      <c r="C5" s="67">
        <v>12222</v>
      </c>
      <c r="D5" s="50">
        <f t="shared" ref="D5:D34" si="0">+C5/B5*100</f>
        <v>88.764616166751395</v>
      </c>
      <c r="E5" s="67">
        <v>6456</v>
      </c>
      <c r="F5" s="66">
        <v>5868</v>
      </c>
      <c r="G5" s="68">
        <f t="shared" ref="G5:G34" si="1">+F5/E5*100</f>
        <v>90.892193308550191</v>
      </c>
      <c r="H5" s="67">
        <v>1021</v>
      </c>
      <c r="I5" s="66">
        <v>879</v>
      </c>
      <c r="J5" s="65">
        <f t="shared" ref="J5:J34" si="2">+I5/H5*100</f>
        <v>86.092066601371215</v>
      </c>
    </row>
    <row r="6" spans="1:10" s="59" customFormat="1" x14ac:dyDescent="0.2">
      <c r="A6" s="1" t="s">
        <v>32</v>
      </c>
      <c r="B6" s="60">
        <v>9836</v>
      </c>
      <c r="C6" s="60">
        <v>9100</v>
      </c>
      <c r="D6" s="50">
        <f t="shared" si="0"/>
        <v>92.517283448556327</v>
      </c>
      <c r="E6" s="60">
        <v>5770</v>
      </c>
      <c r="F6" s="60">
        <v>5221</v>
      </c>
      <c r="G6" s="49">
        <f t="shared" si="1"/>
        <v>90.48526863084922</v>
      </c>
      <c r="H6" s="60">
        <v>554</v>
      </c>
      <c r="I6" s="60">
        <v>475</v>
      </c>
      <c r="J6" s="42">
        <f t="shared" si="2"/>
        <v>85.740072202166061</v>
      </c>
    </row>
    <row r="7" spans="1:10" s="51" customFormat="1" x14ac:dyDescent="0.25">
      <c r="A7" s="45" t="s">
        <v>31</v>
      </c>
      <c r="B7" s="58">
        <v>23605</v>
      </c>
      <c r="C7" s="58">
        <v>21322</v>
      </c>
      <c r="D7" s="55">
        <f t="shared" si="0"/>
        <v>90.328320271129002</v>
      </c>
      <c r="E7" s="58">
        <v>12226</v>
      </c>
      <c r="F7" s="58">
        <v>11089</v>
      </c>
      <c r="G7" s="54">
        <f t="shared" si="1"/>
        <v>90.700147227220668</v>
      </c>
      <c r="H7" s="58">
        <v>1575</v>
      </c>
      <c r="I7" s="58">
        <v>1354</v>
      </c>
      <c r="J7" s="52">
        <f t="shared" si="2"/>
        <v>85.968253968253975</v>
      </c>
    </row>
    <row r="8" spans="1:10" s="64" customFormat="1" x14ac:dyDescent="0.2">
      <c r="A8" s="1" t="s">
        <v>30</v>
      </c>
      <c r="B8" s="60">
        <v>3669</v>
      </c>
      <c r="C8" s="60">
        <v>3434</v>
      </c>
      <c r="D8" s="50">
        <f t="shared" si="0"/>
        <v>93.594985009539386</v>
      </c>
      <c r="E8" s="60">
        <v>1778</v>
      </c>
      <c r="F8" s="60">
        <v>1698</v>
      </c>
      <c r="G8" s="49">
        <f t="shared" si="1"/>
        <v>95.500562429696288</v>
      </c>
      <c r="H8" s="60">
        <v>156</v>
      </c>
      <c r="I8" s="60">
        <v>141</v>
      </c>
      <c r="J8" s="42">
        <f t="shared" si="2"/>
        <v>90.384615384615387</v>
      </c>
    </row>
    <row r="9" spans="1:10" s="64" customFormat="1" x14ac:dyDescent="0.2">
      <c r="A9" s="1" t="s">
        <v>29</v>
      </c>
      <c r="B9" s="60">
        <v>2700</v>
      </c>
      <c r="C9" s="60">
        <v>2598</v>
      </c>
      <c r="D9" s="50">
        <f t="shared" si="0"/>
        <v>96.222222222222214</v>
      </c>
      <c r="E9" s="60">
        <v>1470</v>
      </c>
      <c r="F9" s="60">
        <v>1441</v>
      </c>
      <c r="G9" s="49">
        <f t="shared" si="1"/>
        <v>98.02721088435375</v>
      </c>
      <c r="H9" s="60">
        <v>173</v>
      </c>
      <c r="I9" s="60">
        <v>156</v>
      </c>
      <c r="J9" s="42">
        <f t="shared" si="2"/>
        <v>90.173410404624278</v>
      </c>
    </row>
    <row r="10" spans="1:10" s="64" customFormat="1" x14ac:dyDescent="0.2">
      <c r="A10" s="1" t="s">
        <v>28</v>
      </c>
      <c r="B10" s="60">
        <v>3360</v>
      </c>
      <c r="C10" s="60">
        <v>3030</v>
      </c>
      <c r="D10" s="50">
        <f t="shared" si="0"/>
        <v>90.178571428571431</v>
      </c>
      <c r="E10" s="60">
        <v>1747</v>
      </c>
      <c r="F10" s="60">
        <v>1627</v>
      </c>
      <c r="G10" s="49">
        <f t="shared" si="1"/>
        <v>93.131081854607899</v>
      </c>
      <c r="H10" s="60">
        <v>147</v>
      </c>
      <c r="I10" s="60">
        <v>120</v>
      </c>
      <c r="J10" s="42">
        <f t="shared" si="2"/>
        <v>81.632653061224488</v>
      </c>
    </row>
    <row r="11" spans="1:10" s="51" customFormat="1" x14ac:dyDescent="0.25">
      <c r="A11" s="45" t="s">
        <v>27</v>
      </c>
      <c r="B11" s="58">
        <v>9729</v>
      </c>
      <c r="C11" s="58">
        <v>9062</v>
      </c>
      <c r="D11" s="55">
        <f t="shared" si="0"/>
        <v>93.144208037825067</v>
      </c>
      <c r="E11" s="58">
        <v>4995</v>
      </c>
      <c r="F11" s="58">
        <v>4766</v>
      </c>
      <c r="G11" s="54">
        <f t="shared" si="1"/>
        <v>95.41541541541541</v>
      </c>
      <c r="H11" s="58">
        <v>476</v>
      </c>
      <c r="I11" s="58">
        <v>417</v>
      </c>
      <c r="J11" s="52">
        <f t="shared" si="2"/>
        <v>87.605042016806721</v>
      </c>
    </row>
    <row r="12" spans="1:10" s="61" customFormat="1" x14ac:dyDescent="0.2">
      <c r="A12" s="1" t="s">
        <v>26</v>
      </c>
      <c r="B12" s="60">
        <v>3838</v>
      </c>
      <c r="C12" s="60">
        <v>3571</v>
      </c>
      <c r="D12" s="50">
        <f t="shared" si="0"/>
        <v>93.043251693590406</v>
      </c>
      <c r="E12" s="60">
        <v>2084</v>
      </c>
      <c r="F12" s="60">
        <v>1937</v>
      </c>
      <c r="G12" s="49">
        <f t="shared" si="1"/>
        <v>92.946257197696738</v>
      </c>
      <c r="H12" s="60">
        <v>281</v>
      </c>
      <c r="I12" s="60">
        <v>224</v>
      </c>
      <c r="J12" s="42">
        <f t="shared" si="2"/>
        <v>79.715302491103202</v>
      </c>
    </row>
    <row r="13" spans="1:10" s="59" customFormat="1" x14ac:dyDescent="0.2">
      <c r="A13" s="1" t="s">
        <v>25</v>
      </c>
      <c r="B13" s="60">
        <v>3209</v>
      </c>
      <c r="C13" s="60">
        <v>3173</v>
      </c>
      <c r="D13" s="50">
        <f t="shared" si="0"/>
        <v>98.878155188532261</v>
      </c>
      <c r="E13" s="60">
        <v>1189</v>
      </c>
      <c r="F13" s="60">
        <v>1180</v>
      </c>
      <c r="G13" s="49">
        <f t="shared" si="1"/>
        <v>99.24306139613121</v>
      </c>
      <c r="H13" s="60">
        <v>53</v>
      </c>
      <c r="I13" s="60">
        <v>42</v>
      </c>
      <c r="J13" s="42">
        <f t="shared" si="2"/>
        <v>79.245283018867923</v>
      </c>
    </row>
    <row r="14" spans="1:10" s="59" customFormat="1" x14ac:dyDescent="0.2">
      <c r="A14" s="1" t="s">
        <v>24</v>
      </c>
      <c r="B14" s="60">
        <v>2861</v>
      </c>
      <c r="C14" s="60">
        <v>2783</v>
      </c>
      <c r="D14" s="50">
        <f t="shared" si="0"/>
        <v>97.273680531282764</v>
      </c>
      <c r="E14" s="60">
        <v>1587</v>
      </c>
      <c r="F14" s="60">
        <v>1531</v>
      </c>
      <c r="G14" s="49">
        <f t="shared" si="1"/>
        <v>96.471329552614989</v>
      </c>
      <c r="H14" s="60">
        <v>96</v>
      </c>
      <c r="I14" s="60">
        <v>99</v>
      </c>
      <c r="J14" s="42">
        <f t="shared" si="2"/>
        <v>103.125</v>
      </c>
    </row>
    <row r="15" spans="1:10" s="51" customFormat="1" x14ac:dyDescent="0.25">
      <c r="A15" s="45" t="s">
        <v>23</v>
      </c>
      <c r="B15" s="58">
        <v>9908</v>
      </c>
      <c r="C15" s="58">
        <v>9527</v>
      </c>
      <c r="D15" s="55">
        <f t="shared" si="0"/>
        <v>96.154622527250709</v>
      </c>
      <c r="E15" s="58">
        <v>4860</v>
      </c>
      <c r="F15" s="58">
        <v>4648</v>
      </c>
      <c r="G15" s="54">
        <f t="shared" si="1"/>
        <v>95.637860082304528</v>
      </c>
      <c r="H15" s="58">
        <v>430</v>
      </c>
      <c r="I15" s="58">
        <v>365</v>
      </c>
      <c r="J15" s="52">
        <f t="shared" si="2"/>
        <v>84.883720930232556</v>
      </c>
    </row>
    <row r="16" spans="1:10" s="59" customFormat="1" x14ac:dyDescent="0.2">
      <c r="A16" s="1" t="s">
        <v>22</v>
      </c>
      <c r="B16" s="60">
        <v>4180</v>
      </c>
      <c r="C16" s="60">
        <v>4054</v>
      </c>
      <c r="D16" s="50">
        <f t="shared" si="0"/>
        <v>96.985645933014354</v>
      </c>
      <c r="E16" s="60">
        <v>2648</v>
      </c>
      <c r="F16" s="60">
        <v>2541</v>
      </c>
      <c r="G16" s="49">
        <f t="shared" si="1"/>
        <v>95.959214501510573</v>
      </c>
      <c r="H16" s="60">
        <v>37</v>
      </c>
      <c r="I16" s="60">
        <v>34</v>
      </c>
      <c r="J16" s="42">
        <f t="shared" si="2"/>
        <v>91.891891891891902</v>
      </c>
    </row>
    <row r="17" spans="1:10" s="61" customFormat="1" x14ac:dyDescent="0.2">
      <c r="A17" s="1" t="s">
        <v>21</v>
      </c>
      <c r="B17" s="60">
        <v>3289</v>
      </c>
      <c r="C17" s="60">
        <v>3133</v>
      </c>
      <c r="D17" s="50">
        <f t="shared" si="0"/>
        <v>95.256916996047437</v>
      </c>
      <c r="E17" s="60">
        <v>1914</v>
      </c>
      <c r="F17" s="60">
        <v>1786</v>
      </c>
      <c r="G17" s="49">
        <f t="shared" si="1"/>
        <v>93.31243469174504</v>
      </c>
      <c r="H17" s="60">
        <v>6</v>
      </c>
      <c r="I17" s="60">
        <v>6</v>
      </c>
      <c r="J17" s="42">
        <f t="shared" si="2"/>
        <v>100</v>
      </c>
    </row>
    <row r="18" spans="1:10" s="59" customFormat="1" x14ac:dyDescent="0.2">
      <c r="A18" s="1" t="s">
        <v>20</v>
      </c>
      <c r="B18" s="60">
        <v>2485</v>
      </c>
      <c r="C18" s="60">
        <v>2429</v>
      </c>
      <c r="D18" s="50">
        <f t="shared" si="0"/>
        <v>97.74647887323944</v>
      </c>
      <c r="E18" s="60">
        <v>1527</v>
      </c>
      <c r="F18" s="60">
        <v>1486</v>
      </c>
      <c r="G18" s="49">
        <f t="shared" si="1"/>
        <v>97.314996725605766</v>
      </c>
      <c r="H18" s="60">
        <v>34</v>
      </c>
      <c r="I18" s="60">
        <v>35</v>
      </c>
      <c r="J18" s="42">
        <f t="shared" si="2"/>
        <v>102.94117647058823</v>
      </c>
    </row>
    <row r="19" spans="1:10" s="51" customFormat="1" x14ac:dyDescent="0.25">
      <c r="A19" s="45" t="s">
        <v>19</v>
      </c>
      <c r="B19" s="58">
        <v>9954</v>
      </c>
      <c r="C19" s="58">
        <v>9616</v>
      </c>
      <c r="D19" s="55">
        <f t="shared" si="0"/>
        <v>96.604380148683944</v>
      </c>
      <c r="E19" s="58">
        <v>6089</v>
      </c>
      <c r="F19" s="58">
        <v>5813</v>
      </c>
      <c r="G19" s="54">
        <f t="shared" si="1"/>
        <v>95.467235999343075</v>
      </c>
      <c r="H19" s="58">
        <v>77</v>
      </c>
      <c r="I19" s="58">
        <v>75</v>
      </c>
      <c r="J19" s="52">
        <f t="shared" si="2"/>
        <v>97.402597402597408</v>
      </c>
    </row>
    <row r="20" spans="1:10" s="51" customFormat="1" x14ac:dyDescent="0.25">
      <c r="A20" s="57" t="s">
        <v>18</v>
      </c>
      <c r="B20" s="62">
        <v>29591</v>
      </c>
      <c r="C20" s="62">
        <v>28205</v>
      </c>
      <c r="D20" s="63">
        <f t="shared" si="0"/>
        <v>95.316143421986411</v>
      </c>
      <c r="E20" s="62">
        <v>15944</v>
      </c>
      <c r="F20" s="62">
        <v>15227</v>
      </c>
      <c r="G20" s="54">
        <f t="shared" si="1"/>
        <v>95.503010536879074</v>
      </c>
      <c r="H20" s="62">
        <v>983</v>
      </c>
      <c r="I20" s="62">
        <v>857</v>
      </c>
      <c r="J20" s="52">
        <f t="shared" si="2"/>
        <v>87.18209562563581</v>
      </c>
    </row>
    <row r="21" spans="1:10" s="59" customFormat="1" x14ac:dyDescent="0.2">
      <c r="A21" s="1" t="s">
        <v>17</v>
      </c>
      <c r="B21" s="60">
        <v>5943</v>
      </c>
      <c r="C21" s="60">
        <v>5779</v>
      </c>
      <c r="D21" s="50">
        <f t="shared" si="0"/>
        <v>97.240450950698303</v>
      </c>
      <c r="E21" s="60">
        <v>3224</v>
      </c>
      <c r="F21" s="60">
        <v>3135</v>
      </c>
      <c r="G21" s="49">
        <f t="shared" si="1"/>
        <v>97.239454094292796</v>
      </c>
      <c r="H21" s="60">
        <v>199</v>
      </c>
      <c r="I21" s="60">
        <v>182</v>
      </c>
      <c r="J21" s="42">
        <f t="shared" si="2"/>
        <v>91.457286432160799</v>
      </c>
    </row>
    <row r="22" spans="1:10" s="61" customFormat="1" x14ac:dyDescent="0.2">
      <c r="A22" s="1" t="s">
        <v>16</v>
      </c>
      <c r="B22" s="60">
        <v>2746</v>
      </c>
      <c r="C22" s="60">
        <v>2695</v>
      </c>
      <c r="D22" s="50">
        <f t="shared" si="0"/>
        <v>98.142753095411507</v>
      </c>
      <c r="E22" s="60">
        <v>1585</v>
      </c>
      <c r="F22" s="60">
        <v>1559</v>
      </c>
      <c r="G22" s="49">
        <f t="shared" si="1"/>
        <v>98.35962145110409</v>
      </c>
      <c r="H22" s="60">
        <v>36</v>
      </c>
      <c r="I22" s="60">
        <v>36</v>
      </c>
      <c r="J22" s="42">
        <f t="shared" si="2"/>
        <v>100</v>
      </c>
    </row>
    <row r="23" spans="1:10" s="59" customFormat="1" x14ac:dyDescent="0.2">
      <c r="A23" s="1" t="s">
        <v>15</v>
      </c>
      <c r="B23" s="60">
        <v>2025</v>
      </c>
      <c r="C23" s="60">
        <v>1976</v>
      </c>
      <c r="D23" s="50">
        <f t="shared" si="0"/>
        <v>97.580246913580254</v>
      </c>
      <c r="E23" s="60">
        <v>934</v>
      </c>
      <c r="F23" s="60">
        <v>911</v>
      </c>
      <c r="G23" s="49">
        <f t="shared" si="1"/>
        <v>97.537473233404711</v>
      </c>
      <c r="H23" s="60">
        <v>94</v>
      </c>
      <c r="I23" s="60">
        <v>83</v>
      </c>
      <c r="J23" s="42">
        <f t="shared" si="2"/>
        <v>88.297872340425528</v>
      </c>
    </row>
    <row r="24" spans="1:10" s="51" customFormat="1" x14ac:dyDescent="0.25">
      <c r="A24" s="45" t="s">
        <v>14</v>
      </c>
      <c r="B24" s="58">
        <v>10714</v>
      </c>
      <c r="C24" s="58">
        <v>10450</v>
      </c>
      <c r="D24" s="55">
        <f t="shared" si="0"/>
        <v>97.5359342915811</v>
      </c>
      <c r="E24" s="58">
        <v>5743</v>
      </c>
      <c r="F24" s="58">
        <v>5605</v>
      </c>
      <c r="G24" s="54">
        <f t="shared" si="1"/>
        <v>97.597074699634334</v>
      </c>
      <c r="H24" s="58">
        <v>329</v>
      </c>
      <c r="I24" s="58">
        <v>301</v>
      </c>
      <c r="J24" s="52">
        <f t="shared" si="2"/>
        <v>91.489361702127653</v>
      </c>
    </row>
    <row r="25" spans="1:10" s="59" customFormat="1" x14ac:dyDescent="0.2">
      <c r="A25" s="1" t="s">
        <v>13</v>
      </c>
      <c r="B25" s="60">
        <v>4495</v>
      </c>
      <c r="C25" s="60">
        <v>4226</v>
      </c>
      <c r="D25" s="50">
        <f t="shared" si="0"/>
        <v>94.015572858731929</v>
      </c>
      <c r="E25" s="60">
        <v>2428</v>
      </c>
      <c r="F25" s="60">
        <v>2253</v>
      </c>
      <c r="G25" s="49">
        <f t="shared" si="1"/>
        <v>92.792421746293243</v>
      </c>
      <c r="H25" s="60">
        <v>127</v>
      </c>
      <c r="I25" s="60">
        <v>121</v>
      </c>
      <c r="J25" s="42">
        <f t="shared" si="2"/>
        <v>95.275590551181097</v>
      </c>
    </row>
    <row r="26" spans="1:10" s="59" customFormat="1" x14ac:dyDescent="0.2">
      <c r="A26" s="1" t="s">
        <v>12</v>
      </c>
      <c r="B26" s="60">
        <v>3626</v>
      </c>
      <c r="C26" s="60">
        <v>3502</v>
      </c>
      <c r="D26" s="50">
        <f t="shared" si="0"/>
        <v>96.580253723110872</v>
      </c>
      <c r="E26" s="60">
        <v>2363</v>
      </c>
      <c r="F26" s="60">
        <v>2283</v>
      </c>
      <c r="G26" s="49">
        <f t="shared" si="1"/>
        <v>96.61447312738045</v>
      </c>
      <c r="H26" s="60">
        <v>34</v>
      </c>
      <c r="I26" s="60">
        <v>34</v>
      </c>
      <c r="J26" s="42">
        <f t="shared" si="2"/>
        <v>100</v>
      </c>
    </row>
    <row r="27" spans="1:10" s="59" customFormat="1" x14ac:dyDescent="0.2">
      <c r="A27" s="1" t="s">
        <v>11</v>
      </c>
      <c r="B27" s="60">
        <v>5519</v>
      </c>
      <c r="C27" s="60">
        <v>5354</v>
      </c>
      <c r="D27" s="50">
        <f t="shared" si="0"/>
        <v>97.010327957963398</v>
      </c>
      <c r="E27" s="60">
        <v>3181</v>
      </c>
      <c r="F27" s="60">
        <v>3099</v>
      </c>
      <c r="G27" s="49">
        <f t="shared" si="1"/>
        <v>97.422194278528764</v>
      </c>
      <c r="H27" s="60">
        <v>179</v>
      </c>
      <c r="I27" s="60">
        <v>179</v>
      </c>
      <c r="J27" s="42">
        <f t="shared" si="2"/>
        <v>100</v>
      </c>
    </row>
    <row r="28" spans="1:10" s="51" customFormat="1" x14ac:dyDescent="0.25">
      <c r="A28" s="45" t="s">
        <v>10</v>
      </c>
      <c r="B28" s="58">
        <v>13640</v>
      </c>
      <c r="C28" s="58">
        <v>13082</v>
      </c>
      <c r="D28" s="55">
        <f t="shared" si="0"/>
        <v>95.909090909090907</v>
      </c>
      <c r="E28" s="58">
        <v>7972</v>
      </c>
      <c r="F28" s="58">
        <v>7635</v>
      </c>
      <c r="G28" s="54">
        <f t="shared" si="1"/>
        <v>95.772704465629701</v>
      </c>
      <c r="H28" s="58">
        <v>340</v>
      </c>
      <c r="I28" s="58">
        <v>334</v>
      </c>
      <c r="J28" s="52">
        <f t="shared" si="2"/>
        <v>98.235294117647058</v>
      </c>
    </row>
    <row r="29" spans="1:10" s="59" customFormat="1" x14ac:dyDescent="0.2">
      <c r="A29" s="1" t="s">
        <v>9</v>
      </c>
      <c r="B29" s="60">
        <v>4887</v>
      </c>
      <c r="C29" s="60">
        <v>4670</v>
      </c>
      <c r="D29" s="50">
        <f t="shared" si="0"/>
        <v>95.559648045835885</v>
      </c>
      <c r="E29" s="60">
        <v>2735</v>
      </c>
      <c r="F29" s="60">
        <v>2703</v>
      </c>
      <c r="G29" s="49">
        <f t="shared" si="1"/>
        <v>98.829981718464353</v>
      </c>
      <c r="H29" s="60">
        <v>75</v>
      </c>
      <c r="I29" s="60">
        <v>75</v>
      </c>
      <c r="J29" s="42">
        <f t="shared" si="2"/>
        <v>100</v>
      </c>
    </row>
    <row r="30" spans="1:10" s="59" customFormat="1" x14ac:dyDescent="0.2">
      <c r="A30" s="1" t="s">
        <v>8</v>
      </c>
      <c r="B30" s="60">
        <v>5467</v>
      </c>
      <c r="C30" s="60">
        <v>5288</v>
      </c>
      <c r="D30" s="50">
        <f t="shared" si="0"/>
        <v>96.725809401865732</v>
      </c>
      <c r="E30" s="60">
        <v>3673</v>
      </c>
      <c r="F30" s="60">
        <v>3543</v>
      </c>
      <c r="G30" s="49">
        <f t="shared" si="1"/>
        <v>96.460658861965697</v>
      </c>
      <c r="H30" s="60">
        <v>204</v>
      </c>
      <c r="I30" s="60">
        <v>202</v>
      </c>
      <c r="J30" s="42">
        <f t="shared" si="2"/>
        <v>99.019607843137265</v>
      </c>
    </row>
    <row r="31" spans="1:10" s="59" customFormat="1" x14ac:dyDescent="0.2">
      <c r="A31" s="1" t="s">
        <v>7</v>
      </c>
      <c r="B31" s="60">
        <v>3957</v>
      </c>
      <c r="C31" s="60">
        <v>3897</v>
      </c>
      <c r="D31" s="50">
        <f t="shared" si="0"/>
        <v>98.483699772554971</v>
      </c>
      <c r="E31" s="60">
        <v>2332</v>
      </c>
      <c r="F31" s="60">
        <v>2263</v>
      </c>
      <c r="G31" s="49">
        <f t="shared" si="1"/>
        <v>97.041166380789022</v>
      </c>
      <c r="H31" s="60">
        <v>166</v>
      </c>
      <c r="I31" s="60">
        <v>165</v>
      </c>
      <c r="J31" s="42">
        <f t="shared" si="2"/>
        <v>99.397590361445793</v>
      </c>
    </row>
    <row r="32" spans="1:10" s="51" customFormat="1" x14ac:dyDescent="0.25">
      <c r="A32" s="45" t="s">
        <v>6</v>
      </c>
      <c r="B32" s="58">
        <v>14311</v>
      </c>
      <c r="C32" s="58">
        <v>13855</v>
      </c>
      <c r="D32" s="55">
        <f t="shared" si="0"/>
        <v>96.813639857452301</v>
      </c>
      <c r="E32" s="58">
        <v>8740</v>
      </c>
      <c r="F32" s="58">
        <v>8509</v>
      </c>
      <c r="G32" s="54">
        <f t="shared" si="1"/>
        <v>97.356979405034323</v>
      </c>
      <c r="H32" s="58">
        <v>445</v>
      </c>
      <c r="I32" s="58">
        <v>442</v>
      </c>
      <c r="J32" s="52">
        <f t="shared" si="2"/>
        <v>99.325842696629223</v>
      </c>
    </row>
    <row r="33" spans="1:10" s="51" customFormat="1" x14ac:dyDescent="0.25">
      <c r="A33" s="57" t="s">
        <v>5</v>
      </c>
      <c r="B33" s="53">
        <v>38665</v>
      </c>
      <c r="C33" s="53">
        <v>37387</v>
      </c>
      <c r="D33" s="55">
        <f t="shared" si="0"/>
        <v>96.694685115737741</v>
      </c>
      <c r="E33" s="53">
        <v>22455</v>
      </c>
      <c r="F33" s="53">
        <v>21749</v>
      </c>
      <c r="G33" s="54">
        <f t="shared" si="1"/>
        <v>96.855934090403025</v>
      </c>
      <c r="H33" s="53">
        <v>1114</v>
      </c>
      <c r="I33" s="53">
        <v>1077</v>
      </c>
      <c r="J33" s="52">
        <f t="shared" si="2"/>
        <v>96.678635547576292</v>
      </c>
    </row>
    <row r="34" spans="1:10" s="51" customFormat="1" x14ac:dyDescent="0.25">
      <c r="A34" s="56" t="s">
        <v>2</v>
      </c>
      <c r="B34" s="53">
        <v>91861</v>
      </c>
      <c r="C34" s="53">
        <v>86914</v>
      </c>
      <c r="D34" s="55">
        <f t="shared" si="0"/>
        <v>94.614689585351783</v>
      </c>
      <c r="E34" s="53">
        <v>50625</v>
      </c>
      <c r="F34" s="53">
        <v>48065</v>
      </c>
      <c r="G34" s="54">
        <f t="shared" si="1"/>
        <v>94.943209876543207</v>
      </c>
      <c r="H34" s="53">
        <v>3672</v>
      </c>
      <c r="I34" s="53">
        <v>3288</v>
      </c>
      <c r="J34" s="52">
        <f t="shared" si="2"/>
        <v>89.542483660130728</v>
      </c>
    </row>
    <row r="35" spans="1:10" x14ac:dyDescent="0.2">
      <c r="A35" s="1" t="s">
        <v>1</v>
      </c>
      <c r="B35" s="48"/>
      <c r="C35" s="48"/>
      <c r="D35" s="50"/>
      <c r="E35" s="48"/>
      <c r="F35" s="48"/>
      <c r="G35" s="49"/>
      <c r="H35" s="48"/>
      <c r="I35" s="48"/>
      <c r="J35" s="42"/>
    </row>
    <row r="36" spans="1:10" x14ac:dyDescent="0.2">
      <c r="A36" s="4" t="s">
        <v>0</v>
      </c>
      <c r="B36" s="48">
        <f>+B34-B5</f>
        <v>78092</v>
      </c>
      <c r="C36" s="48">
        <f>+C34-C5</f>
        <v>74692</v>
      </c>
      <c r="D36" s="50">
        <f>+C36/B36*100</f>
        <v>95.646160938380376</v>
      </c>
      <c r="E36" s="48">
        <f>+E34-E5</f>
        <v>44169</v>
      </c>
      <c r="F36" s="48">
        <f>+F34-F5</f>
        <v>42197</v>
      </c>
      <c r="G36" s="49">
        <f>+F36/E36*100</f>
        <v>95.535330208970095</v>
      </c>
      <c r="H36" s="48">
        <f>+H34-H5</f>
        <v>2651</v>
      </c>
      <c r="I36" s="48">
        <f>+I34-I5</f>
        <v>2409</v>
      </c>
      <c r="J36" s="42">
        <f>+I36/H36*100</f>
        <v>90.871369294605813</v>
      </c>
    </row>
  </sheetData>
  <mergeCells count="5">
    <mergeCell ref="A2:A4"/>
    <mergeCell ref="E3:G3"/>
    <mergeCell ref="B2:D3"/>
    <mergeCell ref="E2:J2"/>
    <mergeCell ref="H3:J3"/>
  </mergeCell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CB709-37E5-4FD5-AF57-274DCE16E036}">
  <sheetPr codeName="Munka7"/>
  <dimension ref="A1:H35"/>
  <sheetViews>
    <sheetView zoomScaleNormal="100" workbookViewId="0"/>
  </sheetViews>
  <sheetFormatPr defaultRowHeight="11.25" x14ac:dyDescent="0.2"/>
  <cols>
    <col min="1" max="1" width="23.28515625" style="1" customWidth="1"/>
    <col min="2" max="2" width="12" style="72" customWidth="1"/>
    <col min="3" max="8" width="12" style="1" customWidth="1"/>
    <col min="9" max="16384" width="9.140625" style="1"/>
  </cols>
  <sheetData>
    <row r="1" spans="1:8" ht="12" thickBot="1" x14ac:dyDescent="0.25">
      <c r="A1" s="18" t="s">
        <v>89</v>
      </c>
      <c r="B1" s="85"/>
      <c r="C1" s="27"/>
      <c r="D1" s="27"/>
      <c r="E1" s="27"/>
      <c r="F1" s="27"/>
      <c r="G1" s="27"/>
      <c r="H1" s="2"/>
    </row>
    <row r="2" spans="1:8" x14ac:dyDescent="0.2">
      <c r="A2" s="97" t="s">
        <v>41</v>
      </c>
      <c r="B2" s="103" t="s">
        <v>88</v>
      </c>
      <c r="C2" s="117" t="s">
        <v>87</v>
      </c>
      <c r="D2" s="113"/>
      <c r="E2" s="113"/>
      <c r="F2" s="101" t="s">
        <v>86</v>
      </c>
      <c r="G2" s="102"/>
      <c r="H2" s="102"/>
    </row>
    <row r="3" spans="1:8" ht="33.75" x14ac:dyDescent="0.2">
      <c r="A3" s="105"/>
      <c r="B3" s="104"/>
      <c r="C3" s="84" t="s">
        <v>85</v>
      </c>
      <c r="D3" s="16" t="s">
        <v>84</v>
      </c>
      <c r="E3" s="16" t="s">
        <v>83</v>
      </c>
      <c r="F3" s="16" t="s">
        <v>82</v>
      </c>
      <c r="G3" s="16" t="s">
        <v>81</v>
      </c>
      <c r="H3" s="15" t="s">
        <v>80</v>
      </c>
    </row>
    <row r="4" spans="1:8" x14ac:dyDescent="0.2">
      <c r="A4" s="1" t="s">
        <v>33</v>
      </c>
      <c r="B4" s="82">
        <v>7668</v>
      </c>
      <c r="C4" s="83">
        <v>105</v>
      </c>
      <c r="D4" s="83">
        <v>6285</v>
      </c>
      <c r="E4" s="83">
        <v>5979</v>
      </c>
      <c r="F4" s="82">
        <v>11791</v>
      </c>
      <c r="G4" s="82">
        <v>4547</v>
      </c>
      <c r="H4" s="81">
        <v>1368</v>
      </c>
    </row>
    <row r="5" spans="1:8" x14ac:dyDescent="0.2">
      <c r="A5" s="1" t="s">
        <v>32</v>
      </c>
      <c r="B5" s="77">
        <v>1969</v>
      </c>
      <c r="C5" s="43">
        <v>61</v>
      </c>
      <c r="D5" s="43">
        <v>1750</v>
      </c>
      <c r="E5" s="43">
        <v>1481</v>
      </c>
      <c r="F5" s="77">
        <v>5888</v>
      </c>
      <c r="G5" s="77">
        <v>2903</v>
      </c>
      <c r="H5" s="75">
        <v>2397</v>
      </c>
    </row>
    <row r="6" spans="1:8" s="51" customFormat="1" x14ac:dyDescent="0.25">
      <c r="A6" s="56" t="s">
        <v>31</v>
      </c>
      <c r="B6" s="78">
        <v>9637</v>
      </c>
      <c r="C6" s="5">
        <v>166</v>
      </c>
      <c r="D6" s="5">
        <v>8035</v>
      </c>
      <c r="E6" s="5">
        <v>7460</v>
      </c>
      <c r="F6" s="78">
        <v>17679</v>
      </c>
      <c r="G6" s="78">
        <v>7450</v>
      </c>
      <c r="H6" s="80">
        <v>3765</v>
      </c>
    </row>
    <row r="7" spans="1:8" x14ac:dyDescent="0.2">
      <c r="A7" s="1" t="s">
        <v>30</v>
      </c>
      <c r="B7" s="76">
        <v>878</v>
      </c>
      <c r="C7" s="43">
        <v>29</v>
      </c>
      <c r="D7" s="43">
        <v>907</v>
      </c>
      <c r="E7" s="43">
        <v>605</v>
      </c>
      <c r="F7" s="76">
        <v>4512</v>
      </c>
      <c r="G7" s="76">
        <v>1864</v>
      </c>
      <c r="H7" s="79">
        <v>650</v>
      </c>
    </row>
    <row r="8" spans="1:8" x14ac:dyDescent="0.2">
      <c r="A8" s="1" t="s">
        <v>29</v>
      </c>
      <c r="B8" s="77">
        <v>1198</v>
      </c>
      <c r="C8" s="43">
        <v>34</v>
      </c>
      <c r="D8" s="43">
        <v>1108</v>
      </c>
      <c r="E8" s="43">
        <v>994</v>
      </c>
      <c r="F8" s="77">
        <v>2552</v>
      </c>
      <c r="G8" s="77">
        <v>749</v>
      </c>
      <c r="H8" s="75">
        <v>391</v>
      </c>
    </row>
    <row r="9" spans="1:8" x14ac:dyDescent="0.2">
      <c r="A9" s="1" t="s">
        <v>28</v>
      </c>
      <c r="B9" s="77">
        <v>1062</v>
      </c>
      <c r="C9" s="43">
        <v>28</v>
      </c>
      <c r="D9" s="43">
        <v>1090</v>
      </c>
      <c r="E9" s="43">
        <v>763</v>
      </c>
      <c r="F9" s="77">
        <v>5760</v>
      </c>
      <c r="G9" s="77">
        <v>2787</v>
      </c>
      <c r="H9" s="75">
        <v>2711</v>
      </c>
    </row>
    <row r="10" spans="1:8" s="51" customFormat="1" x14ac:dyDescent="0.25">
      <c r="A10" s="56" t="s">
        <v>27</v>
      </c>
      <c r="B10" s="78">
        <v>3138</v>
      </c>
      <c r="C10" s="5">
        <v>91</v>
      </c>
      <c r="D10" s="5">
        <v>3105</v>
      </c>
      <c r="E10" s="5">
        <v>2362</v>
      </c>
      <c r="F10" s="78">
        <v>12824</v>
      </c>
      <c r="G10" s="78">
        <v>5400</v>
      </c>
      <c r="H10" s="5">
        <v>3752</v>
      </c>
    </row>
    <row r="11" spans="1:8" s="27" customFormat="1" x14ac:dyDescent="0.2">
      <c r="A11" s="1" t="s">
        <v>26</v>
      </c>
      <c r="B11" s="77">
        <v>1091</v>
      </c>
      <c r="C11" s="43">
        <v>41</v>
      </c>
      <c r="D11" s="43">
        <v>1090</v>
      </c>
      <c r="E11" s="43">
        <v>916</v>
      </c>
      <c r="F11" s="77">
        <v>4264</v>
      </c>
      <c r="G11" s="77">
        <v>1619</v>
      </c>
      <c r="H11" s="75">
        <v>1229</v>
      </c>
    </row>
    <row r="12" spans="1:8" x14ac:dyDescent="0.2">
      <c r="A12" s="1" t="s">
        <v>25</v>
      </c>
      <c r="B12" s="76">
        <v>1179</v>
      </c>
      <c r="C12" s="43">
        <v>29</v>
      </c>
      <c r="D12" s="43">
        <v>1156</v>
      </c>
      <c r="E12" s="43">
        <v>1036</v>
      </c>
      <c r="F12" s="76">
        <v>4647</v>
      </c>
      <c r="G12" s="76">
        <v>1489</v>
      </c>
      <c r="H12" s="75">
        <v>321</v>
      </c>
    </row>
    <row r="13" spans="1:8" x14ac:dyDescent="0.2">
      <c r="A13" s="1" t="s">
        <v>24</v>
      </c>
      <c r="B13" s="77">
        <v>1322</v>
      </c>
      <c r="C13" s="43">
        <v>44</v>
      </c>
      <c r="D13" s="43">
        <v>1333</v>
      </c>
      <c r="E13" s="43">
        <v>1159</v>
      </c>
      <c r="F13" s="77">
        <v>4868</v>
      </c>
      <c r="G13" s="77">
        <v>2920</v>
      </c>
      <c r="H13" s="75">
        <v>662</v>
      </c>
    </row>
    <row r="14" spans="1:8" s="51" customFormat="1" x14ac:dyDescent="0.25">
      <c r="A14" s="56" t="s">
        <v>23</v>
      </c>
      <c r="B14" s="78">
        <v>3592</v>
      </c>
      <c r="C14" s="5">
        <v>114</v>
      </c>
      <c r="D14" s="5">
        <v>3579</v>
      </c>
      <c r="E14" s="5">
        <v>3111</v>
      </c>
      <c r="F14" s="78">
        <v>13779</v>
      </c>
      <c r="G14" s="78">
        <v>6028</v>
      </c>
      <c r="H14" s="5">
        <v>2212</v>
      </c>
    </row>
    <row r="15" spans="1:8" x14ac:dyDescent="0.2">
      <c r="A15" s="1" t="s">
        <v>22</v>
      </c>
      <c r="B15" s="77">
        <v>2166</v>
      </c>
      <c r="C15" s="43">
        <v>53</v>
      </c>
      <c r="D15" s="43">
        <v>1669</v>
      </c>
      <c r="E15" s="43">
        <v>1255</v>
      </c>
      <c r="F15" s="77">
        <v>5857</v>
      </c>
      <c r="G15" s="77">
        <v>4220</v>
      </c>
      <c r="H15" s="75">
        <v>2446</v>
      </c>
    </row>
    <row r="16" spans="1:8" s="27" customFormat="1" x14ac:dyDescent="0.2">
      <c r="A16" s="1" t="s">
        <v>21</v>
      </c>
      <c r="B16" s="77">
        <v>1816</v>
      </c>
      <c r="C16" s="43">
        <v>59</v>
      </c>
      <c r="D16" s="43">
        <v>1780</v>
      </c>
      <c r="E16" s="43">
        <v>1577</v>
      </c>
      <c r="F16" s="77">
        <v>7539</v>
      </c>
      <c r="G16" s="77">
        <v>2314</v>
      </c>
      <c r="H16" s="75">
        <v>1475</v>
      </c>
    </row>
    <row r="17" spans="1:8" x14ac:dyDescent="0.2">
      <c r="A17" s="1" t="s">
        <v>20</v>
      </c>
      <c r="B17" s="76">
        <v>1044</v>
      </c>
      <c r="C17" s="43">
        <v>34</v>
      </c>
      <c r="D17" s="43">
        <v>921</v>
      </c>
      <c r="E17" s="43">
        <v>860</v>
      </c>
      <c r="F17" s="76">
        <v>2955</v>
      </c>
      <c r="G17" s="76">
        <v>1672</v>
      </c>
      <c r="H17" s="75">
        <v>1061</v>
      </c>
    </row>
    <row r="18" spans="1:8" s="51" customFormat="1" x14ac:dyDescent="0.25">
      <c r="A18" s="56" t="s">
        <v>19</v>
      </c>
      <c r="B18" s="78">
        <v>5026</v>
      </c>
      <c r="C18" s="5">
        <v>146</v>
      </c>
      <c r="D18" s="5">
        <v>4370</v>
      </c>
      <c r="E18" s="5">
        <v>3692</v>
      </c>
      <c r="F18" s="78">
        <v>16351</v>
      </c>
      <c r="G18" s="78">
        <v>8206</v>
      </c>
      <c r="H18" s="5">
        <v>4982</v>
      </c>
    </row>
    <row r="19" spans="1:8" s="51" customFormat="1" x14ac:dyDescent="0.25">
      <c r="A19" s="56" t="s">
        <v>18</v>
      </c>
      <c r="B19" s="78">
        <v>11756</v>
      </c>
      <c r="C19" s="5">
        <v>351</v>
      </c>
      <c r="D19" s="5">
        <v>11054</v>
      </c>
      <c r="E19" s="5">
        <v>9165</v>
      </c>
      <c r="F19" s="78">
        <v>42954</v>
      </c>
      <c r="G19" s="78">
        <v>19634</v>
      </c>
      <c r="H19" s="5">
        <v>10946</v>
      </c>
    </row>
    <row r="20" spans="1:8" x14ac:dyDescent="0.2">
      <c r="A20" s="1" t="s">
        <v>17</v>
      </c>
      <c r="B20" s="77">
        <v>4116</v>
      </c>
      <c r="C20" s="43">
        <v>122</v>
      </c>
      <c r="D20" s="43">
        <v>3937</v>
      </c>
      <c r="E20" s="43">
        <v>3646</v>
      </c>
      <c r="F20" s="77">
        <v>13158</v>
      </c>
      <c r="G20" s="77">
        <v>6186</v>
      </c>
      <c r="H20" s="75">
        <v>2112</v>
      </c>
    </row>
    <row r="21" spans="1:8" s="27" customFormat="1" x14ac:dyDescent="0.2">
      <c r="A21" s="1" t="s">
        <v>16</v>
      </c>
      <c r="B21" s="77">
        <v>1151</v>
      </c>
      <c r="C21" s="43">
        <v>44</v>
      </c>
      <c r="D21" s="43">
        <v>1098</v>
      </c>
      <c r="E21" s="43">
        <v>979</v>
      </c>
      <c r="F21" s="77">
        <v>4813</v>
      </c>
      <c r="G21" s="77">
        <v>1960</v>
      </c>
      <c r="H21" s="75">
        <v>669</v>
      </c>
    </row>
    <row r="22" spans="1:8" x14ac:dyDescent="0.2">
      <c r="A22" s="1" t="s">
        <v>15</v>
      </c>
      <c r="B22" s="77">
        <v>907</v>
      </c>
      <c r="C22" s="43">
        <v>38</v>
      </c>
      <c r="D22" s="43">
        <v>1064</v>
      </c>
      <c r="E22" s="43">
        <v>894</v>
      </c>
      <c r="F22" s="77">
        <v>3381</v>
      </c>
      <c r="G22" s="77">
        <v>1314</v>
      </c>
      <c r="H22" s="75">
        <v>1251</v>
      </c>
    </row>
    <row r="23" spans="1:8" s="51" customFormat="1" x14ac:dyDescent="0.25">
      <c r="A23" s="56" t="s">
        <v>14</v>
      </c>
      <c r="B23" s="78">
        <v>6174</v>
      </c>
      <c r="C23" s="5">
        <v>204</v>
      </c>
      <c r="D23" s="5">
        <v>6099</v>
      </c>
      <c r="E23" s="5">
        <v>5519</v>
      </c>
      <c r="F23" s="78">
        <v>21352</v>
      </c>
      <c r="G23" s="78">
        <v>9460</v>
      </c>
      <c r="H23" s="5">
        <v>4032</v>
      </c>
    </row>
    <row r="24" spans="1:8" x14ac:dyDescent="0.2">
      <c r="A24" s="1" t="s">
        <v>13</v>
      </c>
      <c r="B24" s="76">
        <v>3543</v>
      </c>
      <c r="C24" s="43">
        <v>82</v>
      </c>
      <c r="D24" s="43">
        <v>2645</v>
      </c>
      <c r="E24" s="43">
        <v>2582</v>
      </c>
      <c r="F24" s="76">
        <v>6728</v>
      </c>
      <c r="G24" s="76">
        <v>6479</v>
      </c>
      <c r="H24" s="75">
        <v>2383</v>
      </c>
    </row>
    <row r="25" spans="1:8" x14ac:dyDescent="0.2">
      <c r="A25" s="1" t="s">
        <v>12</v>
      </c>
      <c r="B25" s="76">
        <v>2058</v>
      </c>
      <c r="C25" s="43">
        <v>68</v>
      </c>
      <c r="D25" s="43">
        <v>1788</v>
      </c>
      <c r="E25" s="43">
        <v>1771</v>
      </c>
      <c r="F25" s="76">
        <v>5571</v>
      </c>
      <c r="G25" s="76">
        <v>2300</v>
      </c>
      <c r="H25" s="43">
        <v>849</v>
      </c>
    </row>
    <row r="26" spans="1:8" x14ac:dyDescent="0.2">
      <c r="A26" s="1" t="s">
        <v>11</v>
      </c>
      <c r="B26" s="77">
        <v>4911</v>
      </c>
      <c r="C26" s="43">
        <v>123</v>
      </c>
      <c r="D26" s="43">
        <v>4112</v>
      </c>
      <c r="E26" s="43">
        <v>3973</v>
      </c>
      <c r="F26" s="77">
        <v>11484</v>
      </c>
      <c r="G26" s="77">
        <v>6406</v>
      </c>
      <c r="H26" s="75">
        <v>2401</v>
      </c>
    </row>
    <row r="27" spans="1:8" x14ac:dyDescent="0.2">
      <c r="A27" s="12" t="s">
        <v>10</v>
      </c>
      <c r="B27" s="74">
        <v>10512</v>
      </c>
      <c r="C27" s="5">
        <v>273</v>
      </c>
      <c r="D27" s="5">
        <v>8545</v>
      </c>
      <c r="E27" s="5">
        <v>8326</v>
      </c>
      <c r="F27" s="74">
        <v>23783</v>
      </c>
      <c r="G27" s="74">
        <v>15185</v>
      </c>
      <c r="H27" s="73">
        <v>5633</v>
      </c>
    </row>
    <row r="28" spans="1:8" s="27" customFormat="1" x14ac:dyDescent="0.2">
      <c r="A28" s="1" t="s">
        <v>9</v>
      </c>
      <c r="B28" s="77">
        <v>2423</v>
      </c>
      <c r="C28" s="43">
        <v>56</v>
      </c>
      <c r="D28" s="43">
        <v>2187</v>
      </c>
      <c r="E28" s="43">
        <v>2102</v>
      </c>
      <c r="F28" s="77">
        <v>6307</v>
      </c>
      <c r="G28" s="77">
        <v>2966</v>
      </c>
      <c r="H28" s="75">
        <v>1218</v>
      </c>
    </row>
    <row r="29" spans="1:8" x14ac:dyDescent="0.2">
      <c r="A29" s="1" t="s">
        <v>8</v>
      </c>
      <c r="B29" s="77">
        <v>5139</v>
      </c>
      <c r="C29" s="43">
        <v>102</v>
      </c>
      <c r="D29" s="43">
        <v>4069</v>
      </c>
      <c r="E29" s="43">
        <v>3807</v>
      </c>
      <c r="F29" s="77">
        <v>7465</v>
      </c>
      <c r="G29" s="77">
        <v>6701</v>
      </c>
      <c r="H29" s="75">
        <v>844</v>
      </c>
    </row>
    <row r="30" spans="1:8" x14ac:dyDescent="0.2">
      <c r="A30" s="1" t="s">
        <v>7</v>
      </c>
      <c r="B30" s="76">
        <v>2172</v>
      </c>
      <c r="C30" s="43">
        <v>57</v>
      </c>
      <c r="D30" s="43">
        <v>1873</v>
      </c>
      <c r="E30" s="43">
        <v>1830</v>
      </c>
      <c r="F30" s="76">
        <v>5153</v>
      </c>
      <c r="G30" s="76">
        <v>1996</v>
      </c>
      <c r="H30" s="75">
        <v>760</v>
      </c>
    </row>
    <row r="31" spans="1:8" x14ac:dyDescent="0.2">
      <c r="A31" s="12" t="s">
        <v>6</v>
      </c>
      <c r="B31" s="74">
        <v>9734</v>
      </c>
      <c r="C31" s="5">
        <v>215</v>
      </c>
      <c r="D31" s="5">
        <v>8129</v>
      </c>
      <c r="E31" s="5">
        <v>7739</v>
      </c>
      <c r="F31" s="74">
        <v>18925</v>
      </c>
      <c r="G31" s="74">
        <v>11663</v>
      </c>
      <c r="H31" s="73">
        <v>2822</v>
      </c>
    </row>
    <row r="32" spans="1:8" x14ac:dyDescent="0.2">
      <c r="A32" s="11" t="s">
        <v>5</v>
      </c>
      <c r="B32" s="74">
        <v>26420</v>
      </c>
      <c r="C32" s="5">
        <v>692</v>
      </c>
      <c r="D32" s="5">
        <v>22773</v>
      </c>
      <c r="E32" s="5">
        <v>21584</v>
      </c>
      <c r="F32" s="74">
        <v>64060</v>
      </c>
      <c r="G32" s="74">
        <v>36308</v>
      </c>
      <c r="H32" s="73">
        <v>12487</v>
      </c>
    </row>
    <row r="33" spans="1:8" s="27" customFormat="1" x14ac:dyDescent="0.2">
      <c r="A33" s="7" t="s">
        <v>2</v>
      </c>
      <c r="B33" s="74">
        <v>47813</v>
      </c>
      <c r="C33" s="5">
        <v>1209</v>
      </c>
      <c r="D33" s="5">
        <v>41862</v>
      </c>
      <c r="E33" s="5">
        <v>38209</v>
      </c>
      <c r="F33" s="74">
        <v>124693</v>
      </c>
      <c r="G33" s="74">
        <v>63392</v>
      </c>
      <c r="H33" s="73">
        <v>27198</v>
      </c>
    </row>
    <row r="34" spans="1:8" x14ac:dyDescent="0.2">
      <c r="A34" s="1" t="s">
        <v>1</v>
      </c>
      <c r="B34" s="73"/>
      <c r="C34" s="5"/>
      <c r="D34" s="5"/>
      <c r="E34" s="5"/>
      <c r="F34" s="5"/>
      <c r="G34" s="5"/>
      <c r="H34" s="5"/>
    </row>
    <row r="35" spans="1:8" x14ac:dyDescent="0.2">
      <c r="A35" s="4" t="s">
        <v>0</v>
      </c>
      <c r="B35" s="43">
        <v>40145</v>
      </c>
      <c r="C35" s="43">
        <v>1104</v>
      </c>
      <c r="D35" s="43">
        <v>35577</v>
      </c>
      <c r="E35" s="43">
        <v>32230</v>
      </c>
      <c r="F35" s="43">
        <v>112902</v>
      </c>
      <c r="G35" s="43">
        <v>58845</v>
      </c>
      <c r="H35" s="43">
        <v>25830</v>
      </c>
    </row>
  </sheetData>
  <mergeCells count="4">
    <mergeCell ref="C2:E2"/>
    <mergeCell ref="A2:A3"/>
    <mergeCell ref="F2:H2"/>
    <mergeCell ref="B2:B3"/>
  </mergeCells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5A941-CA20-4C98-8A11-470848AAF33E}">
  <sheetPr codeName="Munka8"/>
  <dimension ref="A1:I35"/>
  <sheetViews>
    <sheetView zoomScaleNormal="100" workbookViewId="0"/>
  </sheetViews>
  <sheetFormatPr defaultRowHeight="11.25" x14ac:dyDescent="0.2"/>
  <cols>
    <col min="1" max="1" width="21.85546875" style="1" customWidth="1"/>
    <col min="2" max="6" width="12.28515625" style="1" customWidth="1"/>
    <col min="7" max="7" width="13.28515625" style="1" customWidth="1"/>
    <col min="8" max="9" width="12.28515625" style="1" customWidth="1"/>
    <col min="10" max="16384" width="9.140625" style="1"/>
  </cols>
  <sheetData>
    <row r="1" spans="1:9" s="14" customFormat="1" ht="12" thickBot="1" x14ac:dyDescent="0.3">
      <c r="A1" s="18" t="s">
        <v>101</v>
      </c>
      <c r="B1" s="17"/>
      <c r="C1" s="17"/>
      <c r="D1" s="17"/>
      <c r="E1" s="17"/>
      <c r="F1" s="17"/>
      <c r="G1" s="17"/>
      <c r="H1" s="17"/>
      <c r="I1" s="93"/>
    </row>
    <row r="2" spans="1:9" ht="56.25" x14ac:dyDescent="0.2">
      <c r="A2" s="97" t="s">
        <v>41</v>
      </c>
      <c r="B2" s="102" t="s">
        <v>100</v>
      </c>
      <c r="C2" s="118"/>
      <c r="D2" s="35" t="s">
        <v>99</v>
      </c>
      <c r="E2" s="23" t="s">
        <v>98</v>
      </c>
      <c r="F2" s="23" t="s">
        <v>97</v>
      </c>
      <c r="G2" s="23" t="s">
        <v>96</v>
      </c>
      <c r="H2" s="101" t="s">
        <v>95</v>
      </c>
      <c r="I2" s="102"/>
    </row>
    <row r="3" spans="1:9" ht="36.75" customHeight="1" x14ac:dyDescent="0.2">
      <c r="A3" s="110"/>
      <c r="B3" s="92" t="s">
        <v>94</v>
      </c>
      <c r="C3" s="91" t="s">
        <v>93</v>
      </c>
      <c r="D3" s="119" t="s">
        <v>92</v>
      </c>
      <c r="E3" s="120"/>
      <c r="F3" s="120"/>
      <c r="G3" s="121"/>
      <c r="H3" s="16" t="s">
        <v>91</v>
      </c>
      <c r="I3" s="15" t="s">
        <v>90</v>
      </c>
    </row>
    <row r="4" spans="1:9" x14ac:dyDescent="0.2">
      <c r="A4" s="90" t="s">
        <v>33</v>
      </c>
      <c r="B4" s="89">
        <v>4210.63</v>
      </c>
      <c r="C4" s="88">
        <v>1402982</v>
      </c>
      <c r="D4" s="89">
        <v>7078.65</v>
      </c>
      <c r="E4" s="88">
        <v>1869782</v>
      </c>
      <c r="F4" s="88">
        <v>3782</v>
      </c>
      <c r="G4" s="88">
        <v>3626</v>
      </c>
      <c r="H4" s="3">
        <v>29028</v>
      </c>
      <c r="I4" s="3">
        <v>1435685</v>
      </c>
    </row>
    <row r="5" spans="1:9" x14ac:dyDescent="0.2">
      <c r="A5" s="1" t="s">
        <v>32</v>
      </c>
      <c r="B5" s="87">
        <v>2612.85</v>
      </c>
      <c r="C5" s="3">
        <v>750341</v>
      </c>
      <c r="D5" s="87">
        <v>4987.07</v>
      </c>
      <c r="E5" s="3">
        <v>1275886</v>
      </c>
      <c r="F5" s="3">
        <v>4477</v>
      </c>
      <c r="G5" s="3">
        <v>4288</v>
      </c>
      <c r="H5" s="3">
        <v>19482</v>
      </c>
      <c r="I5" s="3">
        <v>798827</v>
      </c>
    </row>
    <row r="6" spans="1:9" s="27" customFormat="1" x14ac:dyDescent="0.2">
      <c r="A6" s="11" t="s">
        <v>31</v>
      </c>
      <c r="B6" s="86">
        <v>6823.48</v>
      </c>
      <c r="C6" s="5">
        <v>2153323</v>
      </c>
      <c r="D6" s="86">
        <v>12065.72</v>
      </c>
      <c r="E6" s="5">
        <v>3145668</v>
      </c>
      <c r="F6" s="5">
        <v>8259</v>
      </c>
      <c r="G6" s="5">
        <v>7914</v>
      </c>
      <c r="H6" s="5">
        <v>48510</v>
      </c>
      <c r="I6" s="5">
        <v>2234512</v>
      </c>
    </row>
    <row r="7" spans="1:9" x14ac:dyDescent="0.2">
      <c r="A7" s="1" t="s">
        <v>30</v>
      </c>
      <c r="B7" s="87">
        <v>1470.72</v>
      </c>
      <c r="C7" s="3">
        <v>528905</v>
      </c>
      <c r="D7" s="87">
        <v>3649.43</v>
      </c>
      <c r="E7" s="3">
        <v>979292</v>
      </c>
      <c r="F7" s="3">
        <v>3250</v>
      </c>
      <c r="G7" s="3">
        <v>3182</v>
      </c>
      <c r="H7" s="3">
        <v>8002</v>
      </c>
      <c r="I7" s="3">
        <v>352970</v>
      </c>
    </row>
    <row r="8" spans="1:9" x14ac:dyDescent="0.2">
      <c r="A8" s="1" t="s">
        <v>29</v>
      </c>
      <c r="B8" s="87">
        <v>614.36</v>
      </c>
      <c r="C8" s="3">
        <v>189251</v>
      </c>
      <c r="D8" s="87">
        <v>1742.2</v>
      </c>
      <c r="E8" s="3">
        <v>471451</v>
      </c>
      <c r="F8" s="3">
        <v>1812</v>
      </c>
      <c r="G8" s="3">
        <v>1721</v>
      </c>
      <c r="H8" s="3">
        <v>5625</v>
      </c>
      <c r="I8" s="3">
        <v>208060</v>
      </c>
    </row>
    <row r="9" spans="1:9" x14ac:dyDescent="0.2">
      <c r="A9" s="1" t="s">
        <v>28</v>
      </c>
      <c r="B9" s="87">
        <v>1392.85</v>
      </c>
      <c r="C9" s="3">
        <v>435387</v>
      </c>
      <c r="D9" s="87">
        <v>4155.43</v>
      </c>
      <c r="E9" s="3">
        <v>1115836</v>
      </c>
      <c r="F9" s="3">
        <v>3492</v>
      </c>
      <c r="G9" s="3">
        <v>3365</v>
      </c>
      <c r="H9" s="3">
        <v>7866</v>
      </c>
      <c r="I9" s="3">
        <v>361009</v>
      </c>
    </row>
    <row r="10" spans="1:9" x14ac:dyDescent="0.2">
      <c r="A10" s="12" t="s">
        <v>27</v>
      </c>
      <c r="B10" s="86">
        <v>3477.93</v>
      </c>
      <c r="C10" s="5">
        <v>1153543</v>
      </c>
      <c r="D10" s="86">
        <v>9547.06</v>
      </c>
      <c r="E10" s="5">
        <v>2566579</v>
      </c>
      <c r="F10" s="5">
        <v>8554</v>
      </c>
      <c r="G10" s="5">
        <v>8268</v>
      </c>
      <c r="H10" s="5">
        <v>21493</v>
      </c>
      <c r="I10" s="5">
        <v>922039</v>
      </c>
    </row>
    <row r="11" spans="1:9" s="27" customFormat="1" x14ac:dyDescent="0.2">
      <c r="A11" s="1" t="s">
        <v>26</v>
      </c>
      <c r="B11" s="87">
        <v>548.21</v>
      </c>
      <c r="C11" s="3">
        <v>175976</v>
      </c>
      <c r="D11" s="87">
        <v>1154.78</v>
      </c>
      <c r="E11" s="3">
        <v>323233</v>
      </c>
      <c r="F11" s="3">
        <v>1307</v>
      </c>
      <c r="G11" s="3">
        <v>1274</v>
      </c>
      <c r="H11" s="3">
        <v>5239</v>
      </c>
      <c r="I11" s="3">
        <v>301518</v>
      </c>
    </row>
    <row r="12" spans="1:9" x14ac:dyDescent="0.2">
      <c r="A12" s="1" t="s">
        <v>25</v>
      </c>
      <c r="B12" s="87">
        <v>699.77</v>
      </c>
      <c r="C12" s="3">
        <v>204369</v>
      </c>
      <c r="D12" s="87">
        <v>1793.7</v>
      </c>
      <c r="E12" s="3">
        <v>499760</v>
      </c>
      <c r="F12" s="3">
        <v>1366</v>
      </c>
      <c r="G12" s="3">
        <v>1317</v>
      </c>
      <c r="H12" s="3">
        <v>4964</v>
      </c>
      <c r="I12" s="3">
        <v>203972</v>
      </c>
    </row>
    <row r="13" spans="1:9" x14ac:dyDescent="0.2">
      <c r="A13" s="1" t="s">
        <v>24</v>
      </c>
      <c r="B13" s="87">
        <v>1743.68</v>
      </c>
      <c r="C13" s="3">
        <v>532113</v>
      </c>
      <c r="D13" s="87">
        <v>4418.21</v>
      </c>
      <c r="E13" s="3">
        <v>1208535</v>
      </c>
      <c r="F13" s="3">
        <v>3130</v>
      </c>
      <c r="G13" s="3">
        <v>3096</v>
      </c>
      <c r="H13" s="3">
        <v>6841</v>
      </c>
      <c r="I13" s="3">
        <v>359850</v>
      </c>
    </row>
    <row r="14" spans="1:9" x14ac:dyDescent="0.2">
      <c r="A14" s="12" t="s">
        <v>23</v>
      </c>
      <c r="B14" s="86">
        <v>2991.66</v>
      </c>
      <c r="C14" s="5">
        <v>912458</v>
      </c>
      <c r="D14" s="86">
        <v>7366.69</v>
      </c>
      <c r="E14" s="5">
        <v>2031528</v>
      </c>
      <c r="F14" s="5">
        <v>5803</v>
      </c>
      <c r="G14" s="5">
        <v>5687</v>
      </c>
      <c r="H14" s="5">
        <v>17044</v>
      </c>
      <c r="I14" s="5">
        <v>865340</v>
      </c>
    </row>
    <row r="15" spans="1:9" x14ac:dyDescent="0.2">
      <c r="A15" s="1" t="s">
        <v>22</v>
      </c>
      <c r="B15" s="87">
        <v>3646.58</v>
      </c>
      <c r="C15" s="3">
        <v>1115033</v>
      </c>
      <c r="D15" s="87">
        <v>9247.69</v>
      </c>
      <c r="E15" s="3">
        <v>2671519</v>
      </c>
      <c r="F15" s="3">
        <v>8162</v>
      </c>
      <c r="G15" s="3">
        <v>7599</v>
      </c>
      <c r="H15" s="3">
        <v>17017</v>
      </c>
      <c r="I15" s="3">
        <v>813294</v>
      </c>
    </row>
    <row r="16" spans="1:9" s="27" customFormat="1" x14ac:dyDescent="0.2">
      <c r="A16" s="1" t="s">
        <v>21</v>
      </c>
      <c r="B16" s="87">
        <v>4119.8999999999996</v>
      </c>
      <c r="C16" s="3">
        <v>1208863</v>
      </c>
      <c r="D16" s="87">
        <v>10151.709999999999</v>
      </c>
      <c r="E16" s="3">
        <v>2950242</v>
      </c>
      <c r="F16" s="3">
        <v>6982</v>
      </c>
      <c r="G16" s="3">
        <v>6572</v>
      </c>
      <c r="H16" s="3">
        <v>11151</v>
      </c>
      <c r="I16" s="3">
        <v>603494</v>
      </c>
    </row>
    <row r="17" spans="1:9" x14ac:dyDescent="0.2">
      <c r="A17" s="1" t="s">
        <v>20</v>
      </c>
      <c r="B17" s="87">
        <v>1731.65</v>
      </c>
      <c r="C17" s="3">
        <v>524689</v>
      </c>
      <c r="D17" s="87">
        <v>3927.9</v>
      </c>
      <c r="E17" s="3">
        <v>1172370</v>
      </c>
      <c r="F17" s="3">
        <v>4582</v>
      </c>
      <c r="G17" s="3">
        <v>4450</v>
      </c>
      <c r="H17" s="3">
        <v>9387</v>
      </c>
      <c r="I17" s="3">
        <v>471699</v>
      </c>
    </row>
    <row r="18" spans="1:9" x14ac:dyDescent="0.2">
      <c r="A18" s="12" t="s">
        <v>19</v>
      </c>
      <c r="B18" s="86">
        <v>9498.1299999999992</v>
      </c>
      <c r="C18" s="5">
        <v>2848585</v>
      </c>
      <c r="D18" s="86">
        <v>23327.3</v>
      </c>
      <c r="E18" s="5">
        <v>6794131</v>
      </c>
      <c r="F18" s="5">
        <v>19726</v>
      </c>
      <c r="G18" s="5">
        <v>18621</v>
      </c>
      <c r="H18" s="5">
        <v>37555</v>
      </c>
      <c r="I18" s="5">
        <v>1888487</v>
      </c>
    </row>
    <row r="19" spans="1:9" x14ac:dyDescent="0.2">
      <c r="A19" s="11" t="s">
        <v>18</v>
      </c>
      <c r="B19" s="86">
        <v>15967.72</v>
      </c>
      <c r="C19" s="5">
        <v>4914586</v>
      </c>
      <c r="D19" s="86">
        <v>40241.050000000003</v>
      </c>
      <c r="E19" s="5">
        <v>11392238</v>
      </c>
      <c r="F19" s="5">
        <v>34083</v>
      </c>
      <c r="G19" s="5">
        <v>32576</v>
      </c>
      <c r="H19" s="5">
        <v>76092</v>
      </c>
      <c r="I19" s="5">
        <v>3675866</v>
      </c>
    </row>
    <row r="20" spans="1:9" x14ac:dyDescent="0.2">
      <c r="A20" s="1" t="s">
        <v>17</v>
      </c>
      <c r="B20" s="87">
        <v>13143.17</v>
      </c>
      <c r="C20" s="3">
        <v>4663386</v>
      </c>
      <c r="D20" s="87">
        <v>30201.02</v>
      </c>
      <c r="E20" s="3">
        <v>8448678</v>
      </c>
      <c r="F20" s="3">
        <v>24635</v>
      </c>
      <c r="G20" s="3">
        <v>23710</v>
      </c>
      <c r="H20" s="3">
        <v>45643</v>
      </c>
      <c r="I20" s="3">
        <v>2614585</v>
      </c>
    </row>
    <row r="21" spans="1:9" s="27" customFormat="1" x14ac:dyDescent="0.2">
      <c r="A21" s="1" t="s">
        <v>16</v>
      </c>
      <c r="B21" s="87">
        <v>2778.68</v>
      </c>
      <c r="C21" s="3">
        <v>949883</v>
      </c>
      <c r="D21" s="87">
        <v>6929.62</v>
      </c>
      <c r="E21" s="3">
        <v>1847335</v>
      </c>
      <c r="F21" s="3">
        <v>6186</v>
      </c>
      <c r="G21" s="3">
        <v>6076</v>
      </c>
      <c r="H21" s="3">
        <v>10558</v>
      </c>
      <c r="I21" s="3">
        <v>514670</v>
      </c>
    </row>
    <row r="22" spans="1:9" x14ac:dyDescent="0.2">
      <c r="A22" s="1" t="s">
        <v>15</v>
      </c>
      <c r="B22" s="87">
        <v>3022.28</v>
      </c>
      <c r="C22" s="3">
        <v>950715</v>
      </c>
      <c r="D22" s="87">
        <v>6987.86</v>
      </c>
      <c r="E22" s="3">
        <v>1875279</v>
      </c>
      <c r="F22" s="3">
        <v>6014</v>
      </c>
      <c r="G22" s="3">
        <v>5738</v>
      </c>
      <c r="H22" s="3">
        <v>7258</v>
      </c>
      <c r="I22" s="3">
        <v>364073</v>
      </c>
    </row>
    <row r="23" spans="1:9" s="27" customFormat="1" x14ac:dyDescent="0.2">
      <c r="A23" s="12" t="s">
        <v>14</v>
      </c>
      <c r="B23" s="86">
        <v>18944.13</v>
      </c>
      <c r="C23" s="5">
        <v>6563984</v>
      </c>
      <c r="D23" s="86">
        <v>44118.5</v>
      </c>
      <c r="E23" s="5">
        <v>12171292</v>
      </c>
      <c r="F23" s="5">
        <v>36835</v>
      </c>
      <c r="G23" s="5">
        <v>35524</v>
      </c>
      <c r="H23" s="5">
        <v>63459</v>
      </c>
      <c r="I23" s="5">
        <v>3493328</v>
      </c>
    </row>
    <row r="24" spans="1:9" x14ac:dyDescent="0.2">
      <c r="A24" s="1" t="s">
        <v>13</v>
      </c>
      <c r="B24" s="87">
        <v>6877.85</v>
      </c>
      <c r="C24" s="3">
        <v>2294370</v>
      </c>
      <c r="D24" s="87">
        <v>14532.84</v>
      </c>
      <c r="E24" s="3">
        <v>4074722</v>
      </c>
      <c r="F24" s="3">
        <v>12903</v>
      </c>
      <c r="G24" s="3">
        <v>12235</v>
      </c>
      <c r="H24" s="3">
        <v>34108</v>
      </c>
      <c r="I24" s="3">
        <v>1779679</v>
      </c>
    </row>
    <row r="25" spans="1:9" x14ac:dyDescent="0.2">
      <c r="A25" s="1" t="s">
        <v>12</v>
      </c>
      <c r="B25" s="87">
        <v>4525.3599999999997</v>
      </c>
      <c r="C25" s="3">
        <v>1313119</v>
      </c>
      <c r="D25" s="87">
        <v>9693.0400000000009</v>
      </c>
      <c r="E25" s="3">
        <v>2657981</v>
      </c>
      <c r="F25" s="3">
        <v>8279</v>
      </c>
      <c r="G25" s="3">
        <v>8043</v>
      </c>
      <c r="H25" s="3">
        <v>18845</v>
      </c>
      <c r="I25" s="3">
        <v>1083091</v>
      </c>
    </row>
    <row r="26" spans="1:9" x14ac:dyDescent="0.2">
      <c r="A26" s="1" t="s">
        <v>11</v>
      </c>
      <c r="B26" s="87">
        <v>9366.1299999999992</v>
      </c>
      <c r="C26" s="3">
        <v>3041053</v>
      </c>
      <c r="D26" s="87">
        <v>25372.97</v>
      </c>
      <c r="E26" s="3">
        <v>7079886</v>
      </c>
      <c r="F26" s="3">
        <v>22146</v>
      </c>
      <c r="G26" s="3">
        <v>21424</v>
      </c>
      <c r="H26" s="3">
        <v>42564</v>
      </c>
      <c r="I26" s="3">
        <v>2583873</v>
      </c>
    </row>
    <row r="27" spans="1:9" x14ac:dyDescent="0.2">
      <c r="A27" s="12" t="s">
        <v>10</v>
      </c>
      <c r="B27" s="86">
        <v>20769.34</v>
      </c>
      <c r="C27" s="5">
        <v>6648542</v>
      </c>
      <c r="D27" s="86">
        <v>49598.85</v>
      </c>
      <c r="E27" s="5">
        <v>13812589</v>
      </c>
      <c r="F27" s="5">
        <v>43328</v>
      </c>
      <c r="G27" s="5">
        <v>41702</v>
      </c>
      <c r="H27" s="5">
        <v>95517</v>
      </c>
      <c r="I27" s="5">
        <v>5446643</v>
      </c>
    </row>
    <row r="28" spans="1:9" s="27" customFormat="1" x14ac:dyDescent="0.2">
      <c r="A28" s="1" t="s">
        <v>9</v>
      </c>
      <c r="B28" s="87">
        <v>3825.8</v>
      </c>
      <c r="C28" s="3">
        <v>1162991</v>
      </c>
      <c r="D28" s="87">
        <v>8477.8799999999992</v>
      </c>
      <c r="E28" s="3">
        <v>2405360</v>
      </c>
      <c r="F28" s="3">
        <v>6802</v>
      </c>
      <c r="G28" s="3">
        <v>6614</v>
      </c>
      <c r="H28" s="3">
        <v>21404</v>
      </c>
      <c r="I28" s="3">
        <v>1018295</v>
      </c>
    </row>
    <row r="29" spans="1:9" x14ac:dyDescent="0.2">
      <c r="A29" s="1" t="s">
        <v>8</v>
      </c>
      <c r="B29" s="87">
        <v>4000.67</v>
      </c>
      <c r="C29" s="3">
        <v>1237123</v>
      </c>
      <c r="D29" s="87">
        <v>9108.09</v>
      </c>
      <c r="E29" s="3">
        <v>2450662</v>
      </c>
      <c r="F29" s="3">
        <v>9240</v>
      </c>
      <c r="G29" s="3">
        <v>8848</v>
      </c>
      <c r="H29" s="3">
        <v>21772</v>
      </c>
      <c r="I29" s="3">
        <v>1156078</v>
      </c>
    </row>
    <row r="30" spans="1:9" x14ac:dyDescent="0.2">
      <c r="A30" s="1" t="s">
        <v>7</v>
      </c>
      <c r="B30" s="87">
        <v>1485.28</v>
      </c>
      <c r="C30" s="3">
        <v>430451</v>
      </c>
      <c r="D30" s="87">
        <v>3676.61</v>
      </c>
      <c r="E30" s="3">
        <v>1028721</v>
      </c>
      <c r="F30" s="3">
        <v>4660</v>
      </c>
      <c r="G30" s="3">
        <v>4386</v>
      </c>
      <c r="H30" s="3">
        <v>12140</v>
      </c>
      <c r="I30" s="3">
        <v>683603</v>
      </c>
    </row>
    <row r="31" spans="1:9" x14ac:dyDescent="0.2">
      <c r="A31" s="12" t="s">
        <v>6</v>
      </c>
      <c r="B31" s="86">
        <v>9311.75</v>
      </c>
      <c r="C31" s="5">
        <v>2830565</v>
      </c>
      <c r="D31" s="86">
        <v>21262.58</v>
      </c>
      <c r="E31" s="5">
        <v>5884743</v>
      </c>
      <c r="F31" s="5">
        <v>20702</v>
      </c>
      <c r="G31" s="5">
        <v>19848</v>
      </c>
      <c r="H31" s="5">
        <v>55316</v>
      </c>
      <c r="I31" s="5">
        <v>2857976</v>
      </c>
    </row>
    <row r="32" spans="1:9" x14ac:dyDescent="0.2">
      <c r="A32" s="11" t="s">
        <v>5</v>
      </c>
      <c r="B32" s="86">
        <v>49025.22</v>
      </c>
      <c r="C32" s="5">
        <v>16043091</v>
      </c>
      <c r="D32" s="86">
        <v>114979.93</v>
      </c>
      <c r="E32" s="5">
        <v>31868624</v>
      </c>
      <c r="F32" s="5">
        <v>100865</v>
      </c>
      <c r="G32" s="5">
        <v>97074</v>
      </c>
      <c r="H32" s="5">
        <v>214292</v>
      </c>
      <c r="I32" s="5">
        <v>11797947</v>
      </c>
    </row>
    <row r="33" spans="1:9" x14ac:dyDescent="0.2">
      <c r="A33" s="7" t="s">
        <v>2</v>
      </c>
      <c r="B33" s="86">
        <v>71816.42</v>
      </c>
      <c r="C33" s="5">
        <v>23111000</v>
      </c>
      <c r="D33" s="86">
        <v>167286.70000000001</v>
      </c>
      <c r="E33" s="5">
        <v>46406530</v>
      </c>
      <c r="F33" s="5">
        <v>143207</v>
      </c>
      <c r="G33" s="5">
        <v>137564</v>
      </c>
      <c r="H33" s="5">
        <v>338894</v>
      </c>
      <c r="I33" s="5">
        <v>17708325</v>
      </c>
    </row>
    <row r="34" spans="1:9" x14ac:dyDescent="0.2">
      <c r="A34" s="1" t="s">
        <v>1</v>
      </c>
      <c r="B34" s="3"/>
      <c r="C34" s="3"/>
      <c r="D34" s="3"/>
      <c r="E34" s="3"/>
      <c r="F34" s="3"/>
      <c r="G34" s="3"/>
      <c r="H34" s="3"/>
      <c r="I34" s="3"/>
    </row>
    <row r="35" spans="1:9" x14ac:dyDescent="0.2">
      <c r="A35" s="4" t="s">
        <v>0</v>
      </c>
      <c r="B35" s="3">
        <f t="shared" ref="B35:I35" si="0">+B33-B4</f>
        <v>67605.789999999994</v>
      </c>
      <c r="C35" s="3">
        <f t="shared" si="0"/>
        <v>21708018</v>
      </c>
      <c r="D35" s="3">
        <f t="shared" si="0"/>
        <v>160208.05000000002</v>
      </c>
      <c r="E35" s="3">
        <f t="shared" si="0"/>
        <v>44536748</v>
      </c>
      <c r="F35" s="3">
        <f t="shared" si="0"/>
        <v>139425</v>
      </c>
      <c r="G35" s="3">
        <f t="shared" si="0"/>
        <v>133938</v>
      </c>
      <c r="H35" s="3">
        <f t="shared" si="0"/>
        <v>309866</v>
      </c>
      <c r="I35" s="3">
        <f t="shared" si="0"/>
        <v>16272640</v>
      </c>
    </row>
  </sheetData>
  <mergeCells count="4">
    <mergeCell ref="A2:A3"/>
    <mergeCell ref="H2:I2"/>
    <mergeCell ref="B2:C2"/>
    <mergeCell ref="D3:G3"/>
  </mergeCells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Table of Contents</vt:lpstr>
      <vt:lpstr>3.5.1.</vt:lpstr>
      <vt:lpstr>3.5.2.</vt:lpstr>
      <vt:lpstr>3.5.3.</vt:lpstr>
      <vt:lpstr>3.5.4.</vt:lpstr>
      <vt:lpstr>3.5.5.</vt:lpstr>
      <vt:lpstr>3.5.6.</vt:lpstr>
      <vt:lpstr>3.5.7.</vt:lpstr>
      <vt:lpstr>3.5.8.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2025-03-03T16:09:30Z</dcterms:created>
  <dcterms:modified xsi:type="dcterms:W3CDTF">2025-03-03T16:09:30Z</dcterms:modified>
</cp:coreProperties>
</file>