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DEEAA29-CABF-4459-AC13-F586FD3B00EE}" xr6:coauthVersionLast="36" xr6:coauthVersionMax="36" xr10:uidLastSave="{00000000-0000-0000-0000-000000000000}"/>
  <bookViews>
    <workbookView xWindow="0" yWindow="0" windowWidth="28800" windowHeight="13425" xr2:uid="{B9833CEA-1C32-4A6F-80D2-5E36C35F7531}"/>
  </bookViews>
  <sheets>
    <sheet name="Table of Contents" sheetId="5" r:id="rId1"/>
    <sheet name="3.7.1." sheetId="2" r:id="rId2"/>
    <sheet name="3.7.2." sheetId="3" r:id="rId3"/>
    <sheet name="3.7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F6" i="3"/>
  <c r="G6" i="3"/>
  <c r="E10" i="3"/>
  <c r="F10" i="3"/>
  <c r="G10" i="3"/>
  <c r="E14" i="3"/>
  <c r="F14" i="3"/>
  <c r="F19" i="3" s="1"/>
  <c r="G14" i="3"/>
  <c r="E18" i="3"/>
  <c r="F18" i="3"/>
  <c r="G18" i="3"/>
  <c r="G19" i="3" s="1"/>
  <c r="B19" i="3"/>
  <c r="C19" i="3"/>
  <c r="D19" i="3"/>
  <c r="E19" i="3"/>
  <c r="E23" i="3"/>
  <c r="F23" i="3"/>
  <c r="F32" i="3" s="1"/>
  <c r="G23" i="3"/>
  <c r="E27" i="3"/>
  <c r="F27" i="3"/>
  <c r="G27" i="3"/>
  <c r="E31" i="3"/>
  <c r="F31" i="3"/>
  <c r="G31" i="3"/>
  <c r="B32" i="3"/>
  <c r="C32" i="3"/>
  <c r="D32" i="3"/>
  <c r="G32" i="3"/>
  <c r="B33" i="3"/>
  <c r="C33" i="3"/>
  <c r="D33" i="3"/>
  <c r="E33" i="3"/>
  <c r="G33" i="3" l="1"/>
  <c r="F33" i="3"/>
  <c r="E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4E9541F0-2C7F-4DD9-9498-72EFD1AEAB33}">
      <text>
        <r>
          <rPr>
            <sz val="8"/>
            <color indexed="81"/>
            <rFont val="Tahoma"/>
            <family val="2"/>
            <charset val="238"/>
          </rPr>
          <t>Excluding data of open-air theatres, including data of alternative theatres.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CD72D8-309F-40DD-A45E-DC35C66124E7}">
      <text>
        <r>
          <rPr>
            <sz val="8"/>
            <color indexed="81"/>
            <rFont val="Tahoma"/>
            <family val="2"/>
            <charset val="238"/>
          </rPr>
          <t xml:space="preserve">Including data on idle libraries. 
</t>
        </r>
      </text>
    </comment>
  </commentList>
</comments>
</file>

<file path=xl/sharedStrings.xml><?xml version="1.0" encoding="utf-8"?>
<sst xmlns="http://schemas.openxmlformats.org/spreadsheetml/2006/main" count="135" uniqueCount="57">
  <si>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</si>
  <si>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</si>
  <si>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</si>
  <si>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</si>
  <si>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</si>
  <si>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</si>
  <si>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</si>
  <si>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</si>
  <si>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</si>
  <si>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</si>
  <si>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</si>
  <si>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</si>
  <si>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</si>
  <si>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</si>
  <si>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</si>
  <si>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</si>
  <si>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</si>
  <si>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</si>
  <si>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</si>
  <si>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</si>
  <si>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</si>
  <si>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</si>
  <si>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</si>
  <si>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</si>
  <si>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</si>
  <si>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</si>
  <si>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</si>
  <si>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</si>
  <si>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</si>
  <si>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</si>
  <si>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</si>
  <si>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</si>
  <si>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admissions per thousand inhabitants</t>
  </si>
  <si>
    <t>admissions, thousand</t>
  </si>
  <si>
    <t>performances</t>
  </si>
  <si>
    <t>Cinema</t>
  </si>
  <si>
    <t>Theatre</t>
  </si>
  <si>
    <t>County, capital, region</t>
  </si>
  <si>
    <t>3.7.1. Theatres and cinemas, 2009</t>
  </si>
  <si>
    <t>visits per thousand inhabitants</t>
  </si>
  <si>
    <t>visits, thousand</t>
  </si>
  <si>
    <t>number</t>
  </si>
  <si>
    <t>number of members</t>
  </si>
  <si>
    <t>Exhibitions in museums</t>
  </si>
  <si>
    <t>Number of museums</t>
  </si>
  <si>
    <t>Creative cultural communities</t>
  </si>
  <si>
    <t>Cultural establishments, organizations</t>
  </si>
  <si>
    <t>3.7.2. Culture, 2009</t>
  </si>
  <si>
    <t>library units lent per user</t>
  </si>
  <si>
    <t>registered users, thousand</t>
  </si>
  <si>
    <t>stock per thousand inhabitants</t>
  </si>
  <si>
    <t>stock per, thousand</t>
  </si>
  <si>
    <t>number of service units</t>
  </si>
  <si>
    <t>National, special, work-place, tertiary educational and other libraries</t>
  </si>
  <si>
    <t>Municipal libraries</t>
  </si>
  <si>
    <t>3.7.3. Libraries,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</si>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</sst>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3" fontId="1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left" indent="1"/>
    </xf>
    <xf numFmtId="3" fontId="1" fillId="0" borderId="0" xfId="0" applyNumberFormat="1" applyFont="1" applyFill="1"/>
    <xf numFmtId="0" fontId="1" fillId="0" borderId="0" xfId="0" applyFont="1" applyFill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vertical="center"/>
    </xf>
    <xf numFmtId="1" fontId="1" fillId="0" borderId="0" xfId="0" applyNumberFormat="1" applyFont="1" applyBorder="1" applyAlignment="1">
      <alignment vertical="center"/>
    </xf>
    <xf numFmtId="3" fontId="1" fillId="0" borderId="0" xfId="0" applyNumberFormat="1" applyFont="1" applyFill="1" applyAlignment="1"/>
    <xf numFmtId="3" fontId="1" fillId="0" borderId="0" xfId="0" applyNumberFormat="1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/>
    </xf>
    <xf numFmtId="1" fontId="1" fillId="0" borderId="0" xfId="0" applyNumberFormat="1" applyFont="1"/>
    <xf numFmtId="0" fontId="2" fillId="0" borderId="0" xfId="0" applyFont="1"/>
    <xf numFmtId="0" fontId="1" fillId="0" borderId="0" xfId="0" applyFont="1" applyAlignment="1"/>
    <xf numFmtId="3" fontId="1" fillId="0" borderId="0" xfId="0" applyNumberFormat="1" applyFont="1"/>
    <xf numFmtId="1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 applyFill="1"/>
    <xf numFmtId="165" fontId="1" fillId="0" borderId="0" xfId="0" applyNumberFormat="1" applyFont="1" applyFill="1"/>
    <xf numFmtId="3" fontId="2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40C0-BE38-4177-BE00-317C908CC378}">
  <sheetPr codeName="Munka4"/>
  <dimension ref="A1:A4"/>
  <sheetViews>
    <sheetView tabSelected="1" zoomScaleNormal="100" workbookViewId="0"/>
  </sheetViews>
  <sheetFormatPr defaultRowHeight="12.75" x14ac:dyDescent="0.2"/>
  <cols>
    <col min="1" max="1" width="30.42578125" style="37" bestFit="1" customWidth="1"/>
    <col min="2" max="16384" width="9.140625" style="37"/>
  </cols>
  <sheetData>
    <row r="1" spans="1:1" x14ac:dyDescent="0.2">
      <c r="A1" s="36" t="s">
        <v>56</v>
      </c>
    </row>
    <row r="2" spans="1:1" x14ac:dyDescent="0.2">
      <c r="A2" s="38" t="s">
        <v>38</v>
      </c>
    </row>
    <row r="3" spans="1:1" x14ac:dyDescent="0.2">
      <c r="A3" s="38" t="s">
        <v>47</v>
      </c>
    </row>
    <row r="4" spans="1:1" x14ac:dyDescent="0.2">
      <c r="A4" s="38" t="s">
        <v>55</v>
      </c>
    </row>
  </sheetData>
  <hyperlinks>
    <hyperlink ref="A2" location="3.7.1.!A1" display="3.7.1. Theatres and cinemas, 2009" xr:uid="{E7B632F1-4F9D-4152-A9A4-B3BE85978DCA}"/>
    <hyperlink ref="A3" location="3.7.2.!A1" display="3.7.2. Culture, 2009" xr:uid="{F3B9B2B6-A283-4176-8103-1B178147D171}"/>
    <hyperlink ref="A4" location="3.7.3.!A1" display="3.7.3. Libraries, 2009" xr:uid="{6BBD1C7C-FF9F-414A-85AA-D2A94758991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4DA91-1AEC-468E-88A5-ED4084A51D36}">
  <sheetPr codeName="Munka1"/>
  <dimension ref="A1:G35"/>
  <sheetViews>
    <sheetView zoomScaleNormal="100" workbookViewId="0"/>
  </sheetViews>
  <sheetFormatPr defaultRowHeight="11.25" x14ac:dyDescent="0.2"/>
  <cols>
    <col min="1" max="1" width="22" style="1" customWidth="1"/>
    <col min="2" max="7" width="11" style="1" customWidth="1"/>
    <col min="8" max="16384" width="9.140625" style="1"/>
  </cols>
  <sheetData>
    <row r="1" spans="1:7" ht="12" thickBot="1" x14ac:dyDescent="0.25">
      <c r="A1" s="17" t="s">
        <v>38</v>
      </c>
      <c r="B1" s="17"/>
      <c r="C1" s="17"/>
      <c r="D1" s="17"/>
      <c r="E1" s="17"/>
      <c r="F1" s="17"/>
      <c r="G1" s="17"/>
    </row>
    <row r="2" spans="1:7" x14ac:dyDescent="0.2">
      <c r="A2" s="44" t="s">
        <v>37</v>
      </c>
      <c r="B2" s="39" t="s">
        <v>36</v>
      </c>
      <c r="C2" s="40"/>
      <c r="D2" s="41"/>
      <c r="E2" s="42" t="s">
        <v>35</v>
      </c>
      <c r="F2" s="43"/>
      <c r="G2" s="43"/>
    </row>
    <row r="3" spans="1:7" ht="33.75" x14ac:dyDescent="0.2">
      <c r="A3" s="45"/>
      <c r="B3" s="16" t="s">
        <v>34</v>
      </c>
      <c r="C3" s="16" t="s">
        <v>33</v>
      </c>
      <c r="D3" s="16" t="s">
        <v>32</v>
      </c>
      <c r="E3" s="16" t="s">
        <v>34</v>
      </c>
      <c r="F3" s="16" t="s">
        <v>33</v>
      </c>
      <c r="G3" s="16" t="s">
        <v>32</v>
      </c>
    </row>
    <row r="4" spans="1:7" x14ac:dyDescent="0.2">
      <c r="A4" s="1" t="s">
        <v>31</v>
      </c>
      <c r="B4" s="15">
        <v>9979</v>
      </c>
      <c r="C4" s="15">
        <v>2408.3739999999998</v>
      </c>
      <c r="D4" s="14">
        <v>1402.7595357400589</v>
      </c>
      <c r="E4" s="15">
        <v>235651</v>
      </c>
      <c r="F4" s="15">
        <v>6730.6480000000001</v>
      </c>
      <c r="G4" s="14">
        <v>3920.2717948747818</v>
      </c>
    </row>
    <row r="5" spans="1:7" x14ac:dyDescent="0.2">
      <c r="A5" s="1" t="s">
        <v>30</v>
      </c>
      <c r="B5" s="12">
        <v>361</v>
      </c>
      <c r="C5" s="11">
        <v>70.682000000000002</v>
      </c>
      <c r="D5" s="2">
        <v>57.860893838742292</v>
      </c>
      <c r="E5" s="11">
        <v>5195</v>
      </c>
      <c r="F5" s="11">
        <v>52.601999999999997</v>
      </c>
      <c r="G5" s="2">
        <v>43.060450152875156</v>
      </c>
    </row>
    <row r="6" spans="1:7" x14ac:dyDescent="0.2">
      <c r="A6" s="10" t="s">
        <v>29</v>
      </c>
      <c r="B6" s="8">
        <v>10340</v>
      </c>
      <c r="C6" s="7">
        <v>2479.0559999999996</v>
      </c>
      <c r="D6" s="6">
        <v>843.65594588744864</v>
      </c>
      <c r="E6" s="7">
        <v>240846</v>
      </c>
      <c r="F6" s="7">
        <v>6783.25</v>
      </c>
      <c r="G6" s="6">
        <v>2308.4307877438173</v>
      </c>
    </row>
    <row r="7" spans="1:7" x14ac:dyDescent="0.2">
      <c r="A7" s="1" t="s">
        <v>28</v>
      </c>
      <c r="B7" s="13">
        <v>435</v>
      </c>
      <c r="C7" s="11">
        <v>87.328999999999994</v>
      </c>
      <c r="D7" s="2">
        <v>204.10863013330433</v>
      </c>
      <c r="E7" s="11">
        <v>18928</v>
      </c>
      <c r="F7" s="11">
        <v>326.798</v>
      </c>
      <c r="G7" s="2">
        <v>763.80460225473314</v>
      </c>
    </row>
    <row r="8" spans="1:7" x14ac:dyDescent="0.2">
      <c r="A8" s="1" t="s">
        <v>27</v>
      </c>
      <c r="B8" s="13">
        <v>205</v>
      </c>
      <c r="C8" s="11">
        <v>40.164000000000001</v>
      </c>
      <c r="D8" s="2">
        <v>128.13915240691614</v>
      </c>
      <c r="E8" s="11">
        <v>6623</v>
      </c>
      <c r="F8" s="11">
        <v>140.81</v>
      </c>
      <c r="G8" s="2">
        <v>449.23996739413059</v>
      </c>
    </row>
    <row r="9" spans="1:7" x14ac:dyDescent="0.2">
      <c r="A9" s="1" t="s">
        <v>26</v>
      </c>
      <c r="B9" s="13">
        <v>399</v>
      </c>
      <c r="C9" s="11">
        <v>89.289000000000001</v>
      </c>
      <c r="D9" s="2">
        <v>248.30296137064548</v>
      </c>
      <c r="E9" s="11">
        <v>8094</v>
      </c>
      <c r="F9" s="11">
        <v>173.85499999999999</v>
      </c>
      <c r="G9" s="2">
        <v>483.47177534851511</v>
      </c>
    </row>
    <row r="10" spans="1:7" x14ac:dyDescent="0.2">
      <c r="A10" s="9" t="s">
        <v>25</v>
      </c>
      <c r="B10" s="8">
        <v>1039</v>
      </c>
      <c r="C10" s="7">
        <v>216.78199999999998</v>
      </c>
      <c r="D10" s="6">
        <v>196.91468653175193</v>
      </c>
      <c r="E10" s="7">
        <v>33645</v>
      </c>
      <c r="F10" s="7">
        <v>641.46299999999997</v>
      </c>
      <c r="G10" s="6">
        <v>582.67515553282647</v>
      </c>
    </row>
    <row r="11" spans="1:7" x14ac:dyDescent="0.2">
      <c r="A11" s="1" t="s">
        <v>24</v>
      </c>
      <c r="B11" s="12">
        <v>927</v>
      </c>
      <c r="C11" s="11">
        <v>295.14999999999998</v>
      </c>
      <c r="D11" s="2">
        <v>659.20836925495939</v>
      </c>
      <c r="E11" s="11">
        <v>27806</v>
      </c>
      <c r="F11" s="11">
        <v>514.22</v>
      </c>
      <c r="G11" s="2">
        <v>1148.4944185610207</v>
      </c>
    </row>
    <row r="12" spans="1:7" x14ac:dyDescent="0.2">
      <c r="A12" s="1" t="s">
        <v>23</v>
      </c>
      <c r="B12" s="12">
        <v>406</v>
      </c>
      <c r="C12" s="11">
        <v>62.975999999999999</v>
      </c>
      <c r="D12" s="2">
        <v>242.06921205272201</v>
      </c>
      <c r="E12" s="11">
        <v>8545</v>
      </c>
      <c r="F12" s="11">
        <v>166.535</v>
      </c>
      <c r="G12" s="2">
        <v>640.13268910696229</v>
      </c>
    </row>
    <row r="13" spans="1:7" x14ac:dyDescent="0.2">
      <c r="A13" s="1" t="s">
        <v>22</v>
      </c>
      <c r="B13" s="12">
        <v>599</v>
      </c>
      <c r="C13" s="11">
        <v>131.43100000000001</v>
      </c>
      <c r="D13" s="2">
        <v>454.15388868252148</v>
      </c>
      <c r="E13" s="11">
        <v>50916</v>
      </c>
      <c r="F13" s="11">
        <v>153.43299999999999</v>
      </c>
      <c r="G13" s="2">
        <v>530.18080667593881</v>
      </c>
    </row>
    <row r="14" spans="1:7" x14ac:dyDescent="0.2">
      <c r="A14" s="9" t="s">
        <v>21</v>
      </c>
      <c r="B14" s="8">
        <v>1932</v>
      </c>
      <c r="C14" s="7">
        <v>489.55700000000002</v>
      </c>
      <c r="D14" s="6">
        <v>490.88804292840041</v>
      </c>
      <c r="E14" s="7">
        <v>87267</v>
      </c>
      <c r="F14" s="7">
        <v>834.18799999999999</v>
      </c>
      <c r="G14" s="6">
        <v>836.45605058115075</v>
      </c>
    </row>
    <row r="15" spans="1:7" x14ac:dyDescent="0.2">
      <c r="A15" s="1" t="s">
        <v>20</v>
      </c>
      <c r="B15" s="12">
        <v>796</v>
      </c>
      <c r="C15" s="11">
        <v>143.74600000000001</v>
      </c>
      <c r="D15" s="2">
        <v>364.52808465909021</v>
      </c>
      <c r="E15" s="11">
        <v>17928</v>
      </c>
      <c r="F15" s="11">
        <v>355.82100000000003</v>
      </c>
      <c r="G15" s="2">
        <v>902.33291786541633</v>
      </c>
    </row>
    <row r="16" spans="1:7" x14ac:dyDescent="0.2">
      <c r="A16" s="1" t="s">
        <v>19</v>
      </c>
      <c r="B16" s="12">
        <v>305</v>
      </c>
      <c r="C16" s="11">
        <v>101.354</v>
      </c>
      <c r="D16" s="2">
        <v>315.36385204776167</v>
      </c>
      <c r="E16" s="11">
        <v>5188</v>
      </c>
      <c r="F16" s="11">
        <v>113.38</v>
      </c>
      <c r="G16" s="2">
        <v>352.7828555871028</v>
      </c>
    </row>
    <row r="17" spans="1:7" x14ac:dyDescent="0.2">
      <c r="A17" s="1" t="s">
        <v>18</v>
      </c>
      <c r="B17" s="12">
        <v>132</v>
      </c>
      <c r="C17" s="11">
        <v>19.84</v>
      </c>
      <c r="D17" s="2">
        <v>84.511121902181785</v>
      </c>
      <c r="E17" s="11">
        <v>2125</v>
      </c>
      <c r="F17" s="11">
        <v>35.159999999999997</v>
      </c>
      <c r="G17" s="2">
        <v>149.76870191939068</v>
      </c>
    </row>
    <row r="18" spans="1:7" x14ac:dyDescent="0.2">
      <c r="A18" s="9" t="s">
        <v>17</v>
      </c>
      <c r="B18" s="8">
        <v>1233</v>
      </c>
      <c r="C18" s="7">
        <v>264.94</v>
      </c>
      <c r="D18" s="6">
        <v>278.74219871139337</v>
      </c>
      <c r="E18" s="7">
        <v>25241</v>
      </c>
      <c r="F18" s="7">
        <v>504.36099999999999</v>
      </c>
      <c r="G18" s="6">
        <v>530.63597072649304</v>
      </c>
    </row>
    <row r="19" spans="1:7" x14ac:dyDescent="0.2">
      <c r="A19" s="10" t="s">
        <v>16</v>
      </c>
      <c r="B19" s="8">
        <v>4204</v>
      </c>
      <c r="C19" s="7">
        <v>971.279</v>
      </c>
      <c r="D19" s="6">
        <v>318.59152799806998</v>
      </c>
      <c r="E19" s="7">
        <v>146153</v>
      </c>
      <c r="F19" s="7">
        <v>1980.0119999999997</v>
      </c>
      <c r="G19" s="6">
        <v>649.46843135135668</v>
      </c>
    </row>
    <row r="20" spans="1:7" x14ac:dyDescent="0.2">
      <c r="A20" s="1" t="s">
        <v>15</v>
      </c>
      <c r="B20" s="12">
        <v>828</v>
      </c>
      <c r="C20" s="11">
        <v>215.71600000000001</v>
      </c>
      <c r="D20" s="2">
        <v>309.50742899038761</v>
      </c>
      <c r="E20" s="11">
        <v>15734</v>
      </c>
      <c r="F20" s="11">
        <v>314.67700000000002</v>
      </c>
      <c r="G20" s="2">
        <v>451.49580574648246</v>
      </c>
    </row>
    <row r="21" spans="1:7" x14ac:dyDescent="0.2">
      <c r="A21" s="1" t="s">
        <v>14</v>
      </c>
      <c r="B21" s="12">
        <v>585</v>
      </c>
      <c r="C21" s="11">
        <v>100.267</v>
      </c>
      <c r="D21" s="2">
        <v>320.39559351009353</v>
      </c>
      <c r="E21" s="11">
        <v>6537</v>
      </c>
      <c r="F21" s="11">
        <v>120.495</v>
      </c>
      <c r="G21" s="2">
        <v>385.03263326915857</v>
      </c>
    </row>
    <row r="22" spans="1:7" x14ac:dyDescent="0.2">
      <c r="A22" s="1" t="s">
        <v>13</v>
      </c>
      <c r="B22" s="12">
        <v>55</v>
      </c>
      <c r="C22" s="11">
        <v>13.989000000000001</v>
      </c>
      <c r="D22" s="2">
        <v>67.816576739045075</v>
      </c>
      <c r="E22" s="11">
        <v>1842</v>
      </c>
      <c r="F22" s="11">
        <v>18.523</v>
      </c>
      <c r="G22" s="2">
        <v>89.796729640241026</v>
      </c>
    </row>
    <row r="23" spans="1:7" x14ac:dyDescent="0.2">
      <c r="A23" s="9" t="s">
        <v>12</v>
      </c>
      <c r="B23" s="8">
        <v>1468</v>
      </c>
      <c r="C23" s="7">
        <v>329.97199999999998</v>
      </c>
      <c r="D23" s="6">
        <v>271.31615948165995</v>
      </c>
      <c r="E23" s="7">
        <v>24113</v>
      </c>
      <c r="F23" s="7">
        <v>453.69499999999999</v>
      </c>
      <c r="G23" s="6">
        <v>373.04615232817247</v>
      </c>
    </row>
    <row r="24" spans="1:7" x14ac:dyDescent="0.2">
      <c r="A24" s="1" t="s">
        <v>11</v>
      </c>
      <c r="B24" s="12">
        <v>685</v>
      </c>
      <c r="C24" s="11">
        <v>117.075</v>
      </c>
      <c r="D24" s="2">
        <v>216.10720911129775</v>
      </c>
      <c r="E24" s="11">
        <v>17879</v>
      </c>
      <c r="F24" s="11">
        <v>379.45499999999998</v>
      </c>
      <c r="G24" s="2">
        <v>700.43101459173602</v>
      </c>
    </row>
    <row r="25" spans="1:7" x14ac:dyDescent="0.2">
      <c r="A25" s="1" t="s">
        <v>10</v>
      </c>
      <c r="B25" s="12">
        <v>304</v>
      </c>
      <c r="C25" s="11">
        <v>108.514</v>
      </c>
      <c r="D25" s="2">
        <v>276.23443040681406</v>
      </c>
      <c r="E25" s="11">
        <v>9443</v>
      </c>
      <c r="F25" s="11">
        <v>174.012</v>
      </c>
      <c r="G25" s="2">
        <v>442.96685869058859</v>
      </c>
    </row>
    <row r="26" spans="1:7" x14ac:dyDescent="0.2">
      <c r="A26" s="1" t="s">
        <v>9</v>
      </c>
      <c r="B26" s="12">
        <v>371</v>
      </c>
      <c r="C26" s="11">
        <v>103.26600000000001</v>
      </c>
      <c r="D26" s="2">
        <v>183.460877366745</v>
      </c>
      <c r="E26" s="11">
        <v>9908</v>
      </c>
      <c r="F26" s="11">
        <v>223.36099999999999</v>
      </c>
      <c r="G26" s="2">
        <v>396.81991197018891</v>
      </c>
    </row>
    <row r="27" spans="1:7" x14ac:dyDescent="0.2">
      <c r="A27" s="9" t="s">
        <v>8</v>
      </c>
      <c r="B27" s="8">
        <v>1360</v>
      </c>
      <c r="C27" s="7">
        <v>328.85500000000002</v>
      </c>
      <c r="D27" s="6">
        <v>219.60919706795963</v>
      </c>
      <c r="E27" s="7">
        <v>37230</v>
      </c>
      <c r="F27" s="7">
        <v>776.82799999999997</v>
      </c>
      <c r="G27" s="6">
        <v>518.76533225862136</v>
      </c>
    </row>
    <row r="28" spans="1:7" x14ac:dyDescent="0.2">
      <c r="A28" s="1" t="s">
        <v>7</v>
      </c>
      <c r="B28" s="12">
        <v>702</v>
      </c>
      <c r="C28" s="11">
        <v>152.30500000000001</v>
      </c>
      <c r="D28" s="2">
        <v>287.69443056601034</v>
      </c>
      <c r="E28" s="11">
        <v>4228</v>
      </c>
      <c r="F28" s="11">
        <v>76.78</v>
      </c>
      <c r="G28" s="2">
        <v>145.03252275932024</v>
      </c>
    </row>
    <row r="29" spans="1:7" x14ac:dyDescent="0.2">
      <c r="A29" s="1" t="s">
        <v>6</v>
      </c>
      <c r="B29" s="12">
        <v>356</v>
      </c>
      <c r="C29" s="11">
        <v>78.632000000000005</v>
      </c>
      <c r="D29" s="2">
        <v>213.13008383499712</v>
      </c>
      <c r="E29" s="11">
        <v>6989</v>
      </c>
      <c r="F29" s="11">
        <v>139.279</v>
      </c>
      <c r="G29" s="2">
        <v>377.51227167634761</v>
      </c>
    </row>
    <row r="30" spans="1:7" x14ac:dyDescent="0.2">
      <c r="A30" s="1" t="s">
        <v>5</v>
      </c>
      <c r="B30" s="12">
        <v>627</v>
      </c>
      <c r="C30" s="11">
        <v>148.35499999999999</v>
      </c>
      <c r="D30" s="2">
        <v>350.27967124167418</v>
      </c>
      <c r="E30" s="11">
        <v>19883</v>
      </c>
      <c r="F30" s="11">
        <v>493.77699999999999</v>
      </c>
      <c r="G30" s="2">
        <v>1165.8524837497905</v>
      </c>
    </row>
    <row r="31" spans="1:7" x14ac:dyDescent="0.2">
      <c r="A31" s="9" t="s">
        <v>4</v>
      </c>
      <c r="B31" s="8">
        <v>1685</v>
      </c>
      <c r="C31" s="7">
        <v>379.29200000000003</v>
      </c>
      <c r="D31" s="6">
        <v>286.93582313849959</v>
      </c>
      <c r="E31" s="7">
        <v>31100</v>
      </c>
      <c r="F31" s="7">
        <v>709.83600000000001</v>
      </c>
      <c r="G31" s="6">
        <v>536.99360111296835</v>
      </c>
    </row>
    <row r="32" spans="1:7" x14ac:dyDescent="0.2">
      <c r="A32" s="10" t="s">
        <v>3</v>
      </c>
      <c r="B32" s="8">
        <v>4513</v>
      </c>
      <c r="C32" s="7">
        <v>1038.1190000000001</v>
      </c>
      <c r="D32" s="6">
        <v>257.24566573394827</v>
      </c>
      <c r="E32" s="7">
        <v>92443</v>
      </c>
      <c r="F32" s="7">
        <v>1940.3590000000002</v>
      </c>
      <c r="G32" s="6">
        <v>480.82054438639324</v>
      </c>
    </row>
    <row r="33" spans="1:7" x14ac:dyDescent="0.2">
      <c r="A33" s="9" t="s">
        <v>2</v>
      </c>
      <c r="B33" s="8">
        <v>19057</v>
      </c>
      <c r="C33" s="7">
        <v>4488.4539999999997</v>
      </c>
      <c r="D33" s="6">
        <v>447.83108498406528</v>
      </c>
      <c r="E33" s="7">
        <v>479442</v>
      </c>
      <c r="F33" s="7">
        <v>10703.621000000001</v>
      </c>
      <c r="G33" s="6">
        <v>1067.9432619089393</v>
      </c>
    </row>
    <row r="34" spans="1:7" x14ac:dyDescent="0.2">
      <c r="A34" s="1" t="s">
        <v>1</v>
      </c>
      <c r="B34" s="5"/>
      <c r="C34" s="5"/>
      <c r="D34" s="4"/>
      <c r="E34" s="5"/>
      <c r="F34" s="5"/>
      <c r="G34" s="4"/>
    </row>
    <row r="35" spans="1:7" x14ac:dyDescent="0.2">
      <c r="A35" s="3" t="s">
        <v>0</v>
      </c>
      <c r="B35" s="2">
        <v>9078</v>
      </c>
      <c r="C35" s="2">
        <v>2080</v>
      </c>
      <c r="D35" s="2">
        <v>250.42840715372824</v>
      </c>
      <c r="E35" s="2">
        <v>243791</v>
      </c>
      <c r="F35" s="2">
        <v>3973</v>
      </c>
      <c r="G35" s="2">
        <v>478.34233731815493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CE,Félkövér"&amp;9 154 |&amp;8 OKTATÁS, KULTÚRA, KUTATÁS-FEJLESZTÉS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2F6F0-C5B4-4D13-8554-5E4082F2784F}">
  <sheetPr codeName="Munka2"/>
  <dimension ref="A1:H35"/>
  <sheetViews>
    <sheetView zoomScaleNormal="100" workbookViewId="0"/>
  </sheetViews>
  <sheetFormatPr defaultRowHeight="11.25" x14ac:dyDescent="0.2"/>
  <cols>
    <col min="1" max="1" width="22" style="1" customWidth="1"/>
    <col min="2" max="2" width="12.28515625" style="1" customWidth="1"/>
    <col min="3" max="6" width="10.140625" style="1" customWidth="1"/>
    <col min="7" max="7" width="10.140625" style="18" customWidth="1"/>
    <col min="8" max="8" width="10.140625" style="1" customWidth="1"/>
    <col min="9" max="16384" width="9.140625" style="1"/>
  </cols>
  <sheetData>
    <row r="1" spans="1:8" ht="12" thickBot="1" x14ac:dyDescent="0.25">
      <c r="A1" s="17" t="s">
        <v>47</v>
      </c>
      <c r="B1" s="17"/>
      <c r="C1" s="17"/>
      <c r="D1" s="17"/>
      <c r="E1" s="17"/>
      <c r="F1" s="17"/>
      <c r="G1" s="17"/>
      <c r="H1" s="17"/>
    </row>
    <row r="2" spans="1:8" x14ac:dyDescent="0.2">
      <c r="A2" s="44" t="s">
        <v>37</v>
      </c>
      <c r="B2" s="47" t="s">
        <v>46</v>
      </c>
      <c r="C2" s="42" t="s">
        <v>45</v>
      </c>
      <c r="D2" s="46"/>
      <c r="E2" s="47" t="s">
        <v>44</v>
      </c>
      <c r="F2" s="42" t="s">
        <v>43</v>
      </c>
      <c r="G2" s="43"/>
      <c r="H2" s="43"/>
    </row>
    <row r="3" spans="1:8" ht="33.75" x14ac:dyDescent="0.2">
      <c r="A3" s="45"/>
      <c r="B3" s="48"/>
      <c r="C3" s="16" t="s">
        <v>41</v>
      </c>
      <c r="D3" s="16" t="s">
        <v>42</v>
      </c>
      <c r="E3" s="48"/>
      <c r="F3" s="16" t="s">
        <v>41</v>
      </c>
      <c r="G3" s="22" t="s">
        <v>40</v>
      </c>
      <c r="H3" s="16" t="s">
        <v>39</v>
      </c>
    </row>
    <row r="4" spans="1:8" x14ac:dyDescent="0.2">
      <c r="A4" s="1" t="s">
        <v>31</v>
      </c>
      <c r="B4" s="21">
        <v>146</v>
      </c>
      <c r="C4" s="21">
        <v>1846</v>
      </c>
      <c r="D4" s="21">
        <v>65524</v>
      </c>
      <c r="E4" s="21">
        <v>77</v>
      </c>
      <c r="F4" s="21">
        <v>559</v>
      </c>
      <c r="G4" s="21">
        <v>3194</v>
      </c>
      <c r="H4" s="21">
        <v>1860.3480842899603</v>
      </c>
    </row>
    <row r="5" spans="1:8" x14ac:dyDescent="0.2">
      <c r="A5" s="1" t="s">
        <v>30</v>
      </c>
      <c r="B5" s="11">
        <v>214</v>
      </c>
      <c r="C5" s="11">
        <v>1109</v>
      </c>
      <c r="D5" s="11">
        <v>23858</v>
      </c>
      <c r="E5" s="11">
        <v>61</v>
      </c>
      <c r="F5" s="11">
        <v>234</v>
      </c>
      <c r="G5" s="11">
        <v>705</v>
      </c>
      <c r="H5" s="11">
        <v>577.11907071550479</v>
      </c>
    </row>
    <row r="6" spans="1:8" s="20" customFormat="1" x14ac:dyDescent="0.2">
      <c r="A6" s="10" t="s">
        <v>29</v>
      </c>
      <c r="B6" s="7">
        <v>360</v>
      </c>
      <c r="C6" s="7">
        <v>2955</v>
      </c>
      <c r="D6" s="7">
        <v>89382</v>
      </c>
      <c r="E6" s="7">
        <f>SUM(E4:E5)</f>
        <v>138</v>
      </c>
      <c r="F6" s="7">
        <f>SUM(F4:F5)</f>
        <v>793</v>
      </c>
      <c r="G6" s="7">
        <f>SUM(G4:G5)</f>
        <v>3899</v>
      </c>
      <c r="H6" s="7">
        <v>1326.8818990031541</v>
      </c>
    </row>
    <row r="7" spans="1:8" x14ac:dyDescent="0.2">
      <c r="A7" s="1" t="s">
        <v>28</v>
      </c>
      <c r="B7" s="11">
        <v>57</v>
      </c>
      <c r="C7" s="11">
        <v>356</v>
      </c>
      <c r="D7" s="11">
        <v>5620</v>
      </c>
      <c r="E7" s="11">
        <v>38</v>
      </c>
      <c r="F7" s="11">
        <v>95</v>
      </c>
      <c r="G7" s="11">
        <v>187</v>
      </c>
      <c r="H7" s="11">
        <v>437.06344782292149</v>
      </c>
    </row>
    <row r="8" spans="1:8" x14ac:dyDescent="0.2">
      <c r="A8" s="1" t="s">
        <v>27</v>
      </c>
      <c r="B8" s="11">
        <v>90</v>
      </c>
      <c r="C8" s="11">
        <v>311</v>
      </c>
      <c r="D8" s="11">
        <v>6557</v>
      </c>
      <c r="E8" s="11">
        <v>19</v>
      </c>
      <c r="F8" s="11">
        <v>93</v>
      </c>
      <c r="G8" s="11">
        <v>343</v>
      </c>
      <c r="H8" s="11">
        <v>1094.3065749320842</v>
      </c>
    </row>
    <row r="9" spans="1:8" x14ac:dyDescent="0.2">
      <c r="A9" s="1" t="s">
        <v>26</v>
      </c>
      <c r="B9" s="11">
        <v>261</v>
      </c>
      <c r="C9" s="11">
        <v>520</v>
      </c>
      <c r="D9" s="11">
        <v>9217</v>
      </c>
      <c r="E9" s="11">
        <v>41</v>
      </c>
      <c r="F9" s="11">
        <v>160</v>
      </c>
      <c r="G9" s="11">
        <v>725</v>
      </c>
      <c r="H9" s="11">
        <v>2016.1458521622817</v>
      </c>
    </row>
    <row r="10" spans="1:8" x14ac:dyDescent="0.2">
      <c r="A10" s="9" t="s">
        <v>25</v>
      </c>
      <c r="B10" s="7">
        <v>408</v>
      </c>
      <c r="C10" s="7">
        <v>1187</v>
      </c>
      <c r="D10" s="7">
        <v>21394</v>
      </c>
      <c r="E10" s="7">
        <f>SUM(E7:E9)</f>
        <v>98</v>
      </c>
      <c r="F10" s="7">
        <f>SUM(F7:F9)</f>
        <v>348</v>
      </c>
      <c r="G10" s="7">
        <f>SUM(G7:G9)</f>
        <v>1255</v>
      </c>
      <c r="H10" s="7">
        <v>1139.9836314700885</v>
      </c>
    </row>
    <row r="11" spans="1:8" x14ac:dyDescent="0.2">
      <c r="A11" s="1" t="s">
        <v>24</v>
      </c>
      <c r="B11" s="11">
        <v>110</v>
      </c>
      <c r="C11" s="11">
        <v>399</v>
      </c>
      <c r="D11" s="11">
        <v>8329</v>
      </c>
      <c r="E11" s="11">
        <v>38</v>
      </c>
      <c r="F11" s="11">
        <v>165</v>
      </c>
      <c r="G11" s="11">
        <v>488</v>
      </c>
      <c r="H11" s="11">
        <v>1089.9328619224807</v>
      </c>
    </row>
    <row r="12" spans="1:8" x14ac:dyDescent="0.2">
      <c r="A12" s="1" t="s">
        <v>23</v>
      </c>
      <c r="B12" s="11">
        <v>232</v>
      </c>
      <c r="C12" s="11">
        <v>444</v>
      </c>
      <c r="D12" s="11">
        <v>6374</v>
      </c>
      <c r="E12" s="11">
        <v>28</v>
      </c>
      <c r="F12" s="11">
        <v>129</v>
      </c>
      <c r="G12" s="11">
        <v>201</v>
      </c>
      <c r="H12" s="11">
        <v>772.61038526735786</v>
      </c>
    </row>
    <row r="13" spans="1:8" x14ac:dyDescent="0.2">
      <c r="A13" s="1" t="s">
        <v>22</v>
      </c>
      <c r="B13" s="11">
        <v>333</v>
      </c>
      <c r="C13" s="11">
        <v>505</v>
      </c>
      <c r="D13" s="11">
        <v>7880</v>
      </c>
      <c r="E13" s="11">
        <v>12</v>
      </c>
      <c r="F13" s="11">
        <v>119</v>
      </c>
      <c r="G13" s="11">
        <v>530</v>
      </c>
      <c r="H13" s="11">
        <v>1831.3910797432598</v>
      </c>
    </row>
    <row r="14" spans="1:8" x14ac:dyDescent="0.2">
      <c r="A14" s="9" t="s">
        <v>21</v>
      </c>
      <c r="B14" s="7">
        <v>675</v>
      </c>
      <c r="C14" s="7">
        <v>1348</v>
      </c>
      <c r="D14" s="7">
        <v>22583</v>
      </c>
      <c r="E14" s="7">
        <f>SUM(E11:E13)</f>
        <v>78</v>
      </c>
      <c r="F14" s="7">
        <f>SUM(F11:F13)</f>
        <v>413</v>
      </c>
      <c r="G14" s="7">
        <f>SUM(G11:G13)</f>
        <v>1219</v>
      </c>
      <c r="H14" s="7">
        <v>1222.3143052386547</v>
      </c>
    </row>
    <row r="15" spans="1:8" x14ac:dyDescent="0.2">
      <c r="A15" s="1" t="s">
        <v>20</v>
      </c>
      <c r="B15" s="11">
        <v>177</v>
      </c>
      <c r="C15" s="11">
        <v>451</v>
      </c>
      <c r="D15" s="11">
        <v>8148</v>
      </c>
      <c r="E15" s="11">
        <v>31</v>
      </c>
      <c r="F15" s="11">
        <v>112</v>
      </c>
      <c r="G15" s="11">
        <v>280</v>
      </c>
      <c r="H15" s="11">
        <v>710.05707083706852</v>
      </c>
    </row>
    <row r="16" spans="1:8" x14ac:dyDescent="0.2">
      <c r="A16" s="1" t="s">
        <v>19</v>
      </c>
      <c r="B16" s="11">
        <v>110</v>
      </c>
      <c r="C16" s="11">
        <v>299</v>
      </c>
      <c r="D16" s="11">
        <v>5341</v>
      </c>
      <c r="E16" s="11">
        <v>30</v>
      </c>
      <c r="F16" s="11">
        <v>103</v>
      </c>
      <c r="G16" s="11">
        <v>119</v>
      </c>
      <c r="H16" s="11">
        <v>370.26953444051185</v>
      </c>
    </row>
    <row r="17" spans="1:8" x14ac:dyDescent="0.2">
      <c r="A17" s="1" t="s">
        <v>18</v>
      </c>
      <c r="B17" s="11">
        <v>69</v>
      </c>
      <c r="C17" s="11">
        <v>252</v>
      </c>
      <c r="D17" s="11">
        <v>4690</v>
      </c>
      <c r="E17" s="11">
        <v>22</v>
      </c>
      <c r="F17" s="11">
        <v>100</v>
      </c>
      <c r="G17" s="11">
        <v>190</v>
      </c>
      <c r="H17" s="11">
        <v>809.33030047452314</v>
      </c>
    </row>
    <row r="18" spans="1:8" x14ac:dyDescent="0.2">
      <c r="A18" s="9" t="s">
        <v>17</v>
      </c>
      <c r="B18" s="7">
        <v>356</v>
      </c>
      <c r="C18" s="7">
        <v>1002</v>
      </c>
      <c r="D18" s="7">
        <v>18179</v>
      </c>
      <c r="E18" s="7">
        <f>SUM(E15:E17)</f>
        <v>83</v>
      </c>
      <c r="F18" s="7">
        <f>SUM(F15:F17)</f>
        <v>315</v>
      </c>
      <c r="G18" s="7">
        <f>SUM(G15:G17)</f>
        <v>589</v>
      </c>
      <c r="H18" s="7">
        <v>619.68428716317158</v>
      </c>
    </row>
    <row r="19" spans="1:8" x14ac:dyDescent="0.2">
      <c r="A19" s="10" t="s">
        <v>16</v>
      </c>
      <c r="B19" s="7">
        <f t="shared" ref="B19:G19" si="0">SUM(B18,B14,B10)</f>
        <v>1439</v>
      </c>
      <c r="C19" s="7">
        <f t="shared" si="0"/>
        <v>3537</v>
      </c>
      <c r="D19" s="7">
        <f t="shared" si="0"/>
        <v>62156</v>
      </c>
      <c r="E19" s="7">
        <f t="shared" si="0"/>
        <v>259</v>
      </c>
      <c r="F19" s="7">
        <f t="shared" si="0"/>
        <v>1076</v>
      </c>
      <c r="G19" s="7">
        <f t="shared" si="0"/>
        <v>3063</v>
      </c>
      <c r="H19" s="7">
        <v>1005</v>
      </c>
    </row>
    <row r="20" spans="1:8" x14ac:dyDescent="0.2">
      <c r="A20" s="1" t="s">
        <v>15</v>
      </c>
      <c r="B20" s="11">
        <v>125</v>
      </c>
      <c r="C20" s="11">
        <v>440</v>
      </c>
      <c r="D20" s="11">
        <v>13468</v>
      </c>
      <c r="E20" s="11">
        <v>50</v>
      </c>
      <c r="F20" s="11">
        <v>244</v>
      </c>
      <c r="G20" s="11">
        <v>473</v>
      </c>
      <c r="H20" s="11">
        <v>678.65626060400416</v>
      </c>
    </row>
    <row r="21" spans="1:8" x14ac:dyDescent="0.2">
      <c r="A21" s="1" t="s">
        <v>14</v>
      </c>
      <c r="B21" s="11">
        <v>140</v>
      </c>
      <c r="C21" s="11">
        <v>408</v>
      </c>
      <c r="D21" s="11">
        <v>7020</v>
      </c>
      <c r="E21" s="11">
        <v>28</v>
      </c>
      <c r="F21" s="11">
        <v>81</v>
      </c>
      <c r="G21" s="11">
        <v>772</v>
      </c>
      <c r="H21" s="11">
        <v>2466.8674458175892</v>
      </c>
    </row>
    <row r="22" spans="1:8" x14ac:dyDescent="0.2">
      <c r="A22" s="1" t="s">
        <v>13</v>
      </c>
      <c r="B22" s="11">
        <v>91</v>
      </c>
      <c r="C22" s="11">
        <v>192</v>
      </c>
      <c r="D22" s="11">
        <v>3072</v>
      </c>
      <c r="E22" s="11">
        <v>12</v>
      </c>
      <c r="F22" s="11">
        <v>85</v>
      </c>
      <c r="G22" s="11">
        <v>87</v>
      </c>
      <c r="H22" s="11">
        <v>421.76296921130324</v>
      </c>
    </row>
    <row r="23" spans="1:8" x14ac:dyDescent="0.2">
      <c r="A23" s="9" t="s">
        <v>12</v>
      </c>
      <c r="B23" s="7">
        <v>356</v>
      </c>
      <c r="C23" s="7">
        <v>1040</v>
      </c>
      <c r="D23" s="7">
        <v>23560</v>
      </c>
      <c r="E23" s="7">
        <f>SUM(E20:E22)</f>
        <v>90</v>
      </c>
      <c r="F23" s="7">
        <f>SUM(F20:F22)</f>
        <v>410</v>
      </c>
      <c r="G23" s="7">
        <f>SUM(G20:G22)</f>
        <v>1332</v>
      </c>
      <c r="H23" s="7">
        <v>1095.2236081533313</v>
      </c>
    </row>
    <row r="24" spans="1:8" x14ac:dyDescent="0.2">
      <c r="A24" s="1" t="s">
        <v>11</v>
      </c>
      <c r="B24" s="11">
        <v>87</v>
      </c>
      <c r="C24" s="11">
        <v>428</v>
      </c>
      <c r="D24" s="11">
        <v>7547</v>
      </c>
      <c r="E24" s="11">
        <v>26</v>
      </c>
      <c r="F24" s="11">
        <v>122</v>
      </c>
      <c r="G24" s="11">
        <v>186</v>
      </c>
      <c r="H24" s="11">
        <v>343.33496386676387</v>
      </c>
    </row>
    <row r="25" spans="1:8" x14ac:dyDescent="0.2">
      <c r="A25" s="1" t="s">
        <v>10</v>
      </c>
      <c r="B25" s="11">
        <v>113</v>
      </c>
      <c r="C25" s="11">
        <v>470</v>
      </c>
      <c r="D25" s="11">
        <v>7198</v>
      </c>
      <c r="E25" s="11">
        <v>23</v>
      </c>
      <c r="F25" s="11">
        <v>131</v>
      </c>
      <c r="G25" s="11">
        <v>124</v>
      </c>
      <c r="H25" s="11">
        <v>315.6557621177447</v>
      </c>
    </row>
    <row r="26" spans="1:8" x14ac:dyDescent="0.2">
      <c r="A26" s="1" t="s">
        <v>9</v>
      </c>
      <c r="B26" s="11">
        <v>115</v>
      </c>
      <c r="C26" s="11">
        <v>318</v>
      </c>
      <c r="D26" s="11">
        <v>5607</v>
      </c>
      <c r="E26" s="11">
        <v>22</v>
      </c>
      <c r="F26" s="11">
        <v>189</v>
      </c>
      <c r="G26" s="11">
        <v>203</v>
      </c>
      <c r="H26" s="11">
        <v>360.64685477746048</v>
      </c>
    </row>
    <row r="27" spans="1:8" x14ac:dyDescent="0.2">
      <c r="A27" s="9" t="s">
        <v>8</v>
      </c>
      <c r="B27" s="7">
        <v>315</v>
      </c>
      <c r="C27" s="7">
        <v>1216</v>
      </c>
      <c r="D27" s="7">
        <v>20352</v>
      </c>
      <c r="E27" s="7">
        <f>SUM(E24:E26)</f>
        <v>71</v>
      </c>
      <c r="F27" s="7">
        <f>SUM(F24:F26)</f>
        <v>442</v>
      </c>
      <c r="G27" s="7">
        <f>SUM(G24:G26)</f>
        <v>513</v>
      </c>
      <c r="H27" s="7">
        <v>342.58113179323192</v>
      </c>
    </row>
    <row r="28" spans="1:8" x14ac:dyDescent="0.2">
      <c r="A28" s="1" t="s">
        <v>7</v>
      </c>
      <c r="B28" s="11">
        <v>144</v>
      </c>
      <c r="C28" s="11">
        <v>618</v>
      </c>
      <c r="D28" s="11">
        <v>11277</v>
      </c>
      <c r="E28" s="11">
        <v>40</v>
      </c>
      <c r="F28" s="11">
        <v>198</v>
      </c>
      <c r="G28" s="11">
        <v>246</v>
      </c>
      <c r="H28" s="11">
        <v>464.67830943986428</v>
      </c>
    </row>
    <row r="29" spans="1:8" x14ac:dyDescent="0.2">
      <c r="A29" s="1" t="s">
        <v>6</v>
      </c>
      <c r="B29" s="11">
        <v>112</v>
      </c>
      <c r="C29" s="11">
        <v>379</v>
      </c>
      <c r="D29" s="11">
        <v>7130</v>
      </c>
      <c r="E29" s="11">
        <v>40</v>
      </c>
      <c r="F29" s="11">
        <v>194</v>
      </c>
      <c r="G29" s="11">
        <v>197</v>
      </c>
      <c r="H29" s="11">
        <v>533.96360916032199</v>
      </c>
    </row>
    <row r="30" spans="1:8" x14ac:dyDescent="0.2">
      <c r="A30" s="1" t="s">
        <v>5</v>
      </c>
      <c r="B30" s="11">
        <v>67</v>
      </c>
      <c r="C30" s="11">
        <v>293</v>
      </c>
      <c r="D30" s="11">
        <v>5262</v>
      </c>
      <c r="E30" s="11">
        <v>24</v>
      </c>
      <c r="F30" s="11">
        <v>168</v>
      </c>
      <c r="G30" s="11">
        <v>262</v>
      </c>
      <c r="H30" s="11">
        <v>618.60587014471128</v>
      </c>
    </row>
    <row r="31" spans="1:8" x14ac:dyDescent="0.2">
      <c r="A31" s="9" t="s">
        <v>4</v>
      </c>
      <c r="B31" s="7">
        <v>323</v>
      </c>
      <c r="C31" s="7">
        <v>1290</v>
      </c>
      <c r="D31" s="7">
        <v>23669</v>
      </c>
      <c r="E31" s="7">
        <f>SUM(E28:E30)</f>
        <v>104</v>
      </c>
      <c r="F31" s="7">
        <f>SUM(F28:F30)</f>
        <v>560</v>
      </c>
      <c r="G31" s="7">
        <f>SUM(G28:G30)</f>
        <v>705</v>
      </c>
      <c r="H31" s="7">
        <v>533.335148942351</v>
      </c>
    </row>
    <row r="32" spans="1:8" x14ac:dyDescent="0.2">
      <c r="A32" s="10" t="s">
        <v>3</v>
      </c>
      <c r="B32" s="7">
        <f t="shared" ref="B32:G32" si="1">SUM(B31,B27,B23)</f>
        <v>994</v>
      </c>
      <c r="C32" s="7">
        <f t="shared" si="1"/>
        <v>3546</v>
      </c>
      <c r="D32" s="7">
        <f t="shared" si="1"/>
        <v>67581</v>
      </c>
      <c r="E32" s="7">
        <f t="shared" si="1"/>
        <v>265</v>
      </c>
      <c r="F32" s="7">
        <f t="shared" si="1"/>
        <v>1412</v>
      </c>
      <c r="G32" s="7">
        <f t="shared" si="1"/>
        <v>2550</v>
      </c>
      <c r="H32" s="7">
        <v>632</v>
      </c>
    </row>
    <row r="33" spans="1:8" s="19" customFormat="1" x14ac:dyDescent="0.2">
      <c r="A33" s="9" t="s">
        <v>2</v>
      </c>
      <c r="B33" s="7">
        <f t="shared" ref="B33:G33" si="2">SUM(B6+B10+B14+B18+B23+B27+B31)</f>
        <v>2793</v>
      </c>
      <c r="C33" s="7">
        <f t="shared" si="2"/>
        <v>10038</v>
      </c>
      <c r="D33" s="7">
        <f t="shared" si="2"/>
        <v>219119</v>
      </c>
      <c r="E33" s="7">
        <f t="shared" si="2"/>
        <v>662</v>
      </c>
      <c r="F33" s="7">
        <f t="shared" si="2"/>
        <v>3281</v>
      </c>
      <c r="G33" s="7">
        <f t="shared" si="2"/>
        <v>9512</v>
      </c>
      <c r="H33" s="7">
        <v>949.05044818737792</v>
      </c>
    </row>
    <row r="34" spans="1:8" x14ac:dyDescent="0.2">
      <c r="A34" s="1" t="s">
        <v>1</v>
      </c>
      <c r="B34" s="11"/>
      <c r="C34" s="11"/>
      <c r="D34" s="11"/>
      <c r="E34" s="11"/>
      <c r="F34" s="11"/>
      <c r="G34" s="11"/>
      <c r="H34" s="11"/>
    </row>
    <row r="35" spans="1:8" x14ac:dyDescent="0.2">
      <c r="A35" s="3" t="s">
        <v>0</v>
      </c>
      <c r="B35" s="11">
        <v>2647</v>
      </c>
      <c r="C35" s="11">
        <v>8192</v>
      </c>
      <c r="D35" s="11">
        <v>153595</v>
      </c>
      <c r="E35" s="11">
        <v>585</v>
      </c>
      <c r="F35" s="4">
        <v>2722</v>
      </c>
      <c r="G35" s="4">
        <v>6318</v>
      </c>
      <c r="H35" s="4">
        <v>761</v>
      </c>
    </row>
  </sheetData>
  <mergeCells count="5">
    <mergeCell ref="F2:H2"/>
    <mergeCell ref="A2:A3"/>
    <mergeCell ref="C2:D2"/>
    <mergeCell ref="B2:B3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 &amp;9 155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F6292-9844-4FE2-BC14-88FD48C82DAB}">
  <sheetPr codeName="Munka3"/>
  <dimension ref="A1:K35"/>
  <sheetViews>
    <sheetView zoomScaleNormal="100" workbookViewId="0"/>
  </sheetViews>
  <sheetFormatPr defaultRowHeight="11.25" x14ac:dyDescent="0.2"/>
  <cols>
    <col min="1" max="1" width="21.7109375" style="1" customWidth="1"/>
    <col min="2" max="2" width="9.7109375" style="25" customWidth="1"/>
    <col min="3" max="5" width="9.7109375" style="26" customWidth="1"/>
    <col min="6" max="6" width="9.7109375" style="25" customWidth="1"/>
    <col min="7" max="7" width="9.7109375" style="24" customWidth="1"/>
    <col min="8" max="8" width="9.7109375" style="23" customWidth="1"/>
    <col min="9" max="9" width="9.7109375" style="24" customWidth="1"/>
    <col min="10" max="10" width="9.7109375" style="23" customWidth="1"/>
    <col min="11" max="11" width="9.7109375" style="18" customWidth="1"/>
    <col min="12" max="16384" width="9.140625" style="1"/>
  </cols>
  <sheetData>
    <row r="1" spans="1:11" ht="12" thickBot="1" x14ac:dyDescent="0.25">
      <c r="A1" s="17" t="s">
        <v>55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.75" customHeight="1" x14ac:dyDescent="0.2">
      <c r="A2" s="44" t="s">
        <v>37</v>
      </c>
      <c r="B2" s="49" t="s">
        <v>54</v>
      </c>
      <c r="C2" s="50"/>
      <c r="D2" s="50"/>
      <c r="E2" s="50"/>
      <c r="F2" s="51"/>
      <c r="G2" s="52" t="s">
        <v>53</v>
      </c>
      <c r="H2" s="53"/>
      <c r="I2" s="53"/>
      <c r="J2" s="53"/>
      <c r="K2" s="53"/>
    </row>
    <row r="3" spans="1:11" ht="38.25" customHeight="1" x14ac:dyDescent="0.2">
      <c r="A3" s="45"/>
      <c r="B3" s="35" t="s">
        <v>52</v>
      </c>
      <c r="C3" s="34" t="s">
        <v>51</v>
      </c>
      <c r="D3" s="34" t="s">
        <v>50</v>
      </c>
      <c r="E3" s="34" t="s">
        <v>49</v>
      </c>
      <c r="F3" s="35" t="s">
        <v>48</v>
      </c>
      <c r="G3" s="35" t="s">
        <v>52</v>
      </c>
      <c r="H3" s="33" t="s">
        <v>51</v>
      </c>
      <c r="I3" s="34" t="s">
        <v>50</v>
      </c>
      <c r="J3" s="33" t="s">
        <v>49</v>
      </c>
      <c r="K3" s="32" t="s">
        <v>48</v>
      </c>
    </row>
    <row r="4" spans="1:11" x14ac:dyDescent="0.2">
      <c r="A4" s="1" t="s">
        <v>31</v>
      </c>
      <c r="B4" s="31">
        <v>75</v>
      </c>
      <c r="C4" s="30">
        <v>3499.078</v>
      </c>
      <c r="D4" s="30">
        <v>2038.0410313341097</v>
      </c>
      <c r="E4" s="30">
        <v>299.41699999999997</v>
      </c>
      <c r="F4" s="11">
        <v>16.511784568010501</v>
      </c>
      <c r="G4" s="30">
        <v>468</v>
      </c>
      <c r="H4" s="30">
        <v>33771.620999999999</v>
      </c>
      <c r="I4" s="30">
        <v>19670.310091019597</v>
      </c>
      <c r="J4" s="30">
        <v>389.77100000000002</v>
      </c>
      <c r="K4" s="30">
        <v>8.8702776758660793</v>
      </c>
    </row>
    <row r="5" spans="1:11" x14ac:dyDescent="0.2">
      <c r="A5" s="1" t="s">
        <v>30</v>
      </c>
      <c r="B5" s="31">
        <v>189</v>
      </c>
      <c r="C5" s="30">
        <v>4039.538</v>
      </c>
      <c r="D5" s="30">
        <v>3306.8005910354168</v>
      </c>
      <c r="E5" s="30">
        <v>137.07</v>
      </c>
      <c r="F5" s="11">
        <v>18.918450426789231</v>
      </c>
      <c r="G5" s="30">
        <v>75</v>
      </c>
      <c r="H5" s="30">
        <v>1181.6279999999999</v>
      </c>
      <c r="I5" s="30">
        <v>967.29085573251155</v>
      </c>
      <c r="J5" s="30">
        <v>20.579000000000001</v>
      </c>
      <c r="K5" s="30">
        <v>7.4376305942951548</v>
      </c>
    </row>
    <row r="6" spans="1:11" x14ac:dyDescent="0.2">
      <c r="A6" s="10" t="s">
        <v>29</v>
      </c>
      <c r="B6" s="29">
        <v>264</v>
      </c>
      <c r="C6" s="8">
        <v>7538.616</v>
      </c>
      <c r="D6" s="8">
        <v>2565.491950227125</v>
      </c>
      <c r="E6" s="8">
        <v>436.48699999999997</v>
      </c>
      <c r="F6" s="7">
        <v>17.267549778114812</v>
      </c>
      <c r="G6" s="8">
        <v>543</v>
      </c>
      <c r="H6" s="8">
        <v>34953.248999999996</v>
      </c>
      <c r="I6" s="8">
        <v>11895.058581546571</v>
      </c>
      <c r="J6" s="8">
        <v>410.35</v>
      </c>
      <c r="K6" s="8">
        <v>8.7984306080175454</v>
      </c>
    </row>
    <row r="7" spans="1:11" x14ac:dyDescent="0.2">
      <c r="A7" s="1" t="s">
        <v>28</v>
      </c>
      <c r="B7" s="31">
        <v>118</v>
      </c>
      <c r="C7" s="30">
        <v>2033.5530000000001</v>
      </c>
      <c r="D7" s="30">
        <v>4752.8967139606721</v>
      </c>
      <c r="E7" s="30">
        <v>56.261000000000003</v>
      </c>
      <c r="F7" s="11">
        <v>19.834467926272193</v>
      </c>
      <c r="G7" s="30">
        <v>28</v>
      </c>
      <c r="H7" s="30">
        <v>661.47400000000005</v>
      </c>
      <c r="I7" s="30">
        <v>1546.0219630225624</v>
      </c>
      <c r="J7" s="30">
        <v>20.238</v>
      </c>
      <c r="K7" s="30">
        <v>12.432898507757683</v>
      </c>
    </row>
    <row r="8" spans="1:11" x14ac:dyDescent="0.2">
      <c r="A8" s="1" t="s">
        <v>27</v>
      </c>
      <c r="B8" s="31">
        <v>87</v>
      </c>
      <c r="C8" s="30">
        <v>1609.7339999999999</v>
      </c>
      <c r="D8" s="30">
        <v>5135.6924200924896</v>
      </c>
      <c r="E8" s="30">
        <v>32.177</v>
      </c>
      <c r="F8" s="11">
        <v>19.17587096373186</v>
      </c>
      <c r="G8" s="30">
        <v>11</v>
      </c>
      <c r="H8" s="30">
        <v>465.358</v>
      </c>
      <c r="I8" s="30">
        <v>1484.6773151523175</v>
      </c>
      <c r="J8" s="30">
        <v>9.14</v>
      </c>
      <c r="K8" s="30">
        <v>3.4772428884026256</v>
      </c>
    </row>
    <row r="9" spans="1:11" x14ac:dyDescent="0.2">
      <c r="A9" s="1" t="s">
        <v>26</v>
      </c>
      <c r="B9" s="31">
        <v>235</v>
      </c>
      <c r="C9" s="30">
        <v>2298.8980000000001</v>
      </c>
      <c r="D9" s="30">
        <v>6392.9843686126414</v>
      </c>
      <c r="E9" s="30">
        <v>62.395000000000003</v>
      </c>
      <c r="F9" s="11">
        <v>16.052215722413653</v>
      </c>
      <c r="G9" s="30">
        <v>22</v>
      </c>
      <c r="H9" s="30">
        <v>759.73</v>
      </c>
      <c r="I9" s="30">
        <v>2112.7261907079314</v>
      </c>
      <c r="J9" s="30">
        <v>21.074999999999999</v>
      </c>
      <c r="K9" s="30">
        <v>2.6834163701067615</v>
      </c>
    </row>
    <row r="10" spans="1:11" x14ac:dyDescent="0.2">
      <c r="A10" s="9" t="s">
        <v>25</v>
      </c>
      <c r="B10" s="29">
        <v>440</v>
      </c>
      <c r="C10" s="8">
        <v>5942.1850000000004</v>
      </c>
      <c r="D10" s="8">
        <v>5397.6044901729783</v>
      </c>
      <c r="E10" s="8">
        <v>150.833</v>
      </c>
      <c r="F10" s="7">
        <v>18.129368241697772</v>
      </c>
      <c r="G10" s="8">
        <v>61</v>
      </c>
      <c r="H10" s="8">
        <v>1886.5620000000001</v>
      </c>
      <c r="I10" s="8">
        <v>1713.6651790864328</v>
      </c>
      <c r="J10" s="8">
        <v>50.453000000000003</v>
      </c>
      <c r="K10" s="8">
        <v>6.7379937763859434</v>
      </c>
    </row>
    <row r="11" spans="1:11" x14ac:dyDescent="0.2">
      <c r="A11" s="1" t="s">
        <v>24</v>
      </c>
      <c r="B11" s="31">
        <v>221</v>
      </c>
      <c r="C11" s="30">
        <v>2068.0920000000001</v>
      </c>
      <c r="D11" s="30">
        <v>4619.0193284405477</v>
      </c>
      <c r="E11" s="30">
        <v>81.093000000000004</v>
      </c>
      <c r="F11" s="11">
        <v>13.530612999889016</v>
      </c>
      <c r="G11" s="30">
        <v>26</v>
      </c>
      <c r="H11" s="30">
        <v>1733.818</v>
      </c>
      <c r="I11" s="30">
        <v>3872.4287188375238</v>
      </c>
      <c r="J11" s="30">
        <v>19.161000000000001</v>
      </c>
      <c r="K11" s="30">
        <v>10.81728511038046</v>
      </c>
    </row>
    <row r="12" spans="1:11" x14ac:dyDescent="0.2">
      <c r="A12" s="1" t="s">
        <v>23</v>
      </c>
      <c r="B12" s="31">
        <v>227</v>
      </c>
      <c r="C12" s="30">
        <v>1228.6010000000001</v>
      </c>
      <c r="D12" s="30">
        <v>4722.5367758699558</v>
      </c>
      <c r="E12" s="30">
        <v>41.784999999999997</v>
      </c>
      <c r="F12" s="11">
        <v>23.929209046308486</v>
      </c>
      <c r="G12" s="30">
        <v>8</v>
      </c>
      <c r="H12" s="30">
        <v>495.36500000000001</v>
      </c>
      <c r="I12" s="30">
        <v>1904.1002164077845</v>
      </c>
      <c r="J12" s="30">
        <v>9.5250000000000004</v>
      </c>
      <c r="K12" s="30">
        <v>22.394330708661418</v>
      </c>
    </row>
    <row r="13" spans="1:11" x14ac:dyDescent="0.2">
      <c r="A13" s="1" t="s">
        <v>22</v>
      </c>
      <c r="B13" s="31">
        <v>274</v>
      </c>
      <c r="C13" s="30">
        <v>1973.338</v>
      </c>
      <c r="D13" s="30">
        <v>6818.7803972045367</v>
      </c>
      <c r="E13" s="30">
        <v>50.505000000000003</v>
      </c>
      <c r="F13" s="11">
        <v>19.307434907434907</v>
      </c>
      <c r="G13" s="30">
        <v>22</v>
      </c>
      <c r="H13" s="30">
        <v>442.02100000000002</v>
      </c>
      <c r="I13" s="30">
        <v>1527.3836159607461</v>
      </c>
      <c r="J13" s="30">
        <v>8.8260000000000005</v>
      </c>
      <c r="K13" s="30">
        <v>8.7295490595966463</v>
      </c>
    </row>
    <row r="14" spans="1:11" x14ac:dyDescent="0.2">
      <c r="A14" s="9" t="s">
        <v>21</v>
      </c>
      <c r="B14" s="29">
        <v>722</v>
      </c>
      <c r="C14" s="8">
        <v>5270.0309999999999</v>
      </c>
      <c r="D14" s="8">
        <v>5284.3595408951369</v>
      </c>
      <c r="E14" s="8">
        <v>173.38300000000001</v>
      </c>
      <c r="F14" s="7">
        <v>17.719395788514444</v>
      </c>
      <c r="G14" s="8">
        <v>56</v>
      </c>
      <c r="H14" s="8">
        <v>2671.2040000000002</v>
      </c>
      <c r="I14" s="8">
        <v>2678.4666623549756</v>
      </c>
      <c r="J14" s="8">
        <v>37.512</v>
      </c>
      <c r="K14" s="8">
        <v>13.265701642141181</v>
      </c>
    </row>
    <row r="15" spans="1:11" x14ac:dyDescent="0.2">
      <c r="A15" s="1" t="s">
        <v>20</v>
      </c>
      <c r="B15" s="31">
        <v>251</v>
      </c>
      <c r="C15" s="30">
        <v>1973.5820000000001</v>
      </c>
      <c r="D15" s="30">
        <v>5004.8423356312978</v>
      </c>
      <c r="E15" s="30">
        <v>49.871000000000002</v>
      </c>
      <c r="F15" s="11">
        <v>21.122315574181389</v>
      </c>
      <c r="G15" s="30">
        <v>15</v>
      </c>
      <c r="H15" s="30">
        <v>2033.922</v>
      </c>
      <c r="I15" s="30">
        <v>5157.8596343966865</v>
      </c>
      <c r="J15" s="30">
        <v>43.341999999999999</v>
      </c>
      <c r="K15" s="30">
        <v>8.5984033962438282</v>
      </c>
    </row>
    <row r="16" spans="1:11" x14ac:dyDescent="0.2">
      <c r="A16" s="1" t="s">
        <v>19</v>
      </c>
      <c r="B16" s="31">
        <v>256</v>
      </c>
      <c r="C16" s="30">
        <v>2204.895</v>
      </c>
      <c r="D16" s="30">
        <v>6860.5499591614489</v>
      </c>
      <c r="E16" s="30">
        <v>54.595999999999997</v>
      </c>
      <c r="F16" s="11">
        <v>18.51939702542311</v>
      </c>
      <c r="G16" s="30">
        <v>14</v>
      </c>
      <c r="H16" s="30">
        <v>332.30399999999997</v>
      </c>
      <c r="I16" s="30">
        <v>1033.9667846447046</v>
      </c>
      <c r="J16" s="30">
        <v>6.9119999999999999</v>
      </c>
      <c r="K16" s="30">
        <v>9.3353587962962958</v>
      </c>
    </row>
    <row r="17" spans="1:11" x14ac:dyDescent="0.2">
      <c r="A17" s="1" t="s">
        <v>18</v>
      </c>
      <c r="B17" s="31">
        <v>117</v>
      </c>
      <c r="C17" s="30">
        <v>1357.769</v>
      </c>
      <c r="D17" s="30">
        <v>5783.5978565525938</v>
      </c>
      <c r="E17" s="30">
        <v>30.459</v>
      </c>
      <c r="F17" s="11">
        <v>16.130371975442397</v>
      </c>
      <c r="G17" s="30">
        <v>7</v>
      </c>
      <c r="H17" s="30">
        <v>147.04300000000001</v>
      </c>
      <c r="I17" s="30">
        <v>626.34923880355416</v>
      </c>
      <c r="J17" s="30">
        <v>2.4420000000000002</v>
      </c>
      <c r="K17" s="30">
        <v>42.67854217854218</v>
      </c>
    </row>
    <row r="18" spans="1:11" x14ac:dyDescent="0.2">
      <c r="A18" s="9" t="s">
        <v>17</v>
      </c>
      <c r="B18" s="29">
        <v>624</v>
      </c>
      <c r="C18" s="8">
        <v>5536.2460000000001</v>
      </c>
      <c r="D18" s="8">
        <v>5824.6598575041762</v>
      </c>
      <c r="E18" s="8">
        <v>134.92599999999999</v>
      </c>
      <c r="F18" s="7">
        <v>18.942168299660558</v>
      </c>
      <c r="G18" s="8">
        <v>36</v>
      </c>
      <c r="H18" s="8">
        <v>2513.2690000000002</v>
      </c>
      <c r="I18" s="8">
        <v>2644.1991658986371</v>
      </c>
      <c r="J18" s="8">
        <v>52.695999999999998</v>
      </c>
      <c r="K18" s="8">
        <v>10.274385152573251</v>
      </c>
    </row>
    <row r="19" spans="1:11" x14ac:dyDescent="0.2">
      <c r="A19" s="10" t="s">
        <v>16</v>
      </c>
      <c r="B19" s="29">
        <v>1786</v>
      </c>
      <c r="C19" s="8">
        <v>16748.462</v>
      </c>
      <c r="D19" s="8">
        <v>5493.7027364924088</v>
      </c>
      <c r="E19" s="8">
        <v>459.14199999999994</v>
      </c>
      <c r="F19" s="7">
        <v>18.213406745625537</v>
      </c>
      <c r="G19" s="8">
        <v>153</v>
      </c>
      <c r="H19" s="8">
        <v>7071.0349999999999</v>
      </c>
      <c r="I19" s="8">
        <v>2319.386957998508</v>
      </c>
      <c r="J19" s="8">
        <v>140.661</v>
      </c>
      <c r="K19" s="8">
        <v>1</v>
      </c>
    </row>
    <row r="20" spans="1:11" x14ac:dyDescent="0.2">
      <c r="A20" s="1" t="s">
        <v>15</v>
      </c>
      <c r="B20" s="31">
        <v>428</v>
      </c>
      <c r="C20" s="30">
        <v>3338.8829999999998</v>
      </c>
      <c r="D20" s="30">
        <v>4790.6001086136976</v>
      </c>
      <c r="E20" s="30">
        <v>103.49</v>
      </c>
      <c r="F20" s="11">
        <v>20.763494057396848</v>
      </c>
      <c r="G20" s="30">
        <v>10</v>
      </c>
      <c r="H20" s="30">
        <v>2037.96</v>
      </c>
      <c r="I20" s="30">
        <v>2924.0471730666723</v>
      </c>
      <c r="J20" s="30">
        <v>14.462999999999999</v>
      </c>
      <c r="K20" s="30">
        <v>6.8655189103228933</v>
      </c>
    </row>
    <row r="21" spans="1:11" x14ac:dyDescent="0.2">
      <c r="A21" s="1" t="s">
        <v>14</v>
      </c>
      <c r="B21" s="31">
        <v>173</v>
      </c>
      <c r="C21" s="30">
        <v>1457.9449999999999</v>
      </c>
      <c r="D21" s="30">
        <v>4658.7526661820275</v>
      </c>
      <c r="E21" s="30">
        <v>40.137</v>
      </c>
      <c r="F21" s="11">
        <v>19.001270648030495</v>
      </c>
      <c r="G21" s="30">
        <v>13</v>
      </c>
      <c r="H21" s="30">
        <v>664.80399999999997</v>
      </c>
      <c r="I21" s="30">
        <v>2124.3307583540368</v>
      </c>
      <c r="J21" s="30">
        <v>16.946999999999999</v>
      </c>
      <c r="K21" s="30">
        <v>3.6838968549005724</v>
      </c>
    </row>
    <row r="22" spans="1:11" x14ac:dyDescent="0.2">
      <c r="A22" s="1" t="s">
        <v>13</v>
      </c>
      <c r="B22" s="31">
        <v>128</v>
      </c>
      <c r="C22" s="30">
        <v>1253.4549999999999</v>
      </c>
      <c r="D22" s="30">
        <v>6076.5620985374035</v>
      </c>
      <c r="E22" s="30">
        <v>33.399000000000001</v>
      </c>
      <c r="F22" s="11">
        <v>12.569178717925686</v>
      </c>
      <c r="G22" s="30">
        <v>20</v>
      </c>
      <c r="H22" s="30">
        <v>336.24099999999999</v>
      </c>
      <c r="I22" s="30">
        <v>1630.0460060985956</v>
      </c>
      <c r="J22" s="30">
        <v>6.84</v>
      </c>
      <c r="K22" s="30">
        <v>7.1888888888888891</v>
      </c>
    </row>
    <row r="23" spans="1:11" x14ac:dyDescent="0.2">
      <c r="A23" s="9" t="s">
        <v>12</v>
      </c>
      <c r="B23" s="29">
        <v>729</v>
      </c>
      <c r="C23" s="8">
        <v>6050.2829999999994</v>
      </c>
      <c r="D23" s="8">
        <v>4974.7843675741451</v>
      </c>
      <c r="E23" s="8">
        <v>177.02600000000001</v>
      </c>
      <c r="F23" s="7">
        <v>18.817947646108479</v>
      </c>
      <c r="G23" s="8">
        <v>43</v>
      </c>
      <c r="H23" s="8">
        <v>3039.0050000000001</v>
      </c>
      <c r="I23" s="8">
        <v>2498.7913072792903</v>
      </c>
      <c r="J23" s="8">
        <v>38.25</v>
      </c>
      <c r="K23" s="8">
        <v>5.5136993464052289</v>
      </c>
    </row>
    <row r="24" spans="1:11" x14ac:dyDescent="0.2">
      <c r="A24" s="1" t="s">
        <v>11</v>
      </c>
      <c r="B24" s="31">
        <v>113</v>
      </c>
      <c r="C24" s="30">
        <v>1912.768</v>
      </c>
      <c r="D24" s="30">
        <v>3530.7533987392594</v>
      </c>
      <c r="E24" s="30">
        <v>74.460999999999999</v>
      </c>
      <c r="F24" s="11">
        <v>21.728649897261654</v>
      </c>
      <c r="G24" s="30">
        <v>29</v>
      </c>
      <c r="H24" s="30">
        <v>6523.95</v>
      </c>
      <c r="I24" s="30">
        <v>12042.473857626745</v>
      </c>
      <c r="J24" s="30">
        <v>74.546000000000006</v>
      </c>
      <c r="K24" s="30">
        <v>10.396560512971856</v>
      </c>
    </row>
    <row r="25" spans="1:11" x14ac:dyDescent="0.2">
      <c r="A25" s="1" t="s">
        <v>10</v>
      </c>
      <c r="B25" s="31">
        <v>123</v>
      </c>
      <c r="C25" s="30">
        <v>2476.9259999999999</v>
      </c>
      <c r="D25" s="30">
        <v>6305.2900341875556</v>
      </c>
      <c r="E25" s="30">
        <v>67.134</v>
      </c>
      <c r="F25" s="11">
        <v>20.001921530074178</v>
      </c>
      <c r="G25" s="30">
        <v>20</v>
      </c>
      <c r="H25" s="30">
        <v>529.04300000000001</v>
      </c>
      <c r="I25" s="30">
        <v>1346.7376722424031</v>
      </c>
      <c r="J25" s="30">
        <v>25.677</v>
      </c>
      <c r="K25" s="30">
        <v>3.8490477859563033</v>
      </c>
    </row>
    <row r="26" spans="1:11" x14ac:dyDescent="0.2">
      <c r="A26" s="1" t="s">
        <v>9</v>
      </c>
      <c r="B26" s="31">
        <v>205</v>
      </c>
      <c r="C26" s="30">
        <v>2660.2730000000001</v>
      </c>
      <c r="D26" s="30">
        <v>4726.2024152679751</v>
      </c>
      <c r="E26" s="30">
        <v>71.685000000000002</v>
      </c>
      <c r="F26" s="11">
        <v>17.353769965822696</v>
      </c>
      <c r="G26" s="30">
        <v>10</v>
      </c>
      <c r="H26" s="30">
        <v>540.91800000000001</v>
      </c>
      <c r="I26" s="30">
        <v>960.98707089908555</v>
      </c>
      <c r="J26" s="30">
        <v>16.442</v>
      </c>
      <c r="K26" s="30">
        <v>8.5355796131857442</v>
      </c>
    </row>
    <row r="27" spans="1:11" x14ac:dyDescent="0.2">
      <c r="A27" s="9" t="s">
        <v>8</v>
      </c>
      <c r="B27" s="29">
        <v>441</v>
      </c>
      <c r="C27" s="8">
        <v>7049.9669999999996</v>
      </c>
      <c r="D27" s="8">
        <v>4707.9642767347677</v>
      </c>
      <c r="E27" s="8">
        <v>213.28</v>
      </c>
      <c r="F27" s="7">
        <v>19.714698987246813</v>
      </c>
      <c r="G27" s="8">
        <v>59</v>
      </c>
      <c r="H27" s="8">
        <v>7593.9109999999991</v>
      </c>
      <c r="I27" s="8">
        <v>5071.2097955498502</v>
      </c>
      <c r="J27" s="8">
        <v>116.66500000000001</v>
      </c>
      <c r="K27" s="8">
        <v>8.6932327604680069</v>
      </c>
    </row>
    <row r="28" spans="1:11" x14ac:dyDescent="0.2">
      <c r="A28" s="1" t="s">
        <v>7</v>
      </c>
      <c r="B28" s="31">
        <v>130</v>
      </c>
      <c r="C28" s="30">
        <v>2692.4140000000002</v>
      </c>
      <c r="D28" s="30">
        <v>5085.7983163911495</v>
      </c>
      <c r="E28" s="30">
        <v>89.141000000000005</v>
      </c>
      <c r="F28" s="11">
        <v>16.319830381081658</v>
      </c>
      <c r="G28" s="30">
        <v>29</v>
      </c>
      <c r="H28" s="30">
        <v>903.65599999999995</v>
      </c>
      <c r="I28" s="30">
        <v>1706.9485463219107</v>
      </c>
      <c r="J28" s="30">
        <v>16.625</v>
      </c>
      <c r="K28" s="30">
        <v>6.9950676691729328</v>
      </c>
    </row>
    <row r="29" spans="1:11" x14ac:dyDescent="0.2">
      <c r="A29" s="1" t="s">
        <v>6</v>
      </c>
      <c r="B29" s="31">
        <v>81</v>
      </c>
      <c r="C29" s="30">
        <v>1658.3420000000001</v>
      </c>
      <c r="D29" s="30">
        <v>4494.8948200108962</v>
      </c>
      <c r="E29" s="30">
        <v>57.823999999999998</v>
      </c>
      <c r="F29" s="11">
        <v>14.655402600996126</v>
      </c>
      <c r="G29" s="30">
        <v>15</v>
      </c>
      <c r="H29" s="30">
        <v>291.71699999999998</v>
      </c>
      <c r="I29" s="30">
        <v>790.69168615950059</v>
      </c>
      <c r="J29" s="30">
        <v>10.973000000000001</v>
      </c>
      <c r="K29" s="30">
        <v>5.5708557368085296</v>
      </c>
    </row>
    <row r="30" spans="1:11" x14ac:dyDescent="0.2">
      <c r="A30" s="1" t="s">
        <v>5</v>
      </c>
      <c r="B30" s="31">
        <v>120</v>
      </c>
      <c r="C30" s="30">
        <v>2207.6819999999998</v>
      </c>
      <c r="D30" s="30">
        <v>5212.5383382168566</v>
      </c>
      <c r="E30" s="30">
        <v>76.028000000000006</v>
      </c>
      <c r="F30" s="11">
        <v>15.85532961540485</v>
      </c>
      <c r="G30" s="30">
        <v>23</v>
      </c>
      <c r="H30" s="30">
        <v>2560.9050000000002</v>
      </c>
      <c r="I30" s="30">
        <v>6046.530022453976</v>
      </c>
      <c r="J30" s="30">
        <v>34.9</v>
      </c>
      <c r="K30" s="30">
        <v>13.70163323782235</v>
      </c>
    </row>
    <row r="31" spans="1:11" x14ac:dyDescent="0.2">
      <c r="A31" s="9" t="s">
        <v>4</v>
      </c>
      <c r="B31" s="29">
        <v>331</v>
      </c>
      <c r="C31" s="8">
        <v>6558.4380000000001</v>
      </c>
      <c r="D31" s="8">
        <v>4961.4829894456379</v>
      </c>
      <c r="E31" s="8">
        <v>222.99299999999999</v>
      </c>
      <c r="F31" s="7">
        <v>15.729861475472324</v>
      </c>
      <c r="G31" s="8">
        <v>67</v>
      </c>
      <c r="H31" s="8">
        <v>3756.2780000000002</v>
      </c>
      <c r="I31" s="8">
        <v>2841.6384207076267</v>
      </c>
      <c r="J31" s="8">
        <v>62.497999999999998</v>
      </c>
      <c r="K31" s="8">
        <v>10.490079682549842</v>
      </c>
    </row>
    <row r="32" spans="1:11" x14ac:dyDescent="0.2">
      <c r="A32" s="10" t="s">
        <v>3</v>
      </c>
      <c r="B32" s="29">
        <v>1501</v>
      </c>
      <c r="C32" s="8">
        <v>19658.687999999998</v>
      </c>
      <c r="D32" s="8">
        <v>4871.4186735971316</v>
      </c>
      <c r="E32" s="8">
        <v>356.84500000000003</v>
      </c>
      <c r="F32" s="7">
        <v>18.006985173626568</v>
      </c>
      <c r="G32" s="8">
        <v>105</v>
      </c>
      <c r="H32" s="8">
        <v>6608.9</v>
      </c>
      <c r="I32" s="8">
        <v>1637.6840037308737</v>
      </c>
      <c r="J32" s="8">
        <v>108.371</v>
      </c>
      <c r="K32" s="8">
        <v>1</v>
      </c>
    </row>
    <row r="33" spans="1:11" x14ac:dyDescent="0.2">
      <c r="A33" s="9" t="s">
        <v>2</v>
      </c>
      <c r="B33" s="28">
        <v>3551</v>
      </c>
      <c r="C33" s="27">
        <v>43945.766000000003</v>
      </c>
      <c r="D33" s="27">
        <v>4384.6455969551771</v>
      </c>
      <c r="E33" s="27">
        <v>1508.9279999999999</v>
      </c>
      <c r="F33" s="6">
        <v>17.855899685074437</v>
      </c>
      <c r="G33" s="27">
        <v>865</v>
      </c>
      <c r="H33" s="27">
        <v>56413.478000000003</v>
      </c>
      <c r="I33" s="27">
        <v>5628.5993040063913</v>
      </c>
      <c r="J33" s="27">
        <v>768.42399999999998</v>
      </c>
      <c r="K33" s="27">
        <v>8.9405510499411776</v>
      </c>
    </row>
    <row r="34" spans="1:11" x14ac:dyDescent="0.2">
      <c r="A34" s="1" t="s">
        <v>1</v>
      </c>
      <c r="C34" s="25"/>
      <c r="D34" s="21"/>
      <c r="E34" s="25"/>
      <c r="F34" s="26"/>
      <c r="G34" s="25"/>
      <c r="H34" s="25"/>
      <c r="I34" s="25"/>
      <c r="J34" s="25"/>
      <c r="K34" s="25"/>
    </row>
    <row r="35" spans="1:11" x14ac:dyDescent="0.2">
      <c r="A35" s="3" t="s">
        <v>0</v>
      </c>
      <c r="B35" s="4">
        <v>3476</v>
      </c>
      <c r="C35" s="4">
        <v>40447</v>
      </c>
      <c r="D35" s="4">
        <v>4869.7492278406808</v>
      </c>
      <c r="E35" s="4">
        <v>1209.511</v>
      </c>
      <c r="F35" s="4">
        <v>18.188638218255146</v>
      </c>
      <c r="G35" s="4">
        <v>397</v>
      </c>
      <c r="H35" s="4">
        <v>22641.857000000004</v>
      </c>
      <c r="I35" s="4">
        <v>2726.0406369478364</v>
      </c>
      <c r="J35" s="25">
        <v>378.65299999999996</v>
      </c>
      <c r="K35" s="25">
        <v>9.012887789083937</v>
      </c>
    </row>
  </sheetData>
  <mergeCells count="3">
    <mergeCell ref="A2:A3"/>
    <mergeCell ref="B2:F2"/>
    <mergeCell ref="G2:K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3.7.1.</vt:lpstr>
      <vt:lpstr>3.7.2.</vt:lpstr>
      <vt:lpstr>3.7.3.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2025-03-03T16:09:33Z</dcterms:created>
  <dcterms:modified xsi:type="dcterms:W3CDTF">2025-03-03T16:09:33Z</dcterms:modified>
</cp:coreProperties>
</file>