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71D29B4-74D7-4ADE-9297-EEA060E86769}" xr6:coauthVersionLast="36" xr6:coauthVersionMax="36" xr10:uidLastSave="{00000000-0000-0000-0000-000000000000}"/>
  <bookViews>
    <workbookView xWindow="0" yWindow="0" windowWidth="28800" windowHeight="11625" xr2:uid="{3CE0973C-7FB1-483A-AD37-5E21D97EF5B1}"/>
  </bookViews>
  <sheets>
    <sheet name="Table of Contents" sheetId="24" r:id="rId1"/>
    <sheet name="4.6.1." sheetId="2" r:id="rId2"/>
    <sheet name="4.6.2." sheetId="3" r:id="rId3"/>
    <sheet name="4.6.3." sheetId="4" r:id="rId4"/>
    <sheet name="4.6.4." sheetId="5" r:id="rId5"/>
    <sheet name="4.6.5." sheetId="6" r:id="rId6"/>
    <sheet name="4.6.6." sheetId="7" r:id="rId7"/>
    <sheet name="4.6.7." sheetId="8" r:id="rId8"/>
    <sheet name="4.6.8." sheetId="9" r:id="rId9"/>
    <sheet name="4.6.9." sheetId="10" r:id="rId10"/>
    <sheet name="4.6.10." sheetId="11" r:id="rId11"/>
    <sheet name="4.6.11." sheetId="12" r:id="rId12"/>
    <sheet name="4.6.12." sheetId="13" r:id="rId13"/>
    <sheet name="4.6.13." sheetId="14" r:id="rId14"/>
    <sheet name="4.6.14." sheetId="15" r:id="rId15"/>
    <sheet name="4.6.15." sheetId="16" r:id="rId16"/>
    <sheet name="4.6.16." sheetId="17" r:id="rId17"/>
    <sheet name="4.6.17." sheetId="18" r:id="rId18"/>
    <sheet name="4.6.18." sheetId="19" r:id="rId19"/>
    <sheet name="4.6.19." sheetId="20" r:id="rId20"/>
    <sheet name="4.6.20." sheetId="21" r:id="rId21"/>
    <sheet name="4.6.21." sheetId="22" r:id="rId22"/>
    <sheet name="4.6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1" l="1"/>
  <c r="C21" i="4"/>
  <c r="C23" i="4"/>
  <c r="C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2451068-D74C-4E97-B892-2E844381C9F3}">
      <text>
        <r>
          <rPr>
            <sz val="8"/>
            <color indexed="81"/>
            <rFont val="Tahoma"/>
            <family val="2"/>
            <charset val="238"/>
          </rPr>
          <t xml:space="preserve">According to the bill on closing statement moved to the Parlement.
</t>
        </r>
        <r>
          <rPr>
            <sz val="8"/>
            <color indexed="81"/>
            <rFont val="Tahoma"/>
            <family val="2"/>
            <charset val="238"/>
          </rPr>
          <t>Source: Ministry for National Economy.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1EE829A9-A548-49F9-AC29-1A204367CCC2}">
      <text>
        <r>
          <rPr>
            <sz val="8"/>
            <color indexed="81"/>
            <rFont val="Tahoma"/>
            <family val="2"/>
            <charset val="238"/>
          </rPr>
          <t>According to the bill moved to the Parlement.</t>
        </r>
      </text>
    </comment>
    <comment ref="A24" authorId="0" shapeId="0" xr:uid="{466F84A0-4AF4-48D8-8C75-01EC06FEA075}">
      <text>
        <r>
          <rPr>
            <sz val="8"/>
            <color indexed="81"/>
            <rFont val="Tahoma"/>
            <family val="2"/>
            <charset val="238"/>
          </rPr>
          <t>In the GFS-system.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BEB2964-9A84-4BFE-91B8-607A1A3E629F}">
      <text>
        <r>
          <rPr>
            <sz val="8"/>
            <color indexed="81"/>
            <rFont val="Tahoma"/>
            <family val="2"/>
            <charset val="238"/>
          </rPr>
          <t>Source: Budapest Stock Exchange.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13FFFC-8EDD-423F-82F2-8C511710A96B}">
      <text>
        <r>
          <rPr>
            <sz val="8"/>
            <color indexed="81"/>
            <rFont val="Tahoma"/>
            <family val="2"/>
            <charset val="238"/>
          </rPr>
          <t xml:space="preserve">Source: Budapest Stock Exchange.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900DB05-C372-4342-B29B-44B50A5F408C}">
      <text>
        <r>
          <rPr>
            <sz val="8"/>
            <color indexed="81"/>
            <rFont val="Tahoma"/>
            <family val="2"/>
            <charset val="238"/>
          </rPr>
          <t xml:space="preserve">Source: Budapest Stock Exchange.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424290-F66F-40C2-8111-429A939C6A1F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9055DE96-A29B-4318-AFAE-7A0FF3FDEAFD}">
      <text>
        <r>
          <rPr>
            <sz val="8"/>
            <color indexed="81"/>
            <rFont val="Tahoma"/>
            <family val="2"/>
            <charset val="238"/>
          </rPr>
          <t>Per hundred units.</t>
        </r>
      </text>
    </comment>
    <comment ref="A15" authorId="0" shapeId="0" xr:uid="{D3CBF106-82ED-4A48-9368-A3CB35D5DB23}">
      <text>
        <r>
          <rPr>
            <sz val="8"/>
            <color indexed="81"/>
            <rFont val="Arial Hu"/>
            <family val="2"/>
          </rPr>
          <t>Annual average medium rates quoted by the National Bank of Hungary (calendar) days, weighted with the number of operating (calendar) days.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25ADB1-272F-4857-A992-493B11E300EE}">
      <text>
        <r>
          <rPr>
            <sz val="8"/>
            <color indexed="81"/>
            <rFont val="Tahoma"/>
            <family val="2"/>
            <charset val="238"/>
          </rPr>
          <t>Weighted by the amount of new business.
Notes:  Before the reference date of January 2003 instead of the floating rate or up to 1 year initial rate fixation/over 1 year initial rate fixation the data of loans with original maturity up to 1 year and over 1 year are published.  
Source: National Bank of Hungary.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104B55-1D28-4377-BEB5-78FDD9AB434A}">
      <text>
        <r>
          <rPr>
            <sz val="8"/>
            <color indexed="81"/>
            <rFont val="Tahoma"/>
            <family val="2"/>
            <charset val="238"/>
          </rPr>
          <t xml:space="preserve">Weighted by the amount of new business.
Notes:  Before the reference date of January 2003 instead of the floating rate or up to 1 year initial rate fixation/over 1 year initial rate fixation the data of loans with original maturity up to 1 year and over 1 year are published.  
Source: National Bank of Hungary.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070171-ABC3-4ACE-91C5-3436311AB9C3}">
      <text>
        <r>
          <rPr>
            <sz val="8"/>
            <color indexed="81"/>
            <rFont val="Tahoma"/>
            <family val="2"/>
            <charset val="238"/>
          </rPr>
          <t xml:space="preserve">Source: National Bank of Hungary.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4A9CFB-8310-4BEB-9F90-C60BD1726CD1}">
      <text>
        <r>
          <rPr>
            <sz val="8"/>
            <color indexed="81"/>
            <rFont val="Tahoma"/>
            <family val="2"/>
            <charset val="238"/>
          </rPr>
          <t>Source: Hungarian Financial Supervisory Authority.</t>
        </r>
      </text>
    </comment>
    <comment ref="A10" authorId="0" shapeId="0" xr:uid="{A71DF6D2-134A-4EA5-A81E-6F3E265F0008}">
      <text>
        <r>
          <rPr>
            <sz val="8"/>
            <color indexed="81"/>
            <rFont val="Arial"/>
            <family val="2"/>
            <charset val="238"/>
          </rPr>
          <t>Insurance associations, voluntary mutual pension funds, broker companies, financial and insurance advising.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583174-94C7-40B5-9C4A-51B7E63307CC}">
      <text>
        <r>
          <rPr>
            <sz val="8"/>
            <color indexed="81"/>
            <rFont val="Tahoma"/>
            <family val="2"/>
            <charset val="238"/>
          </rPr>
          <t>Excluding National Bank of Hungary.
Source: Hungarian Financial Supervisory Authority.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D865C02-6BE2-4118-AC36-1BFB5AAE6E6E}">
      <text>
        <r>
          <rPr>
            <sz val="8"/>
            <color indexed="81"/>
            <rFont val="Tahoma"/>
            <family val="2"/>
            <charset val="238"/>
          </rPr>
          <t>Excluding National Bank of Hungary.
Source: Hungarian Financial Supervisory Authority.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E24703F-81EE-4979-A2C8-6FD797D4F889}">
      <text>
        <r>
          <rPr>
            <sz val="8"/>
            <color indexed="81"/>
            <rFont val="Tahoma"/>
            <family val="2"/>
            <charset val="238"/>
          </rPr>
          <t>According to the bill on closing statement moved to the Parlement.
Source: Ministry for National Economy.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3882C1FB-03F4-429F-B0BD-C05E6E017850}">
      <text>
        <r>
          <rPr>
            <sz val="8"/>
            <color indexed="81"/>
            <rFont val="Tahoma"/>
            <family val="2"/>
            <charset val="238"/>
          </rPr>
          <t>According to the bill moved to the Parlement.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14036A-52A2-4190-9FCF-C864CB3AD289}">
      <text>
        <r>
          <rPr>
            <sz val="8"/>
            <color indexed="81"/>
            <rFont val="Tahoma"/>
            <family val="2"/>
            <charset val="238"/>
          </rPr>
          <t>Source: Hungarian Financial Supervisory Authority.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387BB82-47BF-4B96-BD81-CC262C60E712}">
      <text>
        <r>
          <rPr>
            <sz val="8"/>
            <color indexed="81"/>
            <rFont val="Tahoma"/>
            <family val="2"/>
            <charset val="238"/>
          </rPr>
          <t xml:space="preserve">Source: Hungarian Financial Supervisory Authority.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EB4C783-2EF9-46BF-9F4C-358BAF121905}">
      <text>
        <r>
          <rPr>
            <sz val="8"/>
            <color indexed="81"/>
            <rFont val="Tahoma"/>
            <family val="2"/>
            <charset val="238"/>
          </rPr>
          <t>Source: Ministry for National Economy.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1AFC8EE0-8033-4D27-9B2D-DCAC907B7E62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</t>
        </r>
      </text>
    </comment>
    <comment ref="C2" authorId="0" shapeId="0" xr:uid="{4749461D-4CD5-4B21-9FC4-C2E68A9CB965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</t>
        </r>
      </text>
    </comment>
    <comment ref="D2" authorId="0" shapeId="0" xr:uid="{752967B7-CE61-4838-97F3-5C3AAD1DCDB7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</t>
        </r>
      </text>
    </comment>
    <comment ref="B3" authorId="0" shapeId="0" xr:uid="{9CCD02D0-2AB7-4FE8-8083-77E5E7F96856}">
      <text>
        <r>
          <rPr>
            <sz val="8"/>
            <color indexed="81"/>
            <rFont val="Tahoma"/>
            <family val="2"/>
            <charset val="238"/>
          </rPr>
          <t>Including customs and import duties.</t>
        </r>
      </text>
    </comment>
    <comment ref="A4" authorId="0" shapeId="0" xr:uid="{B1916140-484A-423B-89B1-49BC87E90EA1}">
      <text>
        <r>
          <rPr>
            <sz val="8"/>
            <color indexed="81"/>
            <rFont val="Tahoma"/>
            <family val="2"/>
            <charset val="238"/>
          </rPr>
          <t>Including profit taxes of financial institutions.</t>
        </r>
      </text>
    </comment>
    <comment ref="A23" authorId="0" shapeId="0" xr:uid="{6D8E7324-66CA-4479-BC59-265793450C1C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governments, and including extraordinary tax of private persons from 2007.</t>
        </r>
      </text>
    </comment>
    <comment ref="A34" authorId="0" shapeId="0" xr:uid="{BC3C6569-851C-422D-9ACB-32BCC8911BE1}">
      <text>
        <r>
          <rPr>
            <sz val="8"/>
            <color indexed="81"/>
            <rFont val="Tahoma"/>
            <family val="2"/>
            <charset val="238"/>
          </rPr>
          <t>Including revenues from privatization.</t>
        </r>
      </text>
    </comment>
    <comment ref="B35" authorId="0" shapeId="0" xr:uid="{2CE08550-2F0A-44E0-B2AA-02BC29E662B4}">
      <text>
        <r>
          <rPr>
            <sz val="8"/>
            <color indexed="81"/>
            <rFont val="Tahoma"/>
            <family val="2"/>
            <charset val="238"/>
          </rPr>
          <t>Including payments of NBH.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AFD7766-FD22-4E24-BD95-A0140025C9E6}">
      <text>
        <r>
          <rPr>
            <sz val="8"/>
            <color indexed="81"/>
            <rFont val="Tahoma"/>
            <family val="2"/>
            <charset val="238"/>
          </rPr>
          <t>Source: Ministry for National Economy.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EDB2C44E-30E0-4EC8-A68B-8B481F164FF5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budget.</t>
        </r>
      </text>
    </comment>
    <comment ref="C2" authorId="0" shapeId="0" xr:uid="{84F3AFA6-CC0D-4C11-8CDA-8400FAD087C5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budget.</t>
        </r>
      </text>
    </comment>
    <comment ref="D2" authorId="0" shapeId="0" xr:uid="{E65C3B6D-00AD-4183-9758-A0B5E3162FD2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budget.</t>
        </r>
      </text>
    </comment>
    <comment ref="B3" authorId="0" shapeId="0" xr:uid="{673C2C51-3A56-48C7-96FE-C50EA4F5338F}">
      <text>
        <r>
          <rPr>
            <sz val="8"/>
            <color indexed="81"/>
            <rFont val="Tahoma"/>
            <family val="2"/>
            <charset val="238"/>
          </rPr>
          <t>Including agricultural and other subsidies.</t>
        </r>
      </text>
    </comment>
    <comment ref="A9" authorId="0" shapeId="0" xr:uid="{CBEABDF1-C496-427A-BD25-27062C1770A1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  <comment ref="A12" authorId="0" shapeId="0" xr:uid="{8606C851-ED78-4915-975C-7290E62CE9B8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  <comment ref="A21" authorId="0" shapeId="0" xr:uid="{1FA1EC19-6F39-4768-812E-BE81AD2C86AA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  <comment ref="B21" authorId="0" shapeId="0" xr:uid="{BCCC5F1E-F22F-4925-8F4C-54C1E2AEA708}">
      <text>
        <r>
          <rPr>
            <sz val="8"/>
            <color indexed="8"/>
            <rFont val="Tahoma"/>
            <family val="2"/>
            <charset val="238"/>
          </rPr>
          <t>Including expenditures related to NBH.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D7490E5-03B8-4A32-A64A-71BA2390CAFC}">
      <text>
        <r>
          <rPr>
            <sz val="8"/>
            <color indexed="81"/>
            <rFont val="Tahoma"/>
            <family val="2"/>
            <charset val="238"/>
          </rPr>
          <t>Source: Government Debt Management Agency (Private Company Limited by Shares).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2B9DB5-8AD1-4AF5-BFF7-D7CF1C8866C0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4" authorId="0" shapeId="0" xr:uid="{1A093B57-3D78-40CB-BD96-2489DB6C5F8A}">
      <text>
        <r>
          <rPr>
            <sz val="8"/>
            <color indexed="81"/>
            <rFont val="Tahoma"/>
            <family val="2"/>
            <charset val="238"/>
          </rPr>
          <t>Excluding international reserves.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5C964F-F97B-4B41-B0D2-036AD7F90CC5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21B501-CE81-43D5-95BF-D77A7B0472B1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" authorId="0" shapeId="0" xr:uid="{7833D140-7ADA-42CC-864D-9E1DC651CF4E}">
      <text>
        <r>
          <rPr>
            <sz val="8"/>
            <color indexed="81"/>
            <rFont val="Tahoma"/>
            <family val="2"/>
            <charset val="238"/>
          </rPr>
          <t>Excluding intercompany loans.</t>
        </r>
      </text>
    </comment>
    <comment ref="A4" authorId="0" shapeId="0" xr:uid="{4105C2F3-B273-41F2-9EB9-18EDB188EA81}">
      <text>
        <r>
          <rPr>
            <sz val="8"/>
            <color indexed="81"/>
            <rFont val="Tahoma"/>
            <family val="2"/>
            <charset val="238"/>
          </rPr>
          <t>Excluding intercompany loans.</t>
        </r>
      </text>
    </comment>
    <comment ref="A5" authorId="0" shapeId="0" xr:uid="{F9B712E6-BF46-4C5D-B589-2516AD7BF3C1}">
      <text>
        <r>
          <rPr>
            <sz val="8"/>
            <color indexed="81"/>
            <rFont val="Tahoma"/>
            <family val="2"/>
            <charset val="238"/>
          </rPr>
          <t>Excluding intercompany loans.</t>
        </r>
      </text>
    </comment>
    <comment ref="A6" authorId="0" shapeId="0" xr:uid="{827C9064-BD90-41E6-B260-498E861E7B6C}">
      <text>
        <r>
          <rPr>
            <sz val="8"/>
            <color indexed="81"/>
            <rFont val="Tahoma"/>
            <family val="2"/>
            <charset val="238"/>
          </rPr>
          <t>Excluding intercompany loans.</t>
        </r>
      </text>
    </comment>
    <comment ref="A7" authorId="0" shapeId="0" xr:uid="{E9CD5582-22F4-4F51-BBB2-EB17E188B18E}">
      <text>
        <r>
          <rPr>
            <sz val="8"/>
            <color indexed="81"/>
            <rFont val="Tahoma"/>
            <family val="2"/>
            <charset val="238"/>
          </rPr>
          <t>Excluding intercompany loans.</t>
        </r>
      </text>
    </comment>
    <comment ref="A8" authorId="0" shapeId="0" xr:uid="{36588F69-653C-400D-9394-F047B0C6167C}">
      <text>
        <r>
          <rPr>
            <sz val="8"/>
            <color indexed="81"/>
            <rFont val="Tahoma"/>
            <family val="2"/>
            <charset val="238"/>
          </rPr>
          <t>Medium-term credit amortisation and gross interest expenditure (excluding intercompany loans).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C0648C7-8E14-4AEB-B1F9-AF257927560D}">
      <text>
        <r>
          <rPr>
            <sz val="8"/>
            <color indexed="81"/>
            <rFont val="Tahoma"/>
            <family val="2"/>
            <charset val="238"/>
          </rPr>
          <t>Source: Hungarian Financial Supervisory Authority.</t>
        </r>
      </text>
    </comment>
  </commentList>
</comments>
</file>

<file path=xl/sharedStrings.xml><?xml version="1.0" encoding="utf-8"?>
<sst xmlns="http://schemas.openxmlformats.org/spreadsheetml/2006/main" count="596" uniqueCount="411">
  <si>
    <t>Balance</t>
  </si>
  <si>
    <t>Revenues, total</t>
  </si>
  <si>
    <t>Expenditures, total</t>
  </si>
  <si>
    <t>Items, that cannot be listed to functions</t>
  </si>
  <si>
    <t>State debt service, general government</t>
  </si>
  <si>
    <t>Economic functions, total</t>
  </si>
  <si>
    <t>Environment protection</t>
  </si>
  <si>
    <t>Other economic activities and services</t>
  </si>
  <si>
    <t>Activities and services of transport and telecommunication</t>
  </si>
  <si>
    <t>Mining and manufacturing</t>
  </si>
  <si>
    <t>Agriculture, forestry, fishing and hunting</t>
  </si>
  <si>
    <t>Combustible-, fuel- and energy-supply</t>
  </si>
  <si>
    <t>Social welfare functions, total</t>
  </si>
  <si>
    <t>Entertaining, cultural and religious activities and services</t>
  </si>
  <si>
    <t>Matters of housing, settlements’ and communal activities and services</t>
  </si>
  <si>
    <t>Social insurance and public welfare services</t>
  </si>
  <si>
    <t>Public health</t>
  </si>
  <si>
    <t>Educational activities and services</t>
  </si>
  <si>
    <t>State operational functions, total</t>
  </si>
  <si>
    <t>Protection of public order and public safety</t>
  </si>
  <si>
    <t>Defense</t>
  </si>
  <si>
    <t>General public services</t>
  </si>
  <si>
    <t>Revenues, expenditures</t>
  </si>
  <si>
    <t>4.6.1. Consolidated functional balance of the general government (cash basis) [billion HUF]</t>
  </si>
  <si>
    <t>Balance as a percentage of GDP</t>
  </si>
  <si>
    <t>Expenditures</t>
  </si>
  <si>
    <t>Revenues</t>
  </si>
  <si>
    <t>General government, total</t>
  </si>
  <si>
    <t>Extra-budgetary funds</t>
  </si>
  <si>
    <t>Local governments</t>
  </si>
  <si>
    <t>Pension insurance fund</t>
  </si>
  <si>
    <t>Health insurance fund</t>
  </si>
  <si>
    <t>Central government</t>
  </si>
  <si>
    <t>Denomination</t>
  </si>
  <si>
    <t>4.6.2. Main characteristics of general government sub-systems (cash basis) [billion HUF]</t>
  </si>
  <si>
    <t>–</t>
  </si>
  <si>
    <t>Transfers from the EU</t>
  </si>
  <si>
    <t>Revenues related to debt service and other revenues</t>
  </si>
  <si>
    <t>Payments related to state property</t>
  </si>
  <si>
    <t>Payments of social security funds</t>
  </si>
  <si>
    <t>Payments of local governments</t>
  </si>
  <si>
    <t>Payments of extrabudgetary funds</t>
  </si>
  <si>
    <t>Payments of central budgetary institutions</t>
  </si>
  <si>
    <t>Payments of general government subsystems</t>
  </si>
  <si>
    <t>Central budgetary institutions and chapters</t>
  </si>
  <si>
    <t>Special tax on certain incomes related to the termination of the legal relationship of private individuals</t>
  </si>
  <si>
    <t>Registration fee on domestic help</t>
  </si>
  <si>
    <t>Fees and duties</t>
  </si>
  <si>
    <t>Tax payments</t>
  </si>
  <si>
    <t>Personal income tax revenues of the central budget</t>
  </si>
  <si>
    <t>Payments of households</t>
  </si>
  <si>
    <t>Excise tax/excise duty and motor vehicle registration duty</t>
  </si>
  <si>
    <t>Value Added Tax</t>
  </si>
  <si>
    <t>Taxes on consumption</t>
  </si>
  <si>
    <t>Special tax on certain branches</t>
  </si>
  <si>
    <t>Special tax on financial institutions</t>
  </si>
  <si>
    <t>Tax on corporate cars</t>
  </si>
  <si>
    <t>Income tax of energy suppliers</t>
  </si>
  <si>
    <t>Other central payments</t>
  </si>
  <si>
    <t>Other payments</t>
  </si>
  <si>
    <t>Gambling tax</t>
  </si>
  <si>
    <t>DPPT</t>
  </si>
  <si>
    <t>Enviromental protection fee</t>
  </si>
  <si>
    <t>Energy tax</t>
  </si>
  <si>
    <t>Simplified business tax</t>
  </si>
  <si>
    <t>Fees of financial institusions</t>
  </si>
  <si>
    <t>Tax imposed on credit institutions and financial corporations</t>
  </si>
  <si>
    <t>Special tax on businesses</t>
  </si>
  <si>
    <t>Corporate taxes</t>
  </si>
  <si>
    <t>Payments of economic units</t>
  </si>
  <si>
    <t>4.6.3. Central government revenues [billion HUF]</t>
  </si>
  <si>
    <t>Contribution to EU budget</t>
  </si>
  <si>
    <t>Debt assumption</t>
  </si>
  <si>
    <t>Government guarantees redeemed</t>
  </si>
  <si>
    <t>Extraordinary and other expenditures</t>
  </si>
  <si>
    <t>Expenditures related to state property</t>
  </si>
  <si>
    <t>Debt service related expenditures, interest expenditures</t>
  </si>
  <si>
    <t>Expenditures of international transactions</t>
  </si>
  <si>
    <t>Transfers to non-profit organizations</t>
  </si>
  <si>
    <t>Transfers to local governments</t>
  </si>
  <si>
    <t>Guarantee and contribution to social security funds</t>
  </si>
  <si>
    <t>Transfers to extrabudgetary funds</t>
  </si>
  <si>
    <t>Transfers to general government subsystems</t>
  </si>
  <si>
    <t>Central budgetary institutions and chapter administered appropriations</t>
  </si>
  <si>
    <t>Family benefits, social subsidies</t>
  </si>
  <si>
    <t>Housing grants</t>
  </si>
  <si>
    <t>Consumer price subsidy</t>
  </si>
  <si>
    <t>Support to the Media</t>
  </si>
  <si>
    <t>Subsidies to economic units</t>
  </si>
  <si>
    <t>Expenditures, balances</t>
  </si>
  <si>
    <t>4.6.4. Central government expenditures [million HUF]</t>
  </si>
  <si>
    <t>Total</t>
  </si>
  <si>
    <t>Other debt</t>
  </si>
  <si>
    <t>Total central government debt</t>
  </si>
  <si>
    <t>Loans</t>
  </si>
  <si>
    <t>Government securities</t>
  </si>
  <si>
    <t>Foreign currency</t>
  </si>
  <si>
    <t>HUF</t>
  </si>
  <si>
    <t>Change of central government gross debt, previous year = 100,0</t>
  </si>
  <si>
    <t>Bonds issued by the Kingdom of Hungary in 1924</t>
  </si>
  <si>
    <t>Foreign currency bonds</t>
  </si>
  <si>
    <t>Issued abroad</t>
  </si>
  <si>
    <t>Domestic</t>
  </si>
  <si>
    <t>Foreign</t>
  </si>
  <si>
    <t xml:space="preserve">2. </t>
  </si>
  <si>
    <t>Private placements (bonds)</t>
  </si>
  <si>
    <t>Retail securities</t>
  </si>
  <si>
    <t>Discount T-bills</t>
  </si>
  <si>
    <t>Bonds</t>
  </si>
  <si>
    <t>Public issues</t>
  </si>
  <si>
    <t>1.</t>
  </si>
  <si>
    <t>Central government gross debt, billion HUF</t>
  </si>
  <si>
    <t>4.6.5. Central government gross debt</t>
  </si>
  <si>
    <t>International reserves ("–" increase)</t>
  </si>
  <si>
    <t>Overall balance (I+II+III+IV)</t>
  </si>
  <si>
    <t>Net errors and omissions</t>
  </si>
  <si>
    <t>Liabilities, net</t>
  </si>
  <si>
    <t>Assets, net</t>
  </si>
  <si>
    <t>Other investments, net</t>
  </si>
  <si>
    <t>Financial derivatives</t>
  </si>
  <si>
    <t>Portfolio investment, net</t>
  </si>
  <si>
    <t>In Hungary, net</t>
  </si>
  <si>
    <t>Abroad, net</t>
  </si>
  <si>
    <t>Direct investment, net</t>
  </si>
  <si>
    <t>Financial account</t>
  </si>
  <si>
    <t>Acquistion/disposal of non-produced, non financial assets, net</t>
  </si>
  <si>
    <t>Capital transfers of other sectors, net</t>
  </si>
  <si>
    <t>Capital transfers of general government, net</t>
  </si>
  <si>
    <t>Capital transfers, net</t>
  </si>
  <si>
    <t>Capital account</t>
  </si>
  <si>
    <t>Current transfers, net</t>
  </si>
  <si>
    <t>Other investment income, net</t>
  </si>
  <si>
    <t>Portfolio investment income, net</t>
  </si>
  <si>
    <t>Direct investment income, net</t>
  </si>
  <si>
    <t>Compensation of employees, employed for less than one year, net</t>
  </si>
  <si>
    <t>Income, net</t>
  </si>
  <si>
    <t>Government services, net</t>
  </si>
  <si>
    <t>Personal, cultural and recreational services, net</t>
  </si>
  <si>
    <t>Other business services, net</t>
  </si>
  <si>
    <t>Royalties and licence fees, net</t>
  </si>
  <si>
    <t>Computer and information services, net</t>
  </si>
  <si>
    <t>Financial services, net</t>
  </si>
  <si>
    <t>Insurance services, net</t>
  </si>
  <si>
    <t>Construction services, net</t>
  </si>
  <si>
    <t>Communications services, net</t>
  </si>
  <si>
    <t>Other services, net</t>
  </si>
  <si>
    <t>net</t>
  </si>
  <si>
    <t>debit</t>
  </si>
  <si>
    <t>credit</t>
  </si>
  <si>
    <t>Travel</t>
  </si>
  <si>
    <t>Transportation services, net</t>
  </si>
  <si>
    <t>Services total, net</t>
  </si>
  <si>
    <t>Imports</t>
  </si>
  <si>
    <t>Exports</t>
  </si>
  <si>
    <t>Goods, net</t>
  </si>
  <si>
    <t>Current account</t>
  </si>
  <si>
    <t>4.6.6. Balance of payments of Hungary [million EUR]</t>
  </si>
  <si>
    <t>private sector</t>
  </si>
  <si>
    <t>general government and NBH</t>
  </si>
  <si>
    <t>Of which:</t>
  </si>
  <si>
    <t>Net foreign debt (including other capital)</t>
  </si>
  <si>
    <t>Foreign assets</t>
  </si>
  <si>
    <t>gold</t>
  </si>
  <si>
    <t>International reserves</t>
  </si>
  <si>
    <t>Gross foreign debt (including other capital)</t>
  </si>
  <si>
    <t>4.6.7. Foreign debt stock of Hungary [million EUR]</t>
  </si>
  <si>
    <t>Net external financing capacity as % of GDP</t>
  </si>
  <si>
    <t>Total Debt Service denominated in foreign currencies as % of GDP</t>
  </si>
  <si>
    <t>Gross interest expenditures as % of GDP</t>
  </si>
  <si>
    <t>Net external debt denominated in foreign currencies as % of GDP</t>
  </si>
  <si>
    <t>Net external debt as % of GDP</t>
  </si>
  <si>
    <t>Gross external debt denominated in foreign currencies as % of GDP</t>
  </si>
  <si>
    <t>Gross external debt as % of GDP</t>
  </si>
  <si>
    <t>Megnevezés</t>
  </si>
  <si>
    <t xml:space="preserve">4.6.8. Foreign debt service indicators of Hungary (on the basis of the balance of payments) </t>
  </si>
  <si>
    <t>motor vehicle insurance</t>
  </si>
  <si>
    <t>compulsory motor vehicle liability insurance</t>
  </si>
  <si>
    <t>property insurance</t>
  </si>
  <si>
    <t>Non-life insurance</t>
  </si>
  <si>
    <t>combined life insurance</t>
  </si>
  <si>
    <t>life insurance on death</t>
  </si>
  <si>
    <t>Life insurance</t>
  </si>
  <si>
    <t>Insurance lines</t>
  </si>
  <si>
    <t>4.6.9. Major insurance lines [thousands]</t>
  </si>
  <si>
    <t>Treasury bills</t>
  </si>
  <si>
    <t>Government bonds</t>
  </si>
  <si>
    <t>Corporate bonds</t>
  </si>
  <si>
    <t>Mortgage bonds</t>
  </si>
  <si>
    <t>..</t>
  </si>
  <si>
    <t>Compensation notes</t>
  </si>
  <si>
    <t>Certificates</t>
  </si>
  <si>
    <t>Investment funds</t>
  </si>
  <si>
    <t>Equities</t>
  </si>
  <si>
    <t>4.6.10. Market capitalizations on the Budapest Stock Exchange [billion HUF]</t>
  </si>
  <si>
    <t>Turnover per transaction, million HUF</t>
  </si>
  <si>
    <t>Average daily turnover, million HUF</t>
  </si>
  <si>
    <t>compensation notes</t>
  </si>
  <si>
    <t>investment funds</t>
  </si>
  <si>
    <t>treasury bills</t>
  </si>
  <si>
    <t>mortgage bonds</t>
  </si>
  <si>
    <t>corporate bonds</t>
  </si>
  <si>
    <t>government bonds</t>
  </si>
  <si>
    <t>certificates</t>
  </si>
  <si>
    <t>equities</t>
  </si>
  <si>
    <t>Cash turnover at market value, billion HUF</t>
  </si>
  <si>
    <t>Average daily number of transactions</t>
  </si>
  <si>
    <t>Number of transactions</t>
  </si>
  <si>
    <t>4.6.11. Turnover of the Budapest Stock Exchange</t>
  </si>
  <si>
    <t>Closing</t>
  </si>
  <si>
    <t>Minimum</t>
  </si>
  <si>
    <t>Maximum</t>
  </si>
  <si>
    <t>Year</t>
  </si>
  <si>
    <t>4.6.12. The Budapest Stock Index (BUX) [2 Január 1991 = 1000.00]</t>
  </si>
  <si>
    <t>Yearly average exchange rates</t>
  </si>
  <si>
    <t>Exchange rates at the end of the year</t>
  </si>
  <si>
    <t>PLN</t>
  </si>
  <si>
    <t>SKK</t>
  </si>
  <si>
    <t>CZK</t>
  </si>
  <si>
    <t>CHF</t>
  </si>
  <si>
    <t>JPY</t>
  </si>
  <si>
    <t>USD</t>
  </si>
  <si>
    <t>EUR</t>
  </si>
  <si>
    <t>GBP</t>
  </si>
  <si>
    <t>Period</t>
  </si>
  <si>
    <t>4.6.13. Foreign exchange rates [per one unit, in HUF]</t>
  </si>
  <si>
    <t>December, 2010</t>
  </si>
  <si>
    <t>December, 2009</t>
  </si>
  <si>
    <t>December, 2008</t>
  </si>
  <si>
    <t>December, 2007</t>
  </si>
  <si>
    <t>December, 2006</t>
  </si>
  <si>
    <t>December, 2005</t>
  </si>
  <si>
    <t>December, 2004</t>
  </si>
  <si>
    <t>December, 2003</t>
  </si>
  <si>
    <t>December, 2002</t>
  </si>
  <si>
    <t>December, 2001</t>
  </si>
  <si>
    <t>December, 2000</t>
  </si>
  <si>
    <t>over 1 year initial rate fixation</t>
  </si>
  <si>
    <t>with agreed maturity up to 1 year</t>
  </si>
  <si>
    <t>maturing over 
a year</t>
  </si>
  <si>
    <t>maturing within 
a year</t>
  </si>
  <si>
    <t>Deposits</t>
  </si>
  <si>
    <t>4.6.14. Monthly average agreed interest rate of HUF loans and HUF deposits to non-financial corporations (December) [annual interest rates, %]</t>
  </si>
  <si>
    <r>
      <t>December, 2010</t>
    </r>
    <r>
      <rPr>
        <sz val="10"/>
        <rFont val="Arial CE"/>
        <charset val="238"/>
      </rPr>
      <t/>
    </r>
  </si>
  <si>
    <r>
      <t>December, 2009</t>
    </r>
    <r>
      <rPr>
        <sz val="10"/>
        <rFont val="Arial CE"/>
        <charset val="238"/>
      </rPr>
      <t/>
    </r>
  </si>
  <si>
    <r>
      <t>December, 2008</t>
    </r>
    <r>
      <rPr>
        <sz val="10"/>
        <rFont val="Arial CE"/>
        <charset val="238"/>
      </rPr>
      <t/>
    </r>
  </si>
  <si>
    <r>
      <t>December, 2007</t>
    </r>
    <r>
      <rPr>
        <sz val="10"/>
        <rFont val="Arial CE"/>
        <charset val="238"/>
      </rPr>
      <t/>
    </r>
  </si>
  <si>
    <r>
      <t>December, 2006</t>
    </r>
    <r>
      <rPr>
        <sz val="10"/>
        <rFont val="Arial CE"/>
        <charset val="238"/>
      </rPr>
      <t/>
    </r>
  </si>
  <si>
    <r>
      <t>December, 2005</t>
    </r>
    <r>
      <rPr>
        <sz val="10"/>
        <rFont val="Arial CE"/>
        <charset val="238"/>
      </rPr>
      <t/>
    </r>
  </si>
  <si>
    <r>
      <t>December, 2003</t>
    </r>
    <r>
      <rPr>
        <sz val="10"/>
        <rFont val="Arial CE"/>
        <charset val="238"/>
      </rPr>
      <t/>
    </r>
  </si>
  <si>
    <r>
      <t>December, 2002</t>
    </r>
    <r>
      <rPr>
        <sz val="10"/>
        <rFont val="Arial CE"/>
        <charset val="238"/>
      </rPr>
      <t/>
    </r>
  </si>
  <si>
    <r>
      <t>December, 2001</t>
    </r>
    <r>
      <rPr>
        <sz val="10"/>
        <rFont val="Arial CE"/>
        <charset val="238"/>
      </rPr>
      <t/>
    </r>
  </si>
  <si>
    <t>Loants for consumption</t>
  </si>
  <si>
    <t>Loans for house purchase</t>
  </si>
  <si>
    <t>Fixed deposits over 1 year</t>
  </si>
  <si>
    <t>Fixed deposits up to 1 year</t>
  </si>
  <si>
    <t>Overnight deposits</t>
  </si>
  <si>
    <t>4.6.15. Monthly average agreed interest rate of HUF loans and HUF deposits to households (December) [annual interest rates, %]</t>
  </si>
  <si>
    <t>Net financial assets of households</t>
  </si>
  <si>
    <t>Of which: loans</t>
  </si>
  <si>
    <t>Liabilities</t>
  </si>
  <si>
    <t>Other</t>
  </si>
  <si>
    <t>Trade credits and advances</t>
  </si>
  <si>
    <t>Other accounts payable</t>
  </si>
  <si>
    <t>Long-term loans</t>
  </si>
  <si>
    <t>Short-term loans</t>
  </si>
  <si>
    <t>Securities other than shares</t>
  </si>
  <si>
    <t>deposits</t>
  </si>
  <si>
    <t>Of which: currency</t>
  </si>
  <si>
    <t>Financial assets</t>
  </si>
  <si>
    <t>Other accounts receivable</t>
  </si>
  <si>
    <t>Non-life insurance reserves</t>
  </si>
  <si>
    <t>Pension fund reserves</t>
  </si>
  <si>
    <t>Life insurance reserves</t>
  </si>
  <si>
    <t>Insurance technical reserves</t>
  </si>
  <si>
    <t>Mutual fund shares</t>
  </si>
  <si>
    <t>Other equities</t>
  </si>
  <si>
    <t>Non-quoted shares</t>
  </si>
  <si>
    <t>Quoted shares</t>
  </si>
  <si>
    <t>Shares and other equities</t>
  </si>
  <si>
    <t>Long-term securities other than shares</t>
  </si>
  <si>
    <t>Short-term securities other than shares</t>
  </si>
  <si>
    <t>Other deposits</t>
  </si>
  <si>
    <t>Transferable deposits</t>
  </si>
  <si>
    <t>Currency</t>
  </si>
  <si>
    <t>Currency and deposits</t>
  </si>
  <si>
    <t>4.6.16. Net financial assets of households [billion HUF]</t>
  </si>
  <si>
    <t>redemption</t>
  </si>
  <si>
    <t>surmounting</t>
  </si>
  <si>
    <t>modernizing, enlarging</t>
  </si>
  <si>
    <t>buying old flat</t>
  </si>
  <si>
    <t>buying new flat</t>
  </si>
  <si>
    <t>construction</t>
  </si>
  <si>
    <t>Average term, year</t>
  </si>
  <si>
    <t>Average loans, million HUF</t>
  </si>
  <si>
    <t>25 631</t>
  </si>
  <si>
    <t>50 311</t>
  </si>
  <si>
    <t>Total, million HUF</t>
  </si>
  <si>
    <t>Transferred housing loans and subsidies by aims of loans</t>
  </si>
  <si>
    <t>foreign exchange loan, %</t>
  </si>
  <si>
    <t>loans with subsidies, %</t>
  </si>
  <si>
    <t>Sum of housing loans, million HUF</t>
  </si>
  <si>
    <t>Housing loans, number</t>
  </si>
  <si>
    <t>Approved housing loans</t>
  </si>
  <si>
    <t>Sum of stock at the end of year, million HUF</t>
  </si>
  <si>
    <t>Stock at the end of year, number</t>
  </si>
  <si>
    <t>Stock of housing loans</t>
  </si>
  <si>
    <t xml:space="preserve">4.6.17. Housing loans </t>
  </si>
  <si>
    <t>other  financial companies</t>
  </si>
  <si>
    <t>insurance companies</t>
  </si>
  <si>
    <t>co-operative credit institutions</t>
  </si>
  <si>
    <t>specialized credit institutions and other special organizations</t>
  </si>
  <si>
    <t>banks</t>
  </si>
  <si>
    <t>central bank</t>
  </si>
  <si>
    <t>Number of organizations, total</t>
  </si>
  <si>
    <t>Financial servicing organizations</t>
  </si>
  <si>
    <t>4.6.18. Number of financial servicing organizations</t>
  </si>
  <si>
    <t>Liabilities and equity</t>
  </si>
  <si>
    <t>Profit /loss for the year</t>
  </si>
  <si>
    <t>VI.</t>
  </si>
  <si>
    <t>General reserve</t>
  </si>
  <si>
    <t>V.</t>
  </si>
  <si>
    <t xml:space="preserve">Valuation reserve </t>
  </si>
  <si>
    <t>IV.</t>
  </si>
  <si>
    <t>Profit reserve</t>
  </si>
  <si>
    <t>III.</t>
  </si>
  <si>
    <t>Capital reserve</t>
  </si>
  <si>
    <t>II.</t>
  </si>
  <si>
    <t>Subscribed capital</t>
  </si>
  <si>
    <t>I.</t>
  </si>
  <si>
    <t>Owner's equity</t>
  </si>
  <si>
    <t>Subordinated liabilities</t>
  </si>
  <si>
    <t>Accrued expenses and other liabilities</t>
  </si>
  <si>
    <t>Liabilities, long term</t>
  </si>
  <si>
    <t>Liabilities, short term</t>
  </si>
  <si>
    <t>Assets, total</t>
  </si>
  <si>
    <t>Accrued and other assets</t>
  </si>
  <si>
    <t>VIII.</t>
  </si>
  <si>
    <t>Tangible fixed assets</t>
  </si>
  <si>
    <t>VII.</t>
  </si>
  <si>
    <t>Intangible assets</t>
  </si>
  <si>
    <t>Invested financial assets</t>
  </si>
  <si>
    <t>Receivables</t>
  </si>
  <si>
    <t>Securities</t>
  </si>
  <si>
    <t>Liquid assets</t>
  </si>
  <si>
    <t>4.6.19. Balance-sheet data of credit institutions operating as joint-stock companies [million HUF]</t>
  </si>
  <si>
    <t>Profit/loss  for the year</t>
  </si>
  <si>
    <t xml:space="preserve">Dividends and other shares  paid </t>
  </si>
  <si>
    <t>Formation and utilization of general reserve, use of accumulated profit reserve</t>
  </si>
  <si>
    <t>Profit after tax</t>
  </si>
  <si>
    <t>Taxation</t>
  </si>
  <si>
    <t>Profit before tax</t>
  </si>
  <si>
    <t>Extraordinary profit/loss</t>
  </si>
  <si>
    <t>Extraordinary charges</t>
  </si>
  <si>
    <t>Extraordinary income</t>
  </si>
  <si>
    <t>Profit of ordinary activities</t>
  </si>
  <si>
    <t>Loss of values and change of risk provision</t>
  </si>
  <si>
    <t>General adminstrative expenses</t>
  </si>
  <si>
    <t>Other expenditures</t>
  </si>
  <si>
    <t>Other income</t>
  </si>
  <si>
    <t>Profit/loss of financial, non-financial and investment services</t>
  </si>
  <si>
    <t>Dividends and other shares received</t>
  </si>
  <si>
    <t>Net interest from banking activity</t>
  </si>
  <si>
    <t>Interest expenses</t>
  </si>
  <si>
    <t>Interest incomes</t>
  </si>
  <si>
    <t>4.6.20. Statement of credit institutions operating as joint-stock companies [million HUF]</t>
  </si>
  <si>
    <t>Accrued expenses</t>
  </si>
  <si>
    <t>F)</t>
  </si>
  <si>
    <t>E)</t>
  </si>
  <si>
    <t>Provisions</t>
  </si>
  <si>
    <t>D)</t>
  </si>
  <si>
    <t xml:space="preserve">Insurance technical reserves for policy holders of unit-linked insurance </t>
  </si>
  <si>
    <t>C)</t>
  </si>
  <si>
    <t>provision for outstanding claims</t>
  </si>
  <si>
    <t>actuarial reserves</t>
  </si>
  <si>
    <t>provision for unearned premiums</t>
  </si>
  <si>
    <t>Of which</t>
  </si>
  <si>
    <t>B)</t>
  </si>
  <si>
    <t>profit/loss for the year</t>
  </si>
  <si>
    <t>subscribed capital</t>
  </si>
  <si>
    <t>Owners' equity</t>
  </si>
  <si>
    <t>A)</t>
  </si>
  <si>
    <t>Accrued assets</t>
  </si>
  <si>
    <t>Other assets</t>
  </si>
  <si>
    <t>Investments for policy holders of unit-linked insurances</t>
  </si>
  <si>
    <t>Financial investment</t>
  </si>
  <si>
    <t xml:space="preserve">II. </t>
  </si>
  <si>
    <t>Real estates</t>
  </si>
  <si>
    <t xml:space="preserve">I. </t>
  </si>
  <si>
    <t>Invested assets</t>
  </si>
  <si>
    <t xml:space="preserve">B)  </t>
  </si>
  <si>
    <t>4.6.21. Balance-sheet data of insurance companies [million HUF]</t>
  </si>
  <si>
    <t>Profit/loss of the year</t>
  </si>
  <si>
    <t>Profit or loss after tax</t>
  </si>
  <si>
    <t>Profit or loss before tax</t>
  </si>
  <si>
    <t>Profit or loss on extraordinary activities</t>
  </si>
  <si>
    <t>Profit or loss on ordinary activities</t>
  </si>
  <si>
    <t>Profit or loss on non-insurance accounts</t>
  </si>
  <si>
    <t>Insurance technical profit /loss</t>
  </si>
  <si>
    <t>Other insurance technical charges</t>
  </si>
  <si>
    <t>Insurance technical investment charges with unrealized losses (only life insurance)</t>
  </si>
  <si>
    <t>Net operating expenses</t>
  </si>
  <si>
    <t>Changes in insurance technical reserves</t>
  </si>
  <si>
    <t>Costs of claims</t>
  </si>
  <si>
    <t>Other insurance technical income</t>
  </si>
  <si>
    <t>Investment income attributed to policy holders (only non-life insurance)</t>
  </si>
  <si>
    <t>Returns on investments of technical reserves with unrealized gains (only life insurance)</t>
  </si>
  <si>
    <t>Premiums earned</t>
  </si>
  <si>
    <t>4.6.22. Statement of insurance companies [million HUF]</t>
  </si>
  <si>
    <t>4.6.8. Foreign debt service indicators of Hungary (on the basis of the balance of payments)</t>
  </si>
  <si>
    <t>4.6.17. Housing loans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</si>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</sst>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___@"/>
  </numFmts>
  <fonts count="2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10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Arial Hu"/>
      <family val="2"/>
    </font>
    <font>
      <b/>
      <sz val="8"/>
      <color indexed="17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82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0" fontId="5" fillId="0" borderId="0" xfId="0" applyFont="1"/>
    <xf numFmtId="49" fontId="6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/>
    </xf>
    <xf numFmtId="0" fontId="3" fillId="0" borderId="0" xfId="0" applyFont="1" applyAlignment="1">
      <alignment horizontal="left" vertical="top" wrapText="1" indent="1"/>
    </xf>
    <xf numFmtId="49" fontId="6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left" vertical="top" wrapText="1"/>
    </xf>
    <xf numFmtId="0" fontId="3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/>
    </xf>
    <xf numFmtId="0" fontId="3" fillId="0" borderId="0" xfId="0" applyFont="1"/>
    <xf numFmtId="0" fontId="6" fillId="0" borderId="0" xfId="0" applyFont="1"/>
    <xf numFmtId="164" fontId="6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indent="3"/>
    </xf>
    <xf numFmtId="0" fontId="3" fillId="0" borderId="4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NumberFormat="1" applyFont="1" applyAlignment="1">
      <alignment horizontal="left" vertical="top" wrapText="1" indent="1"/>
    </xf>
    <xf numFmtId="0" fontId="2" fillId="0" borderId="0" xfId="0" applyFont="1" applyFill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Fill="1" applyAlignment="1">
      <alignment horizontal="left" vertical="top" wrapText="1" indent="1"/>
    </xf>
    <xf numFmtId="0" fontId="2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9" fillId="0" borderId="0" xfId="0" applyFont="1"/>
    <xf numFmtId="3" fontId="2" fillId="0" borderId="0" xfId="0" applyNumberFormat="1" applyFont="1" applyFill="1" applyBorder="1" applyAlignment="1">
      <alignment horizontal="right" vertical="top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top"/>
    </xf>
    <xf numFmtId="3" fontId="6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3" fontId="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3" fontId="5" fillId="0" borderId="0" xfId="0" applyNumberFormat="1" applyFont="1" applyFill="1" applyAlignment="1">
      <alignment horizontal="right" vertical="top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left" vertical="top" indent="1"/>
    </xf>
    <xf numFmtId="0" fontId="2" fillId="0" borderId="0" xfId="0" applyFont="1" applyBorder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left" vertical="top" indent="2"/>
    </xf>
    <xf numFmtId="0" fontId="3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top"/>
    </xf>
    <xf numFmtId="0" fontId="2" fillId="0" borderId="4" xfId="0" applyFont="1" applyBorder="1"/>
    <xf numFmtId="3" fontId="6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11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vertical="top"/>
    </xf>
    <xf numFmtId="3" fontId="6" fillId="0" borderId="0" xfId="0" applyNumberFormat="1" applyFont="1" applyFill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16" fontId="2" fillId="0" borderId="0" xfId="0" applyNumberFormat="1" applyFont="1" applyAlignment="1">
      <alignment horizontal="left" vertical="top" wrapText="1" indent="2"/>
    </xf>
    <xf numFmtId="0" fontId="2" fillId="0" borderId="0" xfId="0" applyFont="1" applyAlignment="1">
      <alignment horizontal="left" vertical="top" indent="3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wrapText="1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/>
    </xf>
    <xf numFmtId="0" fontId="2" fillId="0" borderId="0" xfId="0" applyFont="1" applyAlignment="1">
      <alignment vertical="center"/>
    </xf>
    <xf numFmtId="164" fontId="12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top"/>
    </xf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/>
    </xf>
    <xf numFmtId="49" fontId="2" fillId="0" borderId="0" xfId="0" applyNumberFormat="1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2" fillId="0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4" fontId="2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/>
    <xf numFmtId="0" fontId="2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4" fontId="5" fillId="0" borderId="8" xfId="0" applyNumberFormat="1" applyFont="1" applyBorder="1" applyAlignment="1">
      <alignment horizontal="right" vertical="top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2" fillId="0" borderId="8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 applyProtection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Border="1" applyAlignment="1" applyProtection="1">
      <alignment horizontal="left" wrapText="1" indent="1"/>
    </xf>
    <xf numFmtId="0" fontId="3" fillId="0" borderId="0" xfId="0" applyNumberFormat="1" applyFont="1" applyBorder="1" applyAlignment="1" applyProtection="1">
      <alignment horizontal="left" wrapText="1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 indent="5"/>
    </xf>
    <xf numFmtId="0" fontId="5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Fill="1"/>
    <xf numFmtId="165" fontId="2" fillId="0" borderId="0" xfId="0" applyNumberFormat="1" applyFont="1"/>
    <xf numFmtId="0" fontId="2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165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Alignment="1"/>
    <xf numFmtId="3" fontId="2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3" fontId="2" fillId="0" borderId="0" xfId="0" applyNumberFormat="1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center" indent="1"/>
    </xf>
    <xf numFmtId="3" fontId="2" fillId="0" borderId="0" xfId="0" applyNumberFormat="1" applyFont="1" applyFill="1"/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NumberFormat="1" applyFont="1" applyAlignment="1">
      <alignment horizontal="left" wrapText="1"/>
    </xf>
    <xf numFmtId="164" fontId="2" fillId="0" borderId="0" xfId="0" applyNumberFormat="1" applyFont="1"/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3" fontId="1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1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15" fillId="0" borderId="4" xfId="0" applyNumberFormat="1" applyFont="1" applyBorder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/>
    <xf numFmtId="0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5" fillId="0" borderId="0" xfId="0" applyNumberFormat="1" applyFont="1" applyAlignment="1">
      <alignment vertical="center"/>
    </xf>
    <xf numFmtId="0" fontId="1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1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12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B52F0-335D-43DA-853E-8A5947601F19}">
  <dimension ref="A1:A23"/>
  <sheetViews>
    <sheetView tabSelected="1" zoomScaleNormal="100" workbookViewId="0"/>
  </sheetViews>
  <sheetFormatPr defaultRowHeight="12.75"/>
  <cols>
    <col min="1" max="1" width="123.140625" style="265" bestFit="1" customWidth="1"/>
    <col min="2" max="16384" width="9.140625" style="265"/>
  </cols>
  <sheetData>
    <row r="1" spans="1:1">
      <c r="A1" s="264" t="s">
        <v>410</v>
      </c>
    </row>
    <row r="2" spans="1:1">
      <c r="A2" s="266" t="s">
        <v>23</v>
      </c>
    </row>
    <row r="3" spans="1:1">
      <c r="A3" s="266" t="s">
        <v>34</v>
      </c>
    </row>
    <row r="4" spans="1:1">
      <c r="A4" s="266" t="s">
        <v>70</v>
      </c>
    </row>
    <row r="5" spans="1:1">
      <c r="A5" s="266" t="s">
        <v>90</v>
      </c>
    </row>
    <row r="6" spans="1:1">
      <c r="A6" s="266" t="s">
        <v>112</v>
      </c>
    </row>
    <row r="7" spans="1:1">
      <c r="A7" s="266" t="s">
        <v>156</v>
      </c>
    </row>
    <row r="8" spans="1:1">
      <c r="A8" s="266" t="s">
        <v>165</v>
      </c>
    </row>
    <row r="9" spans="1:1">
      <c r="A9" s="266" t="s">
        <v>408</v>
      </c>
    </row>
    <row r="10" spans="1:1">
      <c r="A10" s="266" t="s">
        <v>183</v>
      </c>
    </row>
    <row r="11" spans="1:1">
      <c r="A11" s="266" t="s">
        <v>193</v>
      </c>
    </row>
    <row r="12" spans="1:1">
      <c r="A12" s="266" t="s">
        <v>207</v>
      </c>
    </row>
    <row r="13" spans="1:1">
      <c r="A13" s="266" t="s">
        <v>212</v>
      </c>
    </row>
    <row r="14" spans="1:1">
      <c r="A14" s="266" t="s">
        <v>224</v>
      </c>
    </row>
    <row r="15" spans="1:1">
      <c r="A15" s="266" t="s">
        <v>241</v>
      </c>
    </row>
    <row r="16" spans="1:1">
      <c r="A16" s="266" t="s">
        <v>256</v>
      </c>
    </row>
    <row r="17" spans="1:1">
      <c r="A17" s="266" t="s">
        <v>285</v>
      </c>
    </row>
    <row r="18" spans="1:1">
      <c r="A18" s="266" t="s">
        <v>409</v>
      </c>
    </row>
    <row r="19" spans="1:1">
      <c r="A19" s="266" t="s">
        <v>315</v>
      </c>
    </row>
    <row r="20" spans="1:1">
      <c r="A20" s="266" t="s">
        <v>344</v>
      </c>
    </row>
    <row r="21" spans="1:1">
      <c r="A21" s="266" t="s">
        <v>364</v>
      </c>
    </row>
    <row r="22" spans="1:1">
      <c r="A22" s="266" t="s">
        <v>390</v>
      </c>
    </row>
    <row r="23" spans="1:1">
      <c r="A23" s="266" t="s">
        <v>407</v>
      </c>
    </row>
  </sheetData>
  <hyperlinks>
    <hyperlink ref="A2" location="4.6.1.!A1" display="4.6.1. Consolidated functional balance of the general government (cash basis) [billion HUF]" xr:uid="{19842A62-63A0-44B1-8762-A2B27C48D210}"/>
    <hyperlink ref="A3" location="4.6.2.!A1" display="4.6.2. Main characteristics of general government sub-systems (cash basis) [billion HUF]" xr:uid="{102B793A-8C20-4889-9542-0EE44C84E0B4}"/>
    <hyperlink ref="A4" location="4.6.3.!A1" display="4.6.3. Central government revenues [billion HUF]" xr:uid="{98D22E46-CEEA-4DA8-B7C1-12DE3AE19787}"/>
    <hyperlink ref="A5" location="4.6.4.!A1" display="4.6.4. Central government expenditures [million HUF]" xr:uid="{A056CCD7-F350-4C87-B71A-38FE0B784FEA}"/>
    <hyperlink ref="A6" location="4.6.5.!A1" display="4.6.5. Central government gross debt" xr:uid="{894CE294-54B2-47BB-9204-D4E7AEF1181C}"/>
    <hyperlink ref="A7" location="4.6.6.!A1" display="4.6.6. Balance of payments of Hungary [million EUR]" xr:uid="{D603808F-8BAB-4BF1-8994-6CA7AC5F584C}"/>
    <hyperlink ref="A8" location="4.6.7.!A1" display="4.6.7. Foreign debt stock of Hungary [million EUR]" xr:uid="{F55A96C8-60AA-424D-98D9-CF9BA315D3B1}"/>
    <hyperlink ref="A9" location="4.6.8.!A1" display="4.6.8. Foreign debt service indicators of Hungary (on the basis of the balance of payments)" xr:uid="{DD316728-A1E2-4C6C-9A31-3A8E94A4A6B7}"/>
    <hyperlink ref="A10" location="4.6.9.!A1" display="4.6.9. Major insurance lines [thousands]" xr:uid="{E1C930FA-9CA2-47E1-B559-8CE3A6F11D4A}"/>
    <hyperlink ref="A11" location="4.6.10.!A1" display="4.6.10. Market capitalizations on the Budapest Stock Exchange [billion HUF]" xr:uid="{558B1C35-67AE-4E3A-8C42-EF2B56556D58}"/>
    <hyperlink ref="A12" location="4.6.11.!A1" display="4.6.11. Turnover of the Budapest Stock Exchange" xr:uid="{598F6B7C-E459-496C-8202-37E192B8EC5C}"/>
    <hyperlink ref="A13" location="4.6.12.!A1" display="4.6.12. The Budapest Stock Index (BUX) [2 Január 1991 = 1000.00]" xr:uid="{FC79F215-1C65-4B61-915D-88D27217CF51}"/>
    <hyperlink ref="A14" location="4.6.13.!A1" display="4.6.13. Foreign exchange rates [per one unit, in HUF]" xr:uid="{365770C1-64DD-4327-9F18-1F6C5066631B}"/>
    <hyperlink ref="A15" location="4.6.14.!A1" display="4.6.14. Monthly average agreed interest rate of HUF loans and HUF deposits to non-financial corporations (December) [annual interest rates, %]" xr:uid="{AB51E152-D59E-4A24-A423-5403B117F89A}"/>
    <hyperlink ref="A16" location="4.6.15.!A1" display="4.6.15. Monthly average agreed interest rate of HUF loans and HUF deposits to households (December) [annual interest rates, %]" xr:uid="{85B1064C-3722-4B7A-9904-C7FB0A9C4AEB}"/>
    <hyperlink ref="A17" location="4.6.16.!A1" display="4.6.16. Net financial assets of households [billion HUF]" xr:uid="{59B713A4-C8E8-4724-B0E7-820AD215ED48}"/>
    <hyperlink ref="A18" location="4.6.17.!A1" display="4.6.17. Housing loans" xr:uid="{8EDEA9EE-9CF9-407C-807B-6E521A9DC88A}"/>
    <hyperlink ref="A19" location="4.6.18.!A1" display="4.6.18. Number of financial servicing organizations" xr:uid="{B7A75BA3-2B4A-4433-86D8-9AB322022FC9}"/>
    <hyperlink ref="A20" location="4.6.19.!A1" display="4.6.19. Balance-sheet data of credit institutions operating as joint-stock companies [million HUF]" xr:uid="{64939A09-F7F7-479E-AA47-B0B318438437}"/>
    <hyperlink ref="A21" location="4.6.20.!A1" display="4.6.20. Statement of credit institutions operating as joint-stock companies [million HUF]" xr:uid="{7B9F2884-55E7-4091-A0B5-D574AA835667}"/>
    <hyperlink ref="A22" location="4.6.21.!A1" display="4.6.21. Balance-sheet data of insurance companies [million HUF]" xr:uid="{50891A25-4897-44EE-80D6-548070072434}"/>
    <hyperlink ref="A23" location="4.6.22.!A1" display="4.6.22. Statement of insurance companies [million HUF]" xr:uid="{F78085BE-8F45-4B9F-B988-FAB6CE6F715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DAEE1-F9E2-4D81-BFFC-6C10333BE00D}">
  <sheetPr>
    <pageSetUpPr fitToPage="1"/>
  </sheetPr>
  <dimension ref="A1:E11"/>
  <sheetViews>
    <sheetView zoomScaleNormal="100" workbookViewId="0"/>
  </sheetViews>
  <sheetFormatPr defaultRowHeight="11.25"/>
  <cols>
    <col min="1" max="1" width="40.85546875" style="131" customWidth="1"/>
    <col min="2" max="5" width="11.42578125" style="131" customWidth="1"/>
    <col min="6" max="16384" width="9.140625" style="131"/>
  </cols>
  <sheetData>
    <row r="1" spans="1:5" ht="12" thickBot="1">
      <c r="A1" s="140" t="s">
        <v>183</v>
      </c>
      <c r="B1" s="140"/>
      <c r="C1" s="140"/>
      <c r="D1" s="140"/>
      <c r="E1" s="140"/>
    </row>
    <row r="2" spans="1:5">
      <c r="A2" s="148" t="s">
        <v>182</v>
      </c>
      <c r="B2" s="147">
        <v>2000</v>
      </c>
      <c r="C2" s="147">
        <v>2008</v>
      </c>
      <c r="D2" s="146">
        <v>2009</v>
      </c>
      <c r="E2" s="145">
        <v>2010</v>
      </c>
    </row>
    <row r="3" spans="1:5">
      <c r="A3" s="144" t="s">
        <v>181</v>
      </c>
      <c r="B3" s="83">
        <v>2696.5</v>
      </c>
      <c r="C3" s="83">
        <v>3244.9</v>
      </c>
      <c r="D3" s="143">
        <v>3079.3</v>
      </c>
      <c r="E3" s="83">
        <v>2946.4</v>
      </c>
    </row>
    <row r="4" spans="1:5">
      <c r="A4" s="142" t="s">
        <v>159</v>
      </c>
      <c r="B4" s="83"/>
      <c r="C4" s="83"/>
      <c r="D4" s="4"/>
      <c r="E4" s="83"/>
    </row>
    <row r="5" spans="1:5">
      <c r="A5" s="141" t="s">
        <v>180</v>
      </c>
      <c r="B5" s="83">
        <v>137.80000000000001</v>
      </c>
      <c r="C5" s="83">
        <v>394.8</v>
      </c>
      <c r="D5" s="4">
        <v>374.2</v>
      </c>
      <c r="E5" s="83">
        <v>385.1</v>
      </c>
    </row>
    <row r="6" spans="1:5">
      <c r="A6" s="141" t="s">
        <v>179</v>
      </c>
      <c r="B6" s="83">
        <v>2098.9</v>
      </c>
      <c r="C6" s="83">
        <v>910.7</v>
      </c>
      <c r="D6" s="4">
        <v>798.7</v>
      </c>
      <c r="E6" s="83">
        <v>712</v>
      </c>
    </row>
    <row r="7" spans="1:5">
      <c r="A7" s="142" t="s">
        <v>178</v>
      </c>
      <c r="B7" s="83">
        <v>8638.6</v>
      </c>
      <c r="C7" s="83">
        <v>9460.6</v>
      </c>
      <c r="D7" s="4">
        <v>9376.9</v>
      </c>
      <c r="E7" s="83">
        <v>9357.6</v>
      </c>
    </row>
    <row r="8" spans="1:5">
      <c r="A8" s="142" t="s">
        <v>159</v>
      </c>
      <c r="B8" s="83"/>
      <c r="C8" s="83"/>
      <c r="D8" s="4"/>
      <c r="E8" s="83"/>
    </row>
    <row r="9" spans="1:5">
      <c r="A9" s="141" t="s">
        <v>177</v>
      </c>
      <c r="B9" s="83">
        <v>3361.6</v>
      </c>
      <c r="C9" s="83">
        <v>3252</v>
      </c>
      <c r="D9" s="4">
        <v>3267.9</v>
      </c>
      <c r="E9" s="83">
        <v>3322.2</v>
      </c>
    </row>
    <row r="10" spans="1:5">
      <c r="A10" s="141" t="s">
        <v>176</v>
      </c>
      <c r="B10" s="83">
        <v>2998.4</v>
      </c>
      <c r="C10" s="83">
        <v>3893</v>
      </c>
      <c r="D10" s="4">
        <v>3989.5</v>
      </c>
      <c r="E10" s="83">
        <v>3950.9</v>
      </c>
    </row>
    <row r="11" spans="1:5">
      <c r="A11" s="141" t="s">
        <v>175</v>
      </c>
      <c r="B11" s="83">
        <v>561.4</v>
      </c>
      <c r="C11" s="83">
        <v>903.5</v>
      </c>
      <c r="D11" s="4">
        <v>860</v>
      </c>
      <c r="E11" s="83">
        <v>805.5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C8A5C-7962-44FD-B6C0-A5BE0EFA69A0}">
  <dimension ref="A1:E11"/>
  <sheetViews>
    <sheetView zoomScaleNormal="100" workbookViewId="0"/>
  </sheetViews>
  <sheetFormatPr defaultRowHeight="11.25"/>
  <cols>
    <col min="1" max="1" width="25.5703125" style="1" customWidth="1"/>
    <col min="2" max="5" width="12.5703125" style="1" customWidth="1"/>
    <col min="6" max="16384" width="9.140625" style="1"/>
  </cols>
  <sheetData>
    <row r="1" spans="1:5" ht="12" thickBot="1">
      <c r="A1" s="158" t="s">
        <v>193</v>
      </c>
      <c r="B1" s="158"/>
      <c r="C1" s="158"/>
      <c r="D1" s="158"/>
      <c r="E1" s="158"/>
    </row>
    <row r="2" spans="1:5">
      <c r="A2" s="157" t="s">
        <v>33</v>
      </c>
      <c r="B2" s="156">
        <v>2000</v>
      </c>
      <c r="C2" s="155">
        <v>2008</v>
      </c>
      <c r="D2" s="155">
        <v>2009</v>
      </c>
      <c r="E2" s="155">
        <v>2010</v>
      </c>
    </row>
    <row r="3" spans="1:5">
      <c r="A3" s="154" t="s">
        <v>192</v>
      </c>
      <c r="B3" s="151">
        <v>3393.9</v>
      </c>
      <c r="C3" s="4">
        <v>3553.7</v>
      </c>
      <c r="D3" s="4">
        <v>5713</v>
      </c>
      <c r="E3" s="4">
        <v>5816.1</v>
      </c>
    </row>
    <row r="4" spans="1:5">
      <c r="A4" s="152" t="s">
        <v>191</v>
      </c>
      <c r="B4" s="151">
        <v>4.5999999999999996</v>
      </c>
      <c r="C4" s="4">
        <v>433.4</v>
      </c>
      <c r="D4" s="4">
        <v>327.5</v>
      </c>
      <c r="E4" s="4">
        <v>287.5</v>
      </c>
    </row>
    <row r="5" spans="1:5">
      <c r="A5" s="153" t="s">
        <v>190</v>
      </c>
      <c r="B5" s="151" t="s">
        <v>35</v>
      </c>
      <c r="C5" s="4">
        <v>112.6</v>
      </c>
      <c r="D5" s="4">
        <v>84.4</v>
      </c>
      <c r="E5" s="4">
        <v>1133.7</v>
      </c>
    </row>
    <row r="6" spans="1:5">
      <c r="A6" s="152" t="s">
        <v>189</v>
      </c>
      <c r="B6" s="151">
        <v>67.099999999999994</v>
      </c>
      <c r="C6" s="4" t="s">
        <v>188</v>
      </c>
      <c r="D6" s="4" t="s">
        <v>188</v>
      </c>
      <c r="E6" s="4" t="s">
        <v>188</v>
      </c>
    </row>
    <row r="7" spans="1:5">
      <c r="A7" s="152" t="s">
        <v>187</v>
      </c>
      <c r="B7" s="151" t="s">
        <v>35</v>
      </c>
      <c r="C7" s="4">
        <v>956.8</v>
      </c>
      <c r="D7" s="4">
        <v>886.7</v>
      </c>
      <c r="E7" s="4">
        <v>879.9</v>
      </c>
    </row>
    <row r="8" spans="1:5">
      <c r="A8" s="152" t="s">
        <v>186</v>
      </c>
      <c r="B8" s="151">
        <v>74.8</v>
      </c>
      <c r="C8" s="4">
        <v>303.3</v>
      </c>
      <c r="D8" s="4">
        <v>299.60000000000002</v>
      </c>
      <c r="E8" s="4">
        <v>357.4</v>
      </c>
    </row>
    <row r="9" spans="1:5">
      <c r="A9" s="152" t="s">
        <v>185</v>
      </c>
      <c r="B9" s="151">
        <v>2607.8000000000002</v>
      </c>
      <c r="C9" s="4">
        <v>8715.1</v>
      </c>
      <c r="D9" s="4">
        <v>8656.5</v>
      </c>
      <c r="E9" s="4">
        <v>8647.7000000000007</v>
      </c>
    </row>
    <row r="10" spans="1:5">
      <c r="A10" s="152" t="s">
        <v>184</v>
      </c>
      <c r="B10" s="151">
        <v>797.3</v>
      </c>
      <c r="C10" s="4">
        <v>1201.5999999999999</v>
      </c>
      <c r="D10" s="4">
        <v>1512.6</v>
      </c>
      <c r="E10" s="4">
        <v>1378.1</v>
      </c>
    </row>
    <row r="11" spans="1:5">
      <c r="A11" s="150" t="s">
        <v>91</v>
      </c>
      <c r="B11" s="149">
        <v>6945.4</v>
      </c>
      <c r="C11" s="2">
        <f>+C3+C4+C5+C7+C8+C9+C10</f>
        <v>15276.500000000002</v>
      </c>
      <c r="D11" s="2">
        <v>17480.099999999999</v>
      </c>
      <c r="E11" s="2">
        <v>18500.400000000001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5431E-F362-47F7-8361-958C157A7617}">
  <dimension ref="A1:E16"/>
  <sheetViews>
    <sheetView zoomScaleNormal="100" workbookViewId="0"/>
  </sheetViews>
  <sheetFormatPr defaultRowHeight="11.25"/>
  <cols>
    <col min="1" max="1" width="36.85546875" style="131" customWidth="1"/>
    <col min="2" max="5" width="12.42578125" style="131" customWidth="1"/>
    <col min="6" max="16384" width="9.140625" style="131"/>
  </cols>
  <sheetData>
    <row r="1" spans="1:5" ht="12" thickBot="1">
      <c r="A1" s="140" t="s">
        <v>207</v>
      </c>
      <c r="B1" s="140"/>
      <c r="C1" s="140"/>
      <c r="D1" s="140"/>
      <c r="E1" s="140"/>
    </row>
    <row r="2" spans="1:5">
      <c r="A2" s="165" t="s">
        <v>33</v>
      </c>
      <c r="B2" s="164">
        <v>2000</v>
      </c>
      <c r="C2" s="163">
        <v>2008</v>
      </c>
      <c r="D2" s="137">
        <v>2009</v>
      </c>
      <c r="E2" s="163">
        <v>2010</v>
      </c>
    </row>
    <row r="3" spans="1:5">
      <c r="A3" s="142" t="s">
        <v>206</v>
      </c>
      <c r="B3" s="32">
        <v>1627033</v>
      </c>
      <c r="C3" s="32">
        <v>1950035</v>
      </c>
      <c r="D3" s="32">
        <v>3476711</v>
      </c>
      <c r="E3" s="32">
        <v>2790242</v>
      </c>
    </row>
    <row r="4" spans="1:5">
      <c r="A4" s="142" t="s">
        <v>205</v>
      </c>
      <c r="B4" s="32">
        <v>6482</v>
      </c>
      <c r="C4" s="32">
        <v>7769.1214057847919</v>
      </c>
      <c r="D4" s="32">
        <v>13851.438247011953</v>
      </c>
      <c r="E4" s="32">
        <v>10985.204724409448</v>
      </c>
    </row>
    <row r="5" spans="1:5">
      <c r="A5" s="162" t="s">
        <v>204</v>
      </c>
      <c r="B5" s="2">
        <v>4256.6000000000004</v>
      </c>
      <c r="C5" s="2">
        <v>5780.2</v>
      </c>
      <c r="D5" s="2">
        <v>5481.6938</v>
      </c>
      <c r="E5" s="2">
        <v>5822.8664000000008</v>
      </c>
    </row>
    <row r="6" spans="1:5">
      <c r="A6" s="161" t="s">
        <v>159</v>
      </c>
      <c r="B6" s="4"/>
      <c r="C6" s="4"/>
      <c r="D6" s="4"/>
      <c r="E6" s="4"/>
    </row>
    <row r="7" spans="1:5">
      <c r="A7" s="159" t="s">
        <v>203</v>
      </c>
      <c r="B7" s="4">
        <v>3417</v>
      </c>
      <c r="C7" s="4">
        <v>5284.3</v>
      </c>
      <c r="D7" s="4">
        <v>5138.1662000000006</v>
      </c>
      <c r="E7" s="4">
        <v>5522.5325999999995</v>
      </c>
    </row>
    <row r="8" spans="1:5">
      <c r="A8" s="160" t="s">
        <v>202</v>
      </c>
      <c r="B8" s="4" t="s">
        <v>35</v>
      </c>
      <c r="C8" s="4">
        <v>21.1</v>
      </c>
      <c r="D8" s="4">
        <v>37.332599999999999</v>
      </c>
      <c r="E8" s="4">
        <v>56.747399999999999</v>
      </c>
    </row>
    <row r="9" spans="1:5">
      <c r="A9" s="159" t="s">
        <v>201</v>
      </c>
      <c r="B9" s="4">
        <v>634.1</v>
      </c>
      <c r="C9" s="4">
        <v>333.1</v>
      </c>
      <c r="D9" s="4">
        <v>150.5899</v>
      </c>
      <c r="E9" s="4">
        <v>197.24979999999999</v>
      </c>
    </row>
    <row r="10" spans="1:5">
      <c r="A10" s="159" t="s">
        <v>200</v>
      </c>
      <c r="B10" s="4">
        <v>48.7</v>
      </c>
      <c r="C10" s="4">
        <v>36.1</v>
      </c>
      <c r="D10" s="4">
        <v>1.3697000000000001</v>
      </c>
      <c r="E10" s="4">
        <v>2.1121999999999996</v>
      </c>
    </row>
    <row r="11" spans="1:5">
      <c r="A11" s="159" t="s">
        <v>199</v>
      </c>
      <c r="B11" s="4" t="s">
        <v>35</v>
      </c>
      <c r="C11" s="4">
        <v>39</v>
      </c>
      <c r="D11" s="4">
        <v>20.273599999999998</v>
      </c>
      <c r="E11" s="4">
        <v>10.147500000000001</v>
      </c>
    </row>
    <row r="12" spans="1:5">
      <c r="A12" s="159" t="s">
        <v>198</v>
      </c>
      <c r="B12" s="4">
        <v>153.30000000000001</v>
      </c>
      <c r="C12" s="4">
        <v>51.9</v>
      </c>
      <c r="D12" s="4">
        <v>123.1177</v>
      </c>
      <c r="E12" s="4">
        <v>23.658799999999999</v>
      </c>
    </row>
    <row r="13" spans="1:5">
      <c r="A13" s="159" t="s">
        <v>197</v>
      </c>
      <c r="B13" s="4">
        <v>0.6</v>
      </c>
      <c r="C13" s="4">
        <v>14.7</v>
      </c>
      <c r="D13" s="4">
        <v>10.7827</v>
      </c>
      <c r="E13" s="4">
        <v>10.3689</v>
      </c>
    </row>
    <row r="14" spans="1:5">
      <c r="A14" s="159" t="s">
        <v>196</v>
      </c>
      <c r="B14" s="4">
        <v>3</v>
      </c>
      <c r="C14" s="4">
        <v>0.1</v>
      </c>
      <c r="D14" s="4">
        <v>6.1399999999999996E-2</v>
      </c>
      <c r="E14" s="4">
        <v>4.9200000000000001E-2</v>
      </c>
    </row>
    <row r="15" spans="1:5">
      <c r="A15" s="142" t="s">
        <v>195</v>
      </c>
      <c r="B15" s="32">
        <v>16959</v>
      </c>
      <c r="C15" s="32">
        <v>23029</v>
      </c>
      <c r="D15" s="32">
        <v>21839.4</v>
      </c>
      <c r="E15" s="32">
        <v>22924.670866141732</v>
      </c>
    </row>
    <row r="16" spans="1:5">
      <c r="A16" s="142" t="s">
        <v>194</v>
      </c>
      <c r="B16" s="4">
        <v>2.6</v>
      </c>
      <c r="C16" s="4">
        <v>3</v>
      </c>
      <c r="D16" s="4">
        <v>1.5766895206417788</v>
      </c>
      <c r="E16" s="4">
        <v>2.0868678774099165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68720-46F2-45B3-8281-D6315E2DA51F}">
  <dimension ref="A1:D21"/>
  <sheetViews>
    <sheetView zoomScaleNormal="100" workbookViewId="0"/>
  </sheetViews>
  <sheetFormatPr defaultRowHeight="11.25"/>
  <cols>
    <col min="1" max="1" width="12.28515625" style="131" customWidth="1"/>
    <col min="2" max="4" width="17.7109375" style="131" customWidth="1"/>
    <col min="5" max="16384" width="9.140625" style="131"/>
  </cols>
  <sheetData>
    <row r="1" spans="1:4" ht="12" thickBot="1">
      <c r="A1" s="140" t="s">
        <v>212</v>
      </c>
      <c r="B1" s="140"/>
      <c r="C1" s="140"/>
      <c r="D1" s="140"/>
    </row>
    <row r="2" spans="1:4">
      <c r="A2" s="148" t="s">
        <v>211</v>
      </c>
      <c r="B2" s="173" t="s">
        <v>210</v>
      </c>
      <c r="C2" s="173" t="s">
        <v>209</v>
      </c>
      <c r="D2" s="172" t="s">
        <v>208</v>
      </c>
    </row>
    <row r="3" spans="1:4">
      <c r="A3" s="168">
        <v>1992</v>
      </c>
      <c r="B3" s="171">
        <v>988.42</v>
      </c>
      <c r="C3" s="166">
        <v>830.04</v>
      </c>
      <c r="D3" s="166">
        <v>890.9</v>
      </c>
    </row>
    <row r="4" spans="1:4">
      <c r="A4" s="168">
        <v>1993</v>
      </c>
      <c r="B4" s="166">
        <v>1307.1199999999999</v>
      </c>
      <c r="C4" s="166">
        <v>717.75</v>
      </c>
      <c r="D4" s="166">
        <v>1264.1500000000001</v>
      </c>
    </row>
    <row r="5" spans="1:4">
      <c r="A5" s="168">
        <v>1994</v>
      </c>
      <c r="B5" s="166">
        <v>2255.3200000000002</v>
      </c>
      <c r="C5" s="166">
        <v>1265.21</v>
      </c>
      <c r="D5" s="166">
        <v>1470.1</v>
      </c>
    </row>
    <row r="6" spans="1:4">
      <c r="A6" s="168">
        <v>1995</v>
      </c>
      <c r="B6" s="166">
        <v>1629.4</v>
      </c>
      <c r="C6" s="166">
        <v>1159.45</v>
      </c>
      <c r="D6" s="166">
        <v>1528.92</v>
      </c>
    </row>
    <row r="7" spans="1:4">
      <c r="A7" s="168">
        <v>1996</v>
      </c>
      <c r="B7" s="166">
        <v>4134.3100000000004</v>
      </c>
      <c r="C7" s="166">
        <v>1557.91</v>
      </c>
      <c r="D7" s="166">
        <v>4134.3100000000004</v>
      </c>
    </row>
    <row r="8" spans="1:4">
      <c r="A8" s="168">
        <v>1997</v>
      </c>
      <c r="B8" s="166">
        <v>8483.7900000000009</v>
      </c>
      <c r="C8" s="166">
        <v>4291.29</v>
      </c>
      <c r="D8" s="166">
        <v>7999.1</v>
      </c>
    </row>
    <row r="9" spans="1:4">
      <c r="A9" s="168">
        <v>1998</v>
      </c>
      <c r="B9" s="166">
        <v>9016.36</v>
      </c>
      <c r="C9" s="166">
        <v>3775.02</v>
      </c>
      <c r="D9" s="166">
        <v>6307.67</v>
      </c>
    </row>
    <row r="10" spans="1:4">
      <c r="A10" s="168">
        <v>1999</v>
      </c>
      <c r="B10" s="166">
        <v>8875.18</v>
      </c>
      <c r="C10" s="166">
        <v>5253.03</v>
      </c>
      <c r="D10" s="166">
        <v>8819.4500000000007</v>
      </c>
    </row>
    <row r="11" spans="1:4">
      <c r="A11" s="168">
        <v>2000</v>
      </c>
      <c r="B11" s="166">
        <v>10471.91</v>
      </c>
      <c r="C11" s="166">
        <v>6684.74</v>
      </c>
      <c r="D11" s="166">
        <v>7849.75</v>
      </c>
    </row>
    <row r="12" spans="1:4">
      <c r="A12" s="168">
        <v>2001</v>
      </c>
      <c r="B12" s="166">
        <v>8146.03</v>
      </c>
      <c r="C12" s="166">
        <v>5670.98</v>
      </c>
      <c r="D12" s="166">
        <v>7131.13</v>
      </c>
    </row>
    <row r="13" spans="1:4">
      <c r="A13" s="168">
        <v>2002</v>
      </c>
      <c r="B13" s="166">
        <v>8948.8700000000008</v>
      </c>
      <c r="C13" s="166">
        <v>6589.76</v>
      </c>
      <c r="D13" s="166">
        <v>7798.29</v>
      </c>
    </row>
    <row r="14" spans="1:4">
      <c r="A14" s="168">
        <v>2003</v>
      </c>
      <c r="B14" s="166">
        <v>9914.09</v>
      </c>
      <c r="C14" s="166">
        <v>7030.74</v>
      </c>
      <c r="D14" s="166">
        <v>9379.99</v>
      </c>
    </row>
    <row r="15" spans="1:4">
      <c r="A15" s="168">
        <v>2004</v>
      </c>
      <c r="B15" s="166">
        <v>14775.14</v>
      </c>
      <c r="C15" s="166">
        <v>9465.1200000000008</v>
      </c>
      <c r="D15" s="166">
        <v>14742.57</v>
      </c>
    </row>
    <row r="16" spans="1:4">
      <c r="A16" s="168">
        <v>2005</v>
      </c>
      <c r="B16" s="166">
        <v>23671.96</v>
      </c>
      <c r="C16" s="166">
        <v>14586.69</v>
      </c>
      <c r="D16" s="166">
        <v>20784.740000000002</v>
      </c>
    </row>
    <row r="17" spans="1:4">
      <c r="A17" s="168">
        <v>2006</v>
      </c>
      <c r="B17" s="166">
        <v>25415.64</v>
      </c>
      <c r="C17" s="166">
        <v>18461.79</v>
      </c>
      <c r="D17" s="166">
        <v>24844.32</v>
      </c>
    </row>
    <row r="18" spans="1:4">
      <c r="A18" s="167">
        <v>2007</v>
      </c>
      <c r="B18" s="169">
        <v>30118.12</v>
      </c>
      <c r="C18" s="169">
        <v>22522.37</v>
      </c>
      <c r="D18" s="170">
        <v>26235.63</v>
      </c>
    </row>
    <row r="19" spans="1:4">
      <c r="A19" s="168">
        <v>2008</v>
      </c>
      <c r="B19" s="169">
        <v>26242.9</v>
      </c>
      <c r="C19" s="169">
        <v>10597.07</v>
      </c>
      <c r="D19" s="169">
        <v>12241.69</v>
      </c>
    </row>
    <row r="20" spans="1:4">
      <c r="A20" s="168">
        <v>2009</v>
      </c>
      <c r="B20" s="166">
        <v>21612.57</v>
      </c>
      <c r="C20" s="166">
        <v>9461.2900000000009</v>
      </c>
      <c r="D20" s="166">
        <v>21227.01</v>
      </c>
    </row>
    <row r="21" spans="1:4">
      <c r="A21" s="167">
        <v>2010</v>
      </c>
      <c r="B21" s="166">
        <v>25322.959999999999</v>
      </c>
      <c r="C21" s="166">
        <v>20221.37</v>
      </c>
      <c r="D21" s="166">
        <v>21327.07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3E854-E8C3-4F32-BE85-61DFD78C2EB6}">
  <dimension ref="A1:I26"/>
  <sheetViews>
    <sheetView zoomScaleNormal="100" workbookViewId="0"/>
  </sheetViews>
  <sheetFormatPr defaultRowHeight="11.25"/>
  <cols>
    <col min="1" max="1" width="9.85546875" style="131" customWidth="1"/>
    <col min="2" max="9" width="10.7109375" style="131" customWidth="1"/>
    <col min="10" max="16384" width="9.140625" style="131"/>
  </cols>
  <sheetData>
    <row r="1" spans="1:9" ht="12" thickBot="1">
      <c r="A1" s="178" t="s">
        <v>224</v>
      </c>
      <c r="B1" s="140"/>
      <c r="C1" s="140"/>
      <c r="D1" s="140"/>
      <c r="E1" s="140"/>
      <c r="F1" s="140"/>
      <c r="G1" s="140"/>
      <c r="H1" s="140"/>
      <c r="I1" s="140"/>
    </row>
    <row r="2" spans="1:9">
      <c r="A2" s="148" t="s">
        <v>223</v>
      </c>
      <c r="B2" s="177" t="s">
        <v>222</v>
      </c>
      <c r="C2" s="177" t="s">
        <v>221</v>
      </c>
      <c r="D2" s="177" t="s">
        <v>220</v>
      </c>
      <c r="E2" s="177" t="s">
        <v>219</v>
      </c>
      <c r="F2" s="177" t="s">
        <v>218</v>
      </c>
      <c r="G2" s="177" t="s">
        <v>217</v>
      </c>
      <c r="H2" s="177" t="s">
        <v>216</v>
      </c>
      <c r="I2" s="172" t="s">
        <v>215</v>
      </c>
    </row>
    <row r="3" spans="1:9">
      <c r="A3" s="271" t="s">
        <v>214</v>
      </c>
      <c r="B3" s="271"/>
      <c r="C3" s="271"/>
      <c r="D3" s="271"/>
      <c r="E3" s="271"/>
      <c r="F3" s="271"/>
      <c r="G3" s="271"/>
      <c r="H3" s="271"/>
      <c r="I3" s="271"/>
    </row>
    <row r="4" spans="1:9">
      <c r="A4" s="174">
        <v>2000</v>
      </c>
      <c r="B4" s="166">
        <v>425.47</v>
      </c>
      <c r="C4" s="166">
        <v>264.94</v>
      </c>
      <c r="D4" s="166">
        <v>284.73</v>
      </c>
      <c r="E4" s="166">
        <v>247.7</v>
      </c>
      <c r="F4" s="166">
        <v>173.92</v>
      </c>
      <c r="G4" s="166">
        <v>7.55</v>
      </c>
      <c r="H4" s="166">
        <v>6.03</v>
      </c>
      <c r="I4" s="166">
        <v>68.790000000000006</v>
      </c>
    </row>
    <row r="5" spans="1:9" s="175" customFormat="1">
      <c r="A5" s="174">
        <v>2001</v>
      </c>
      <c r="B5" s="166">
        <v>404.15</v>
      </c>
      <c r="C5" s="166">
        <v>246.33</v>
      </c>
      <c r="D5" s="166">
        <v>279.02999999999997</v>
      </c>
      <c r="E5" s="166">
        <v>212.51</v>
      </c>
      <c r="F5" s="166">
        <v>166.23</v>
      </c>
      <c r="G5" s="166">
        <v>7.7</v>
      </c>
      <c r="H5" s="166">
        <v>5.75</v>
      </c>
      <c r="I5" s="166">
        <v>70.400000000000006</v>
      </c>
    </row>
    <row r="6" spans="1:9" s="175" customFormat="1">
      <c r="A6" s="174">
        <v>2002</v>
      </c>
      <c r="B6" s="166">
        <v>362.67</v>
      </c>
      <c r="C6" s="166">
        <v>235.9</v>
      </c>
      <c r="D6" s="166">
        <v>225.16</v>
      </c>
      <c r="E6" s="166">
        <v>189.66</v>
      </c>
      <c r="F6" s="166">
        <v>162.37</v>
      </c>
      <c r="G6" s="166">
        <v>7.48</v>
      </c>
      <c r="H6" s="166">
        <v>5.68</v>
      </c>
      <c r="I6" s="166">
        <v>58.64</v>
      </c>
    </row>
    <row r="7" spans="1:9" s="175" customFormat="1">
      <c r="A7" s="174">
        <v>2003</v>
      </c>
      <c r="B7" s="166">
        <v>370.66</v>
      </c>
      <c r="C7" s="166">
        <v>262.23</v>
      </c>
      <c r="D7" s="166">
        <v>207.92</v>
      </c>
      <c r="E7" s="166">
        <v>194.43</v>
      </c>
      <c r="F7" s="166">
        <v>168.3</v>
      </c>
      <c r="G7" s="166">
        <v>8.0500000000000007</v>
      </c>
      <c r="H7" s="166">
        <v>6.37</v>
      </c>
      <c r="I7" s="166">
        <v>55.58</v>
      </c>
    </row>
    <row r="8" spans="1:9" s="175" customFormat="1">
      <c r="A8" s="174">
        <v>2004</v>
      </c>
      <c r="B8" s="166">
        <v>347.83</v>
      </c>
      <c r="C8" s="166">
        <v>245.93</v>
      </c>
      <c r="D8" s="166">
        <v>180.29</v>
      </c>
      <c r="E8" s="166">
        <v>175.84</v>
      </c>
      <c r="F8" s="166">
        <v>159.34</v>
      </c>
      <c r="G8" s="166">
        <v>8.08</v>
      </c>
      <c r="H8" s="166">
        <v>6.35</v>
      </c>
      <c r="I8" s="166">
        <v>60.31</v>
      </c>
    </row>
    <row r="9" spans="1:9" s="175" customFormat="1">
      <c r="A9" s="174">
        <v>2005</v>
      </c>
      <c r="B9" s="166">
        <v>368.4</v>
      </c>
      <c r="C9" s="166">
        <v>252.73</v>
      </c>
      <c r="D9" s="166">
        <v>213.58</v>
      </c>
      <c r="E9" s="166">
        <v>182</v>
      </c>
      <c r="F9" s="166">
        <v>162.33000000000001</v>
      </c>
      <c r="G9" s="166">
        <v>8.6999999999999993</v>
      </c>
      <c r="H9" s="166">
        <v>6.68</v>
      </c>
      <c r="I9" s="166">
        <v>65.44</v>
      </c>
    </row>
    <row r="10" spans="1:9" s="175" customFormat="1">
      <c r="A10" s="176">
        <v>2006</v>
      </c>
      <c r="B10" s="171">
        <v>375.77</v>
      </c>
      <c r="C10" s="171">
        <v>252.3</v>
      </c>
      <c r="D10" s="171">
        <v>191.62</v>
      </c>
      <c r="E10" s="171">
        <v>161.11000000000001</v>
      </c>
      <c r="F10" s="171">
        <v>156.99</v>
      </c>
      <c r="G10" s="171">
        <v>9.18</v>
      </c>
      <c r="H10" s="171">
        <v>7.31</v>
      </c>
      <c r="I10" s="171">
        <v>65.819999999999993</v>
      </c>
    </row>
    <row r="11" spans="1:9" s="175" customFormat="1">
      <c r="A11" s="176">
        <v>2007</v>
      </c>
      <c r="B11" s="171">
        <v>344.84</v>
      </c>
      <c r="C11" s="171">
        <v>253.35</v>
      </c>
      <c r="D11" s="171">
        <v>172.61</v>
      </c>
      <c r="E11" s="171">
        <v>152.44</v>
      </c>
      <c r="F11" s="171">
        <v>152.41999999999999</v>
      </c>
      <c r="G11" s="171">
        <v>9.52</v>
      </c>
      <c r="H11" s="171">
        <v>7.54</v>
      </c>
      <c r="I11" s="171">
        <v>70.260000000000005</v>
      </c>
    </row>
    <row r="12" spans="1:9" s="175" customFormat="1">
      <c r="A12" s="176">
        <v>2008</v>
      </c>
      <c r="B12" s="171">
        <v>272.36</v>
      </c>
      <c r="C12" s="171">
        <v>264.77999999999997</v>
      </c>
      <c r="D12" s="171">
        <v>187.91</v>
      </c>
      <c r="E12" s="171">
        <v>208.23</v>
      </c>
      <c r="F12" s="171">
        <v>177.78</v>
      </c>
      <c r="G12" s="171">
        <v>9.94</v>
      </c>
      <c r="H12" s="171">
        <v>8.7899999999999991</v>
      </c>
      <c r="I12" s="171">
        <v>63.41</v>
      </c>
    </row>
    <row r="13" spans="1:9" s="175" customFormat="1">
      <c r="A13" s="176">
        <v>2009</v>
      </c>
      <c r="B13" s="171">
        <v>303.17</v>
      </c>
      <c r="C13" s="171">
        <v>270.83999999999997</v>
      </c>
      <c r="D13" s="171">
        <v>188.07</v>
      </c>
      <c r="E13" s="171">
        <v>203.63</v>
      </c>
      <c r="F13" s="171">
        <v>182.34</v>
      </c>
      <c r="G13" s="171">
        <v>10.24</v>
      </c>
      <c r="H13" s="171" t="s">
        <v>35</v>
      </c>
      <c r="I13" s="171">
        <v>65.900000000000006</v>
      </c>
    </row>
    <row r="14" spans="1:9" s="175" customFormat="1">
      <c r="A14" s="176">
        <v>2010</v>
      </c>
      <c r="B14" s="171">
        <v>323.37</v>
      </c>
      <c r="C14" s="171">
        <v>278.75</v>
      </c>
      <c r="D14" s="171">
        <v>208.65</v>
      </c>
      <c r="E14" s="171">
        <v>256.52</v>
      </c>
      <c r="F14" s="171">
        <v>222.68</v>
      </c>
      <c r="G14" s="171">
        <v>11.12</v>
      </c>
      <c r="H14" s="171" t="s">
        <v>35</v>
      </c>
      <c r="I14" s="171">
        <v>70.400000000000006</v>
      </c>
    </row>
    <row r="15" spans="1:9">
      <c r="A15" s="272" t="s">
        <v>213</v>
      </c>
      <c r="B15" s="272"/>
      <c r="C15" s="272"/>
      <c r="D15" s="272"/>
      <c r="E15" s="272"/>
      <c r="F15" s="272"/>
      <c r="G15" s="272"/>
      <c r="H15" s="272"/>
      <c r="I15" s="272"/>
    </row>
    <row r="16" spans="1:9">
      <c r="A16" s="174">
        <v>2000</v>
      </c>
      <c r="B16" s="166">
        <v>426.66</v>
      </c>
      <c r="C16" s="166">
        <v>260.04000000000002</v>
      </c>
      <c r="D16" s="166">
        <v>282.27</v>
      </c>
      <c r="E16" s="166">
        <v>261.93</v>
      </c>
      <c r="F16" s="166">
        <v>167.02</v>
      </c>
      <c r="G16" s="166">
        <v>7.31</v>
      </c>
      <c r="H16" s="166">
        <v>6.1</v>
      </c>
      <c r="I16" s="166">
        <v>64.900000000000006</v>
      </c>
    </row>
    <row r="17" spans="1:9">
      <c r="A17" s="174">
        <v>2001</v>
      </c>
      <c r="B17" s="166">
        <v>412.57</v>
      </c>
      <c r="C17" s="166">
        <v>256.68</v>
      </c>
      <c r="D17" s="166">
        <v>286.54000000000002</v>
      </c>
      <c r="E17" s="166">
        <v>236.23</v>
      </c>
      <c r="F17" s="166">
        <v>169.87</v>
      </c>
      <c r="G17" s="166">
        <v>7.53</v>
      </c>
      <c r="H17" s="166">
        <v>5.93</v>
      </c>
      <c r="I17" s="166">
        <v>69.98</v>
      </c>
    </row>
    <row r="18" spans="1:9">
      <c r="A18" s="174">
        <v>2002</v>
      </c>
      <c r="B18" s="166">
        <v>386.65</v>
      </c>
      <c r="C18" s="166">
        <v>242.97</v>
      </c>
      <c r="D18" s="166">
        <v>258</v>
      </c>
      <c r="E18" s="166">
        <v>205.87</v>
      </c>
      <c r="F18" s="166">
        <v>165.59</v>
      </c>
      <c r="G18" s="166">
        <v>7.89</v>
      </c>
      <c r="H18" s="166">
        <v>5.69</v>
      </c>
      <c r="I18" s="166">
        <v>63.23</v>
      </c>
    </row>
    <row r="19" spans="1:9">
      <c r="A19" s="174">
        <v>2003</v>
      </c>
      <c r="B19" s="166">
        <v>366.42</v>
      </c>
      <c r="C19" s="166">
        <v>253.51</v>
      </c>
      <c r="D19" s="166">
        <v>224.44</v>
      </c>
      <c r="E19" s="166">
        <v>193.67</v>
      </c>
      <c r="F19" s="166">
        <v>166.71</v>
      </c>
      <c r="G19" s="166">
        <v>7.96</v>
      </c>
      <c r="H19" s="166">
        <v>6.11</v>
      </c>
      <c r="I19" s="166">
        <v>57.69</v>
      </c>
    </row>
    <row r="20" spans="1:9">
      <c r="A20" s="174">
        <v>2004</v>
      </c>
      <c r="B20" s="166">
        <v>371.07</v>
      </c>
      <c r="C20" s="166">
        <v>251.68</v>
      </c>
      <c r="D20" s="166">
        <v>202.63</v>
      </c>
      <c r="E20" s="166">
        <v>187.34</v>
      </c>
      <c r="F20" s="166">
        <v>163.01</v>
      </c>
      <c r="G20" s="166">
        <v>7.89</v>
      </c>
      <c r="H20" s="166">
        <v>6.29</v>
      </c>
      <c r="I20" s="166">
        <v>55.65</v>
      </c>
    </row>
    <row r="21" spans="1:9">
      <c r="A21" s="174">
        <v>2005</v>
      </c>
      <c r="B21" s="166">
        <v>362.72</v>
      </c>
      <c r="C21" s="166">
        <v>248.05</v>
      </c>
      <c r="D21" s="166">
        <v>199.66</v>
      </c>
      <c r="E21" s="166">
        <v>181.3</v>
      </c>
      <c r="F21" s="166">
        <v>160.19999999999999</v>
      </c>
      <c r="G21" s="166">
        <v>8.33</v>
      </c>
      <c r="H21" s="166">
        <v>6.43</v>
      </c>
      <c r="I21" s="166">
        <v>61.67</v>
      </c>
    </row>
    <row r="22" spans="1:9">
      <c r="A22" s="174">
        <v>2006</v>
      </c>
      <c r="B22" s="166">
        <v>387.51</v>
      </c>
      <c r="C22" s="166">
        <v>264.27</v>
      </c>
      <c r="D22" s="166">
        <v>210.51</v>
      </c>
      <c r="E22" s="166">
        <v>181.08</v>
      </c>
      <c r="F22" s="166">
        <v>168.02</v>
      </c>
      <c r="G22" s="166">
        <v>9.33</v>
      </c>
      <c r="H22" s="166">
        <v>7.1</v>
      </c>
      <c r="I22" s="166">
        <v>67.81</v>
      </c>
    </row>
    <row r="23" spans="1:9">
      <c r="A23" s="174">
        <v>2007</v>
      </c>
      <c r="B23" s="166">
        <v>367.74118367346944</v>
      </c>
      <c r="C23" s="166">
        <v>251.31106122448978</v>
      </c>
      <c r="D23" s="166">
        <v>183.83122448979594</v>
      </c>
      <c r="E23" s="166">
        <v>156.00551020408165</v>
      </c>
      <c r="F23" s="166">
        <v>153.03134693877553</v>
      </c>
      <c r="G23" s="166">
        <v>9.0522448979591825</v>
      </c>
      <c r="H23" s="166">
        <v>7.4413877551020402</v>
      </c>
      <c r="I23" s="166">
        <v>66.406367346938779</v>
      </c>
    </row>
    <row r="24" spans="1:9">
      <c r="A24" s="174">
        <v>2008</v>
      </c>
      <c r="B24" s="166">
        <v>316.3</v>
      </c>
      <c r="C24" s="166">
        <v>251.25</v>
      </c>
      <c r="D24" s="166">
        <v>171.8</v>
      </c>
      <c r="E24" s="166">
        <v>167.13</v>
      </c>
      <c r="F24" s="166">
        <v>158.44999999999999</v>
      </c>
      <c r="G24" s="166">
        <v>10.07</v>
      </c>
      <c r="H24" s="166">
        <v>8.0399999999999991</v>
      </c>
      <c r="I24" s="166">
        <v>71.67</v>
      </c>
    </row>
    <row r="25" spans="1:9">
      <c r="A25" s="174">
        <v>2009</v>
      </c>
      <c r="B25" s="166">
        <v>314.94</v>
      </c>
      <c r="C25" s="166">
        <v>280.58</v>
      </c>
      <c r="D25" s="166">
        <v>202.26</v>
      </c>
      <c r="E25" s="166">
        <v>216.15</v>
      </c>
      <c r="F25" s="166">
        <v>185.82</v>
      </c>
      <c r="G25" s="166">
        <v>10.61</v>
      </c>
      <c r="H25" s="166" t="s">
        <v>35</v>
      </c>
      <c r="I25" s="166">
        <v>64.8</v>
      </c>
    </row>
    <row r="26" spans="1:9">
      <c r="A26" s="174">
        <v>2010</v>
      </c>
      <c r="B26" s="166">
        <v>321.39999999999998</v>
      </c>
      <c r="C26" s="166">
        <v>275.41000000000003</v>
      </c>
      <c r="D26" s="166">
        <v>208.15</v>
      </c>
      <c r="E26" s="166">
        <v>237.75</v>
      </c>
      <c r="F26" s="166">
        <v>199.94</v>
      </c>
      <c r="G26" s="166">
        <v>10.9</v>
      </c>
      <c r="H26" s="166" t="s">
        <v>35</v>
      </c>
      <c r="I26" s="166">
        <v>68.97</v>
      </c>
    </row>
  </sheetData>
  <mergeCells count="2">
    <mergeCell ref="A3:I3"/>
    <mergeCell ref="A15:I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1278A-E8AC-485B-960A-10744D77B670}">
  <dimension ref="A1:E14"/>
  <sheetViews>
    <sheetView zoomScaleNormal="100" workbookViewId="0"/>
  </sheetViews>
  <sheetFormatPr defaultRowHeight="11.25"/>
  <cols>
    <col min="1" max="1" width="13.5703125" style="131" customWidth="1"/>
    <col min="2" max="5" width="15.42578125" style="131" customWidth="1"/>
    <col min="6" max="16384" width="9.140625" style="131"/>
  </cols>
  <sheetData>
    <row r="1" spans="1:5" ht="12" thickBot="1">
      <c r="A1" s="178" t="s">
        <v>241</v>
      </c>
      <c r="B1" s="188"/>
      <c r="C1" s="188"/>
      <c r="D1" s="188"/>
      <c r="E1" s="188"/>
    </row>
    <row r="2" spans="1:5">
      <c r="A2" s="273" t="s">
        <v>223</v>
      </c>
      <c r="B2" s="275" t="s">
        <v>94</v>
      </c>
      <c r="C2" s="276"/>
      <c r="D2" s="275" t="s">
        <v>240</v>
      </c>
      <c r="E2" s="277"/>
    </row>
    <row r="3" spans="1:5" ht="22.5">
      <c r="A3" s="274"/>
      <c r="B3" s="187" t="s">
        <v>239</v>
      </c>
      <c r="C3" s="187" t="s">
        <v>238</v>
      </c>
      <c r="D3" s="187" t="s">
        <v>237</v>
      </c>
      <c r="E3" s="186" t="s">
        <v>236</v>
      </c>
    </row>
    <row r="4" spans="1:5">
      <c r="A4" s="175" t="s">
        <v>235</v>
      </c>
      <c r="B4" s="181">
        <v>12.83</v>
      </c>
      <c r="C4" s="181">
        <v>13.42</v>
      </c>
      <c r="D4" s="181">
        <v>9.4924795380289524</v>
      </c>
      <c r="E4" s="181">
        <v>9.398830651534789</v>
      </c>
    </row>
    <row r="5" spans="1:5">
      <c r="A5" s="183" t="s">
        <v>234</v>
      </c>
      <c r="B5" s="181">
        <v>11.18</v>
      </c>
      <c r="C5" s="181">
        <v>11.15</v>
      </c>
      <c r="D5" s="181">
        <v>8.4021875040225886</v>
      </c>
      <c r="E5" s="181">
        <v>7.6989521667061336</v>
      </c>
    </row>
    <row r="6" spans="1:5">
      <c r="A6" s="185" t="s">
        <v>233</v>
      </c>
      <c r="B6" s="184">
        <v>9.69</v>
      </c>
      <c r="C6" s="184">
        <v>9.7100000000000009</v>
      </c>
      <c r="D6" s="184">
        <v>7.4086098017939905</v>
      </c>
      <c r="E6" s="184">
        <v>8.0202721050741381</v>
      </c>
    </row>
    <row r="7" spans="1:5">
      <c r="A7" s="183" t="s">
        <v>232</v>
      </c>
      <c r="B7" s="181">
        <v>13.395610066320717</v>
      </c>
      <c r="C7" s="181">
        <v>13.083341286838735</v>
      </c>
      <c r="D7" s="171">
        <v>10.98</v>
      </c>
      <c r="E7" s="181">
        <v>9.7055550121588752</v>
      </c>
    </row>
    <row r="8" spans="1:5">
      <c r="A8" s="183" t="s">
        <v>231</v>
      </c>
      <c r="B8" s="181">
        <v>10.977034485519553</v>
      </c>
      <c r="C8" s="181">
        <v>11.214250541835932</v>
      </c>
      <c r="D8" s="181">
        <v>9.0910456911207778</v>
      </c>
      <c r="E8" s="181">
        <v>8.2500025444405711</v>
      </c>
    </row>
    <row r="9" spans="1:5" s="182" customFormat="1">
      <c r="A9" s="179" t="s">
        <v>230</v>
      </c>
      <c r="B9" s="181">
        <v>7.45</v>
      </c>
      <c r="C9" s="181">
        <v>9.6482941185512683</v>
      </c>
      <c r="D9" s="181">
        <v>5.167934585265284</v>
      </c>
      <c r="E9" s="181">
        <v>4.9290290544842259</v>
      </c>
    </row>
    <row r="10" spans="1:5">
      <c r="A10" s="179" t="s">
        <v>229</v>
      </c>
      <c r="B10" s="181">
        <v>9.2100000000000009</v>
      </c>
      <c r="C10" s="181">
        <v>9.68</v>
      </c>
      <c r="D10" s="181">
        <v>7.45</v>
      </c>
      <c r="E10" s="181">
        <v>6.9</v>
      </c>
    </row>
    <row r="11" spans="1:5">
      <c r="A11" s="179" t="s">
        <v>228</v>
      </c>
      <c r="B11" s="181">
        <v>8.7816323240284166</v>
      </c>
      <c r="C11" s="181">
        <v>9.7072924182212947</v>
      </c>
      <c r="D11" s="181">
        <v>6.806704764336291</v>
      </c>
      <c r="E11" s="181">
        <v>6.3887758782815327</v>
      </c>
    </row>
    <row r="12" spans="1:5">
      <c r="A12" s="179" t="s">
        <v>227</v>
      </c>
      <c r="B12" s="181">
        <v>12.34</v>
      </c>
      <c r="C12" s="181">
        <v>13.3</v>
      </c>
      <c r="D12" s="181">
        <v>9.92</v>
      </c>
      <c r="E12" s="181">
        <v>8.99</v>
      </c>
    </row>
    <row r="13" spans="1:5">
      <c r="A13" s="179" t="s">
        <v>226</v>
      </c>
      <c r="B13" s="180">
        <v>8.89</v>
      </c>
      <c r="C13" s="180">
        <v>8.89</v>
      </c>
      <c r="D13" s="180">
        <v>5.82</v>
      </c>
      <c r="E13" s="180">
        <v>5.83</v>
      </c>
    </row>
    <row r="14" spans="1:5">
      <c r="A14" s="179" t="s">
        <v>225</v>
      </c>
      <c r="B14" s="166">
        <v>7.8284025374071202</v>
      </c>
      <c r="C14" s="166">
        <v>8.8045158714868297</v>
      </c>
      <c r="D14" s="166">
        <v>4.9176926811690498</v>
      </c>
      <c r="E14" s="166">
        <v>4.7494474296620997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435BB-BBF3-4CF8-844A-A1DE661E2C85}">
  <dimension ref="A1:F13"/>
  <sheetViews>
    <sheetView zoomScaleNormal="100" workbookViewId="0"/>
  </sheetViews>
  <sheetFormatPr defaultRowHeight="11.25"/>
  <cols>
    <col min="1" max="1" width="15" style="131" customWidth="1"/>
    <col min="2" max="4" width="12.140625" style="131" customWidth="1"/>
    <col min="5" max="5" width="12.5703125" style="131" customWidth="1"/>
    <col min="6" max="6" width="12.140625" style="131" customWidth="1"/>
    <col min="7" max="16384" width="9.140625" style="131"/>
  </cols>
  <sheetData>
    <row r="1" spans="1:6" ht="12" thickBot="1">
      <c r="A1" s="178" t="s">
        <v>256</v>
      </c>
      <c r="B1" s="188"/>
      <c r="C1" s="188"/>
      <c r="D1" s="188"/>
      <c r="E1" s="188"/>
      <c r="F1" s="188"/>
    </row>
    <row r="2" spans="1:6" ht="22.5">
      <c r="A2" s="191" t="s">
        <v>223</v>
      </c>
      <c r="B2" s="177" t="s">
        <v>255</v>
      </c>
      <c r="C2" s="177" t="s">
        <v>254</v>
      </c>
      <c r="D2" s="177" t="s">
        <v>253</v>
      </c>
      <c r="E2" s="177" t="s">
        <v>252</v>
      </c>
      <c r="F2" s="172" t="s">
        <v>251</v>
      </c>
    </row>
    <row r="3" spans="1:6">
      <c r="A3" s="183" t="s">
        <v>235</v>
      </c>
      <c r="B3" s="166">
        <v>3.46</v>
      </c>
      <c r="C3" s="166">
        <v>8.77</v>
      </c>
      <c r="D3" s="166">
        <v>8.8800000000000008</v>
      </c>
      <c r="E3" s="166">
        <v>17.7</v>
      </c>
      <c r="F3" s="166">
        <v>20.99</v>
      </c>
    </row>
    <row r="4" spans="1:6" ht="12.75">
      <c r="A4" s="183" t="s">
        <v>250</v>
      </c>
      <c r="B4" s="166">
        <v>2.92</v>
      </c>
      <c r="C4" s="166">
        <v>8.09</v>
      </c>
      <c r="D4" s="166">
        <v>8.3000000000000007</v>
      </c>
      <c r="E4" s="166">
        <v>15.62</v>
      </c>
      <c r="F4" s="166">
        <v>24.26</v>
      </c>
    </row>
    <row r="5" spans="1:6" ht="12.75">
      <c r="A5" s="185" t="s">
        <v>249</v>
      </c>
      <c r="B5" s="190">
        <v>2.38</v>
      </c>
      <c r="C5" s="190">
        <v>6.97</v>
      </c>
      <c r="D5" s="190">
        <v>7.61</v>
      </c>
      <c r="E5" s="190">
        <v>14.05</v>
      </c>
      <c r="F5" s="190">
        <v>22.7</v>
      </c>
    </row>
    <row r="6" spans="1:6" ht="12.75">
      <c r="A6" s="183" t="s">
        <v>248</v>
      </c>
      <c r="B6" s="166">
        <v>2.2000000000000002</v>
      </c>
      <c r="C6" s="166">
        <v>10.08</v>
      </c>
      <c r="D6" s="166">
        <v>8.06</v>
      </c>
      <c r="E6" s="166">
        <v>12.27</v>
      </c>
      <c r="F6" s="166">
        <v>22.97</v>
      </c>
    </row>
    <row r="7" spans="1:6">
      <c r="A7" s="183" t="s">
        <v>231</v>
      </c>
      <c r="B7" s="166">
        <v>3.02</v>
      </c>
      <c r="C7" s="166">
        <v>8.6999999999999993</v>
      </c>
      <c r="D7" s="166">
        <v>6.35</v>
      </c>
      <c r="E7" s="166">
        <v>11.83</v>
      </c>
      <c r="F7" s="166">
        <v>19.850000000000001</v>
      </c>
    </row>
    <row r="8" spans="1:6" ht="12.75">
      <c r="A8" s="183" t="s">
        <v>247</v>
      </c>
      <c r="B8" s="166">
        <v>2.56</v>
      </c>
      <c r="C8" s="166">
        <v>5.14</v>
      </c>
      <c r="D8" s="166">
        <v>4.67</v>
      </c>
      <c r="E8" s="166">
        <v>8.9700000000000006</v>
      </c>
      <c r="F8" s="166">
        <v>18.690000000000001</v>
      </c>
    </row>
    <row r="9" spans="1:6" ht="12.75">
      <c r="A9" s="183" t="s">
        <v>246</v>
      </c>
      <c r="B9" s="166">
        <v>2.89</v>
      </c>
      <c r="C9" s="166">
        <v>7.4</v>
      </c>
      <c r="D9" s="166">
        <v>6.35</v>
      </c>
      <c r="E9" s="166">
        <v>9.8000000000000007</v>
      </c>
      <c r="F9" s="166">
        <v>16.899999999999999</v>
      </c>
    </row>
    <row r="10" spans="1:6" ht="12.75">
      <c r="A10" s="183" t="s">
        <v>245</v>
      </c>
      <c r="B10" s="166">
        <v>2.5698360583464379</v>
      </c>
      <c r="C10" s="166">
        <v>6.9686126785913496</v>
      </c>
      <c r="D10" s="166">
        <v>5.9644145572305192</v>
      </c>
      <c r="E10" s="166">
        <v>9.9082571189137187</v>
      </c>
      <c r="F10" s="166">
        <v>17.150359141439882</v>
      </c>
    </row>
    <row r="11" spans="1:6" ht="12.75">
      <c r="A11" s="183" t="s">
        <v>244</v>
      </c>
      <c r="B11" s="166">
        <v>3.0487071083317789</v>
      </c>
      <c r="C11" s="166">
        <v>10.901963648996812</v>
      </c>
      <c r="D11" s="166">
        <v>9.3053653144909614</v>
      </c>
      <c r="E11" s="166">
        <v>11.204943989455369</v>
      </c>
      <c r="F11" s="189">
        <v>22.1981760858028</v>
      </c>
    </row>
    <row r="12" spans="1:6" ht="12.75">
      <c r="A12" s="183" t="s">
        <v>243</v>
      </c>
      <c r="B12" s="166">
        <v>2.19</v>
      </c>
      <c r="C12" s="166">
        <v>6.45</v>
      </c>
      <c r="D12" s="166">
        <v>5.41</v>
      </c>
      <c r="E12" s="166">
        <v>10.07</v>
      </c>
      <c r="F12" s="166">
        <v>17.13</v>
      </c>
    </row>
    <row r="13" spans="1:6" ht="12.75">
      <c r="A13" s="183" t="s">
        <v>242</v>
      </c>
      <c r="B13" s="166">
        <v>1.7333307629000001</v>
      </c>
      <c r="C13" s="166">
        <v>5.0739463603999999</v>
      </c>
      <c r="D13" s="166">
        <v>4.9975527577000003</v>
      </c>
      <c r="E13" s="166">
        <v>8.4083059916000007</v>
      </c>
      <c r="F13" s="166">
        <v>14.2777958073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ADBA9-6662-4D00-9873-2F0EE434F268}">
  <dimension ref="A1:E39"/>
  <sheetViews>
    <sheetView zoomScaleNormal="100" workbookViewId="0"/>
  </sheetViews>
  <sheetFormatPr defaultRowHeight="11.25"/>
  <cols>
    <col min="1" max="1" width="34.42578125" style="131" customWidth="1"/>
    <col min="2" max="3" width="11.5703125" style="131" customWidth="1"/>
    <col min="4" max="4" width="11.5703125" style="182" customWidth="1"/>
    <col min="5" max="5" width="11.5703125" style="131" customWidth="1"/>
    <col min="6" max="16384" width="9.140625" style="131"/>
  </cols>
  <sheetData>
    <row r="1" spans="1:5" s="139" customFormat="1" ht="12" thickBot="1">
      <c r="A1" s="140" t="s">
        <v>285</v>
      </c>
      <c r="B1" s="140"/>
      <c r="C1" s="140"/>
      <c r="D1" s="140"/>
    </row>
    <row r="2" spans="1:5">
      <c r="A2" s="191" t="s">
        <v>33</v>
      </c>
      <c r="B2" s="173">
        <v>2000</v>
      </c>
      <c r="C2" s="163">
        <v>2008</v>
      </c>
      <c r="D2" s="208">
        <v>2009</v>
      </c>
      <c r="E2" s="207">
        <v>2010</v>
      </c>
    </row>
    <row r="3" spans="1:5">
      <c r="A3" s="206" t="s">
        <v>284</v>
      </c>
      <c r="B3" s="197">
        <v>4074.4960000000001</v>
      </c>
      <c r="C3" s="83">
        <v>9637.6740000000009</v>
      </c>
      <c r="D3" s="83">
        <v>10005.050999999999</v>
      </c>
      <c r="E3" s="83">
        <v>9922.7790000000005</v>
      </c>
    </row>
    <row r="4" spans="1:5">
      <c r="A4" s="200" t="s">
        <v>283</v>
      </c>
      <c r="B4" s="197">
        <v>828.76</v>
      </c>
      <c r="C4" s="83">
        <v>2082.1880000000001</v>
      </c>
      <c r="D4" s="83">
        <v>2037.058</v>
      </c>
      <c r="E4" s="83">
        <v>2186.62</v>
      </c>
    </row>
    <row r="5" spans="1:5">
      <c r="A5" s="200" t="s">
        <v>282</v>
      </c>
      <c r="B5" s="197">
        <v>641.51199999999994</v>
      </c>
      <c r="C5" s="83">
        <v>1584.579</v>
      </c>
      <c r="D5" s="83">
        <v>1586.23</v>
      </c>
      <c r="E5" s="83">
        <v>1849.248</v>
      </c>
    </row>
    <row r="6" spans="1:5">
      <c r="A6" s="200" t="s">
        <v>281</v>
      </c>
      <c r="B6" s="197">
        <v>2604.2240000000002</v>
      </c>
      <c r="C6" s="83">
        <v>5970.9070000000002</v>
      </c>
      <c r="D6" s="83">
        <v>6381.7629999999999</v>
      </c>
      <c r="E6" s="83">
        <v>5886.9110000000001</v>
      </c>
    </row>
    <row r="7" spans="1:5">
      <c r="A7" s="199" t="s">
        <v>265</v>
      </c>
      <c r="B7" s="197">
        <v>854.58</v>
      </c>
      <c r="C7" s="83">
        <v>1443.442</v>
      </c>
      <c r="D7" s="83">
        <v>1382.2809999999999</v>
      </c>
      <c r="E7" s="83">
        <v>1593.663</v>
      </c>
    </row>
    <row r="8" spans="1:5">
      <c r="A8" s="200" t="s">
        <v>280</v>
      </c>
      <c r="B8" s="197">
        <v>636.21400000000006</v>
      </c>
      <c r="C8" s="83">
        <v>768.75199999999995</v>
      </c>
      <c r="D8" s="83">
        <v>657.39499999999998</v>
      </c>
      <c r="E8" s="83">
        <v>624.28399999999999</v>
      </c>
    </row>
    <row r="9" spans="1:5">
      <c r="A9" s="200" t="s">
        <v>279</v>
      </c>
      <c r="B9" s="197">
        <v>218.36600000000001</v>
      </c>
      <c r="C9" s="83">
        <v>673.02700000000004</v>
      </c>
      <c r="D9" s="83">
        <v>724.87699999999995</v>
      </c>
      <c r="E9" s="83">
        <v>969.15</v>
      </c>
    </row>
    <row r="10" spans="1:5">
      <c r="A10" s="202" t="s">
        <v>119</v>
      </c>
      <c r="B10" s="194">
        <v>0</v>
      </c>
      <c r="C10" s="83">
        <v>1.663</v>
      </c>
      <c r="D10" s="83">
        <v>8.9999999999999993E-3</v>
      </c>
      <c r="E10" s="83">
        <v>0.22900000000000001</v>
      </c>
    </row>
    <row r="11" spans="1:5">
      <c r="A11" s="199" t="s">
        <v>94</v>
      </c>
      <c r="B11" s="197">
        <v>99.525999999999996</v>
      </c>
      <c r="C11" s="83">
        <v>208.422</v>
      </c>
      <c r="D11" s="83">
        <v>228.012</v>
      </c>
      <c r="E11" s="83">
        <v>257.33</v>
      </c>
    </row>
    <row r="12" spans="1:5">
      <c r="A12" s="200" t="s">
        <v>264</v>
      </c>
      <c r="B12" s="197">
        <v>0.36</v>
      </c>
      <c r="C12" s="83">
        <v>7.7249999999999996</v>
      </c>
      <c r="D12" s="83">
        <v>7.3319999999999999</v>
      </c>
      <c r="E12" s="83">
        <v>17.096</v>
      </c>
    </row>
    <row r="13" spans="1:5">
      <c r="A13" s="200" t="s">
        <v>263</v>
      </c>
      <c r="B13" s="197">
        <v>99.165999999999997</v>
      </c>
      <c r="C13" s="83">
        <v>200.697</v>
      </c>
      <c r="D13" s="83">
        <v>220.68</v>
      </c>
      <c r="E13" s="83">
        <v>240.23400000000001</v>
      </c>
    </row>
    <row r="14" spans="1:5">
      <c r="A14" s="199" t="s">
        <v>278</v>
      </c>
      <c r="B14" s="197">
        <v>3285.64</v>
      </c>
      <c r="C14" s="83">
        <v>8630.7279999999992</v>
      </c>
      <c r="D14" s="83">
        <v>9063.6830000000009</v>
      </c>
      <c r="E14" s="83">
        <v>9909.6239999999998</v>
      </c>
    </row>
    <row r="15" spans="1:5">
      <c r="A15" s="200" t="s">
        <v>277</v>
      </c>
      <c r="B15" s="197">
        <v>273.22500000000002</v>
      </c>
      <c r="C15" s="83">
        <v>261.642</v>
      </c>
      <c r="D15" s="83">
        <v>310.964</v>
      </c>
      <c r="E15" s="83">
        <v>363.34699999999998</v>
      </c>
    </row>
    <row r="16" spans="1:5">
      <c r="A16" s="200" t="s">
        <v>276</v>
      </c>
      <c r="B16" s="197">
        <v>448.49400000000003</v>
      </c>
      <c r="C16" s="83">
        <v>1037.1479999999999</v>
      </c>
      <c r="D16" s="83">
        <v>1191.4459999999999</v>
      </c>
      <c r="E16" s="83">
        <v>1251</v>
      </c>
    </row>
    <row r="17" spans="1:5">
      <c r="A17" s="205" t="s">
        <v>275</v>
      </c>
      <c r="B17" s="197">
        <v>2100.9319999999998</v>
      </c>
      <c r="C17" s="83">
        <v>5555.8630000000003</v>
      </c>
      <c r="D17" s="83">
        <v>5709.7079999999996</v>
      </c>
      <c r="E17" s="83">
        <v>6009.7539999999999</v>
      </c>
    </row>
    <row r="18" spans="1:5">
      <c r="A18" s="200" t="s">
        <v>274</v>
      </c>
      <c r="B18" s="197">
        <v>462.98899999999998</v>
      </c>
      <c r="C18" s="83">
        <v>1776.075</v>
      </c>
      <c r="D18" s="83">
        <v>1851.5650000000001</v>
      </c>
      <c r="E18" s="83">
        <v>2285.5230000000001</v>
      </c>
    </row>
    <row r="19" spans="1:5">
      <c r="A19" s="199" t="s">
        <v>273</v>
      </c>
      <c r="B19" s="197">
        <v>944.45299999999997</v>
      </c>
      <c r="C19" s="83">
        <v>4347.8850000000002</v>
      </c>
      <c r="D19" s="83">
        <v>5380.64</v>
      </c>
      <c r="E19" s="83">
        <v>6002.4</v>
      </c>
    </row>
    <row r="20" spans="1:5">
      <c r="A20" s="200" t="s">
        <v>272</v>
      </c>
      <c r="B20" s="197">
        <v>431.30700000000002</v>
      </c>
      <c r="C20" s="83">
        <v>1378.4469999999999</v>
      </c>
      <c r="D20" s="83">
        <v>1562.3019999999999</v>
      </c>
      <c r="E20" s="83">
        <v>1667.8030000000001</v>
      </c>
    </row>
    <row r="21" spans="1:5">
      <c r="A21" s="200" t="s">
        <v>271</v>
      </c>
      <c r="B21" s="197">
        <v>402.92500000000001</v>
      </c>
      <c r="C21" s="83">
        <v>2649.819</v>
      </c>
      <c r="D21" s="83">
        <v>3496.2260000000001</v>
      </c>
      <c r="E21" s="83">
        <v>4018.3969999999999</v>
      </c>
    </row>
    <row r="22" spans="1:5">
      <c r="A22" s="200" t="s">
        <v>270</v>
      </c>
      <c r="B22" s="197">
        <v>110.221</v>
      </c>
      <c r="C22" s="83">
        <v>319.61900000000003</v>
      </c>
      <c r="D22" s="83">
        <v>322.11200000000002</v>
      </c>
      <c r="E22" s="83">
        <v>316.2</v>
      </c>
    </row>
    <row r="23" spans="1:5">
      <c r="A23" s="199" t="s">
        <v>269</v>
      </c>
      <c r="B23" s="197">
        <v>485.43</v>
      </c>
      <c r="C23" s="83">
        <v>928.66200000000003</v>
      </c>
      <c r="D23" s="83">
        <v>898.56899999999996</v>
      </c>
      <c r="E23" s="83">
        <v>847.35900000000004</v>
      </c>
    </row>
    <row r="24" spans="1:5">
      <c r="A24" s="198" t="s">
        <v>261</v>
      </c>
      <c r="B24" s="197">
        <v>7.3659999999999997</v>
      </c>
      <c r="C24" s="83">
        <v>10.967000000000001</v>
      </c>
      <c r="D24" s="83">
        <v>16.192</v>
      </c>
      <c r="E24" s="83">
        <v>16.446999999999999</v>
      </c>
    </row>
    <row r="25" spans="1:5">
      <c r="A25" s="198" t="s">
        <v>260</v>
      </c>
      <c r="B25" s="197">
        <v>478.06400000000002</v>
      </c>
      <c r="C25" s="83">
        <v>917.69500000000005</v>
      </c>
      <c r="D25" s="83">
        <v>882.37699999999995</v>
      </c>
      <c r="E25" s="83">
        <v>830.91200000000003</v>
      </c>
    </row>
    <row r="26" spans="1:5">
      <c r="A26" s="196" t="s">
        <v>268</v>
      </c>
      <c r="B26" s="192">
        <v>9744.125</v>
      </c>
      <c r="C26" s="84">
        <v>25196.812999999998</v>
      </c>
      <c r="D26" s="84">
        <v>26958.236000000001</v>
      </c>
      <c r="E26" s="84">
        <v>28533.154999999999</v>
      </c>
    </row>
    <row r="27" spans="1:5">
      <c r="A27" s="195" t="s">
        <v>267</v>
      </c>
      <c r="B27" s="194">
        <v>72</v>
      </c>
      <c r="C27" s="83">
        <v>272.90499999999997</v>
      </c>
      <c r="D27" s="83">
        <v>318.54899999999998</v>
      </c>
      <c r="E27" s="83">
        <v>289.44</v>
      </c>
    </row>
    <row r="28" spans="1:5">
      <c r="A28" s="204" t="s">
        <v>266</v>
      </c>
      <c r="B28" s="194">
        <v>739.98099999999999</v>
      </c>
      <c r="C28" s="83">
        <v>1340.3340000000001</v>
      </c>
      <c r="D28" s="83">
        <v>1521.259</v>
      </c>
      <c r="E28" s="83">
        <v>1449.1079999999999</v>
      </c>
    </row>
    <row r="29" spans="1:5">
      <c r="A29" s="203" t="s">
        <v>265</v>
      </c>
      <c r="B29" s="194">
        <v>0</v>
      </c>
      <c r="C29" s="83">
        <v>1.1870000000000001</v>
      </c>
      <c r="D29" s="83">
        <v>2.028</v>
      </c>
      <c r="E29" s="83">
        <v>3.355</v>
      </c>
    </row>
    <row r="30" spans="1:5">
      <c r="A30" s="202" t="s">
        <v>119</v>
      </c>
      <c r="B30" s="194">
        <v>0</v>
      </c>
      <c r="C30" s="83">
        <v>1.1870000000000001</v>
      </c>
      <c r="D30" s="83">
        <v>2.028</v>
      </c>
      <c r="E30" s="83">
        <v>3.355</v>
      </c>
    </row>
    <row r="31" spans="1:5">
      <c r="A31" s="201" t="s">
        <v>94</v>
      </c>
      <c r="B31" s="194">
        <v>767.59699999999998</v>
      </c>
      <c r="C31" s="83">
        <v>9698.2070000000003</v>
      </c>
      <c r="D31" s="83">
        <v>9748.1029999999992</v>
      </c>
      <c r="E31" s="83">
        <v>10586.901</v>
      </c>
    </row>
    <row r="32" spans="1:5">
      <c r="A32" s="200" t="s">
        <v>264</v>
      </c>
      <c r="B32" s="197">
        <v>117.82</v>
      </c>
      <c r="C32" s="83">
        <v>985.077</v>
      </c>
      <c r="D32" s="83">
        <v>1029.0820000000001</v>
      </c>
      <c r="E32" s="83">
        <v>1100.008</v>
      </c>
    </row>
    <row r="33" spans="1:5">
      <c r="A33" s="200" t="s">
        <v>263</v>
      </c>
      <c r="B33" s="194">
        <v>649.77700000000004</v>
      </c>
      <c r="C33" s="83">
        <v>8713.1299999999992</v>
      </c>
      <c r="D33" s="83">
        <v>8719.0210000000006</v>
      </c>
      <c r="E33" s="83">
        <v>9486.893</v>
      </c>
    </row>
    <row r="34" spans="1:5">
      <c r="A34" s="199" t="s">
        <v>262</v>
      </c>
      <c r="B34" s="197">
        <v>396.36799999999999</v>
      </c>
      <c r="C34" s="83">
        <v>758.77200000000005</v>
      </c>
      <c r="D34" s="83">
        <v>726.61</v>
      </c>
      <c r="E34" s="83">
        <v>648.86900000000003</v>
      </c>
    </row>
    <row r="35" spans="1:5">
      <c r="A35" s="198" t="s">
        <v>261</v>
      </c>
      <c r="B35" s="197">
        <v>68</v>
      </c>
      <c r="C35" s="83">
        <v>96.554000000000002</v>
      </c>
      <c r="D35" s="83">
        <v>95.38</v>
      </c>
      <c r="E35" s="83">
        <v>102.946</v>
      </c>
    </row>
    <row r="36" spans="1:5">
      <c r="A36" s="198" t="s">
        <v>260</v>
      </c>
      <c r="B36" s="197">
        <v>328.36799999999999</v>
      </c>
      <c r="C36" s="83">
        <v>662.21799999999996</v>
      </c>
      <c r="D36" s="83">
        <v>631.23</v>
      </c>
      <c r="E36" s="83">
        <v>545.923</v>
      </c>
    </row>
    <row r="37" spans="1:5">
      <c r="A37" s="196" t="s">
        <v>259</v>
      </c>
      <c r="B37" s="192">
        <v>1163.9649999999999</v>
      </c>
      <c r="C37" s="84">
        <v>10458.165999999999</v>
      </c>
      <c r="D37" s="84">
        <v>10476.741</v>
      </c>
      <c r="E37" s="84">
        <v>11239.125</v>
      </c>
    </row>
    <row r="38" spans="1:5">
      <c r="A38" s="195" t="s">
        <v>258</v>
      </c>
      <c r="B38" s="194">
        <v>50.441000000000003</v>
      </c>
      <c r="C38" s="83">
        <v>6637.0879999999997</v>
      </c>
      <c r="D38" s="83">
        <v>6544.375</v>
      </c>
      <c r="E38" s="83">
        <v>7085.2619999999997</v>
      </c>
    </row>
    <row r="39" spans="1:5">
      <c r="A39" s="193" t="s">
        <v>257</v>
      </c>
      <c r="B39" s="192">
        <v>8580.16</v>
      </c>
      <c r="C39" s="84">
        <v>14738.647000000001</v>
      </c>
      <c r="D39" s="84">
        <v>16481.494999999999</v>
      </c>
      <c r="E39" s="84">
        <v>17294.03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BF902-35C5-4176-A46F-651B3696E008}">
  <dimension ref="A1:E45"/>
  <sheetViews>
    <sheetView zoomScaleNormal="100" workbookViewId="0"/>
  </sheetViews>
  <sheetFormatPr defaultRowHeight="11.25"/>
  <cols>
    <col min="1" max="1" width="34.28515625" style="1" customWidth="1"/>
    <col min="2" max="5" width="11" style="1" customWidth="1"/>
    <col min="6" max="16384" width="9.140625" style="1"/>
  </cols>
  <sheetData>
    <row r="1" spans="1:5" s="131" customFormat="1" ht="12" thickBot="1">
      <c r="A1" s="235" t="s">
        <v>306</v>
      </c>
    </row>
    <row r="2" spans="1:5">
      <c r="A2" s="234" t="s">
        <v>33</v>
      </c>
      <c r="B2" s="173">
        <v>2001</v>
      </c>
      <c r="C2" s="163">
        <v>2008</v>
      </c>
      <c r="D2" s="163">
        <v>2009</v>
      </c>
      <c r="E2" s="163">
        <v>2010</v>
      </c>
    </row>
    <row r="3" spans="1:5">
      <c r="A3" s="271" t="s">
        <v>305</v>
      </c>
      <c r="B3" s="271"/>
      <c r="C3" s="271"/>
      <c r="D3" s="271"/>
      <c r="E3" s="271"/>
    </row>
    <row r="4" spans="1:5">
      <c r="A4" s="229" t="s">
        <v>304</v>
      </c>
      <c r="B4" s="119" t="s">
        <v>188</v>
      </c>
      <c r="C4" s="227">
        <v>838805</v>
      </c>
      <c r="D4" s="227">
        <v>833472</v>
      </c>
      <c r="E4" s="227">
        <v>818502</v>
      </c>
    </row>
    <row r="5" spans="1:5">
      <c r="A5" s="214" t="s">
        <v>159</v>
      </c>
      <c r="B5" s="32"/>
      <c r="C5" s="215"/>
      <c r="D5" s="233"/>
    </row>
    <row r="6" spans="1:5">
      <c r="A6" s="225" t="s">
        <v>299</v>
      </c>
      <c r="B6" s="32" t="s">
        <v>188</v>
      </c>
      <c r="C6" s="232">
        <v>39.4</v>
      </c>
      <c r="D6" s="232">
        <v>39.200000000000003</v>
      </c>
      <c r="E6" s="230">
        <v>39</v>
      </c>
    </row>
    <row r="7" spans="1:5">
      <c r="A7" s="225" t="s">
        <v>298</v>
      </c>
      <c r="B7" s="32" t="s">
        <v>188</v>
      </c>
      <c r="C7" s="232">
        <v>42.7</v>
      </c>
      <c r="D7" s="232">
        <v>43.7</v>
      </c>
      <c r="E7" s="230">
        <v>43.4</v>
      </c>
    </row>
    <row r="8" spans="1:5">
      <c r="A8" s="144" t="s">
        <v>303</v>
      </c>
      <c r="B8" s="32" t="s">
        <v>188</v>
      </c>
      <c r="C8" s="227">
        <v>3874988</v>
      </c>
      <c r="D8" s="227">
        <v>3920041</v>
      </c>
      <c r="E8" s="227">
        <v>4284182</v>
      </c>
    </row>
    <row r="9" spans="1:5">
      <c r="A9" s="214" t="s">
        <v>159</v>
      </c>
      <c r="B9" s="32"/>
      <c r="C9" s="210"/>
    </row>
    <row r="10" spans="1:5">
      <c r="A10" s="225" t="s">
        <v>299</v>
      </c>
      <c r="B10" s="32" t="s">
        <v>188</v>
      </c>
      <c r="C10" s="230">
        <v>34.5</v>
      </c>
      <c r="D10" s="230">
        <v>34.1</v>
      </c>
      <c r="E10" s="230">
        <v>28.7</v>
      </c>
    </row>
    <row r="11" spans="1:5">
      <c r="A11" s="225" t="s">
        <v>298</v>
      </c>
      <c r="B11" s="231" t="s">
        <v>188</v>
      </c>
      <c r="C11" s="230">
        <v>61</v>
      </c>
      <c r="D11" s="230">
        <v>62.8</v>
      </c>
      <c r="E11" s="230">
        <v>65.8</v>
      </c>
    </row>
    <row r="12" spans="1:5">
      <c r="A12" s="278" t="s">
        <v>302</v>
      </c>
      <c r="B12" s="278"/>
      <c r="C12" s="278"/>
      <c r="D12" s="278"/>
      <c r="E12" s="278"/>
    </row>
    <row r="13" spans="1:5">
      <c r="A13" s="229" t="s">
        <v>301</v>
      </c>
      <c r="B13" s="228">
        <v>76308</v>
      </c>
      <c r="C13" s="228">
        <v>145504</v>
      </c>
      <c r="D13" s="228">
        <v>55950</v>
      </c>
      <c r="E13" s="221">
        <v>41584</v>
      </c>
    </row>
    <row r="14" spans="1:5">
      <c r="A14" s="214" t="s">
        <v>159</v>
      </c>
      <c r="B14" s="226"/>
      <c r="C14" s="226"/>
      <c r="D14" s="226"/>
      <c r="E14" s="221"/>
    </row>
    <row r="15" spans="1:5">
      <c r="A15" s="225" t="s">
        <v>299</v>
      </c>
      <c r="B15" s="223">
        <v>28.669340042983698</v>
      </c>
      <c r="C15" s="223">
        <v>10.29043875082472</v>
      </c>
      <c r="D15" s="223">
        <v>25.118856121537085</v>
      </c>
      <c r="E15" s="223">
        <v>5.5</v>
      </c>
    </row>
    <row r="16" spans="1:5">
      <c r="A16" s="225" t="s">
        <v>298</v>
      </c>
      <c r="B16" s="224" t="s">
        <v>188</v>
      </c>
      <c r="C16" s="223">
        <v>79.588877281724209</v>
      </c>
      <c r="D16" s="223">
        <v>56.582663092046474</v>
      </c>
      <c r="E16" s="222">
        <v>22.7</v>
      </c>
    </row>
    <row r="17" spans="1:5">
      <c r="A17" s="144" t="s">
        <v>300</v>
      </c>
      <c r="B17" s="228">
        <v>155269</v>
      </c>
      <c r="C17" s="228">
        <v>951569</v>
      </c>
      <c r="D17" s="228">
        <v>322527</v>
      </c>
      <c r="E17" s="227">
        <v>208713</v>
      </c>
    </row>
    <row r="18" spans="1:5">
      <c r="A18" s="214" t="s">
        <v>159</v>
      </c>
      <c r="B18" s="226"/>
      <c r="C18" s="226"/>
      <c r="D18" s="226"/>
      <c r="E18" s="221"/>
    </row>
    <row r="19" spans="1:5">
      <c r="A19" s="225" t="s">
        <v>299</v>
      </c>
      <c r="B19" s="223">
        <v>53.260470538227203</v>
      </c>
      <c r="C19" s="223">
        <v>8.5908641412235998</v>
      </c>
      <c r="D19" s="223">
        <v>24.417800680253126</v>
      </c>
      <c r="E19" s="223">
        <v>4.5999999999999996</v>
      </c>
    </row>
    <row r="20" spans="1:5">
      <c r="A20" s="225" t="s">
        <v>298</v>
      </c>
      <c r="B20" s="224" t="s">
        <v>188</v>
      </c>
      <c r="C20" s="223">
        <v>88.874795206653431</v>
      </c>
      <c r="D20" s="223">
        <v>67.561165421809648</v>
      </c>
      <c r="E20" s="222">
        <v>27.5</v>
      </c>
    </row>
    <row r="21" spans="1:5">
      <c r="A21" s="269" t="s">
        <v>297</v>
      </c>
      <c r="B21" s="269"/>
      <c r="C21" s="269"/>
      <c r="D21" s="269"/>
      <c r="E21" s="269"/>
    </row>
    <row r="22" spans="1:5">
      <c r="A22" s="1" t="s">
        <v>296</v>
      </c>
      <c r="B22" s="221">
        <v>168067</v>
      </c>
      <c r="C22" s="221">
        <v>886976</v>
      </c>
      <c r="D22" s="221">
        <v>345523</v>
      </c>
      <c r="E22" s="221">
        <v>240183</v>
      </c>
    </row>
    <row r="23" spans="1:5">
      <c r="A23" s="214" t="s">
        <v>159</v>
      </c>
      <c r="B23" s="221"/>
      <c r="C23" s="221"/>
      <c r="D23" s="221"/>
    </row>
    <row r="24" spans="1:5">
      <c r="A24" s="212" t="s">
        <v>291</v>
      </c>
      <c r="B24" s="218">
        <v>63323</v>
      </c>
      <c r="C24" s="218">
        <v>102309</v>
      </c>
      <c r="D24" s="217">
        <v>60357</v>
      </c>
      <c r="E24" s="217">
        <v>26182</v>
      </c>
    </row>
    <row r="25" spans="1:5">
      <c r="A25" s="212" t="s">
        <v>290</v>
      </c>
      <c r="B25" s="218">
        <v>21375</v>
      </c>
      <c r="C25" s="218">
        <v>129687</v>
      </c>
      <c r="D25" s="217">
        <v>76661</v>
      </c>
      <c r="E25" s="217">
        <v>34921</v>
      </c>
    </row>
    <row r="26" spans="1:5">
      <c r="A26" s="211" t="s">
        <v>289</v>
      </c>
      <c r="B26" s="219" t="s">
        <v>295</v>
      </c>
      <c r="C26" s="218">
        <v>563382</v>
      </c>
      <c r="D26" s="217">
        <v>180630</v>
      </c>
      <c r="E26" s="217">
        <v>150958</v>
      </c>
    </row>
    <row r="27" spans="1:5">
      <c r="A27" s="211" t="s">
        <v>288</v>
      </c>
      <c r="B27" s="219" t="s">
        <v>294</v>
      </c>
      <c r="C27" s="218">
        <v>41213</v>
      </c>
      <c r="D27" s="217">
        <v>18389</v>
      </c>
      <c r="E27" s="217">
        <v>15131</v>
      </c>
    </row>
    <row r="28" spans="1:5">
      <c r="A28" s="212" t="s">
        <v>287</v>
      </c>
      <c r="B28" s="218">
        <v>1334</v>
      </c>
      <c r="C28" s="218">
        <v>376</v>
      </c>
      <c r="D28" s="217">
        <v>136</v>
      </c>
      <c r="E28" s="220">
        <v>252</v>
      </c>
    </row>
    <row r="29" spans="1:5" s="144" customFormat="1">
      <c r="A29" s="211" t="s">
        <v>286</v>
      </c>
      <c r="B29" s="219">
        <v>212</v>
      </c>
      <c r="C29" s="218">
        <v>29624</v>
      </c>
      <c r="D29" s="217">
        <v>3470</v>
      </c>
      <c r="E29" s="217">
        <v>4274</v>
      </c>
    </row>
    <row r="30" spans="1:5">
      <c r="A30" s="1" t="s">
        <v>293</v>
      </c>
      <c r="B30" s="210">
        <v>2</v>
      </c>
      <c r="C30" s="1">
        <v>5.7</v>
      </c>
      <c r="D30" s="1">
        <v>4.5999999999999996</v>
      </c>
      <c r="E30" s="1">
        <v>4.0999999999999996</v>
      </c>
    </row>
    <row r="31" spans="1:5">
      <c r="A31" s="214" t="s">
        <v>159</v>
      </c>
      <c r="B31" s="213"/>
    </row>
    <row r="32" spans="1:5">
      <c r="A32" s="212" t="s">
        <v>291</v>
      </c>
      <c r="B32" s="213">
        <v>3.4</v>
      </c>
      <c r="C32" s="1">
        <v>3.6</v>
      </c>
      <c r="D32" s="1">
        <v>3.1</v>
      </c>
      <c r="E32" s="1">
        <v>2.8</v>
      </c>
    </row>
    <row r="33" spans="1:5">
      <c r="A33" s="212" t="s">
        <v>290</v>
      </c>
      <c r="B33" s="213">
        <v>4.7</v>
      </c>
      <c r="C33" s="1">
        <v>8.1</v>
      </c>
      <c r="D33" s="1">
        <v>6.8</v>
      </c>
      <c r="E33" s="1">
        <v>5.7</v>
      </c>
    </row>
    <row r="34" spans="1:5">
      <c r="A34" s="211" t="s">
        <v>289</v>
      </c>
      <c r="B34" s="216">
        <v>2</v>
      </c>
      <c r="C34" s="1">
        <v>7.5</v>
      </c>
      <c r="D34" s="1">
        <v>6.2</v>
      </c>
      <c r="E34" s="210">
        <v>5</v>
      </c>
    </row>
    <row r="35" spans="1:5" s="175" customFormat="1">
      <c r="A35" s="211" t="s">
        <v>288</v>
      </c>
      <c r="B35" s="216">
        <v>0.9</v>
      </c>
      <c r="C35" s="175">
        <v>1.8</v>
      </c>
      <c r="D35" s="175">
        <v>1.6</v>
      </c>
      <c r="E35" s="175">
        <v>1.6</v>
      </c>
    </row>
    <row r="36" spans="1:5">
      <c r="A36" s="212" t="s">
        <v>287</v>
      </c>
      <c r="B36" s="213">
        <v>6</v>
      </c>
      <c r="C36" s="1">
        <v>6.4</v>
      </c>
      <c r="D36" s="1">
        <v>8.5</v>
      </c>
      <c r="E36" s="1">
        <v>6.6</v>
      </c>
    </row>
    <row r="37" spans="1:5">
      <c r="A37" s="211" t="s">
        <v>286</v>
      </c>
      <c r="B37" s="215">
        <v>1.9</v>
      </c>
      <c r="C37" s="1">
        <v>7.5</v>
      </c>
      <c r="D37" s="1">
        <v>5.8</v>
      </c>
      <c r="E37" s="1">
        <v>5.8</v>
      </c>
    </row>
    <row r="38" spans="1:5">
      <c r="A38" s="1" t="s">
        <v>292</v>
      </c>
      <c r="B38" s="210">
        <v>9.1999999999999993</v>
      </c>
      <c r="C38" s="1">
        <v>15.1</v>
      </c>
      <c r="D38" s="1">
        <v>15.1</v>
      </c>
      <c r="E38" s="1">
        <v>14.6</v>
      </c>
    </row>
    <row r="39" spans="1:5">
      <c r="A39" s="214" t="s">
        <v>159</v>
      </c>
      <c r="B39" s="131"/>
    </row>
    <row r="40" spans="1:5">
      <c r="A40" s="212" t="s">
        <v>291</v>
      </c>
      <c r="B40" s="213">
        <v>12.3</v>
      </c>
      <c r="C40" s="210">
        <v>18</v>
      </c>
      <c r="D40" s="1">
        <v>18.100000000000001</v>
      </c>
      <c r="E40" s="1">
        <v>17.7</v>
      </c>
    </row>
    <row r="41" spans="1:5">
      <c r="A41" s="212" t="s">
        <v>290</v>
      </c>
      <c r="B41" s="213">
        <v>12.1</v>
      </c>
      <c r="C41" s="1">
        <v>18.899999999999999</v>
      </c>
      <c r="D41" s="1">
        <v>18.399999999999999</v>
      </c>
      <c r="E41" s="1">
        <v>17.7</v>
      </c>
    </row>
    <row r="42" spans="1:5">
      <c r="A42" s="211" t="s">
        <v>289</v>
      </c>
      <c r="B42" s="210">
        <v>8.8000000000000007</v>
      </c>
      <c r="C42" s="1">
        <v>15.6</v>
      </c>
      <c r="D42" s="1">
        <v>15.4</v>
      </c>
      <c r="E42" s="1">
        <v>14.8</v>
      </c>
    </row>
    <row r="43" spans="1:5">
      <c r="A43" s="211" t="s">
        <v>288</v>
      </c>
      <c r="B43" s="210">
        <v>7</v>
      </c>
      <c r="C43" s="1">
        <v>11.3</v>
      </c>
      <c r="D43" s="1">
        <v>11.1</v>
      </c>
      <c r="E43" s="1">
        <v>10.6</v>
      </c>
    </row>
    <row r="44" spans="1:5">
      <c r="A44" s="212" t="s">
        <v>287</v>
      </c>
      <c r="B44" s="210">
        <v>3</v>
      </c>
      <c r="C44" s="1">
        <v>2.1</v>
      </c>
      <c r="D44" s="1">
        <v>4.2</v>
      </c>
      <c r="E44" s="1">
        <v>3.9</v>
      </c>
    </row>
    <row r="45" spans="1:5">
      <c r="A45" s="211" t="s">
        <v>286</v>
      </c>
      <c r="B45" s="210">
        <v>7.7</v>
      </c>
      <c r="C45" s="1">
        <v>16.100000000000001</v>
      </c>
      <c r="D45" s="209">
        <v>13.8</v>
      </c>
      <c r="E45" s="1">
        <v>14.5</v>
      </c>
    </row>
  </sheetData>
  <mergeCells count="3">
    <mergeCell ref="A3:E3"/>
    <mergeCell ref="A12:E12"/>
    <mergeCell ref="A21:E21"/>
  </mergeCells>
  <pageMargins left="0.75" right="0.75" top="1" bottom="1" header="0.5" footer="0.5"/>
  <pageSetup paperSize="9" orientation="portrait" r:id="rId1"/>
  <headerFooter alignWithMargins="0">
    <oddFooter>&amp;C&amp;Z&amp;F&amp;R&amp;D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C876A-85A5-4A65-A5B4-85AC73AE2D61}">
  <dimension ref="A1:G10"/>
  <sheetViews>
    <sheetView zoomScaleNormal="100" workbookViewId="0"/>
  </sheetViews>
  <sheetFormatPr defaultRowHeight="15"/>
  <cols>
    <col min="1" max="1" width="38.42578125" style="236" customWidth="1"/>
    <col min="2" max="7" width="10.5703125" style="236" customWidth="1"/>
    <col min="8" max="16384" width="9.140625" style="236"/>
  </cols>
  <sheetData>
    <row r="1" spans="1:7" ht="15" customHeight="1" thickBot="1">
      <c r="A1" s="243" t="s">
        <v>315</v>
      </c>
      <c r="B1" s="243"/>
      <c r="C1" s="243"/>
      <c r="D1" s="243"/>
    </row>
    <row r="2" spans="1:7" ht="15" customHeight="1">
      <c r="A2" s="242" t="s">
        <v>314</v>
      </c>
      <c r="B2" s="173">
        <v>2000</v>
      </c>
      <c r="C2" s="173">
        <v>2005</v>
      </c>
      <c r="D2" s="173">
        <v>2006</v>
      </c>
      <c r="E2" s="173">
        <v>2007</v>
      </c>
      <c r="F2" s="173">
        <v>2008</v>
      </c>
      <c r="G2" s="241">
        <v>2009</v>
      </c>
    </row>
    <row r="3" spans="1:7" ht="11.1" customHeight="1">
      <c r="A3" s="240" t="s">
        <v>313</v>
      </c>
      <c r="B3" s="52">
        <v>2982</v>
      </c>
      <c r="C3" s="52">
        <v>4761</v>
      </c>
      <c r="D3" s="52">
        <v>5091</v>
      </c>
      <c r="E3" s="52">
        <v>5477</v>
      </c>
      <c r="F3" s="29">
        <v>6350</v>
      </c>
      <c r="G3" s="239">
        <v>6389</v>
      </c>
    </row>
    <row r="4" spans="1:7" ht="11.1" customHeight="1">
      <c r="A4" s="183" t="s">
        <v>159</v>
      </c>
      <c r="B4" s="56"/>
      <c r="C4" s="56"/>
      <c r="D4" s="56"/>
      <c r="E4" s="56"/>
      <c r="F4" s="32"/>
      <c r="G4" s="32"/>
    </row>
    <row r="5" spans="1:7" ht="11.1" customHeight="1">
      <c r="A5" s="212" t="s">
        <v>312</v>
      </c>
      <c r="B5" s="56">
        <v>1</v>
      </c>
      <c r="C5" s="56">
        <v>1</v>
      </c>
      <c r="D5" s="56">
        <v>1</v>
      </c>
      <c r="E5" s="56">
        <v>1</v>
      </c>
      <c r="F5" s="32">
        <v>1</v>
      </c>
      <c r="G5" s="32">
        <v>1</v>
      </c>
    </row>
    <row r="6" spans="1:7" ht="11.1" customHeight="1">
      <c r="A6" s="212" t="s">
        <v>311</v>
      </c>
      <c r="B6" s="56">
        <v>30</v>
      </c>
      <c r="C6" s="56">
        <v>30</v>
      </c>
      <c r="D6" s="56">
        <v>32</v>
      </c>
      <c r="E6" s="56">
        <v>31</v>
      </c>
      <c r="F6" s="32">
        <v>31</v>
      </c>
      <c r="G6" s="32">
        <v>30</v>
      </c>
    </row>
    <row r="7" spans="1:7" ht="21.95" customHeight="1">
      <c r="A7" s="238" t="s">
        <v>310</v>
      </c>
      <c r="B7" s="56">
        <v>12</v>
      </c>
      <c r="C7" s="56">
        <v>8</v>
      </c>
      <c r="D7" s="56">
        <v>8</v>
      </c>
      <c r="E7" s="56">
        <v>8</v>
      </c>
      <c r="F7" s="32">
        <v>8</v>
      </c>
      <c r="G7" s="32">
        <v>9</v>
      </c>
    </row>
    <row r="8" spans="1:7" ht="11.1" customHeight="1">
      <c r="A8" s="212" t="s">
        <v>309</v>
      </c>
      <c r="B8" s="56">
        <v>199</v>
      </c>
      <c r="C8" s="56">
        <v>177</v>
      </c>
      <c r="D8" s="56">
        <v>168</v>
      </c>
      <c r="E8" s="56">
        <v>157</v>
      </c>
      <c r="F8" s="32">
        <v>145</v>
      </c>
      <c r="G8" s="32">
        <v>140</v>
      </c>
    </row>
    <row r="9" spans="1:7" ht="11.1" customHeight="1">
      <c r="A9" s="212" t="s">
        <v>308</v>
      </c>
      <c r="B9" s="56">
        <v>23</v>
      </c>
      <c r="C9" s="56">
        <v>28</v>
      </c>
      <c r="D9" s="56">
        <v>29</v>
      </c>
      <c r="E9" s="56">
        <v>30</v>
      </c>
      <c r="F9" s="32">
        <v>35</v>
      </c>
      <c r="G9" s="32">
        <v>33</v>
      </c>
    </row>
    <row r="10" spans="1:7" ht="11.1" customHeight="1">
      <c r="A10" s="212" t="s">
        <v>307</v>
      </c>
      <c r="B10" s="56">
        <v>2717</v>
      </c>
      <c r="C10" s="56">
        <v>4517</v>
      </c>
      <c r="D10" s="56">
        <v>4853</v>
      </c>
      <c r="E10" s="56">
        <v>5250</v>
      </c>
      <c r="F10" s="32">
        <v>6130</v>
      </c>
      <c r="G10" s="237">
        <v>6176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01576-B778-46CA-A221-5546BA26CE8B}">
  <dimension ref="A1:E24"/>
  <sheetViews>
    <sheetView zoomScaleNormal="100" workbookViewId="0"/>
  </sheetViews>
  <sheetFormatPr defaultRowHeight="11.25"/>
  <cols>
    <col min="1" max="1" width="50.28515625" style="1" customWidth="1"/>
    <col min="2" max="5" width="11.140625" style="1" customWidth="1"/>
    <col min="6" max="16384" width="9.140625" style="1"/>
  </cols>
  <sheetData>
    <row r="1" spans="1:5" ht="12" thickBot="1">
      <c r="A1" s="16" t="s">
        <v>23</v>
      </c>
      <c r="B1" s="16"/>
      <c r="C1" s="16"/>
      <c r="D1" s="16"/>
      <c r="E1" s="16"/>
    </row>
    <row r="2" spans="1:5">
      <c r="A2" s="15" t="s">
        <v>22</v>
      </c>
      <c r="B2" s="14">
        <v>2000</v>
      </c>
      <c r="C2" s="13">
        <v>2008</v>
      </c>
      <c r="D2" s="12">
        <v>2009</v>
      </c>
      <c r="E2" s="11">
        <v>2010</v>
      </c>
    </row>
    <row r="3" spans="1:5">
      <c r="A3" s="10" t="s">
        <v>21</v>
      </c>
      <c r="B3" s="4">
        <v>600.1</v>
      </c>
      <c r="C3" s="4">
        <v>1405.2683</v>
      </c>
      <c r="D3" s="4">
        <v>1381.2764999999999</v>
      </c>
      <c r="E3" s="4">
        <v>1215.1056000000001</v>
      </c>
    </row>
    <row r="4" spans="1:5">
      <c r="A4" s="8" t="s">
        <v>20</v>
      </c>
      <c r="B4" s="4">
        <v>142.5</v>
      </c>
      <c r="C4" s="4">
        <v>262.72500000000002</v>
      </c>
      <c r="D4" s="4">
        <v>238.12200000000001</v>
      </c>
      <c r="E4" s="4">
        <v>223.98229999999998</v>
      </c>
    </row>
    <row r="5" spans="1:5">
      <c r="A5" s="8" t="s">
        <v>19</v>
      </c>
      <c r="B5" s="4">
        <v>212.4</v>
      </c>
      <c r="C5" s="4">
        <v>525.48699999999997</v>
      </c>
      <c r="D5" s="4">
        <v>487.7808</v>
      </c>
      <c r="E5" s="4">
        <v>449.66340000000002</v>
      </c>
    </row>
    <row r="6" spans="1:5" s="6" customFormat="1">
      <c r="A6" s="7" t="s">
        <v>18</v>
      </c>
      <c r="B6" s="2">
        <v>955.1</v>
      </c>
      <c r="C6" s="2">
        <v>2193.4802999999997</v>
      </c>
      <c r="D6" s="2">
        <v>2107.1792999999998</v>
      </c>
      <c r="E6" s="2">
        <v>1888.7513000000001</v>
      </c>
    </row>
    <row r="7" spans="1:5">
      <c r="A7" s="8" t="s">
        <v>17</v>
      </c>
      <c r="B7" s="4">
        <v>629</v>
      </c>
      <c r="C7" s="4">
        <v>1575.3992000000001</v>
      </c>
      <c r="D7" s="4">
        <v>1529.7629999999999</v>
      </c>
      <c r="E7" s="4">
        <v>1445.3883000000001</v>
      </c>
    </row>
    <row r="8" spans="1:5">
      <c r="A8" s="8" t="s">
        <v>16</v>
      </c>
      <c r="B8" s="4">
        <v>551.70000000000005</v>
      </c>
      <c r="C8" s="4">
        <v>1234.2921000000001</v>
      </c>
      <c r="D8" s="4">
        <v>1185.2586000000001</v>
      </c>
      <c r="E8" s="4">
        <v>1197.5508</v>
      </c>
    </row>
    <row r="9" spans="1:5">
      <c r="A9" s="8" t="s">
        <v>15</v>
      </c>
      <c r="B9" s="4">
        <v>1893.6</v>
      </c>
      <c r="C9" s="4">
        <v>4612.7397999999994</v>
      </c>
      <c r="D9" s="4">
        <v>4609.5792999999994</v>
      </c>
      <c r="E9" s="4">
        <v>4703.7700999999997</v>
      </c>
    </row>
    <row r="10" spans="1:5">
      <c r="A10" s="9" t="s">
        <v>14</v>
      </c>
      <c r="B10" s="4">
        <v>207.1</v>
      </c>
      <c r="C10" s="4">
        <v>483.64259999999996</v>
      </c>
      <c r="D10" s="4">
        <v>547.69359999999995</v>
      </c>
      <c r="E10" s="4">
        <v>437.55059999999997</v>
      </c>
    </row>
    <row r="11" spans="1:5">
      <c r="A11" s="8" t="s">
        <v>13</v>
      </c>
      <c r="B11" s="4">
        <v>171.6</v>
      </c>
      <c r="C11" s="4">
        <v>366.25870000000003</v>
      </c>
      <c r="D11" s="4">
        <v>368.10120000000001</v>
      </c>
      <c r="E11" s="4">
        <v>333.37870000000004</v>
      </c>
    </row>
    <row r="12" spans="1:5" s="6" customFormat="1">
      <c r="A12" s="7" t="s">
        <v>12</v>
      </c>
      <c r="B12" s="2">
        <v>3452.9</v>
      </c>
      <c r="C12" s="2">
        <v>8272.3324000000011</v>
      </c>
      <c r="D12" s="2">
        <v>8240.3957000000009</v>
      </c>
      <c r="E12" s="2">
        <v>8117.6385</v>
      </c>
    </row>
    <row r="13" spans="1:5">
      <c r="A13" s="8" t="s">
        <v>11</v>
      </c>
      <c r="B13" s="4">
        <v>2.4</v>
      </c>
      <c r="C13" s="4">
        <v>5.1977000000000002</v>
      </c>
      <c r="D13" s="4">
        <v>6.7652000000000001</v>
      </c>
      <c r="E13" s="4">
        <v>7.0324999999999998</v>
      </c>
    </row>
    <row r="14" spans="1:5">
      <c r="A14" s="8" t="s">
        <v>10</v>
      </c>
      <c r="B14" s="4">
        <v>188.6</v>
      </c>
      <c r="C14" s="4">
        <v>341.34520000000003</v>
      </c>
      <c r="D14" s="4">
        <v>407.46179999999998</v>
      </c>
      <c r="E14" s="4">
        <v>275.27449999999999</v>
      </c>
    </row>
    <row r="15" spans="1:5">
      <c r="A15" s="8" t="s">
        <v>9</v>
      </c>
      <c r="B15" s="4">
        <v>23.7</v>
      </c>
      <c r="C15" s="4">
        <v>39.615900000000003</v>
      </c>
      <c r="D15" s="4">
        <v>43.643900000000002</v>
      </c>
      <c r="E15" s="4">
        <v>35.417900000000003</v>
      </c>
    </row>
    <row r="16" spans="1:5">
      <c r="A16" s="8" t="s">
        <v>8</v>
      </c>
      <c r="B16" s="4">
        <v>299</v>
      </c>
      <c r="C16" s="4">
        <v>813.9076</v>
      </c>
      <c r="D16" s="4">
        <v>738.01649999999995</v>
      </c>
      <c r="E16" s="4">
        <v>821.41559999999993</v>
      </c>
    </row>
    <row r="17" spans="1:5">
      <c r="A17" s="8" t="s">
        <v>7</v>
      </c>
      <c r="B17" s="4">
        <v>196.8</v>
      </c>
      <c r="C17" s="4">
        <v>368.86740000000003</v>
      </c>
      <c r="D17" s="4">
        <v>457.42559999999997</v>
      </c>
      <c r="E17" s="4">
        <v>376.88850000000002</v>
      </c>
    </row>
    <row r="18" spans="1:5">
      <c r="A18" s="8" t="s">
        <v>6</v>
      </c>
      <c r="B18" s="4">
        <v>102.7</v>
      </c>
      <c r="C18" s="4">
        <v>215.71170000000001</v>
      </c>
      <c r="D18" s="4">
        <v>196.2244</v>
      </c>
      <c r="E18" s="4">
        <v>197.46629999999999</v>
      </c>
    </row>
    <row r="19" spans="1:5" s="6" customFormat="1">
      <c r="A19" s="7" t="s">
        <v>5</v>
      </c>
      <c r="B19" s="2">
        <v>813.2</v>
      </c>
      <c r="C19" s="2">
        <v>1784.6455000000001</v>
      </c>
      <c r="D19" s="2">
        <v>1849.5373999999999</v>
      </c>
      <c r="E19" s="2">
        <v>1713.4953</v>
      </c>
    </row>
    <row r="20" spans="1:5">
      <c r="A20" s="5" t="s">
        <v>4</v>
      </c>
      <c r="B20" s="4">
        <v>801.2</v>
      </c>
      <c r="C20" s="4">
        <v>1154.1013</v>
      </c>
      <c r="D20" s="4">
        <v>1180.2441999999999</v>
      </c>
      <c r="E20" s="4">
        <v>1215.7903000000001</v>
      </c>
    </row>
    <row r="21" spans="1:5">
      <c r="A21" s="5" t="s">
        <v>3</v>
      </c>
      <c r="B21" s="4">
        <v>25.8</v>
      </c>
      <c r="C21" s="4">
        <v>61.845999999999997</v>
      </c>
      <c r="D21" s="4">
        <v>61.429400000000001</v>
      </c>
      <c r="E21" s="4">
        <v>286.12290000000002</v>
      </c>
    </row>
    <row r="22" spans="1:5">
      <c r="A22" s="3" t="s">
        <v>2</v>
      </c>
      <c r="B22" s="2">
        <v>6048.3</v>
      </c>
      <c r="C22" s="2">
        <v>13466.405500000001</v>
      </c>
      <c r="D22" s="2">
        <v>13438.786</v>
      </c>
      <c r="E22" s="2">
        <v>13221.798300000002</v>
      </c>
    </row>
    <row r="23" spans="1:5">
      <c r="A23" s="3" t="s">
        <v>1</v>
      </c>
      <c r="B23" s="2">
        <v>5606.1</v>
      </c>
      <c r="C23" s="2">
        <v>12572.7119</v>
      </c>
      <c r="D23" s="2">
        <v>12424.4707</v>
      </c>
      <c r="E23" s="2">
        <v>12161.452100000004</v>
      </c>
    </row>
    <row r="24" spans="1:5">
      <c r="A24" s="3" t="s">
        <v>0</v>
      </c>
      <c r="B24" s="2">
        <v>-442.2</v>
      </c>
      <c r="C24" s="2">
        <v>-893.69359999999995</v>
      </c>
      <c r="D24" s="2">
        <v>-1014.3153000000001</v>
      </c>
      <c r="E24" s="2">
        <v>-1060.3462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F9B7D-2849-4AE9-B650-B70F76FD874D}">
  <dimension ref="A1:L22"/>
  <sheetViews>
    <sheetView zoomScaleNormal="100" workbookViewId="0"/>
  </sheetViews>
  <sheetFormatPr defaultRowHeight="15"/>
  <cols>
    <col min="1" max="1" width="5.28515625" style="236" customWidth="1"/>
    <col min="2" max="2" width="25" style="236" customWidth="1"/>
    <col min="3" max="8" width="11.85546875" style="244" customWidth="1"/>
    <col min="9" max="12" width="11.85546875" style="236" customWidth="1"/>
    <col min="13" max="16384" width="9.140625" style="236"/>
  </cols>
  <sheetData>
    <row r="1" spans="1:12" ht="15" customHeight="1">
      <c r="A1" s="251" t="s">
        <v>344</v>
      </c>
      <c r="B1" s="244"/>
    </row>
    <row r="2" spans="1:12" ht="15" customHeight="1">
      <c r="A2" s="281" t="s">
        <v>33</v>
      </c>
      <c r="B2" s="281"/>
      <c r="C2" s="249">
        <v>2000</v>
      </c>
      <c r="D2" s="249">
        <v>2001</v>
      </c>
      <c r="E2" s="249">
        <v>2002</v>
      </c>
      <c r="F2" s="249">
        <v>2003</v>
      </c>
      <c r="G2" s="249">
        <v>2004</v>
      </c>
      <c r="H2" s="249">
        <v>2005</v>
      </c>
      <c r="I2" s="249">
        <v>2006</v>
      </c>
      <c r="J2" s="250">
        <v>2007</v>
      </c>
      <c r="K2" s="249">
        <v>2008</v>
      </c>
      <c r="L2" s="249">
        <v>2009</v>
      </c>
    </row>
    <row r="3" spans="1:12">
      <c r="A3" s="131" t="s">
        <v>328</v>
      </c>
      <c r="B3" s="131" t="s">
        <v>343</v>
      </c>
      <c r="C3" s="248">
        <v>689134</v>
      </c>
      <c r="D3" s="248">
        <v>645530</v>
      </c>
      <c r="E3" s="248">
        <v>492058</v>
      </c>
      <c r="F3" s="248">
        <v>507693</v>
      </c>
      <c r="G3" s="248">
        <v>726077</v>
      </c>
      <c r="H3" s="248">
        <v>701180</v>
      </c>
      <c r="I3" s="248">
        <v>687672</v>
      </c>
      <c r="J3" s="248">
        <v>792678</v>
      </c>
      <c r="K3" s="247">
        <v>612607</v>
      </c>
      <c r="L3" s="247">
        <v>544424</v>
      </c>
    </row>
    <row r="4" spans="1:12" ht="10.5" customHeight="1">
      <c r="A4" s="131" t="s">
        <v>326</v>
      </c>
      <c r="B4" s="131" t="s">
        <v>342</v>
      </c>
      <c r="C4" s="42">
        <v>1331586</v>
      </c>
      <c r="D4" s="42">
        <v>1553891</v>
      </c>
      <c r="E4" s="42">
        <v>1687361</v>
      </c>
      <c r="F4" s="42">
        <v>2608059</v>
      </c>
      <c r="G4" s="42">
        <v>2270808</v>
      </c>
      <c r="H4" s="42">
        <v>2299878</v>
      </c>
      <c r="I4" s="42">
        <v>2187905</v>
      </c>
      <c r="J4" s="42">
        <v>3575252</v>
      </c>
      <c r="K4" s="32">
        <v>4946255</v>
      </c>
      <c r="L4" s="32">
        <v>6860309</v>
      </c>
    </row>
    <row r="5" spans="1:12" ht="10.5" customHeight="1">
      <c r="A5" s="131" t="s">
        <v>324</v>
      </c>
      <c r="B5" s="246" t="s">
        <v>341</v>
      </c>
      <c r="C5" s="42">
        <v>5800280</v>
      </c>
      <c r="D5" s="42">
        <v>6653769</v>
      </c>
      <c r="E5" s="42">
        <v>7980427</v>
      </c>
      <c r="F5" s="42">
        <v>10405590</v>
      </c>
      <c r="G5" s="42">
        <v>11646486</v>
      </c>
      <c r="H5" s="42">
        <v>14300155</v>
      </c>
      <c r="I5" s="42">
        <v>14261538</v>
      </c>
      <c r="J5" s="42">
        <v>18505347</v>
      </c>
      <c r="K5" s="32">
        <v>22153786</v>
      </c>
      <c r="L5" s="32">
        <v>20827002</v>
      </c>
    </row>
    <row r="6" spans="1:12" ht="10.5" customHeight="1">
      <c r="A6" s="131" t="s">
        <v>322</v>
      </c>
      <c r="B6" s="246" t="s">
        <v>340</v>
      </c>
      <c r="C6" s="42">
        <v>229425</v>
      </c>
      <c r="D6" s="42">
        <v>265051</v>
      </c>
      <c r="E6" s="42">
        <v>221663</v>
      </c>
      <c r="F6" s="42">
        <v>269851</v>
      </c>
      <c r="G6" s="42">
        <v>274305</v>
      </c>
      <c r="H6" s="42">
        <v>328042</v>
      </c>
      <c r="I6" s="42">
        <v>479665</v>
      </c>
      <c r="J6" s="42">
        <v>577907</v>
      </c>
      <c r="K6" s="32">
        <v>666262</v>
      </c>
      <c r="L6" s="32">
        <v>687580</v>
      </c>
    </row>
    <row r="7" spans="1:12" ht="10.5" customHeight="1">
      <c r="A7" s="131" t="s">
        <v>318</v>
      </c>
      <c r="B7" s="246" t="s">
        <v>339</v>
      </c>
      <c r="C7" s="42">
        <v>41482</v>
      </c>
      <c r="D7" s="42">
        <v>42561</v>
      </c>
      <c r="E7" s="42">
        <v>47724</v>
      </c>
      <c r="F7" s="42">
        <v>80545</v>
      </c>
      <c r="G7" s="42">
        <v>93791</v>
      </c>
      <c r="H7" s="42">
        <v>124497</v>
      </c>
      <c r="I7" s="42">
        <v>308749</v>
      </c>
      <c r="J7" s="42">
        <v>317990</v>
      </c>
      <c r="K7" s="32">
        <v>237811</v>
      </c>
      <c r="L7" s="32">
        <v>264219</v>
      </c>
    </row>
    <row r="8" spans="1:12" ht="10.5" customHeight="1">
      <c r="A8" s="131" t="s">
        <v>338</v>
      </c>
      <c r="B8" s="246" t="s">
        <v>337</v>
      </c>
      <c r="C8" s="42">
        <v>128708</v>
      </c>
      <c r="D8" s="42">
        <v>110623</v>
      </c>
      <c r="E8" s="42">
        <v>121539</v>
      </c>
      <c r="F8" s="42">
        <v>163101</v>
      </c>
      <c r="G8" s="42">
        <v>167210</v>
      </c>
      <c r="H8" s="42">
        <v>185214</v>
      </c>
      <c r="I8" s="42">
        <v>188747</v>
      </c>
      <c r="J8" s="42">
        <v>202127</v>
      </c>
      <c r="K8" s="32">
        <v>211718</v>
      </c>
      <c r="L8" s="32">
        <v>194145</v>
      </c>
    </row>
    <row r="9" spans="1:12" ht="10.5" customHeight="1">
      <c r="A9" s="131" t="s">
        <v>336</v>
      </c>
      <c r="B9" s="246" t="s">
        <v>335</v>
      </c>
      <c r="C9" s="42">
        <v>206784</v>
      </c>
      <c r="D9" s="42">
        <v>227928</v>
      </c>
      <c r="E9" s="42">
        <v>295014</v>
      </c>
      <c r="F9" s="42">
        <v>438633</v>
      </c>
      <c r="G9" s="42">
        <v>510439</v>
      </c>
      <c r="H9" s="42">
        <v>568150</v>
      </c>
      <c r="I9" s="42">
        <v>708770</v>
      </c>
      <c r="J9" s="42">
        <v>1065503</v>
      </c>
      <c r="K9" s="32">
        <v>1577889</v>
      </c>
      <c r="L9" s="32">
        <v>1023038</v>
      </c>
    </row>
    <row r="10" spans="1:12" ht="10.5" customHeight="1">
      <c r="A10" s="175"/>
      <c r="B10" s="245" t="s">
        <v>334</v>
      </c>
      <c r="C10" s="95">
        <v>8427399</v>
      </c>
      <c r="D10" s="95">
        <v>9499353</v>
      </c>
      <c r="E10" s="95">
        <v>10845786</v>
      </c>
      <c r="F10" s="95">
        <v>14473472</v>
      </c>
      <c r="G10" s="95">
        <v>15689116</v>
      </c>
      <c r="H10" s="95">
        <v>18507116</v>
      </c>
      <c r="I10" s="95">
        <v>18823046</v>
      </c>
      <c r="J10" s="95">
        <v>25036804</v>
      </c>
      <c r="K10" s="29">
        <v>30406328</v>
      </c>
      <c r="L10" s="29">
        <v>30400717</v>
      </c>
    </row>
    <row r="11" spans="1:12" ht="10.5" customHeight="1">
      <c r="A11" s="279" t="s">
        <v>333</v>
      </c>
      <c r="B11" s="279"/>
      <c r="C11" s="42">
        <v>5645399</v>
      </c>
      <c r="D11" s="42">
        <v>6322318</v>
      </c>
      <c r="E11" s="42">
        <v>6897834</v>
      </c>
      <c r="F11" s="42">
        <v>8899393</v>
      </c>
      <c r="G11" s="42">
        <v>9004283</v>
      </c>
      <c r="H11" s="42">
        <v>10696209</v>
      </c>
      <c r="I11" s="42">
        <v>11274762</v>
      </c>
      <c r="J11" s="42">
        <v>13114662</v>
      </c>
      <c r="K11" s="32">
        <v>14547544</v>
      </c>
      <c r="L11" s="32">
        <v>14683682</v>
      </c>
    </row>
    <row r="12" spans="1:12" ht="10.5" customHeight="1">
      <c r="A12" s="279" t="s">
        <v>332</v>
      </c>
      <c r="B12" s="279"/>
      <c r="C12" s="42">
        <v>1409905</v>
      </c>
      <c r="D12" s="42">
        <v>1627842</v>
      </c>
      <c r="E12" s="42">
        <v>2223402</v>
      </c>
      <c r="F12" s="42">
        <v>3473520</v>
      </c>
      <c r="G12" s="42">
        <v>4239687</v>
      </c>
      <c r="H12" s="42">
        <v>4984712</v>
      </c>
      <c r="I12" s="42">
        <v>4148107</v>
      </c>
      <c r="J12" s="42">
        <v>7738055</v>
      </c>
      <c r="K12" s="32">
        <v>10748415</v>
      </c>
      <c r="L12" s="32">
        <v>10997147</v>
      </c>
    </row>
    <row r="13" spans="1:12" ht="10.5" customHeight="1">
      <c r="A13" s="279" t="s">
        <v>331</v>
      </c>
      <c r="B13" s="279"/>
      <c r="C13" s="42">
        <v>440554</v>
      </c>
      <c r="D13" s="42">
        <v>493581</v>
      </c>
      <c r="E13" s="42">
        <v>588853</v>
      </c>
      <c r="F13" s="42">
        <v>668846</v>
      </c>
      <c r="G13" s="42">
        <v>867704</v>
      </c>
      <c r="H13" s="42">
        <v>974175</v>
      </c>
      <c r="I13" s="42">
        <v>1223699</v>
      </c>
      <c r="J13" s="42">
        <v>1431859</v>
      </c>
      <c r="K13" s="32">
        <v>2095483</v>
      </c>
      <c r="L13" s="32">
        <v>1476453</v>
      </c>
    </row>
    <row r="14" spans="1:12" ht="10.5" customHeight="1">
      <c r="A14" s="279" t="s">
        <v>330</v>
      </c>
      <c r="B14" s="279"/>
      <c r="C14" s="42">
        <v>149192</v>
      </c>
      <c r="D14" s="42">
        <v>135308</v>
      </c>
      <c r="E14" s="42">
        <v>140333</v>
      </c>
      <c r="F14" s="42">
        <v>188297</v>
      </c>
      <c r="G14" s="42">
        <v>190954</v>
      </c>
      <c r="H14" s="42">
        <v>280053</v>
      </c>
      <c r="I14" s="42">
        <v>541117</v>
      </c>
      <c r="J14" s="42">
        <v>627266</v>
      </c>
      <c r="K14" s="32">
        <v>666797</v>
      </c>
      <c r="L14" s="32">
        <v>689415</v>
      </c>
    </row>
    <row r="15" spans="1:12" ht="10.5" customHeight="1">
      <c r="A15" s="280" t="s">
        <v>329</v>
      </c>
      <c r="B15" s="280"/>
      <c r="C15" s="42">
        <v>782349</v>
      </c>
      <c r="D15" s="42">
        <v>920304</v>
      </c>
      <c r="E15" s="42">
        <v>995364</v>
      </c>
      <c r="F15" s="42">
        <v>1243416</v>
      </c>
      <c r="G15" s="42">
        <v>1386488</v>
      </c>
      <c r="H15" s="42">
        <v>1571967</v>
      </c>
      <c r="I15" s="42">
        <v>1635361</v>
      </c>
      <c r="J15" s="42">
        <v>2124962</v>
      </c>
      <c r="K15" s="32">
        <v>2348089</v>
      </c>
      <c r="L15" s="32">
        <v>2554020</v>
      </c>
    </row>
    <row r="16" spans="1:12" ht="10.5" customHeight="1">
      <c r="A16" s="175" t="s">
        <v>328</v>
      </c>
      <c r="B16" s="246" t="s">
        <v>327</v>
      </c>
      <c r="C16" s="42">
        <v>396790</v>
      </c>
      <c r="D16" s="42">
        <v>419165</v>
      </c>
      <c r="E16" s="42">
        <v>445369</v>
      </c>
      <c r="F16" s="42">
        <v>487581</v>
      </c>
      <c r="G16" s="42">
        <v>482424</v>
      </c>
      <c r="H16" s="42">
        <v>494466</v>
      </c>
      <c r="I16" s="42">
        <v>397870</v>
      </c>
      <c r="J16" s="42">
        <v>550766</v>
      </c>
      <c r="K16" s="32">
        <v>562602</v>
      </c>
      <c r="L16" s="32">
        <v>613694</v>
      </c>
    </row>
    <row r="17" spans="1:12" ht="10.5" customHeight="1">
      <c r="A17" s="131" t="s">
        <v>326</v>
      </c>
      <c r="B17" s="246" t="s">
        <v>325</v>
      </c>
      <c r="C17" s="42">
        <v>130740</v>
      </c>
      <c r="D17" s="42">
        <v>158752</v>
      </c>
      <c r="E17" s="42">
        <v>178091</v>
      </c>
      <c r="F17" s="42">
        <v>189967</v>
      </c>
      <c r="G17" s="42">
        <v>175184</v>
      </c>
      <c r="H17" s="42">
        <v>134364</v>
      </c>
      <c r="I17" s="42">
        <v>135679</v>
      </c>
      <c r="J17" s="42">
        <v>256459</v>
      </c>
      <c r="K17" s="32">
        <v>279895</v>
      </c>
      <c r="L17" s="32">
        <v>308721</v>
      </c>
    </row>
    <row r="18" spans="1:12" ht="10.5" customHeight="1">
      <c r="A18" s="131" t="s">
        <v>324</v>
      </c>
      <c r="B18" s="246" t="s">
        <v>323</v>
      </c>
      <c r="C18" s="42">
        <v>139424</v>
      </c>
      <c r="D18" s="42">
        <v>192497</v>
      </c>
      <c r="E18" s="42">
        <v>326282</v>
      </c>
      <c r="F18" s="42">
        <v>318550</v>
      </c>
      <c r="G18" s="42">
        <v>431052</v>
      </c>
      <c r="H18" s="42">
        <v>615751</v>
      </c>
      <c r="I18" s="42">
        <v>733226</v>
      </c>
      <c r="J18" s="42">
        <v>860073</v>
      </c>
      <c r="K18" s="32">
        <v>1103181</v>
      </c>
      <c r="L18" s="32">
        <v>1250292</v>
      </c>
    </row>
    <row r="19" spans="1:12" ht="10.5" customHeight="1">
      <c r="A19" s="131" t="s">
        <v>322</v>
      </c>
      <c r="B19" s="246" t="s">
        <v>321</v>
      </c>
      <c r="C19" s="42">
        <v>191</v>
      </c>
      <c r="D19" s="42">
        <v>338</v>
      </c>
      <c r="E19" s="42">
        <v>323</v>
      </c>
      <c r="F19" s="42">
        <v>5007</v>
      </c>
      <c r="G19" s="42">
        <v>2429</v>
      </c>
      <c r="H19" s="42">
        <v>3743</v>
      </c>
      <c r="I19" s="42">
        <v>2543</v>
      </c>
      <c r="J19" s="42">
        <v>3242</v>
      </c>
      <c r="K19" s="32">
        <v>732</v>
      </c>
      <c r="L19" s="32">
        <v>-3423</v>
      </c>
    </row>
    <row r="20" spans="1:12" ht="10.5" customHeight="1">
      <c r="A20" s="131" t="s">
        <v>320</v>
      </c>
      <c r="B20" s="246" t="s">
        <v>319</v>
      </c>
      <c r="C20" s="42">
        <v>62150</v>
      </c>
      <c r="D20" s="42">
        <v>73383</v>
      </c>
      <c r="E20" s="42">
        <v>84769</v>
      </c>
      <c r="F20" s="42">
        <v>106726</v>
      </c>
      <c r="G20" s="42">
        <v>128504</v>
      </c>
      <c r="H20" s="42">
        <v>157860</v>
      </c>
      <c r="I20" s="42">
        <v>178499</v>
      </c>
      <c r="J20" s="42">
        <v>219906</v>
      </c>
      <c r="K20" s="32">
        <v>244103</v>
      </c>
      <c r="L20" s="32">
        <v>255597</v>
      </c>
    </row>
    <row r="21" spans="1:12" ht="10.5" customHeight="1">
      <c r="A21" s="131" t="s">
        <v>318</v>
      </c>
      <c r="B21" s="246" t="s">
        <v>317</v>
      </c>
      <c r="C21" s="42">
        <v>53054</v>
      </c>
      <c r="D21" s="42">
        <v>76169</v>
      </c>
      <c r="E21" s="42">
        <v>-39470</v>
      </c>
      <c r="F21" s="42">
        <v>135585</v>
      </c>
      <c r="G21" s="42">
        <v>166895</v>
      </c>
      <c r="H21" s="42">
        <v>165783</v>
      </c>
      <c r="I21" s="42">
        <v>187544</v>
      </c>
      <c r="J21" s="42">
        <v>234516</v>
      </c>
      <c r="K21" s="32">
        <v>157576</v>
      </c>
      <c r="L21" s="32">
        <v>129139</v>
      </c>
    </row>
    <row r="22" spans="1:12" ht="10.5" customHeight="1">
      <c r="A22" s="131"/>
      <c r="B22" s="245" t="s">
        <v>316</v>
      </c>
      <c r="C22" s="95">
        <v>8427399</v>
      </c>
      <c r="D22" s="95">
        <v>9499353</v>
      </c>
      <c r="E22" s="95">
        <v>10845786</v>
      </c>
      <c r="F22" s="95">
        <v>14473472</v>
      </c>
      <c r="G22" s="95">
        <v>15689116</v>
      </c>
      <c r="H22" s="95">
        <v>18507116</v>
      </c>
      <c r="I22" s="95">
        <v>18823046</v>
      </c>
      <c r="J22" s="95">
        <v>25036804</v>
      </c>
      <c r="K22" s="29">
        <v>30406328</v>
      </c>
      <c r="L22" s="29">
        <v>30400717</v>
      </c>
    </row>
  </sheetData>
  <mergeCells count="6">
    <mergeCell ref="A14:B14"/>
    <mergeCell ref="A15:B15"/>
    <mergeCell ref="A2:B2"/>
    <mergeCell ref="A11:B11"/>
    <mergeCell ref="A12:B12"/>
    <mergeCell ref="A13:B1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E8DB8-177B-45F7-AFB1-F6F7C0BA292E}">
  <dimension ref="A1:K21"/>
  <sheetViews>
    <sheetView zoomScaleNormal="100" workbookViewId="0"/>
  </sheetViews>
  <sheetFormatPr defaultRowHeight="15"/>
  <cols>
    <col min="1" max="1" width="43.7109375" style="252" customWidth="1"/>
    <col min="2" max="11" width="10.85546875" style="252" customWidth="1"/>
    <col min="12" max="16384" width="9.140625" style="252"/>
  </cols>
  <sheetData>
    <row r="1" spans="1:11" ht="15" customHeight="1">
      <c r="A1" s="259" t="s">
        <v>364</v>
      </c>
      <c r="B1" s="258"/>
      <c r="C1" s="258"/>
      <c r="D1" s="258"/>
      <c r="E1" s="258"/>
      <c r="F1" s="258"/>
      <c r="G1" s="257"/>
    </row>
    <row r="2" spans="1:11" s="236" customFormat="1" ht="15" customHeight="1">
      <c r="A2" s="249" t="s">
        <v>33</v>
      </c>
      <c r="B2" s="249">
        <v>2000</v>
      </c>
      <c r="C2" s="249">
        <v>2001</v>
      </c>
      <c r="D2" s="249">
        <v>2002</v>
      </c>
      <c r="E2" s="249">
        <v>2003</v>
      </c>
      <c r="F2" s="249">
        <v>2004</v>
      </c>
      <c r="G2" s="249">
        <v>2005</v>
      </c>
      <c r="H2" s="249">
        <v>2006</v>
      </c>
      <c r="I2" s="249">
        <v>2007</v>
      </c>
      <c r="J2" s="249">
        <v>2008</v>
      </c>
      <c r="K2" s="249">
        <v>2009</v>
      </c>
    </row>
    <row r="3" spans="1:11" s="236" customFormat="1">
      <c r="A3" s="131" t="s">
        <v>363</v>
      </c>
      <c r="B3" s="248">
        <v>791692</v>
      </c>
      <c r="C3" s="248">
        <v>806613</v>
      </c>
      <c r="D3" s="248">
        <v>873299</v>
      </c>
      <c r="E3" s="248">
        <v>1188442</v>
      </c>
      <c r="F3" s="248">
        <v>1490416</v>
      </c>
      <c r="G3" s="248">
        <v>1435579</v>
      </c>
      <c r="H3" s="248">
        <v>1314108</v>
      </c>
      <c r="I3" s="248">
        <v>1885779</v>
      </c>
      <c r="J3" s="247">
        <v>2265292</v>
      </c>
      <c r="K3" s="247">
        <v>2533936</v>
      </c>
    </row>
    <row r="4" spans="1:11" ht="10.5" customHeight="1">
      <c r="A4" s="131" t="s">
        <v>362</v>
      </c>
      <c r="B4" s="42">
        <v>481473</v>
      </c>
      <c r="C4" s="42">
        <v>458530</v>
      </c>
      <c r="D4" s="42">
        <v>479580</v>
      </c>
      <c r="E4" s="42">
        <v>662269</v>
      </c>
      <c r="F4" s="42">
        <v>912972</v>
      </c>
      <c r="G4" s="42">
        <v>789782</v>
      </c>
      <c r="H4" s="42">
        <v>686617</v>
      </c>
      <c r="I4" s="42">
        <v>1162309</v>
      </c>
      <c r="J4" s="32">
        <v>1526410</v>
      </c>
      <c r="K4" s="32">
        <v>1746804</v>
      </c>
    </row>
    <row r="5" spans="1:11" ht="10.5" customHeight="1">
      <c r="A5" s="256" t="s">
        <v>361</v>
      </c>
      <c r="B5" s="95">
        <v>310219</v>
      </c>
      <c r="C5" s="95">
        <v>348083</v>
      </c>
      <c r="D5" s="95">
        <v>393719</v>
      </c>
      <c r="E5" s="95">
        <v>526173</v>
      </c>
      <c r="F5" s="95">
        <v>577444</v>
      </c>
      <c r="G5" s="95">
        <v>645797</v>
      </c>
      <c r="H5" s="95">
        <v>627491</v>
      </c>
      <c r="I5" s="95">
        <v>723470</v>
      </c>
      <c r="J5" s="29">
        <v>738882</v>
      </c>
      <c r="K5" s="29">
        <v>787132</v>
      </c>
    </row>
    <row r="6" spans="1:11" ht="10.5" customHeight="1">
      <c r="A6" s="131" t="s">
        <v>360</v>
      </c>
      <c r="B6" s="42">
        <v>6765</v>
      </c>
      <c r="C6" s="42">
        <v>5490</v>
      </c>
      <c r="D6" s="42">
        <v>8791</v>
      </c>
      <c r="E6" s="42">
        <v>21794</v>
      </c>
      <c r="F6" s="42">
        <v>19165</v>
      </c>
      <c r="G6" s="42">
        <v>22511</v>
      </c>
      <c r="H6" s="42">
        <v>27898</v>
      </c>
      <c r="I6" s="42">
        <v>49007</v>
      </c>
      <c r="J6" s="32">
        <v>163466</v>
      </c>
      <c r="K6" s="32">
        <v>66759</v>
      </c>
    </row>
    <row r="7" spans="1:11" ht="10.5" customHeight="1">
      <c r="A7" s="131" t="s">
        <v>359</v>
      </c>
      <c r="B7" s="42">
        <v>134807</v>
      </c>
      <c r="C7" s="42">
        <v>139965</v>
      </c>
      <c r="D7" s="42">
        <v>176819</v>
      </c>
      <c r="E7" s="42">
        <v>224765</v>
      </c>
      <c r="F7" s="42">
        <v>273183</v>
      </c>
      <c r="G7" s="42">
        <v>335360</v>
      </c>
      <c r="H7" s="42">
        <v>374885</v>
      </c>
      <c r="I7" s="42">
        <v>416403</v>
      </c>
      <c r="J7" s="32">
        <v>383505</v>
      </c>
      <c r="K7" s="32">
        <v>566156</v>
      </c>
    </row>
    <row r="8" spans="1:11" ht="10.5" customHeight="1">
      <c r="A8" s="131" t="s">
        <v>358</v>
      </c>
      <c r="B8" s="42">
        <v>82713</v>
      </c>
      <c r="C8" s="42">
        <v>90943</v>
      </c>
      <c r="D8" s="42">
        <v>272624</v>
      </c>
      <c r="E8" s="42">
        <v>561881</v>
      </c>
      <c r="F8" s="42">
        <v>307730</v>
      </c>
      <c r="G8" s="42">
        <v>279796</v>
      </c>
      <c r="H8" s="42">
        <v>512398</v>
      </c>
      <c r="I8" s="42">
        <v>507383</v>
      </c>
      <c r="J8" s="32">
        <v>232313</v>
      </c>
      <c r="K8" s="32">
        <v>346365</v>
      </c>
    </row>
    <row r="9" spans="1:11" ht="10.5" customHeight="1">
      <c r="A9" s="131" t="s">
        <v>357</v>
      </c>
      <c r="B9" s="42">
        <v>130796</v>
      </c>
      <c r="C9" s="42">
        <v>108696</v>
      </c>
      <c r="D9" s="42">
        <v>315206</v>
      </c>
      <c r="E9" s="42">
        <v>620719</v>
      </c>
      <c r="F9" s="42">
        <v>342651</v>
      </c>
      <c r="G9" s="42">
        <v>359691</v>
      </c>
      <c r="H9" s="42">
        <v>581716</v>
      </c>
      <c r="I9" s="42">
        <v>606450</v>
      </c>
      <c r="J9" s="32">
        <v>440148</v>
      </c>
      <c r="K9" s="32">
        <v>434339</v>
      </c>
    </row>
    <row r="10" spans="1:11" ht="11.1" customHeight="1">
      <c r="A10" s="131" t="s">
        <v>356</v>
      </c>
      <c r="B10" s="42">
        <v>294139</v>
      </c>
      <c r="C10" s="42">
        <v>307229</v>
      </c>
      <c r="D10" s="42">
        <v>350755</v>
      </c>
      <c r="E10" s="42">
        <v>442535</v>
      </c>
      <c r="F10" s="42">
        <v>429467</v>
      </c>
      <c r="G10" s="42">
        <v>482703</v>
      </c>
      <c r="H10" s="42">
        <v>510864</v>
      </c>
      <c r="I10" s="42">
        <v>585509</v>
      </c>
      <c r="J10" s="32">
        <v>656776</v>
      </c>
      <c r="K10" s="32">
        <v>603286</v>
      </c>
    </row>
    <row r="11" spans="1:11" ht="11.1" customHeight="1">
      <c r="A11" s="131" t="s">
        <v>355</v>
      </c>
      <c r="B11" s="42">
        <v>-1769</v>
      </c>
      <c r="C11" s="42">
        <v>-51509</v>
      </c>
      <c r="D11" s="42">
        <v>-171378</v>
      </c>
      <c r="E11" s="42">
        <v>-46148</v>
      </c>
      <c r="F11" s="42">
        <v>-66573</v>
      </c>
      <c r="G11" s="42">
        <v>-35392</v>
      </c>
      <c r="H11" s="42">
        <v>-76559</v>
      </c>
      <c r="I11" s="42">
        <v>-101336</v>
      </c>
      <c r="J11" s="32">
        <v>-145893</v>
      </c>
      <c r="K11" s="32">
        <v>-455524</v>
      </c>
    </row>
    <row r="12" spans="1:11" ht="10.5" customHeight="1">
      <c r="A12" s="255" t="s">
        <v>354</v>
      </c>
      <c r="B12" s="95">
        <v>107800</v>
      </c>
      <c r="C12" s="95">
        <v>117047</v>
      </c>
      <c r="D12" s="95">
        <v>14614</v>
      </c>
      <c r="E12" s="95">
        <v>225211</v>
      </c>
      <c r="F12" s="95">
        <v>338831</v>
      </c>
      <c r="G12" s="95">
        <v>405678</v>
      </c>
      <c r="H12" s="95">
        <v>373553</v>
      </c>
      <c r="I12" s="95">
        <v>402968</v>
      </c>
      <c r="J12" s="29">
        <v>275349</v>
      </c>
      <c r="K12" s="29">
        <v>273263</v>
      </c>
    </row>
    <row r="13" spans="1:11" ht="10.5" customHeight="1">
      <c r="A13" s="255" t="s">
        <v>353</v>
      </c>
      <c r="B13" s="95">
        <v>14999</v>
      </c>
      <c r="C13" s="95">
        <v>33663</v>
      </c>
      <c r="D13" s="95">
        <v>15339</v>
      </c>
      <c r="E13" s="95">
        <v>17846</v>
      </c>
      <c r="F13" s="95">
        <v>5511</v>
      </c>
      <c r="G13" s="95">
        <v>25983</v>
      </c>
      <c r="H13" s="95">
        <v>74527</v>
      </c>
      <c r="I13" s="95">
        <v>48100</v>
      </c>
      <c r="J13" s="29">
        <v>33087</v>
      </c>
      <c r="K13" s="29">
        <v>56454</v>
      </c>
    </row>
    <row r="14" spans="1:11" ht="10.5" customHeight="1">
      <c r="A14" s="255" t="s">
        <v>352</v>
      </c>
      <c r="B14" s="95">
        <v>26039</v>
      </c>
      <c r="C14" s="95">
        <v>15425</v>
      </c>
      <c r="D14" s="95">
        <v>11279</v>
      </c>
      <c r="E14" s="95">
        <v>11578</v>
      </c>
      <c r="F14" s="95">
        <v>5824</v>
      </c>
      <c r="G14" s="95">
        <v>24355</v>
      </c>
      <c r="H14" s="95">
        <v>39069</v>
      </c>
      <c r="I14" s="95">
        <v>51911</v>
      </c>
      <c r="J14" s="29">
        <v>17368</v>
      </c>
      <c r="K14" s="29">
        <v>78617</v>
      </c>
    </row>
    <row r="15" spans="1:11" ht="10.5" customHeight="1">
      <c r="A15" s="255" t="s">
        <v>351</v>
      </c>
      <c r="B15" s="95">
        <v>-11040</v>
      </c>
      <c r="C15" s="95">
        <v>18238</v>
      </c>
      <c r="D15" s="95">
        <v>4060</v>
      </c>
      <c r="E15" s="95">
        <v>6268</v>
      </c>
      <c r="F15" s="95">
        <v>-313</v>
      </c>
      <c r="G15" s="95">
        <v>1628</v>
      </c>
      <c r="H15" s="95">
        <v>35458</v>
      </c>
      <c r="I15" s="95">
        <v>-3811</v>
      </c>
      <c r="J15" s="29">
        <v>15719</v>
      </c>
      <c r="K15" s="29">
        <v>-22163</v>
      </c>
    </row>
    <row r="16" spans="1:11" ht="10.5" customHeight="1">
      <c r="A16" s="255" t="s">
        <v>350</v>
      </c>
      <c r="B16" s="95">
        <v>96760</v>
      </c>
      <c r="C16" s="95">
        <v>135285</v>
      </c>
      <c r="D16" s="95">
        <v>18674</v>
      </c>
      <c r="E16" s="95">
        <v>231479</v>
      </c>
      <c r="F16" s="95">
        <v>338518</v>
      </c>
      <c r="G16" s="95">
        <v>407306</v>
      </c>
      <c r="H16" s="95">
        <v>408991</v>
      </c>
      <c r="I16" s="95">
        <v>399157</v>
      </c>
      <c r="J16" s="29">
        <v>291068</v>
      </c>
      <c r="K16" s="29">
        <v>251100</v>
      </c>
    </row>
    <row r="17" spans="1:11" ht="10.5" customHeight="1">
      <c r="A17" s="131" t="s">
        <v>349</v>
      </c>
      <c r="B17" s="42">
        <v>19331</v>
      </c>
      <c r="C17" s="42">
        <v>26046</v>
      </c>
      <c r="D17" s="42">
        <v>27751</v>
      </c>
      <c r="E17" s="42">
        <v>41205</v>
      </c>
      <c r="F17" s="42">
        <v>48876</v>
      </c>
      <c r="G17" s="42">
        <v>71308</v>
      </c>
      <c r="H17" s="42">
        <v>64320</v>
      </c>
      <c r="I17" s="42">
        <v>67036</v>
      </c>
      <c r="J17" s="32">
        <v>46480</v>
      </c>
      <c r="K17" s="32">
        <v>37999</v>
      </c>
    </row>
    <row r="18" spans="1:11" ht="10.5" customHeight="1">
      <c r="A18" s="255" t="s">
        <v>348</v>
      </c>
      <c r="B18" s="95">
        <v>77429</v>
      </c>
      <c r="C18" s="95">
        <v>109239</v>
      </c>
      <c r="D18" s="95">
        <v>-9077</v>
      </c>
      <c r="E18" s="95">
        <v>190274</v>
      </c>
      <c r="F18" s="95">
        <v>289642</v>
      </c>
      <c r="G18" s="95">
        <v>335998</v>
      </c>
      <c r="H18" s="95">
        <v>344671</v>
      </c>
      <c r="I18" s="95">
        <v>332121</v>
      </c>
      <c r="J18" s="29">
        <v>244588</v>
      </c>
      <c r="K18" s="29">
        <v>213101</v>
      </c>
    </row>
    <row r="19" spans="1:11" ht="22.5">
      <c r="A19" s="254" t="s">
        <v>347</v>
      </c>
      <c r="B19" s="42">
        <v>-5850</v>
      </c>
      <c r="C19" s="42">
        <v>-7484</v>
      </c>
      <c r="D19" s="42">
        <v>-11691</v>
      </c>
      <c r="E19" s="42">
        <v>-17003</v>
      </c>
      <c r="F19" s="42">
        <v>-19054</v>
      </c>
      <c r="G19" s="42">
        <v>-19927</v>
      </c>
      <c r="H19" s="42">
        <v>8227</v>
      </c>
      <c r="I19" s="42">
        <v>-33095</v>
      </c>
      <c r="J19" s="32">
        <v>-24502</v>
      </c>
      <c r="K19" s="32">
        <v>-7686</v>
      </c>
    </row>
    <row r="20" spans="1:11" ht="10.5" customHeight="1">
      <c r="A20" s="131" t="s">
        <v>346</v>
      </c>
      <c r="B20" s="42">
        <v>18525</v>
      </c>
      <c r="C20" s="42">
        <v>25586</v>
      </c>
      <c r="D20" s="42">
        <v>18702</v>
      </c>
      <c r="E20" s="42">
        <v>37686</v>
      </c>
      <c r="F20" s="42">
        <v>103693</v>
      </c>
      <c r="G20" s="42">
        <v>150288</v>
      </c>
      <c r="H20" s="42">
        <v>165354</v>
      </c>
      <c r="I20" s="42">
        <v>64510</v>
      </c>
      <c r="J20" s="32">
        <v>62510</v>
      </c>
      <c r="K20" s="32">
        <v>76276</v>
      </c>
    </row>
    <row r="21" spans="1:11" ht="10.5" customHeight="1">
      <c r="A21" s="253" t="s">
        <v>345</v>
      </c>
      <c r="B21" s="95">
        <v>53054</v>
      </c>
      <c r="C21" s="95">
        <v>76169</v>
      </c>
      <c r="D21" s="95">
        <v>-39470</v>
      </c>
      <c r="E21" s="95">
        <v>135585</v>
      </c>
      <c r="F21" s="95">
        <v>166895</v>
      </c>
      <c r="G21" s="95">
        <v>165783</v>
      </c>
      <c r="H21" s="95">
        <v>187544</v>
      </c>
      <c r="I21" s="95">
        <v>234516</v>
      </c>
      <c r="J21" s="29">
        <v>157576</v>
      </c>
      <c r="K21" s="29">
        <v>129139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99912-0326-450F-BA33-DE651FBD28F2}">
  <dimension ref="A1:L25"/>
  <sheetViews>
    <sheetView zoomScaleNormal="100" workbookViewId="0"/>
  </sheetViews>
  <sheetFormatPr defaultRowHeight="15"/>
  <cols>
    <col min="1" max="1" width="4.7109375" style="252" customWidth="1"/>
    <col min="2" max="2" width="34.85546875" style="252" customWidth="1"/>
    <col min="3" max="12" width="12.42578125" style="252" customWidth="1"/>
    <col min="13" max="16384" width="9.140625" style="252"/>
  </cols>
  <sheetData>
    <row r="1" spans="1:12" ht="15" customHeight="1">
      <c r="A1" s="251" t="s">
        <v>390</v>
      </c>
      <c r="C1" s="258"/>
      <c r="D1" s="258"/>
      <c r="E1" s="258"/>
      <c r="F1" s="258"/>
      <c r="G1" s="257"/>
      <c r="H1" s="257"/>
    </row>
    <row r="2" spans="1:12" s="236" customFormat="1" ht="15" customHeight="1">
      <c r="A2" s="281" t="s">
        <v>33</v>
      </c>
      <c r="B2" s="281"/>
      <c r="C2" s="249">
        <v>2000</v>
      </c>
      <c r="D2" s="249">
        <v>2001</v>
      </c>
      <c r="E2" s="249">
        <v>2002</v>
      </c>
      <c r="F2" s="249">
        <v>2003</v>
      </c>
      <c r="G2" s="249">
        <v>2004</v>
      </c>
      <c r="H2" s="249">
        <v>2005</v>
      </c>
      <c r="I2" s="249">
        <v>2006</v>
      </c>
      <c r="J2" s="250">
        <v>2007</v>
      </c>
      <c r="K2" s="249">
        <v>2008</v>
      </c>
      <c r="L2" s="249">
        <v>2009</v>
      </c>
    </row>
    <row r="3" spans="1:12" s="236" customFormat="1">
      <c r="A3" s="131" t="s">
        <v>380</v>
      </c>
      <c r="B3" s="131" t="s">
        <v>339</v>
      </c>
      <c r="C3" s="248">
        <v>3431</v>
      </c>
      <c r="D3" s="248">
        <v>3890</v>
      </c>
      <c r="E3" s="248">
        <v>4632</v>
      </c>
      <c r="F3" s="248">
        <v>5536</v>
      </c>
      <c r="G3" s="248">
        <v>5862</v>
      </c>
      <c r="H3" s="248">
        <v>8010</v>
      </c>
      <c r="I3" s="248">
        <v>8843</v>
      </c>
      <c r="J3" s="248">
        <v>9737</v>
      </c>
      <c r="K3" s="247">
        <v>11257</v>
      </c>
      <c r="L3" s="247">
        <v>15496</v>
      </c>
    </row>
    <row r="4" spans="1:12" ht="10.5" customHeight="1">
      <c r="A4" s="131" t="s">
        <v>389</v>
      </c>
      <c r="B4" s="131" t="s">
        <v>388</v>
      </c>
      <c r="C4" s="42">
        <v>531268</v>
      </c>
      <c r="D4" s="42">
        <v>632260</v>
      </c>
      <c r="E4" s="42">
        <v>736864</v>
      </c>
      <c r="F4" s="42">
        <v>878810</v>
      </c>
      <c r="G4" s="42">
        <v>978034</v>
      </c>
      <c r="H4" s="42">
        <v>1098363</v>
      </c>
      <c r="I4" s="42">
        <v>1185099</v>
      </c>
      <c r="J4" s="42">
        <v>1255493</v>
      </c>
      <c r="K4" s="32">
        <v>1281889</v>
      </c>
      <c r="L4" s="32">
        <v>1269697</v>
      </c>
    </row>
    <row r="5" spans="1:12" ht="10.5" customHeight="1">
      <c r="A5" s="262" t="s">
        <v>387</v>
      </c>
      <c r="B5" s="131" t="s">
        <v>386</v>
      </c>
      <c r="C5" s="42">
        <v>7324</v>
      </c>
      <c r="D5" s="42">
        <v>7258</v>
      </c>
      <c r="E5" s="42">
        <v>7326</v>
      </c>
      <c r="F5" s="42">
        <v>7268</v>
      </c>
      <c r="G5" s="42">
        <v>7075</v>
      </c>
      <c r="H5" s="42">
        <v>7249</v>
      </c>
      <c r="I5" s="42">
        <v>16726</v>
      </c>
      <c r="J5" s="42">
        <v>17766</v>
      </c>
      <c r="K5" s="32">
        <v>18794</v>
      </c>
      <c r="L5" s="32">
        <v>18147</v>
      </c>
    </row>
    <row r="6" spans="1:12" ht="10.5" customHeight="1">
      <c r="A6" s="262" t="s">
        <v>385</v>
      </c>
      <c r="B6" s="131" t="s">
        <v>384</v>
      </c>
      <c r="C6" s="42">
        <v>523944</v>
      </c>
      <c r="D6" s="42">
        <v>625002</v>
      </c>
      <c r="E6" s="42">
        <v>729538</v>
      </c>
      <c r="F6" s="42">
        <v>871542</v>
      </c>
      <c r="G6" s="42">
        <v>970959</v>
      </c>
      <c r="H6" s="42">
        <v>1091114</v>
      </c>
      <c r="I6" s="42">
        <v>1168373</v>
      </c>
      <c r="J6" s="42">
        <v>1237727</v>
      </c>
      <c r="K6" s="32">
        <v>1263095</v>
      </c>
      <c r="L6" s="32">
        <v>1251550</v>
      </c>
    </row>
    <row r="7" spans="1:12" ht="22.5">
      <c r="A7" s="233" t="s">
        <v>371</v>
      </c>
      <c r="B7" s="254" t="s">
        <v>383</v>
      </c>
      <c r="C7" s="42">
        <v>89357</v>
      </c>
      <c r="D7" s="42">
        <v>110057</v>
      </c>
      <c r="E7" s="42">
        <v>140599</v>
      </c>
      <c r="F7" s="42">
        <v>179686</v>
      </c>
      <c r="G7" s="42">
        <v>239815</v>
      </c>
      <c r="H7" s="42">
        <v>349502</v>
      </c>
      <c r="I7" s="42">
        <v>537719</v>
      </c>
      <c r="J7" s="42">
        <v>737406</v>
      </c>
      <c r="K7" s="32">
        <v>640714</v>
      </c>
      <c r="L7" s="32">
        <v>841320</v>
      </c>
    </row>
    <row r="8" spans="1:12" ht="10.5" customHeight="1">
      <c r="A8" s="261" t="s">
        <v>369</v>
      </c>
      <c r="B8" s="131" t="s">
        <v>341</v>
      </c>
      <c r="C8" s="42">
        <v>31517</v>
      </c>
      <c r="D8" s="42">
        <v>37235</v>
      </c>
      <c r="E8" s="42">
        <v>37002</v>
      </c>
      <c r="F8" s="42">
        <v>33300</v>
      </c>
      <c r="G8" s="42">
        <v>38587</v>
      </c>
      <c r="H8" s="42">
        <v>40201</v>
      </c>
      <c r="I8" s="42">
        <v>47717</v>
      </c>
      <c r="J8" s="42">
        <v>62371</v>
      </c>
      <c r="K8" s="32">
        <v>68173</v>
      </c>
      <c r="L8" s="32">
        <v>69189</v>
      </c>
    </row>
    <row r="9" spans="1:12" ht="10.5" customHeight="1">
      <c r="A9" s="131" t="s">
        <v>367</v>
      </c>
      <c r="B9" s="131" t="s">
        <v>382</v>
      </c>
      <c r="C9" s="42">
        <v>17269</v>
      </c>
      <c r="D9" s="42">
        <v>17741</v>
      </c>
      <c r="E9" s="42">
        <v>40675</v>
      </c>
      <c r="F9" s="42">
        <v>21006</v>
      </c>
      <c r="G9" s="42">
        <v>16752</v>
      </c>
      <c r="H9" s="42">
        <v>25838</v>
      </c>
      <c r="I9" s="42">
        <v>39154</v>
      </c>
      <c r="J9" s="42">
        <v>34414</v>
      </c>
      <c r="K9" s="32">
        <v>43914</v>
      </c>
      <c r="L9" s="32">
        <v>50057</v>
      </c>
    </row>
    <row r="10" spans="1:12" ht="10.5" customHeight="1">
      <c r="A10" s="131" t="s">
        <v>366</v>
      </c>
      <c r="B10" s="131" t="s">
        <v>381</v>
      </c>
      <c r="C10" s="42">
        <v>34947</v>
      </c>
      <c r="D10" s="42">
        <v>36917</v>
      </c>
      <c r="E10" s="42">
        <v>46437</v>
      </c>
      <c r="F10" s="42">
        <v>54341</v>
      </c>
      <c r="G10" s="42">
        <v>62408</v>
      </c>
      <c r="H10" s="42">
        <v>68202</v>
      </c>
      <c r="I10" s="42">
        <v>82323</v>
      </c>
      <c r="J10" s="42">
        <v>89652</v>
      </c>
      <c r="K10" s="32">
        <v>94189</v>
      </c>
      <c r="L10" s="32">
        <v>88844</v>
      </c>
    </row>
    <row r="11" spans="1:12" ht="10.5" customHeight="1">
      <c r="A11" s="131"/>
      <c r="B11" s="139" t="s">
        <v>334</v>
      </c>
      <c r="C11" s="95">
        <v>707789</v>
      </c>
      <c r="D11" s="95">
        <v>838100</v>
      </c>
      <c r="E11" s="95">
        <v>1006209</v>
      </c>
      <c r="F11" s="95">
        <v>1172679</v>
      </c>
      <c r="G11" s="95">
        <v>1341458</v>
      </c>
      <c r="H11" s="95">
        <v>1590116</v>
      </c>
      <c r="I11" s="95">
        <v>1900855</v>
      </c>
      <c r="J11" s="95">
        <v>2189073</v>
      </c>
      <c r="K11" s="29">
        <v>2140136</v>
      </c>
      <c r="L11" s="29">
        <v>2334603</v>
      </c>
    </row>
    <row r="12" spans="1:12" ht="10.5" customHeight="1">
      <c r="A12" s="1" t="s">
        <v>380</v>
      </c>
      <c r="B12" s="131" t="s">
        <v>379</v>
      </c>
      <c r="C12" s="42">
        <v>97356</v>
      </c>
      <c r="D12" s="42">
        <v>100022</v>
      </c>
      <c r="E12" s="42">
        <v>122158</v>
      </c>
      <c r="F12" s="42">
        <v>140047</v>
      </c>
      <c r="G12" s="42">
        <v>163779</v>
      </c>
      <c r="H12" s="42">
        <v>192707</v>
      </c>
      <c r="I12" s="42">
        <v>220643</v>
      </c>
      <c r="J12" s="42">
        <v>252209</v>
      </c>
      <c r="K12" s="32">
        <v>257470</v>
      </c>
      <c r="L12" s="32">
        <v>264687</v>
      </c>
    </row>
    <row r="13" spans="1:12" ht="10.5" customHeight="1">
      <c r="A13" s="260"/>
      <c r="B13" s="131" t="s">
        <v>375</v>
      </c>
      <c r="C13" s="42"/>
      <c r="D13" s="42"/>
      <c r="E13" s="42"/>
      <c r="F13" s="42"/>
      <c r="G13" s="42"/>
      <c r="H13" s="42"/>
      <c r="I13" s="42"/>
      <c r="J13" s="42"/>
      <c r="K13" s="32"/>
      <c r="L13" s="32"/>
    </row>
    <row r="14" spans="1:12" ht="10.5" customHeight="1">
      <c r="A14" s="131"/>
      <c r="B14" s="225" t="s">
        <v>378</v>
      </c>
      <c r="C14" s="42">
        <v>51278</v>
      </c>
      <c r="D14" s="42">
        <v>51407</v>
      </c>
      <c r="E14" s="42">
        <v>53474</v>
      </c>
      <c r="F14" s="42">
        <v>57844</v>
      </c>
      <c r="G14" s="42">
        <v>58932</v>
      </c>
      <c r="H14" s="42">
        <v>59759</v>
      </c>
      <c r="I14" s="42">
        <v>59008</v>
      </c>
      <c r="J14" s="42">
        <v>63342</v>
      </c>
      <c r="K14" s="32">
        <v>60011</v>
      </c>
      <c r="L14" s="32">
        <v>68427</v>
      </c>
    </row>
    <row r="15" spans="1:12" ht="10.5" customHeight="1">
      <c r="A15" s="131"/>
      <c r="B15" s="225" t="s">
        <v>377</v>
      </c>
      <c r="C15" s="42">
        <v>4000</v>
      </c>
      <c r="D15" s="42">
        <v>2114</v>
      </c>
      <c r="E15" s="42">
        <v>8785</v>
      </c>
      <c r="F15" s="42">
        <v>7949</v>
      </c>
      <c r="G15" s="42">
        <v>15770</v>
      </c>
      <c r="H15" s="42">
        <v>20873</v>
      </c>
      <c r="I15" s="42">
        <v>23238</v>
      </c>
      <c r="J15" s="42">
        <v>19994</v>
      </c>
      <c r="K15" s="32">
        <v>16740</v>
      </c>
      <c r="L15" s="32">
        <v>3330</v>
      </c>
    </row>
    <row r="16" spans="1:12" ht="10.5" customHeight="1">
      <c r="A16" s="131" t="s">
        <v>376</v>
      </c>
      <c r="B16" s="131" t="s">
        <v>273</v>
      </c>
      <c r="C16" s="42">
        <v>459380</v>
      </c>
      <c r="D16" s="42">
        <v>541460</v>
      </c>
      <c r="E16" s="42">
        <v>644076</v>
      </c>
      <c r="F16" s="42">
        <v>739358</v>
      </c>
      <c r="G16" s="42">
        <v>826319</v>
      </c>
      <c r="H16" s="42">
        <v>916999</v>
      </c>
      <c r="I16" s="42">
        <v>998394</v>
      </c>
      <c r="J16" s="42">
        <v>1050298</v>
      </c>
      <c r="K16" s="32">
        <v>1064016</v>
      </c>
      <c r="L16" s="32">
        <v>1041682</v>
      </c>
    </row>
    <row r="17" spans="1:12" ht="10.5" customHeight="1">
      <c r="A17" s="131"/>
      <c r="B17" s="131" t="s">
        <v>375</v>
      </c>
      <c r="C17" s="42"/>
      <c r="D17" s="42"/>
      <c r="E17" s="42"/>
      <c r="F17" s="42"/>
      <c r="G17" s="42"/>
      <c r="H17" s="42"/>
      <c r="I17" s="42"/>
      <c r="J17" s="42"/>
      <c r="K17" s="32"/>
      <c r="L17" s="32"/>
    </row>
    <row r="18" spans="1:12" ht="10.5" customHeight="1">
      <c r="A18" s="131"/>
      <c r="B18" s="225" t="s">
        <v>374</v>
      </c>
      <c r="C18" s="42">
        <v>16746</v>
      </c>
      <c r="D18" s="42">
        <v>21119</v>
      </c>
      <c r="E18" s="42">
        <v>23451</v>
      </c>
      <c r="F18" s="42">
        <v>27118</v>
      </c>
      <c r="G18" s="42">
        <v>27793</v>
      </c>
      <c r="H18" s="42">
        <v>31444</v>
      </c>
      <c r="I18" s="42">
        <v>33622</v>
      </c>
      <c r="J18" s="42">
        <v>35208</v>
      </c>
      <c r="K18" s="32">
        <v>35024</v>
      </c>
      <c r="L18" s="32">
        <v>31282</v>
      </c>
    </row>
    <row r="19" spans="1:12" ht="10.5" customHeight="1">
      <c r="A19" s="131"/>
      <c r="B19" s="225" t="s">
        <v>373</v>
      </c>
      <c r="C19" s="42">
        <v>315967</v>
      </c>
      <c r="D19" s="42">
        <v>379087</v>
      </c>
      <c r="E19" s="42">
        <v>458014</v>
      </c>
      <c r="F19" s="42">
        <v>529471</v>
      </c>
      <c r="G19" s="42">
        <v>586788</v>
      </c>
      <c r="H19" s="42">
        <v>638852</v>
      </c>
      <c r="I19" s="42">
        <v>689901</v>
      </c>
      <c r="J19" s="42">
        <v>705257</v>
      </c>
      <c r="K19" s="32">
        <v>697633</v>
      </c>
      <c r="L19" s="32">
        <v>683030</v>
      </c>
    </row>
    <row r="20" spans="1:12" ht="10.5" customHeight="1">
      <c r="A20" s="131"/>
      <c r="B20" s="225" t="s">
        <v>372</v>
      </c>
      <c r="C20" s="42">
        <v>95702</v>
      </c>
      <c r="D20" s="42">
        <v>108619</v>
      </c>
      <c r="E20" s="42">
        <v>124120</v>
      </c>
      <c r="F20" s="42">
        <v>142559</v>
      </c>
      <c r="G20" s="42">
        <v>165157</v>
      </c>
      <c r="H20" s="42">
        <v>192252</v>
      </c>
      <c r="I20" s="42">
        <v>216995</v>
      </c>
      <c r="J20" s="42">
        <v>244645</v>
      </c>
      <c r="K20" s="32">
        <v>260516</v>
      </c>
      <c r="L20" s="32">
        <v>252583</v>
      </c>
    </row>
    <row r="21" spans="1:12" ht="22.5">
      <c r="A21" s="233" t="s">
        <v>371</v>
      </c>
      <c r="B21" s="254" t="s">
        <v>370</v>
      </c>
      <c r="C21" s="42">
        <v>89357</v>
      </c>
      <c r="D21" s="42">
        <v>110057</v>
      </c>
      <c r="E21" s="42">
        <v>140599</v>
      </c>
      <c r="F21" s="42">
        <v>179686</v>
      </c>
      <c r="G21" s="42">
        <v>239815</v>
      </c>
      <c r="H21" s="42">
        <v>349502</v>
      </c>
      <c r="I21" s="42">
        <v>537719</v>
      </c>
      <c r="J21" s="42">
        <v>737406</v>
      </c>
      <c r="K21" s="32">
        <v>640714</v>
      </c>
      <c r="L21" s="32">
        <v>841320</v>
      </c>
    </row>
    <row r="22" spans="1:12" ht="10.5" customHeight="1">
      <c r="A22" s="131" t="s">
        <v>369</v>
      </c>
      <c r="B22" s="131" t="s">
        <v>368</v>
      </c>
      <c r="C22" s="42">
        <v>3729</v>
      </c>
      <c r="D22" s="42">
        <v>304</v>
      </c>
      <c r="E22" s="42">
        <v>445</v>
      </c>
      <c r="F22" s="42">
        <v>1090</v>
      </c>
      <c r="G22" s="42">
        <v>2422</v>
      </c>
      <c r="H22" s="42">
        <v>4655</v>
      </c>
      <c r="I22" s="42">
        <v>6589</v>
      </c>
      <c r="J22" s="42">
        <v>9373</v>
      </c>
      <c r="K22" s="32">
        <v>11344</v>
      </c>
      <c r="L22" s="32">
        <v>10000</v>
      </c>
    </row>
    <row r="23" spans="1:12" ht="10.5" customHeight="1">
      <c r="A23" s="1" t="s">
        <v>367</v>
      </c>
      <c r="B23" s="131" t="s">
        <v>259</v>
      </c>
      <c r="C23" s="42">
        <v>47815</v>
      </c>
      <c r="D23" s="42">
        <v>70522</v>
      </c>
      <c r="E23" s="42">
        <v>83306</v>
      </c>
      <c r="F23" s="42">
        <v>93774</v>
      </c>
      <c r="G23" s="42">
        <v>89716</v>
      </c>
      <c r="H23" s="42">
        <v>105480</v>
      </c>
      <c r="I23" s="42">
        <v>114121</v>
      </c>
      <c r="J23" s="42">
        <v>110312</v>
      </c>
      <c r="K23" s="32">
        <v>134144</v>
      </c>
      <c r="L23" s="32">
        <v>142171</v>
      </c>
    </row>
    <row r="24" spans="1:12" ht="10.5" customHeight="1">
      <c r="A24" s="1" t="s">
        <v>366</v>
      </c>
      <c r="B24" s="131" t="s">
        <v>365</v>
      </c>
      <c r="C24" s="42">
        <v>10152</v>
      </c>
      <c r="D24" s="42">
        <v>15735</v>
      </c>
      <c r="E24" s="42">
        <v>15625</v>
      </c>
      <c r="F24" s="42">
        <v>18724</v>
      </c>
      <c r="G24" s="42">
        <v>19407</v>
      </c>
      <c r="H24" s="42">
        <v>20773</v>
      </c>
      <c r="I24" s="42">
        <v>23389</v>
      </c>
      <c r="J24" s="42">
        <v>29475</v>
      </c>
      <c r="K24" s="32">
        <v>32448</v>
      </c>
      <c r="L24" s="32">
        <v>34743</v>
      </c>
    </row>
    <row r="25" spans="1:12" ht="10.5" customHeight="1">
      <c r="A25" s="244"/>
      <c r="B25" s="139" t="s">
        <v>316</v>
      </c>
      <c r="C25" s="95">
        <v>707789</v>
      </c>
      <c r="D25" s="95">
        <v>838100</v>
      </c>
      <c r="E25" s="95">
        <v>1006209</v>
      </c>
      <c r="F25" s="95">
        <v>1172679</v>
      </c>
      <c r="G25" s="95">
        <v>1341458</v>
      </c>
      <c r="H25" s="95">
        <v>1590116</v>
      </c>
      <c r="I25" s="95">
        <v>1900855</v>
      </c>
      <c r="J25" s="95">
        <v>2189073</v>
      </c>
      <c r="K25" s="29">
        <v>2140136</v>
      </c>
      <c r="L25" s="29">
        <v>2334603</v>
      </c>
    </row>
  </sheetData>
  <mergeCells count="1">
    <mergeCell ref="A2:B2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C0EEE-39B1-4405-9902-9B535728F402}">
  <dimension ref="A1:K19"/>
  <sheetViews>
    <sheetView zoomScaleNormal="100" workbookViewId="0"/>
  </sheetViews>
  <sheetFormatPr defaultRowHeight="15"/>
  <cols>
    <col min="1" max="1" width="39.85546875" style="252" customWidth="1"/>
    <col min="2" max="11" width="14.42578125" style="252" customWidth="1"/>
    <col min="12" max="16384" width="9.140625" style="252"/>
  </cols>
  <sheetData>
    <row r="1" spans="1:11" ht="15" customHeight="1">
      <c r="A1" s="251" t="s">
        <v>407</v>
      </c>
      <c r="B1" s="263"/>
      <c r="C1" s="258"/>
      <c r="D1" s="258"/>
      <c r="E1" s="258"/>
      <c r="F1" s="260"/>
      <c r="G1" s="260"/>
    </row>
    <row r="2" spans="1:11" s="236" customFormat="1" ht="15.75" customHeight="1">
      <c r="A2" s="249" t="s">
        <v>33</v>
      </c>
      <c r="B2" s="249">
        <v>2000</v>
      </c>
      <c r="C2" s="249">
        <v>2001</v>
      </c>
      <c r="D2" s="249">
        <v>2002</v>
      </c>
      <c r="E2" s="249">
        <v>2003</v>
      </c>
      <c r="F2" s="249">
        <v>2004</v>
      </c>
      <c r="G2" s="249">
        <v>2005</v>
      </c>
      <c r="H2" s="249">
        <v>2006</v>
      </c>
      <c r="I2" s="250">
        <v>2007</v>
      </c>
      <c r="J2" s="249">
        <v>2008</v>
      </c>
      <c r="K2" s="249">
        <v>2009</v>
      </c>
    </row>
    <row r="3" spans="1:11" s="236" customFormat="1">
      <c r="A3" s="131" t="s">
        <v>406</v>
      </c>
      <c r="B3" s="248">
        <v>322666</v>
      </c>
      <c r="C3" s="248">
        <v>341056</v>
      </c>
      <c r="D3" s="248">
        <v>401446</v>
      </c>
      <c r="E3" s="248">
        <v>452124</v>
      </c>
      <c r="F3" s="248">
        <v>454205</v>
      </c>
      <c r="G3" s="248">
        <v>558366</v>
      </c>
      <c r="H3" s="248">
        <v>689314</v>
      </c>
      <c r="I3" s="248">
        <v>785799</v>
      </c>
      <c r="J3" s="247">
        <v>755398</v>
      </c>
      <c r="K3" s="247">
        <v>682739</v>
      </c>
    </row>
    <row r="4" spans="1:11" ht="22.5">
      <c r="A4" s="254" t="s">
        <v>405</v>
      </c>
      <c r="B4" s="42">
        <v>65073</v>
      </c>
      <c r="C4" s="42">
        <v>51270</v>
      </c>
      <c r="D4" s="42">
        <v>57793</v>
      </c>
      <c r="E4" s="42">
        <v>62159</v>
      </c>
      <c r="F4" s="42">
        <v>86583</v>
      </c>
      <c r="G4" s="42">
        <v>97564</v>
      </c>
      <c r="H4" s="42">
        <v>111000</v>
      </c>
      <c r="I4" s="42">
        <v>156155</v>
      </c>
      <c r="J4" s="32">
        <v>120152</v>
      </c>
      <c r="K4" s="32">
        <v>268930</v>
      </c>
    </row>
    <row r="5" spans="1:11" ht="22.5" customHeight="1">
      <c r="A5" s="254" t="s">
        <v>404</v>
      </c>
      <c r="B5" s="42">
        <v>56</v>
      </c>
      <c r="C5" s="42">
        <v>1032</v>
      </c>
      <c r="D5" s="42">
        <v>628</v>
      </c>
      <c r="E5" s="42">
        <v>1636</v>
      </c>
      <c r="F5" s="42">
        <v>602</v>
      </c>
      <c r="G5" s="42">
        <v>456</v>
      </c>
      <c r="H5" s="42">
        <v>230</v>
      </c>
      <c r="I5" s="42">
        <v>196</v>
      </c>
      <c r="J5" s="32">
        <v>188</v>
      </c>
      <c r="K5" s="32">
        <v>151</v>
      </c>
    </row>
    <row r="6" spans="1:11" ht="10.5" customHeight="1">
      <c r="A6" s="131" t="s">
        <v>403</v>
      </c>
      <c r="B6" s="42">
        <v>5037</v>
      </c>
      <c r="C6" s="42">
        <v>4980</v>
      </c>
      <c r="D6" s="42">
        <v>2247</v>
      </c>
      <c r="E6" s="42">
        <v>1148</v>
      </c>
      <c r="F6" s="42">
        <v>723</v>
      </c>
      <c r="G6" s="42">
        <v>1347</v>
      </c>
      <c r="H6" s="42">
        <v>913</v>
      </c>
      <c r="I6" s="42">
        <v>1576</v>
      </c>
      <c r="J6" s="32">
        <v>6224</v>
      </c>
      <c r="K6" s="32">
        <v>3196</v>
      </c>
    </row>
    <row r="7" spans="1:11" ht="10.5" customHeight="1">
      <c r="A7" s="131" t="s">
        <v>402</v>
      </c>
      <c r="B7" s="42">
        <v>147980</v>
      </c>
      <c r="C7" s="42">
        <v>187255</v>
      </c>
      <c r="D7" s="42">
        <v>206378</v>
      </c>
      <c r="E7" s="42">
        <v>233288</v>
      </c>
      <c r="F7" s="42">
        <v>258892</v>
      </c>
      <c r="G7" s="42">
        <v>297109</v>
      </c>
      <c r="H7" s="42">
        <v>329649</v>
      </c>
      <c r="I7" s="42">
        <v>417355</v>
      </c>
      <c r="J7" s="32">
        <v>471276</v>
      </c>
      <c r="K7" s="32">
        <v>444333</v>
      </c>
    </row>
    <row r="8" spans="1:11" ht="10.5" customHeight="1">
      <c r="A8" s="131" t="s">
        <v>401</v>
      </c>
      <c r="B8" s="42">
        <v>117344</v>
      </c>
      <c r="C8" s="42">
        <v>85636</v>
      </c>
      <c r="D8" s="42">
        <v>114853</v>
      </c>
      <c r="E8" s="42">
        <v>112273</v>
      </c>
      <c r="F8" s="42">
        <v>120017</v>
      </c>
      <c r="G8" s="42">
        <v>169811</v>
      </c>
      <c r="H8" s="42">
        <v>235622</v>
      </c>
      <c r="I8" s="42">
        <v>222336</v>
      </c>
      <c r="J8" s="32">
        <v>-98279</v>
      </c>
      <c r="K8" s="32">
        <v>187894</v>
      </c>
    </row>
    <row r="9" spans="1:11" ht="10.5" customHeight="1">
      <c r="A9" s="131" t="s">
        <v>400</v>
      </c>
      <c r="B9" s="42">
        <v>97117</v>
      </c>
      <c r="C9" s="42">
        <v>104943</v>
      </c>
      <c r="D9" s="42">
        <v>115681</v>
      </c>
      <c r="E9" s="42">
        <v>131320</v>
      </c>
      <c r="F9" s="42">
        <v>130574</v>
      </c>
      <c r="G9" s="42">
        <v>148620</v>
      </c>
      <c r="H9" s="42">
        <v>169093</v>
      </c>
      <c r="I9" s="42">
        <v>191026</v>
      </c>
      <c r="J9" s="32">
        <v>208338</v>
      </c>
      <c r="K9" s="32">
        <v>198059</v>
      </c>
    </row>
    <row r="10" spans="1:11" ht="22.5" customHeight="1">
      <c r="A10" s="254" t="s">
        <v>399</v>
      </c>
      <c r="B10" s="42">
        <v>28441</v>
      </c>
      <c r="C10" s="42">
        <v>14190</v>
      </c>
      <c r="D10" s="42">
        <v>15430</v>
      </c>
      <c r="E10" s="42">
        <v>18944</v>
      </c>
      <c r="F10" s="42">
        <v>12592</v>
      </c>
      <c r="G10" s="42">
        <v>11449</v>
      </c>
      <c r="H10" s="42">
        <v>23647</v>
      </c>
      <c r="I10" s="42">
        <v>67885</v>
      </c>
      <c r="J10" s="32">
        <v>262882</v>
      </c>
      <c r="K10" s="32">
        <v>70678</v>
      </c>
    </row>
    <row r="11" spans="1:11" ht="10.5" customHeight="1">
      <c r="A11" s="131" t="s">
        <v>398</v>
      </c>
      <c r="B11" s="42">
        <v>4720</v>
      </c>
      <c r="C11" s="42">
        <v>6056</v>
      </c>
      <c r="D11" s="42">
        <v>6106</v>
      </c>
      <c r="E11" s="42">
        <v>7820</v>
      </c>
      <c r="F11" s="42">
        <v>7064</v>
      </c>
      <c r="G11" s="42">
        <v>7136</v>
      </c>
      <c r="H11" s="42">
        <v>8451</v>
      </c>
      <c r="I11" s="42">
        <v>9716</v>
      </c>
      <c r="J11" s="32">
        <v>13011</v>
      </c>
      <c r="K11" s="32">
        <v>11026</v>
      </c>
    </row>
    <row r="12" spans="1:11" ht="10.5" customHeight="1">
      <c r="A12" s="139" t="s">
        <v>397</v>
      </c>
      <c r="B12" s="95">
        <v>-2770</v>
      </c>
      <c r="C12" s="95">
        <v>258</v>
      </c>
      <c r="D12" s="95">
        <v>3666</v>
      </c>
      <c r="E12" s="95">
        <v>13422</v>
      </c>
      <c r="F12" s="95">
        <v>12974</v>
      </c>
      <c r="G12" s="95">
        <v>23608</v>
      </c>
      <c r="H12" s="95">
        <v>34995</v>
      </c>
      <c r="I12" s="95">
        <v>35408</v>
      </c>
      <c r="J12" s="29">
        <v>24734</v>
      </c>
      <c r="K12" s="29">
        <v>43026</v>
      </c>
    </row>
    <row r="13" spans="1:11" ht="10.5" customHeight="1">
      <c r="A13" s="139" t="s">
        <v>396</v>
      </c>
      <c r="B13" s="95">
        <v>21890</v>
      </c>
      <c r="C13" s="95">
        <v>20930</v>
      </c>
      <c r="D13" s="95">
        <v>24367</v>
      </c>
      <c r="E13" s="95">
        <v>19780</v>
      </c>
      <c r="F13" s="95">
        <v>33631</v>
      </c>
      <c r="G13" s="95">
        <v>44480</v>
      </c>
      <c r="H13" s="95">
        <v>31394</v>
      </c>
      <c r="I13" s="95">
        <v>37263</v>
      </c>
      <c r="J13" s="29">
        <v>51601</v>
      </c>
      <c r="K13" s="29">
        <v>35132</v>
      </c>
    </row>
    <row r="14" spans="1:11" ht="10.5" customHeight="1">
      <c r="A14" s="139" t="s">
        <v>395</v>
      </c>
      <c r="B14" s="95">
        <v>19120</v>
      </c>
      <c r="C14" s="95">
        <v>21188</v>
      </c>
      <c r="D14" s="95">
        <v>28033</v>
      </c>
      <c r="E14" s="95">
        <v>33202</v>
      </c>
      <c r="F14" s="95">
        <v>46605</v>
      </c>
      <c r="G14" s="95">
        <v>68088</v>
      </c>
      <c r="H14" s="95">
        <v>66389</v>
      </c>
      <c r="I14" s="95">
        <v>72671</v>
      </c>
      <c r="J14" s="29">
        <v>76335</v>
      </c>
      <c r="K14" s="29">
        <v>78158</v>
      </c>
    </row>
    <row r="15" spans="1:11" ht="10.5" customHeight="1">
      <c r="A15" s="139" t="s">
        <v>394</v>
      </c>
      <c r="B15" s="95">
        <v>-704</v>
      </c>
      <c r="C15" s="95">
        <v>-536</v>
      </c>
      <c r="D15" s="95">
        <v>37</v>
      </c>
      <c r="E15" s="95">
        <v>51</v>
      </c>
      <c r="F15" s="95">
        <v>316</v>
      </c>
      <c r="G15" s="95">
        <v>-246</v>
      </c>
      <c r="H15" s="95">
        <v>172</v>
      </c>
      <c r="I15" s="95">
        <v>-76</v>
      </c>
      <c r="J15" s="29">
        <v>630</v>
      </c>
      <c r="K15" s="29">
        <v>-138</v>
      </c>
    </row>
    <row r="16" spans="1:11" ht="10.5" customHeight="1">
      <c r="A16" s="139" t="s">
        <v>393</v>
      </c>
      <c r="B16" s="95">
        <v>18416</v>
      </c>
      <c r="C16" s="95">
        <v>20652</v>
      </c>
      <c r="D16" s="95">
        <v>28070</v>
      </c>
      <c r="E16" s="95">
        <v>33253</v>
      </c>
      <c r="F16" s="95">
        <v>46921</v>
      </c>
      <c r="G16" s="95">
        <v>67842</v>
      </c>
      <c r="H16" s="95">
        <v>66561</v>
      </c>
      <c r="I16" s="95">
        <v>72595</v>
      </c>
      <c r="J16" s="29">
        <v>76965</v>
      </c>
      <c r="K16" s="29">
        <v>78020</v>
      </c>
    </row>
    <row r="17" spans="1:11" ht="10.5" customHeight="1">
      <c r="A17" s="139" t="s">
        <v>349</v>
      </c>
      <c r="B17" s="95">
        <v>4333</v>
      </c>
      <c r="C17" s="95">
        <v>4078</v>
      </c>
      <c r="D17" s="95">
        <v>5643</v>
      </c>
      <c r="E17" s="95">
        <v>7400</v>
      </c>
      <c r="F17" s="95">
        <v>7243</v>
      </c>
      <c r="G17" s="95">
        <v>10013</v>
      </c>
      <c r="H17" s="95">
        <v>11226</v>
      </c>
      <c r="I17" s="95">
        <v>13465</v>
      </c>
      <c r="J17" s="29">
        <v>12259</v>
      </c>
      <c r="K17" s="29">
        <v>13463</v>
      </c>
    </row>
    <row r="18" spans="1:11" ht="10.5" customHeight="1">
      <c r="A18" s="139" t="s">
        <v>392</v>
      </c>
      <c r="B18" s="95">
        <v>14083</v>
      </c>
      <c r="C18" s="95">
        <v>16574</v>
      </c>
      <c r="D18" s="95">
        <v>22427</v>
      </c>
      <c r="E18" s="95">
        <v>25853</v>
      </c>
      <c r="F18" s="95">
        <v>39678</v>
      </c>
      <c r="G18" s="95">
        <v>57829</v>
      </c>
      <c r="H18" s="95">
        <v>55335</v>
      </c>
      <c r="I18" s="95">
        <v>59130</v>
      </c>
      <c r="J18" s="29">
        <v>64706</v>
      </c>
      <c r="K18" s="29">
        <v>64557</v>
      </c>
    </row>
    <row r="19" spans="1:11" ht="10.5" customHeight="1">
      <c r="A19" s="139" t="s">
        <v>391</v>
      </c>
      <c r="B19" s="95">
        <v>4000</v>
      </c>
      <c r="C19" s="95">
        <v>2114</v>
      </c>
      <c r="D19" s="95">
        <v>8785</v>
      </c>
      <c r="E19" s="95">
        <v>7949</v>
      </c>
      <c r="F19" s="95">
        <v>15770</v>
      </c>
      <c r="G19" s="95">
        <v>20873</v>
      </c>
      <c r="H19" s="95">
        <v>23238</v>
      </c>
      <c r="I19" s="95">
        <v>19994</v>
      </c>
      <c r="J19" s="29">
        <v>16740</v>
      </c>
      <c r="K19" s="29">
        <v>3330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>
    <oddFooter>&amp;C&amp;Z&amp;F&amp;R&amp;D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59D55-1548-4D01-A3FF-262AABBCD4AF}">
  <dimension ref="A1:E32"/>
  <sheetViews>
    <sheetView zoomScaleNormal="100" workbookViewId="0"/>
  </sheetViews>
  <sheetFormatPr defaultRowHeight="11.25"/>
  <cols>
    <col min="1" max="1" width="33.42578125" style="1" customWidth="1"/>
    <col min="2" max="5" width="11.42578125" style="1" customWidth="1"/>
    <col min="6" max="16384" width="9.140625" style="1"/>
  </cols>
  <sheetData>
    <row r="1" spans="1:5" ht="12" thickBot="1">
      <c r="A1" s="28" t="s">
        <v>34</v>
      </c>
      <c r="B1" s="27"/>
      <c r="C1" s="27"/>
      <c r="D1" s="27"/>
      <c r="E1" s="27"/>
    </row>
    <row r="2" spans="1:5">
      <c r="A2" s="15" t="s">
        <v>33</v>
      </c>
      <c r="B2" s="14">
        <v>2000</v>
      </c>
      <c r="C2" s="13">
        <v>2008</v>
      </c>
      <c r="D2" s="12">
        <v>2009</v>
      </c>
      <c r="E2" s="11">
        <v>2010</v>
      </c>
    </row>
    <row r="3" spans="1:5">
      <c r="A3" s="26" t="s">
        <v>32</v>
      </c>
    </row>
    <row r="4" spans="1:5">
      <c r="A4" s="19" t="s">
        <v>26</v>
      </c>
      <c r="B4" s="4">
        <v>3681.9</v>
      </c>
      <c r="C4" s="4">
        <v>8159.3</v>
      </c>
      <c r="D4" s="4">
        <v>8324.2000000000007</v>
      </c>
      <c r="E4" s="4">
        <v>7929.2</v>
      </c>
    </row>
    <row r="5" spans="1:5">
      <c r="A5" s="19" t="s">
        <v>25</v>
      </c>
      <c r="B5" s="4">
        <v>4049.7</v>
      </c>
      <c r="C5" s="4">
        <v>9029.2000000000007</v>
      </c>
      <c r="D5" s="4">
        <v>9067.9</v>
      </c>
      <c r="E5" s="4">
        <v>8765.2000000000007</v>
      </c>
    </row>
    <row r="6" spans="1:5" s="24" customFormat="1">
      <c r="A6" s="18" t="s">
        <v>0</v>
      </c>
      <c r="B6" s="2">
        <v>-367.8</v>
      </c>
      <c r="C6" s="25">
        <v>-870</v>
      </c>
      <c r="D6" s="25">
        <v>-743.7</v>
      </c>
      <c r="E6" s="25">
        <v>-836.1</v>
      </c>
    </row>
    <row r="7" spans="1:5" s="24" customFormat="1">
      <c r="A7" s="17" t="s">
        <v>24</v>
      </c>
      <c r="B7" s="2">
        <v>-2.8</v>
      </c>
      <c r="C7" s="25">
        <v>-3.3</v>
      </c>
      <c r="D7" s="25">
        <v>-2.9</v>
      </c>
      <c r="E7" s="25">
        <v>-3.2</v>
      </c>
    </row>
    <row r="8" spans="1:5" s="23" customFormat="1">
      <c r="A8" s="20" t="s">
        <v>31</v>
      </c>
      <c r="B8" s="4"/>
      <c r="C8" s="4"/>
      <c r="D8" s="2"/>
      <c r="E8" s="2"/>
    </row>
    <row r="9" spans="1:5">
      <c r="A9" s="19" t="s">
        <v>26</v>
      </c>
      <c r="B9" s="4">
        <v>734.1</v>
      </c>
      <c r="C9" s="4">
        <v>1445.2</v>
      </c>
      <c r="D9" s="4">
        <v>1269.4000000000001</v>
      </c>
      <c r="E9" s="4">
        <v>1376.1</v>
      </c>
    </row>
    <row r="10" spans="1:5">
      <c r="A10" s="19" t="s">
        <v>25</v>
      </c>
      <c r="B10" s="4">
        <v>797.7</v>
      </c>
      <c r="C10" s="4">
        <v>1445.1</v>
      </c>
      <c r="D10" s="4">
        <v>1418.8</v>
      </c>
      <c r="E10" s="4">
        <v>1445.5</v>
      </c>
    </row>
    <row r="11" spans="1:5">
      <c r="A11" s="18" t="s">
        <v>0</v>
      </c>
      <c r="B11" s="2">
        <v>-63.6</v>
      </c>
      <c r="C11" s="2">
        <v>0.1</v>
      </c>
      <c r="D11" s="2">
        <v>-149.5</v>
      </c>
      <c r="E11" s="2">
        <v>-69.400000000000006</v>
      </c>
    </row>
    <row r="12" spans="1:5">
      <c r="A12" s="17" t="s">
        <v>24</v>
      </c>
      <c r="B12" s="2">
        <v>-0.5</v>
      </c>
      <c r="C12" s="2">
        <v>0</v>
      </c>
      <c r="D12" s="2">
        <v>-0.6</v>
      </c>
      <c r="E12" s="2">
        <v>-0.3</v>
      </c>
    </row>
    <row r="13" spans="1:5">
      <c r="A13" s="20" t="s">
        <v>30</v>
      </c>
      <c r="B13" s="4"/>
      <c r="C13" s="4"/>
      <c r="D13" s="4"/>
      <c r="E13" s="4"/>
    </row>
    <row r="14" spans="1:5">
      <c r="A14" s="19" t="s">
        <v>26</v>
      </c>
      <c r="B14" s="4">
        <v>1003.5</v>
      </c>
      <c r="C14" s="4">
        <v>2857.6</v>
      </c>
      <c r="D14" s="4">
        <v>2859.5</v>
      </c>
      <c r="E14" s="4">
        <v>2934.4</v>
      </c>
    </row>
    <row r="15" spans="1:5">
      <c r="A15" s="19" t="s">
        <v>25</v>
      </c>
      <c r="B15" s="4">
        <v>1021.2</v>
      </c>
      <c r="C15" s="4">
        <v>2925.2</v>
      </c>
      <c r="D15" s="4">
        <v>2866.8</v>
      </c>
      <c r="E15" s="4">
        <v>2934.4</v>
      </c>
    </row>
    <row r="16" spans="1:5">
      <c r="A16" s="18" t="s">
        <v>0</v>
      </c>
      <c r="B16" s="2">
        <v>-17.8</v>
      </c>
      <c r="C16" s="2">
        <v>-67.599999999999994</v>
      </c>
      <c r="D16" s="2">
        <v>-7.2</v>
      </c>
      <c r="E16" s="2">
        <v>0</v>
      </c>
    </row>
    <row r="17" spans="1:5">
      <c r="A17" s="17" t="s">
        <v>24</v>
      </c>
      <c r="B17" s="2">
        <v>-0.1</v>
      </c>
      <c r="C17" s="2">
        <v>-0.3</v>
      </c>
      <c r="D17" s="2">
        <v>0</v>
      </c>
      <c r="E17" s="2">
        <v>0</v>
      </c>
    </row>
    <row r="18" spans="1:5">
      <c r="A18" s="20" t="s">
        <v>29</v>
      </c>
      <c r="B18" s="4"/>
      <c r="C18" s="4"/>
      <c r="D18" s="4"/>
      <c r="E18" s="4"/>
    </row>
    <row r="19" spans="1:5" s="6" customFormat="1">
      <c r="A19" s="19" t="s">
        <v>26</v>
      </c>
      <c r="B19" s="4">
        <v>1656.1</v>
      </c>
      <c r="C19" s="22">
        <v>3268.2</v>
      </c>
      <c r="D19" s="22">
        <v>3125.4</v>
      </c>
      <c r="E19" s="22">
        <v>3056.6</v>
      </c>
    </row>
    <row r="20" spans="1:5" s="6" customFormat="1">
      <c r="A20" s="19" t="s">
        <v>25</v>
      </c>
      <c r="B20" s="4">
        <v>1651.1</v>
      </c>
      <c r="C20" s="22">
        <v>3252.6</v>
      </c>
      <c r="D20" s="22">
        <v>3208</v>
      </c>
      <c r="E20" s="22">
        <v>3246.6</v>
      </c>
    </row>
    <row r="21" spans="1:5">
      <c r="A21" s="18" t="s">
        <v>0</v>
      </c>
      <c r="B21" s="2">
        <v>5</v>
      </c>
      <c r="C21" s="2">
        <v>15.6</v>
      </c>
      <c r="D21" s="2">
        <v>-82.5</v>
      </c>
      <c r="E21" s="2">
        <v>-190</v>
      </c>
    </row>
    <row r="22" spans="1:5">
      <c r="A22" s="17" t="s">
        <v>24</v>
      </c>
      <c r="B22" s="2">
        <v>-0.2</v>
      </c>
      <c r="C22" s="2">
        <v>0.1</v>
      </c>
      <c r="D22" s="2">
        <v>-0.3</v>
      </c>
      <c r="E22" s="2">
        <v>-0.7</v>
      </c>
    </row>
    <row r="23" spans="1:5">
      <c r="A23" s="21" t="s">
        <v>28</v>
      </c>
      <c r="B23" s="4"/>
      <c r="C23" s="4"/>
      <c r="D23" s="4"/>
      <c r="E23" s="4"/>
    </row>
    <row r="24" spans="1:5">
      <c r="A24" s="19" t="s">
        <v>26</v>
      </c>
      <c r="B24" s="4">
        <v>166.2</v>
      </c>
      <c r="C24" s="4">
        <v>485.4</v>
      </c>
      <c r="D24" s="4">
        <v>465.2</v>
      </c>
      <c r="E24" s="4">
        <v>423</v>
      </c>
    </row>
    <row r="25" spans="1:5">
      <c r="A25" s="19" t="s">
        <v>25</v>
      </c>
      <c r="B25" s="4">
        <v>164.1</v>
      </c>
      <c r="C25" s="4">
        <v>457.2</v>
      </c>
      <c r="D25" s="4">
        <v>496.5</v>
      </c>
      <c r="E25" s="4">
        <v>387.9</v>
      </c>
    </row>
    <row r="26" spans="1:5">
      <c r="A26" s="18" t="s">
        <v>0</v>
      </c>
      <c r="B26" s="2">
        <v>2.1</v>
      </c>
      <c r="C26" s="2">
        <v>28.2</v>
      </c>
      <c r="D26" s="2">
        <v>-31.4</v>
      </c>
      <c r="E26" s="2">
        <v>35.1</v>
      </c>
    </row>
    <row r="27" spans="1:5">
      <c r="A27" s="17" t="s">
        <v>24</v>
      </c>
      <c r="B27" s="2">
        <v>0</v>
      </c>
      <c r="C27" s="2">
        <v>0.1</v>
      </c>
      <c r="D27" s="2">
        <v>-0.1</v>
      </c>
      <c r="E27" s="2">
        <v>0.1</v>
      </c>
    </row>
    <row r="28" spans="1:5">
      <c r="A28" s="20" t="s">
        <v>27</v>
      </c>
      <c r="B28" s="4"/>
      <c r="C28" s="4"/>
      <c r="D28" s="4"/>
      <c r="E28" s="4"/>
    </row>
    <row r="29" spans="1:5">
      <c r="A29" s="19" t="s">
        <v>26</v>
      </c>
      <c r="B29" s="4">
        <v>7241.8</v>
      </c>
      <c r="C29" s="4">
        <v>16215.7</v>
      </c>
      <c r="D29" s="4">
        <v>16043.8</v>
      </c>
      <c r="E29" s="4">
        <v>15719.3</v>
      </c>
    </row>
    <row r="30" spans="1:5">
      <c r="A30" s="19" t="s">
        <v>25</v>
      </c>
      <c r="B30" s="4">
        <v>7683.9</v>
      </c>
      <c r="C30" s="4">
        <v>17109.400000000001</v>
      </c>
      <c r="D30" s="4">
        <v>17058.099999999999</v>
      </c>
      <c r="E30" s="4">
        <v>16779.599999999999</v>
      </c>
    </row>
    <row r="31" spans="1:5">
      <c r="A31" s="18" t="s">
        <v>0</v>
      </c>
      <c r="B31" s="2">
        <v>-442.2</v>
      </c>
      <c r="C31" s="2">
        <v>-893.7</v>
      </c>
      <c r="D31" s="2">
        <v>-1014.3</v>
      </c>
      <c r="E31" s="2">
        <v>-1060.3</v>
      </c>
    </row>
    <row r="32" spans="1:5">
      <c r="A32" s="17" t="s">
        <v>24</v>
      </c>
      <c r="B32" s="2">
        <v>-3.7</v>
      </c>
      <c r="C32" s="2">
        <v>-3.4</v>
      </c>
      <c r="D32" s="2">
        <v>-3.9</v>
      </c>
      <c r="E32" s="2">
        <v>-4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7FB2B-9EF2-401B-A5E8-BC95FAF9D635}">
  <dimension ref="A1:E37"/>
  <sheetViews>
    <sheetView zoomScaleNormal="100" workbookViewId="0"/>
  </sheetViews>
  <sheetFormatPr defaultRowHeight="11.25"/>
  <cols>
    <col min="1" max="1" width="45.42578125" style="1" customWidth="1"/>
    <col min="2" max="4" width="12" style="6" customWidth="1"/>
    <col min="5" max="5" width="12" style="1" customWidth="1"/>
    <col min="6" max="16384" width="9.140625" style="1"/>
  </cols>
  <sheetData>
    <row r="1" spans="1:5" ht="12" thickBot="1">
      <c r="A1" s="51" t="s">
        <v>70</v>
      </c>
      <c r="B1" s="51"/>
      <c r="C1" s="51"/>
      <c r="D1" s="51"/>
      <c r="E1" s="51"/>
    </row>
    <row r="2" spans="1:5">
      <c r="A2" s="50" t="s">
        <v>26</v>
      </c>
      <c r="B2" s="49">
        <v>2000</v>
      </c>
      <c r="C2" s="49">
        <v>2008</v>
      </c>
      <c r="D2" s="49">
        <v>2009</v>
      </c>
      <c r="E2" s="48">
        <v>2010</v>
      </c>
    </row>
    <row r="3" spans="1:5">
      <c r="A3" s="33" t="s">
        <v>69</v>
      </c>
      <c r="B3" s="34">
        <v>487866</v>
      </c>
      <c r="C3" s="47">
        <v>1172370</v>
      </c>
      <c r="D3" s="32">
        <v>1017459.1</v>
      </c>
      <c r="E3" s="32">
        <v>1125797.68</v>
      </c>
    </row>
    <row r="4" spans="1:5">
      <c r="A4" s="39" t="s">
        <v>68</v>
      </c>
      <c r="B4" s="34">
        <v>292722.09999999998</v>
      </c>
      <c r="C4" s="32">
        <v>487524.4</v>
      </c>
      <c r="D4" s="32">
        <v>385543.1</v>
      </c>
      <c r="E4" s="32">
        <v>323369.94500000001</v>
      </c>
    </row>
    <row r="5" spans="1:5" s="46" customFormat="1">
      <c r="A5" s="45" t="s">
        <v>67</v>
      </c>
      <c r="B5" s="30" t="s">
        <v>35</v>
      </c>
      <c r="C5" s="32">
        <v>200492.5</v>
      </c>
      <c r="D5" s="32">
        <v>156859.20000000001</v>
      </c>
      <c r="E5" s="32">
        <v>-32390.437999999998</v>
      </c>
    </row>
    <row r="6" spans="1:5">
      <c r="A6" s="45" t="s">
        <v>66</v>
      </c>
      <c r="B6" s="30" t="s">
        <v>35</v>
      </c>
      <c r="C6" s="32">
        <v>-793.6</v>
      </c>
      <c r="D6" s="32" t="s">
        <v>35</v>
      </c>
      <c r="E6" s="32" t="s">
        <v>35</v>
      </c>
    </row>
    <row r="7" spans="1:5">
      <c r="A7" s="45" t="s">
        <v>65</v>
      </c>
      <c r="B7" s="30" t="s">
        <v>35</v>
      </c>
      <c r="C7" s="32">
        <v>12642.1</v>
      </c>
      <c r="D7" s="32">
        <v>12619</v>
      </c>
      <c r="E7" s="32">
        <v>10034.311</v>
      </c>
    </row>
    <row r="8" spans="1:5">
      <c r="A8" s="39" t="s">
        <v>64</v>
      </c>
      <c r="B8" s="30" t="s">
        <v>35</v>
      </c>
      <c r="C8" s="32">
        <v>166537</v>
      </c>
      <c r="D8" s="32">
        <v>169703.5</v>
      </c>
      <c r="E8" s="32">
        <v>181879.514</v>
      </c>
    </row>
    <row r="9" spans="1:5">
      <c r="A9" s="40" t="s">
        <v>63</v>
      </c>
      <c r="B9" s="30" t="s">
        <v>35</v>
      </c>
      <c r="C9" s="32">
        <v>14843.231</v>
      </c>
      <c r="D9" s="32">
        <v>13182.882</v>
      </c>
      <c r="E9" s="32">
        <v>16887.175999999999</v>
      </c>
    </row>
    <row r="10" spans="1:5">
      <c r="A10" s="40" t="s">
        <v>62</v>
      </c>
      <c r="B10" s="30" t="s">
        <v>35</v>
      </c>
      <c r="C10" s="32">
        <v>10318.397000000001</v>
      </c>
      <c r="D10" s="32">
        <v>10702.704</v>
      </c>
      <c r="E10" s="32">
        <v>6573.7089999999998</v>
      </c>
    </row>
    <row r="11" spans="1:5">
      <c r="A11" s="39" t="s">
        <v>61</v>
      </c>
      <c r="B11" s="34">
        <v>13723</v>
      </c>
      <c r="C11" s="32">
        <v>38761.1</v>
      </c>
      <c r="D11" s="32">
        <v>26620.5</v>
      </c>
      <c r="E11" s="32">
        <v>108878.12</v>
      </c>
    </row>
    <row r="12" spans="1:5">
      <c r="A12" s="39" t="s">
        <v>60</v>
      </c>
      <c r="B12" s="34">
        <v>27935</v>
      </c>
      <c r="C12" s="32">
        <v>72734</v>
      </c>
      <c r="D12" s="32">
        <v>66736.100000000006</v>
      </c>
      <c r="E12" s="32">
        <v>53398.245999999999</v>
      </c>
    </row>
    <row r="13" spans="1:5">
      <c r="A13" s="39" t="s">
        <v>59</v>
      </c>
      <c r="B13" s="34">
        <v>16920</v>
      </c>
      <c r="C13" s="32">
        <v>30103.7</v>
      </c>
      <c r="D13" s="32">
        <v>21733.599999999999</v>
      </c>
      <c r="E13" s="32">
        <v>36250.116999999998</v>
      </c>
    </row>
    <row r="14" spans="1:5">
      <c r="A14" s="39" t="s">
        <v>58</v>
      </c>
      <c r="B14" s="30" t="s">
        <v>35</v>
      </c>
      <c r="C14" s="32">
        <v>139207.20000000001</v>
      </c>
      <c r="D14" s="32">
        <v>111551.8</v>
      </c>
      <c r="E14" s="32">
        <v>44056.425000000003</v>
      </c>
    </row>
    <row r="15" spans="1:5" s="6" customFormat="1">
      <c r="A15" s="38" t="s">
        <v>57</v>
      </c>
      <c r="B15" s="30" t="s">
        <v>35</v>
      </c>
      <c r="C15" s="30" t="s">
        <v>35</v>
      </c>
      <c r="D15" s="32">
        <v>24170</v>
      </c>
      <c r="E15" s="32">
        <v>16987.001</v>
      </c>
    </row>
    <row r="16" spans="1:5" s="6" customFormat="1">
      <c r="A16" s="38" t="s">
        <v>56</v>
      </c>
      <c r="B16" s="30" t="s">
        <v>35</v>
      </c>
      <c r="C16" s="30" t="s">
        <v>35</v>
      </c>
      <c r="D16" s="32">
        <v>18036.7</v>
      </c>
      <c r="E16" s="32">
        <v>25872.39</v>
      </c>
    </row>
    <row r="17" spans="1:5" s="6" customFormat="1">
      <c r="A17" s="44" t="s">
        <v>55</v>
      </c>
      <c r="B17" s="30" t="s">
        <v>35</v>
      </c>
      <c r="C17" s="30" t="s">
        <v>35</v>
      </c>
      <c r="D17" s="30" t="s">
        <v>35</v>
      </c>
      <c r="E17" s="32">
        <v>182307.72</v>
      </c>
    </row>
    <row r="18" spans="1:5" s="6" customFormat="1">
      <c r="A18" s="44" t="s">
        <v>54</v>
      </c>
      <c r="B18" s="30" t="s">
        <v>35</v>
      </c>
      <c r="C18" s="30" t="s">
        <v>35</v>
      </c>
      <c r="D18" s="30" t="s">
        <v>35</v>
      </c>
      <c r="E18" s="32">
        <v>151693.44400000002</v>
      </c>
    </row>
    <row r="19" spans="1:5">
      <c r="A19" s="33" t="s">
        <v>53</v>
      </c>
      <c r="B19" s="34">
        <v>1659692</v>
      </c>
      <c r="C19" s="32">
        <v>3043821.9</v>
      </c>
      <c r="D19" s="32">
        <v>3070856.1</v>
      </c>
      <c r="E19" s="32">
        <v>3200144.5290000001</v>
      </c>
    </row>
    <row r="20" spans="1:5">
      <c r="A20" s="39" t="s">
        <v>52</v>
      </c>
      <c r="B20" s="34">
        <v>1153750</v>
      </c>
      <c r="C20" s="32">
        <v>2114088.5</v>
      </c>
      <c r="D20" s="32">
        <v>2168488.2000000002</v>
      </c>
      <c r="E20" s="32">
        <v>2313582.0580000002</v>
      </c>
    </row>
    <row r="21" spans="1:5">
      <c r="A21" s="43" t="s">
        <v>51</v>
      </c>
      <c r="B21" s="42">
        <v>505942</v>
      </c>
      <c r="C21" s="32">
        <f>842958+86775.4</f>
        <v>929733.4</v>
      </c>
      <c r="D21" s="32">
        <v>902367.9</v>
      </c>
      <c r="E21" s="32">
        <v>886562.4709999999</v>
      </c>
    </row>
    <row r="22" spans="1:5">
      <c r="A22" s="41" t="s">
        <v>50</v>
      </c>
      <c r="B22" s="34">
        <v>997465</v>
      </c>
      <c r="C22" s="32">
        <v>2163250.4</v>
      </c>
      <c r="D22" s="32">
        <v>2020176.9</v>
      </c>
      <c r="E22" s="32">
        <v>1860475.7609999999</v>
      </c>
    </row>
    <row r="23" spans="1:5">
      <c r="A23" s="40" t="s">
        <v>49</v>
      </c>
      <c r="B23" s="34">
        <v>938031</v>
      </c>
      <c r="C23" s="32">
        <f>1998850.6+27642.1</f>
        <v>2026492.7000000002</v>
      </c>
      <c r="D23" s="32">
        <v>1899728.9</v>
      </c>
      <c r="E23" s="32">
        <v>1773925.091</v>
      </c>
    </row>
    <row r="24" spans="1:5">
      <c r="A24" s="39" t="s">
        <v>48</v>
      </c>
      <c r="B24" s="34">
        <v>5012</v>
      </c>
      <c r="C24" s="32">
        <v>5785.2</v>
      </c>
      <c r="D24" s="32">
        <v>8272.1</v>
      </c>
      <c r="E24" s="32">
        <v>3020.6909999999998</v>
      </c>
    </row>
    <row r="25" spans="1:5">
      <c r="A25" s="39" t="s">
        <v>47</v>
      </c>
      <c r="B25" s="34">
        <v>54422</v>
      </c>
      <c r="C25" s="32">
        <v>130972.5</v>
      </c>
      <c r="D25" s="32">
        <v>112175.9</v>
      </c>
      <c r="E25" s="32">
        <v>83517.93299999999</v>
      </c>
    </row>
    <row r="26" spans="1:5">
      <c r="A26" s="38" t="s">
        <v>46</v>
      </c>
      <c r="B26" s="34" t="s">
        <v>35</v>
      </c>
      <c r="C26" s="34" t="s">
        <v>35</v>
      </c>
      <c r="D26" s="34" t="s">
        <v>35</v>
      </c>
      <c r="E26" s="32">
        <v>0.755</v>
      </c>
    </row>
    <row r="27" spans="1:5" ht="22.5">
      <c r="A27" s="36" t="s">
        <v>45</v>
      </c>
      <c r="B27" s="34" t="s">
        <v>35</v>
      </c>
      <c r="C27" s="34" t="s">
        <v>35</v>
      </c>
      <c r="D27" s="34" t="s">
        <v>35</v>
      </c>
      <c r="E27" s="32">
        <v>11.291</v>
      </c>
    </row>
    <row r="28" spans="1:5">
      <c r="A28" s="33" t="s">
        <v>44</v>
      </c>
      <c r="B28" s="34">
        <v>562713</v>
      </c>
      <c r="C28" s="32">
        <v>1251671.2</v>
      </c>
      <c r="D28" s="32">
        <v>1624786.6</v>
      </c>
      <c r="E28" s="32">
        <v>1878159.716</v>
      </c>
    </row>
    <row r="29" spans="1:5">
      <c r="A29" s="33" t="s">
        <v>43</v>
      </c>
      <c r="B29" s="34">
        <v>43879</v>
      </c>
      <c r="C29" s="32">
        <v>254770.8</v>
      </c>
      <c r="D29" s="32">
        <v>226423.6</v>
      </c>
      <c r="E29" s="32">
        <v>76952.153999999995</v>
      </c>
    </row>
    <row r="30" spans="1:5">
      <c r="A30" s="37" t="s">
        <v>42</v>
      </c>
      <c r="B30" s="34">
        <v>19478</v>
      </c>
      <c r="C30" s="32">
        <v>94374.3</v>
      </c>
      <c r="D30" s="32">
        <v>65491.1</v>
      </c>
      <c r="E30" s="32">
        <v>57325.035999999993</v>
      </c>
    </row>
    <row r="31" spans="1:5">
      <c r="A31" s="37" t="s">
        <v>41</v>
      </c>
      <c r="B31" s="34">
        <v>19817</v>
      </c>
      <c r="C31" s="32">
        <v>119309.5</v>
      </c>
      <c r="D31" s="32">
        <v>146060.70000000001</v>
      </c>
      <c r="E31" s="32">
        <v>8000</v>
      </c>
    </row>
    <row r="32" spans="1:5">
      <c r="A32" s="37" t="s">
        <v>40</v>
      </c>
      <c r="B32" s="34">
        <v>4584</v>
      </c>
      <c r="C32" s="32">
        <v>17021.900000000001</v>
      </c>
      <c r="D32" s="32">
        <v>14871.8</v>
      </c>
      <c r="E32" s="32">
        <v>11627.118</v>
      </c>
    </row>
    <row r="33" spans="1:5">
      <c r="A33" s="36" t="s">
        <v>39</v>
      </c>
      <c r="B33" s="34" t="s">
        <v>35</v>
      </c>
      <c r="C33" s="32">
        <v>24065.1</v>
      </c>
      <c r="D33" s="32" t="s">
        <v>35</v>
      </c>
      <c r="E33" s="32" t="s">
        <v>35</v>
      </c>
    </row>
    <row r="34" spans="1:5">
      <c r="A34" s="33" t="s">
        <v>38</v>
      </c>
      <c r="B34" s="34">
        <v>30926</v>
      </c>
      <c r="C34" s="32">
        <v>71746</v>
      </c>
      <c r="D34" s="32">
        <v>143355</v>
      </c>
      <c r="E34" s="32">
        <v>66361.694000000003</v>
      </c>
    </row>
    <row r="35" spans="1:5">
      <c r="A35" s="35" t="s">
        <v>37</v>
      </c>
      <c r="B35" s="34">
        <v>141711</v>
      </c>
      <c r="C35" s="32">
        <v>140795.29999999999</v>
      </c>
      <c r="D35" s="32">
        <v>184346.8</v>
      </c>
      <c r="E35" s="32">
        <v>256962.28526599999</v>
      </c>
    </row>
    <row r="36" spans="1:5">
      <c r="A36" s="33" t="s">
        <v>36</v>
      </c>
      <c r="B36" s="30" t="s">
        <v>35</v>
      </c>
      <c r="C36" s="32">
        <f>9756.9+51102.6</f>
        <v>60859.5</v>
      </c>
      <c r="D36" s="32">
        <v>36822.1</v>
      </c>
      <c r="E36" s="32">
        <v>-129.60299999999916</v>
      </c>
    </row>
    <row r="37" spans="1:5">
      <c r="A37" s="31" t="s">
        <v>1</v>
      </c>
      <c r="B37" s="30">
        <v>3924253</v>
      </c>
      <c r="C37" s="29">
        <v>8159285.0999999996</v>
      </c>
      <c r="D37" s="29">
        <v>8324226.2000000002</v>
      </c>
      <c r="E37" s="29">
        <v>8464724.2162660006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75D9F-E5BE-4840-BBCE-91D28C912022}">
  <dimension ref="A1:E22"/>
  <sheetViews>
    <sheetView zoomScaleNormal="100" workbookViewId="0"/>
  </sheetViews>
  <sheetFormatPr defaultRowHeight="11.25"/>
  <cols>
    <col min="1" max="1" width="40.7109375" style="1" customWidth="1"/>
    <col min="2" max="4" width="13.140625" style="6" customWidth="1"/>
    <col min="5" max="5" width="13.140625" style="1" customWidth="1"/>
    <col min="6" max="16384" width="9.140625" style="1"/>
  </cols>
  <sheetData>
    <row r="1" spans="1:5" ht="12" thickBot="1">
      <c r="A1" s="68" t="s">
        <v>90</v>
      </c>
      <c r="B1" s="68"/>
      <c r="C1" s="68"/>
      <c r="D1" s="68"/>
      <c r="E1" s="68"/>
    </row>
    <row r="2" spans="1:5">
      <c r="A2" s="67" t="s">
        <v>89</v>
      </c>
      <c r="B2" s="66">
        <v>2000</v>
      </c>
      <c r="C2" s="66">
        <v>2008</v>
      </c>
      <c r="D2" s="66">
        <v>2009</v>
      </c>
      <c r="E2" s="65">
        <v>2010</v>
      </c>
    </row>
    <row r="3" spans="1:5">
      <c r="A3" s="63" t="s">
        <v>88</v>
      </c>
      <c r="B3" s="64">
        <v>166749</v>
      </c>
      <c r="C3" s="32">
        <v>203082.9</v>
      </c>
      <c r="D3" s="32">
        <v>178578.3</v>
      </c>
      <c r="E3" s="32">
        <v>201406.2</v>
      </c>
    </row>
    <row r="4" spans="1:5">
      <c r="A4" s="63" t="s">
        <v>87</v>
      </c>
      <c r="B4" s="32">
        <v>12561.7</v>
      </c>
      <c r="C4" s="32">
        <v>51280</v>
      </c>
      <c r="D4" s="32">
        <v>53743.8</v>
      </c>
      <c r="E4" s="32">
        <v>45765.3</v>
      </c>
    </row>
    <row r="5" spans="1:5">
      <c r="A5" s="57" t="s">
        <v>86</v>
      </c>
      <c r="B5" s="32">
        <v>82805.600000000006</v>
      </c>
      <c r="C5" s="32">
        <v>107623</v>
      </c>
      <c r="D5" s="32">
        <v>107397.9</v>
      </c>
      <c r="E5" s="32">
        <v>107319.2</v>
      </c>
    </row>
    <row r="6" spans="1:5">
      <c r="A6" s="62" t="s">
        <v>85</v>
      </c>
      <c r="B6" s="32">
        <v>49853</v>
      </c>
      <c r="C6" s="32">
        <v>185574.9</v>
      </c>
      <c r="D6" s="32">
        <v>199289.3</v>
      </c>
      <c r="E6" s="32">
        <v>147402.79999999999</v>
      </c>
    </row>
    <row r="7" spans="1:5">
      <c r="A7" s="57" t="s">
        <v>84</v>
      </c>
      <c r="B7" s="32">
        <v>303579</v>
      </c>
      <c r="C7" s="32">
        <v>685942.7</v>
      </c>
      <c r="D7" s="32">
        <v>640979.69999999995</v>
      </c>
      <c r="E7" s="32">
        <v>632408.6</v>
      </c>
    </row>
    <row r="8" spans="1:5" ht="22.5">
      <c r="A8" s="58" t="s">
        <v>83</v>
      </c>
      <c r="B8" s="56">
        <v>1869842</v>
      </c>
      <c r="C8" s="56">
        <v>3995816.3</v>
      </c>
      <c r="D8" s="32">
        <v>4047203.8</v>
      </c>
      <c r="E8" s="32">
        <v>4204721.9000000004</v>
      </c>
    </row>
    <row r="9" spans="1:5">
      <c r="A9" s="59" t="s">
        <v>82</v>
      </c>
      <c r="B9" s="56">
        <v>799761</v>
      </c>
      <c r="C9" s="56">
        <v>2289584.9</v>
      </c>
      <c r="D9" s="32">
        <v>2262827.1</v>
      </c>
      <c r="E9" s="32">
        <v>2424410.9</v>
      </c>
    </row>
    <row r="10" spans="1:5">
      <c r="A10" s="61" t="s">
        <v>81</v>
      </c>
      <c r="B10" s="32">
        <v>1132.0999999999999</v>
      </c>
      <c r="C10" s="56">
        <v>32820.1</v>
      </c>
      <c r="D10" s="32">
        <v>40580.800000000003</v>
      </c>
      <c r="E10" s="32">
        <v>17555.400000000001</v>
      </c>
    </row>
    <row r="11" spans="1:5">
      <c r="A11" s="61" t="s">
        <v>80</v>
      </c>
      <c r="B11" s="32">
        <v>127503.2</v>
      </c>
      <c r="C11" s="56">
        <v>835048.8</v>
      </c>
      <c r="D11" s="32">
        <v>913794.4</v>
      </c>
      <c r="E11" s="32">
        <v>1147468.8999999999</v>
      </c>
    </row>
    <row r="12" spans="1:5">
      <c r="A12" s="60" t="s">
        <v>79</v>
      </c>
      <c r="B12" s="56">
        <v>671126</v>
      </c>
      <c r="C12" s="56">
        <v>1421716</v>
      </c>
      <c r="D12" s="32">
        <v>1308451.8999999999</v>
      </c>
      <c r="E12" s="32">
        <v>1259386.5</v>
      </c>
    </row>
    <row r="13" spans="1:5">
      <c r="A13" s="59" t="s">
        <v>78</v>
      </c>
      <c r="B13" s="32">
        <v>2929.6</v>
      </c>
      <c r="C13" s="56">
        <v>5239.8</v>
      </c>
      <c r="D13" s="32">
        <v>5317.8</v>
      </c>
      <c r="E13" s="32">
        <v>4990.5</v>
      </c>
    </row>
    <row r="14" spans="1:5">
      <c r="A14" s="57" t="s">
        <v>77</v>
      </c>
      <c r="B14" s="32">
        <v>2287.1</v>
      </c>
      <c r="C14" s="56">
        <v>14158.8</v>
      </c>
      <c r="D14" s="32">
        <v>9456.4</v>
      </c>
      <c r="E14" s="32" t="s">
        <v>35</v>
      </c>
    </row>
    <row r="15" spans="1:5">
      <c r="A15" s="58" t="s">
        <v>76</v>
      </c>
      <c r="B15" s="32">
        <v>796881.3</v>
      </c>
      <c r="C15" s="56">
        <v>1154101.3</v>
      </c>
      <c r="D15" s="32">
        <v>1180244.2</v>
      </c>
      <c r="E15" s="32">
        <v>1136361.6000000001</v>
      </c>
    </row>
    <row r="16" spans="1:5">
      <c r="A16" s="57" t="s">
        <v>75</v>
      </c>
      <c r="B16" s="32" t="s">
        <v>35</v>
      </c>
      <c r="C16" s="56">
        <v>66993.100000000006</v>
      </c>
      <c r="D16" s="32">
        <v>99294.2</v>
      </c>
      <c r="E16" s="32">
        <v>80822.899999999994</v>
      </c>
    </row>
    <row r="17" spans="1:5">
      <c r="A17" s="57" t="s">
        <v>74</v>
      </c>
      <c r="B17" s="56">
        <v>194088</v>
      </c>
      <c r="C17" s="56">
        <v>41008.6</v>
      </c>
      <c r="D17" s="32">
        <v>37991.199999999997</v>
      </c>
      <c r="E17" s="32">
        <v>51040.4</v>
      </c>
    </row>
    <row r="18" spans="1:5">
      <c r="A18" s="57" t="s">
        <v>73</v>
      </c>
      <c r="B18" s="32">
        <v>6489</v>
      </c>
      <c r="C18" s="56">
        <v>17138.5</v>
      </c>
      <c r="D18" s="32">
        <v>20409.2</v>
      </c>
      <c r="E18" s="32">
        <v>33540.300000000003</v>
      </c>
    </row>
    <row r="19" spans="1:5">
      <c r="A19" s="57" t="s">
        <v>72</v>
      </c>
      <c r="B19" s="32" t="s">
        <v>35</v>
      </c>
      <c r="C19" s="56">
        <v>1122.2</v>
      </c>
      <c r="D19" s="32">
        <v>1553.5</v>
      </c>
      <c r="E19" s="32">
        <v>73.099999999999994</v>
      </c>
    </row>
    <row r="20" spans="1:5">
      <c r="A20" s="57" t="s">
        <v>71</v>
      </c>
      <c r="B20" s="32" t="s">
        <v>35</v>
      </c>
      <c r="C20" s="56">
        <v>210581</v>
      </c>
      <c r="D20" s="32">
        <v>223657.8</v>
      </c>
      <c r="E20" s="32">
        <v>230186.7</v>
      </c>
    </row>
    <row r="21" spans="1:5">
      <c r="A21" s="55" t="s">
        <v>2</v>
      </c>
      <c r="B21" s="52">
        <v>4292043</v>
      </c>
      <c r="C21" s="52">
        <v>9029248</v>
      </c>
      <c r="D21" s="29">
        <v>9067944.1999999993</v>
      </c>
      <c r="E21" s="29">
        <v>9300450.1999999993</v>
      </c>
    </row>
    <row r="22" spans="1:5">
      <c r="A22" s="54" t="s">
        <v>0</v>
      </c>
      <c r="B22" s="53">
        <v>-367790</v>
      </c>
      <c r="C22" s="52">
        <v>-869962.9</v>
      </c>
      <c r="D22" s="52">
        <v>-743718</v>
      </c>
      <c r="E22" s="29">
        <v>-835725.95824300125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895A-330A-4963-A417-F1214BCE8A57}">
  <dimension ref="A1:F34"/>
  <sheetViews>
    <sheetView zoomScaleNormal="100" workbookViewId="0"/>
  </sheetViews>
  <sheetFormatPr defaultRowHeight="11.25"/>
  <cols>
    <col min="1" max="1" width="4.140625" style="1" customWidth="1"/>
    <col min="2" max="2" width="30.5703125" style="1" customWidth="1"/>
    <col min="3" max="6" width="12.5703125" style="1" customWidth="1"/>
    <col min="7" max="16384" width="9.140625" style="1"/>
  </cols>
  <sheetData>
    <row r="1" spans="1:6" ht="12" thickBot="1">
      <c r="A1" s="90" t="s">
        <v>112</v>
      </c>
      <c r="B1" s="91"/>
      <c r="C1" s="90"/>
      <c r="D1" s="90"/>
      <c r="E1" s="90"/>
      <c r="F1" s="90"/>
    </row>
    <row r="2" spans="1:6">
      <c r="A2" s="267" t="s">
        <v>33</v>
      </c>
      <c r="B2" s="268"/>
      <c r="C2" s="89">
        <v>2005</v>
      </c>
      <c r="D2" s="89">
        <v>2008</v>
      </c>
      <c r="E2" s="89">
        <v>2009</v>
      </c>
      <c r="F2" s="89">
        <v>2010</v>
      </c>
    </row>
    <row r="3" spans="1:6">
      <c r="A3" s="271" t="s">
        <v>111</v>
      </c>
      <c r="B3" s="271"/>
      <c r="C3" s="271"/>
      <c r="D3" s="271"/>
      <c r="E3" s="271"/>
      <c r="F3" s="271"/>
    </row>
    <row r="4" spans="1:6">
      <c r="A4" s="1" t="s">
        <v>110</v>
      </c>
      <c r="B4" s="88" t="s">
        <v>97</v>
      </c>
      <c r="C4" s="2">
        <v>9153.5</v>
      </c>
      <c r="D4" s="84">
        <v>11250.6</v>
      </c>
      <c r="E4" s="2">
        <v>10476.200000000001</v>
      </c>
      <c r="F4" s="2">
        <v>10978.2</v>
      </c>
    </row>
    <row r="5" spans="1:6">
      <c r="B5" s="79" t="s">
        <v>94</v>
      </c>
      <c r="C5" s="4">
        <v>0.8</v>
      </c>
      <c r="D5" s="83">
        <v>219.9</v>
      </c>
      <c r="E5" s="4">
        <v>438.7</v>
      </c>
      <c r="F5" s="4">
        <v>540.79999999999995</v>
      </c>
    </row>
    <row r="6" spans="1:6">
      <c r="B6" s="81" t="s">
        <v>103</v>
      </c>
      <c r="C6" s="4">
        <v>0.8</v>
      </c>
      <c r="D6" s="83">
        <v>219.9</v>
      </c>
      <c r="E6" s="4">
        <v>438.7</v>
      </c>
      <c r="F6" s="4">
        <v>540.79999999999995</v>
      </c>
    </row>
    <row r="7" spans="1:6">
      <c r="B7" s="81" t="s">
        <v>102</v>
      </c>
      <c r="C7" s="4">
        <v>0</v>
      </c>
      <c r="D7" s="83">
        <v>0</v>
      </c>
      <c r="E7" s="4">
        <v>0</v>
      </c>
      <c r="F7" s="4">
        <v>0</v>
      </c>
    </row>
    <row r="8" spans="1:6">
      <c r="B8" s="79" t="s">
        <v>95</v>
      </c>
      <c r="C8" s="4">
        <v>9152.6</v>
      </c>
      <c r="D8" s="83">
        <v>11030.7</v>
      </c>
      <c r="E8" s="4">
        <v>10037.5</v>
      </c>
      <c r="F8" s="4">
        <v>10437.4</v>
      </c>
    </row>
    <row r="9" spans="1:6">
      <c r="B9" s="81" t="s">
        <v>109</v>
      </c>
      <c r="C9" s="4">
        <v>8418.7999999999993</v>
      </c>
      <c r="D9" s="83">
        <v>10599.7</v>
      </c>
      <c r="E9" s="4">
        <v>9613.2000000000007</v>
      </c>
      <c r="F9" s="4">
        <v>10019.6</v>
      </c>
    </row>
    <row r="10" spans="1:6">
      <c r="B10" s="87" t="s">
        <v>108</v>
      </c>
      <c r="C10" s="4">
        <v>6299.1</v>
      </c>
      <c r="D10" s="83">
        <v>8570.6</v>
      </c>
      <c r="E10" s="4">
        <v>7519.2</v>
      </c>
      <c r="F10" s="4">
        <v>7965.7</v>
      </c>
    </row>
    <row r="11" spans="1:6">
      <c r="B11" s="80" t="s">
        <v>107</v>
      </c>
      <c r="C11" s="4">
        <v>1530.9</v>
      </c>
      <c r="D11" s="83">
        <v>1482.4</v>
      </c>
      <c r="E11" s="4">
        <v>1647.3</v>
      </c>
      <c r="F11" s="4">
        <v>1618.2</v>
      </c>
    </row>
    <row r="12" spans="1:6">
      <c r="B12" s="80" t="s">
        <v>106</v>
      </c>
      <c r="C12" s="4">
        <v>588.70000000000005</v>
      </c>
      <c r="D12" s="83">
        <v>546.6</v>
      </c>
      <c r="E12" s="4">
        <v>446.6</v>
      </c>
      <c r="F12" s="4">
        <v>435.6</v>
      </c>
    </row>
    <row r="13" spans="1:6">
      <c r="B13" s="86" t="s">
        <v>105</v>
      </c>
      <c r="C13" s="4">
        <v>733.9</v>
      </c>
      <c r="D13" s="83">
        <v>431</v>
      </c>
      <c r="E13" s="4">
        <v>424.3</v>
      </c>
      <c r="F13" s="4">
        <v>417.8</v>
      </c>
    </row>
    <row r="14" spans="1:6">
      <c r="A14" s="1" t="s">
        <v>104</v>
      </c>
      <c r="B14" s="85" t="s">
        <v>96</v>
      </c>
      <c r="C14" s="2">
        <v>3590.7</v>
      </c>
      <c r="D14" s="84">
        <v>6774.8</v>
      </c>
      <c r="E14" s="2">
        <v>8468.5</v>
      </c>
      <c r="F14" s="2">
        <v>8842.7999999999993</v>
      </c>
    </row>
    <row r="15" spans="1:6">
      <c r="B15" s="82" t="s">
        <v>94</v>
      </c>
      <c r="C15" s="4">
        <v>720.6</v>
      </c>
      <c r="D15" s="83">
        <v>2529.4</v>
      </c>
      <c r="E15" s="4">
        <v>4114.5</v>
      </c>
      <c r="F15" s="4">
        <v>4292.8</v>
      </c>
    </row>
    <row r="16" spans="1:6">
      <c r="B16" s="81" t="s">
        <v>103</v>
      </c>
      <c r="C16" s="4">
        <v>616.9</v>
      </c>
      <c r="D16" s="83">
        <v>2529.4</v>
      </c>
      <c r="E16" s="4">
        <v>4114.5</v>
      </c>
      <c r="F16" s="4">
        <v>4292.8</v>
      </c>
    </row>
    <row r="17" spans="1:6">
      <c r="B17" s="81" t="s">
        <v>102</v>
      </c>
      <c r="C17" s="4">
        <v>103.8</v>
      </c>
      <c r="D17" s="4">
        <v>0</v>
      </c>
      <c r="E17" s="4">
        <v>0</v>
      </c>
      <c r="F17" s="4">
        <v>0</v>
      </c>
    </row>
    <row r="18" spans="1:6">
      <c r="B18" s="82" t="s">
        <v>95</v>
      </c>
      <c r="C18" s="4">
        <v>2870</v>
      </c>
      <c r="D18" s="4">
        <v>4245.5</v>
      </c>
      <c r="E18" s="4">
        <v>4354</v>
      </c>
      <c r="F18" s="4">
        <v>4550</v>
      </c>
    </row>
    <row r="19" spans="1:6">
      <c r="B19" s="81" t="s">
        <v>101</v>
      </c>
      <c r="C19" s="4">
        <v>2870</v>
      </c>
      <c r="D19" s="4">
        <v>4245.5</v>
      </c>
      <c r="E19" s="4">
        <v>4354</v>
      </c>
      <c r="F19" s="4">
        <v>4550</v>
      </c>
    </row>
    <row r="20" spans="1:6">
      <c r="B20" s="80" t="s">
        <v>100</v>
      </c>
      <c r="C20" s="4">
        <v>2870</v>
      </c>
      <c r="D20" s="4">
        <v>4245.3999999999996</v>
      </c>
      <c r="E20" s="4">
        <v>4354</v>
      </c>
      <c r="F20" s="4">
        <v>4550</v>
      </c>
    </row>
    <row r="21" spans="1:6" ht="23.25" customHeight="1">
      <c r="B21" s="80" t="s">
        <v>99</v>
      </c>
      <c r="C21" s="4">
        <v>0.1</v>
      </c>
      <c r="D21" s="4">
        <v>0</v>
      </c>
      <c r="E21" s="4">
        <v>0</v>
      </c>
      <c r="F21" s="4">
        <v>0</v>
      </c>
    </row>
    <row r="22" spans="1:6">
      <c r="B22" s="72" t="s">
        <v>93</v>
      </c>
      <c r="C22" s="2">
        <v>12744.2</v>
      </c>
      <c r="D22" s="2">
        <v>18025.400000000001</v>
      </c>
      <c r="E22" s="2">
        <v>18944.8</v>
      </c>
      <c r="F22" s="2">
        <v>19821</v>
      </c>
    </row>
    <row r="23" spans="1:6">
      <c r="B23" s="79" t="s">
        <v>92</v>
      </c>
      <c r="C23" s="4">
        <v>21.4</v>
      </c>
      <c r="D23" s="4">
        <v>78.5</v>
      </c>
      <c r="E23" s="4">
        <v>20.100000000000001</v>
      </c>
      <c r="F23" s="4">
        <v>220</v>
      </c>
    </row>
    <row r="24" spans="1:6">
      <c r="B24" s="72" t="s">
        <v>91</v>
      </c>
      <c r="C24" s="2">
        <v>12765.6</v>
      </c>
      <c r="D24" s="2">
        <v>18103.900000000001</v>
      </c>
      <c r="E24" s="2">
        <v>18964.900000000001</v>
      </c>
      <c r="F24" s="2">
        <v>20041</v>
      </c>
    </row>
    <row r="25" spans="1:6" s="75" customFormat="1">
      <c r="A25" s="269" t="s">
        <v>98</v>
      </c>
      <c r="B25" s="269"/>
      <c r="C25" s="269"/>
      <c r="D25" s="269"/>
      <c r="E25" s="269"/>
      <c r="F25" s="269"/>
    </row>
    <row r="26" spans="1:6">
      <c r="A26" s="270" t="s">
        <v>97</v>
      </c>
      <c r="B26" s="270"/>
      <c r="C26" s="73">
        <v>6.327246538425797</v>
      </c>
      <c r="D26" s="4">
        <v>1.322069922008682</v>
      </c>
      <c r="E26" s="4">
        <v>-6.8831884521714359</v>
      </c>
      <c r="F26" s="4">
        <v>4.7918138256237945</v>
      </c>
    </row>
    <row r="27" spans="1:6">
      <c r="A27" s="75"/>
      <c r="B27" s="76" t="s">
        <v>95</v>
      </c>
      <c r="C27" s="73">
        <v>6.3747937053996884</v>
      </c>
      <c r="D27" s="4">
        <v>0.66252361267007964</v>
      </c>
      <c r="E27" s="4">
        <v>-9.003961670610213</v>
      </c>
      <c r="F27" s="4">
        <v>3.9840597758405973</v>
      </c>
    </row>
    <row r="28" spans="1:6">
      <c r="A28" s="75"/>
      <c r="B28" s="76" t="s">
        <v>94</v>
      </c>
      <c r="C28" s="73">
        <v>-80.851063829787222</v>
      </c>
      <c r="D28" s="4">
        <v>50.926561427590947</v>
      </c>
      <c r="E28" s="4">
        <v>99.499772623919952</v>
      </c>
      <c r="F28" s="4">
        <v>23.273307499430135</v>
      </c>
    </row>
    <row r="29" spans="1:6" s="75" customFormat="1">
      <c r="A29" s="270" t="s">
        <v>96</v>
      </c>
      <c r="B29" s="270"/>
      <c r="C29" s="78">
        <v>20.351935646053295</v>
      </c>
      <c r="D29" s="77">
        <v>51.473415910208821</v>
      </c>
      <c r="E29" s="77">
        <v>25</v>
      </c>
      <c r="F29" s="77">
        <v>4.4199090748066361</v>
      </c>
    </row>
    <row r="30" spans="1:6">
      <c r="A30" s="75"/>
      <c r="B30" s="76" t="s">
        <v>95</v>
      </c>
      <c r="C30" s="73">
        <v>38.866847300174179</v>
      </c>
      <c r="D30" s="4">
        <v>17.07895535147955</v>
      </c>
      <c r="E30" s="4">
        <v>2.5556471558120362</v>
      </c>
      <c r="F30" s="4">
        <v>4.501607717041801</v>
      </c>
    </row>
    <row r="31" spans="1:6">
      <c r="A31" s="75"/>
      <c r="B31" s="74" t="s">
        <v>94</v>
      </c>
      <c r="C31" s="73">
        <v>-21.400523560209429</v>
      </c>
      <c r="D31" s="4">
        <v>198.80685174246901</v>
      </c>
      <c r="E31" s="4">
        <v>62.66703566063098</v>
      </c>
      <c r="F31" s="4">
        <v>4.3310244258111554</v>
      </c>
    </row>
    <row r="32" spans="1:6">
      <c r="A32" s="72" t="s">
        <v>93</v>
      </c>
      <c r="B32" s="72"/>
      <c r="C32" s="71">
        <v>9.9358200200131108</v>
      </c>
      <c r="D32" s="2">
        <v>15.722503274184021</v>
      </c>
      <c r="E32" s="2">
        <v>5.1005802922542509</v>
      </c>
      <c r="F32" s="2">
        <v>4.6255436848106077</v>
      </c>
    </row>
    <row r="33" spans="1:6">
      <c r="A33" s="70" t="s">
        <v>92</v>
      </c>
      <c r="C33" s="4" t="s">
        <v>35</v>
      </c>
      <c r="D33" s="4">
        <v>762.6373626373628</v>
      </c>
      <c r="E33" s="4">
        <v>-74.394904458598717</v>
      </c>
      <c r="F33" s="4">
        <v>994.52736318407949</v>
      </c>
    </row>
    <row r="34" spans="1:6">
      <c r="A34" s="69" t="s">
        <v>91</v>
      </c>
      <c r="C34" s="2">
        <v>9.9</v>
      </c>
      <c r="D34" s="2">
        <v>16.158608963459624</v>
      </c>
      <c r="E34" s="2">
        <v>4.7558813294373028</v>
      </c>
      <c r="F34" s="2">
        <v>5.6746937763974499</v>
      </c>
    </row>
  </sheetData>
  <mergeCells count="5">
    <mergeCell ref="A2:B2"/>
    <mergeCell ref="A25:F25"/>
    <mergeCell ref="A26:B26"/>
    <mergeCell ref="A29:B29"/>
    <mergeCell ref="A3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8D348-135B-411F-BFEB-D064493595FD}">
  <dimension ref="A1:E47"/>
  <sheetViews>
    <sheetView zoomScaleNormal="100" workbookViewId="0"/>
  </sheetViews>
  <sheetFormatPr defaultRowHeight="11.25"/>
  <cols>
    <col min="1" max="1" width="44.42578125" style="1" customWidth="1"/>
    <col min="2" max="4" width="10.85546875" style="1" customWidth="1"/>
    <col min="5" max="5" width="10.85546875" style="6" customWidth="1"/>
    <col min="6" max="16384" width="9.140625" style="1"/>
  </cols>
  <sheetData>
    <row r="1" spans="1:5" ht="12" thickBot="1">
      <c r="A1" s="115" t="s">
        <v>156</v>
      </c>
      <c r="B1" s="115"/>
      <c r="C1" s="115"/>
      <c r="D1" s="115"/>
      <c r="E1" s="115"/>
    </row>
    <row r="2" spans="1:5">
      <c r="A2" s="114" t="s">
        <v>33</v>
      </c>
      <c r="B2" s="113">
        <v>2000</v>
      </c>
      <c r="C2" s="112">
        <v>2008</v>
      </c>
      <c r="D2" s="111">
        <v>2009</v>
      </c>
      <c r="E2" s="110">
        <v>2010</v>
      </c>
    </row>
    <row r="3" spans="1:5" s="24" customFormat="1">
      <c r="A3" s="104" t="s">
        <v>155</v>
      </c>
      <c r="B3" s="103">
        <v>-4352.4645484174998</v>
      </c>
      <c r="C3" s="92">
        <v>-7773.9099967594002</v>
      </c>
      <c r="D3" s="92">
        <v>332.40367439110003</v>
      </c>
      <c r="E3" s="92">
        <v>2017.3602305228999</v>
      </c>
    </row>
    <row r="4" spans="1:5">
      <c r="A4" s="99" t="s">
        <v>154</v>
      </c>
      <c r="B4" s="96">
        <v>-3179.5854427902</v>
      </c>
      <c r="C4" s="64">
        <v>-564.86586621100003</v>
      </c>
      <c r="D4" s="64">
        <v>3370.7980758990998</v>
      </c>
      <c r="E4" s="64">
        <v>4674.3623957562995</v>
      </c>
    </row>
    <row r="5" spans="1:5">
      <c r="A5" s="97" t="s">
        <v>153</v>
      </c>
      <c r="B5" s="96">
        <v>31277.545559886399</v>
      </c>
      <c r="C5" s="64">
        <v>72739.388659657794</v>
      </c>
      <c r="D5" s="64">
        <v>58387.381897353</v>
      </c>
      <c r="E5" s="64">
        <v>70374.782134484398</v>
      </c>
    </row>
    <row r="6" spans="1:5">
      <c r="A6" s="97" t="s">
        <v>152</v>
      </c>
      <c r="B6" s="96">
        <v>34457.1310026766</v>
      </c>
      <c r="C6" s="64">
        <v>73304.254525868804</v>
      </c>
      <c r="D6" s="64">
        <v>55016.583821453904</v>
      </c>
      <c r="E6" s="64">
        <v>65700.419738728102</v>
      </c>
    </row>
    <row r="7" spans="1:5">
      <c r="A7" s="99" t="s">
        <v>151</v>
      </c>
      <c r="B7" s="96">
        <v>1234.3123310362</v>
      </c>
      <c r="C7" s="64">
        <v>960.14837512459997</v>
      </c>
      <c r="D7" s="64">
        <v>1350.0805791417999</v>
      </c>
      <c r="E7" s="64">
        <v>2405.6783138766996</v>
      </c>
    </row>
    <row r="8" spans="1:5">
      <c r="A8" s="106" t="s">
        <v>150</v>
      </c>
      <c r="B8" s="96">
        <v>-205.82382934649999</v>
      </c>
      <c r="C8" s="64">
        <v>260.45283383079999</v>
      </c>
      <c r="D8" s="64">
        <v>426.96113265700001</v>
      </c>
      <c r="E8" s="64">
        <v>430.09050549860001</v>
      </c>
    </row>
    <row r="9" spans="1:5">
      <c r="A9" s="97" t="s">
        <v>149</v>
      </c>
      <c r="B9" s="96"/>
      <c r="C9" s="42"/>
      <c r="D9" s="42"/>
      <c r="E9" s="64"/>
    </row>
    <row r="10" spans="1:5">
      <c r="A10" s="109" t="s">
        <v>148</v>
      </c>
      <c r="B10" s="96">
        <v>4067.2576692715002</v>
      </c>
      <c r="C10" s="64">
        <v>4101.1193079142004</v>
      </c>
      <c r="D10" s="64">
        <v>4083.4606075676002</v>
      </c>
      <c r="E10" s="64">
        <v>4050.9988709181002</v>
      </c>
    </row>
    <row r="11" spans="1:5">
      <c r="A11" s="109" t="s">
        <v>147</v>
      </c>
      <c r="B11" s="96">
        <v>1794.4204390416</v>
      </c>
      <c r="C11" s="64">
        <v>2739.9159394686999</v>
      </c>
      <c r="D11" s="64">
        <v>2610.0570913942001</v>
      </c>
      <c r="E11" s="64">
        <v>2242.7527497218998</v>
      </c>
    </row>
    <row r="12" spans="1:5">
      <c r="A12" s="109" t="s">
        <v>146</v>
      </c>
      <c r="B12" s="96">
        <v>2272.8372302298999</v>
      </c>
      <c r="C12" s="64">
        <v>1361.2033684455</v>
      </c>
      <c r="D12" s="64">
        <v>1473.4035161734</v>
      </c>
      <c r="E12" s="64">
        <v>1808.2461211962</v>
      </c>
    </row>
    <row r="13" spans="1:5">
      <c r="A13" s="106" t="s">
        <v>145</v>
      </c>
      <c r="B13" s="96">
        <v>-832.70106984719996</v>
      </c>
      <c r="C13" s="64">
        <v>-661.50782715169998</v>
      </c>
      <c r="D13" s="64">
        <v>-550.28406968859997</v>
      </c>
      <c r="E13" s="64">
        <v>167.3416871819</v>
      </c>
    </row>
    <row r="14" spans="1:5">
      <c r="A14" s="108" t="s">
        <v>144</v>
      </c>
      <c r="B14" s="96">
        <v>-7.6861575592999998</v>
      </c>
      <c r="C14" s="64">
        <v>-14.954442241800001</v>
      </c>
      <c r="D14" s="64">
        <v>-25.6609852741</v>
      </c>
      <c r="E14" s="64">
        <v>-20.656928623999999</v>
      </c>
    </row>
    <row r="15" spans="1:5">
      <c r="A15" s="107" t="s">
        <v>143</v>
      </c>
      <c r="B15" s="96">
        <v>42.421437665500001</v>
      </c>
      <c r="C15" s="64">
        <v>140.64303821600001</v>
      </c>
      <c r="D15" s="64">
        <v>67.058501686100001</v>
      </c>
      <c r="E15" s="64">
        <v>34.8897156958</v>
      </c>
    </row>
    <row r="16" spans="1:5">
      <c r="A16" s="107" t="s">
        <v>142</v>
      </c>
      <c r="B16" s="96">
        <v>-74.078500222900004</v>
      </c>
      <c r="C16" s="64">
        <v>-117.10131994</v>
      </c>
      <c r="D16" s="64">
        <v>-191.45036165459999</v>
      </c>
      <c r="E16" s="64">
        <v>-100.1150763855</v>
      </c>
    </row>
    <row r="17" spans="1:5">
      <c r="A17" s="107" t="s">
        <v>141</v>
      </c>
      <c r="B17" s="96">
        <v>-85.057019754199999</v>
      </c>
      <c r="C17" s="64">
        <v>-39.671969139300003</v>
      </c>
      <c r="D17" s="64">
        <v>-54.394296143200002</v>
      </c>
      <c r="E17" s="64">
        <v>-34.135103987900003</v>
      </c>
    </row>
    <row r="18" spans="1:5">
      <c r="A18" s="108" t="s">
        <v>140</v>
      </c>
      <c r="B18" s="96">
        <v>-6.3076195795999999</v>
      </c>
      <c r="C18" s="64">
        <v>220.7748731833</v>
      </c>
      <c r="D18" s="64">
        <v>330.17447068119998</v>
      </c>
      <c r="E18" s="64">
        <v>377.98272945169998</v>
      </c>
    </row>
    <row r="19" spans="1:5">
      <c r="A19" s="107" t="s">
        <v>139</v>
      </c>
      <c r="B19" s="96">
        <v>-163.7201144853</v>
      </c>
      <c r="C19" s="64">
        <v>-787.5731945407</v>
      </c>
      <c r="D19" s="64">
        <v>-439.78886885079999</v>
      </c>
      <c r="E19" s="64">
        <v>-225.9003612777</v>
      </c>
    </row>
    <row r="20" spans="1:5">
      <c r="A20" s="107" t="s">
        <v>138</v>
      </c>
      <c r="B20" s="96">
        <v>-597.7842421455</v>
      </c>
      <c r="C20" s="64">
        <v>-36.361582966500002</v>
      </c>
      <c r="D20" s="64">
        <v>-300.3122096354</v>
      </c>
      <c r="E20" s="64">
        <v>-37.301351539999999</v>
      </c>
    </row>
    <row r="21" spans="1:5">
      <c r="A21" s="107" t="s">
        <v>137</v>
      </c>
      <c r="B21" s="96">
        <v>60.585127606599997</v>
      </c>
      <c r="C21" s="64">
        <v>54.252720447800002</v>
      </c>
      <c r="D21" s="64">
        <v>123.4482786072</v>
      </c>
      <c r="E21" s="64">
        <v>217.05079582729999</v>
      </c>
    </row>
    <row r="22" spans="1:5">
      <c r="A22" s="107" t="s">
        <v>136</v>
      </c>
      <c r="B22" s="96">
        <v>-1.0739813725</v>
      </c>
      <c r="C22" s="64">
        <v>-81.515950170500005</v>
      </c>
      <c r="D22" s="64">
        <v>-59.358599105000003</v>
      </c>
      <c r="E22" s="64">
        <v>-44.472731977800002</v>
      </c>
    </row>
    <row r="23" spans="1:5">
      <c r="A23" s="99" t="s">
        <v>135</v>
      </c>
      <c r="B23" s="96">
        <v>-2792.1337698678999</v>
      </c>
      <c r="C23" s="64">
        <v>-7582.6459290019002</v>
      </c>
      <c r="D23" s="64">
        <v>-4747.3113342035003</v>
      </c>
      <c r="E23" s="64">
        <v>-5464.9678534567001</v>
      </c>
    </row>
    <row r="24" spans="1:5" ht="22.5">
      <c r="A24" s="106" t="s">
        <v>134</v>
      </c>
      <c r="B24" s="96">
        <v>162.98465302189999</v>
      </c>
      <c r="C24" s="64">
        <v>718.71256256469997</v>
      </c>
      <c r="D24" s="64">
        <v>703.89850494220002</v>
      </c>
      <c r="E24" s="64">
        <v>810.78324231340002</v>
      </c>
    </row>
    <row r="25" spans="1:5">
      <c r="A25" s="106" t="s">
        <v>133</v>
      </c>
      <c r="B25" s="96">
        <v>-2116.7311113350002</v>
      </c>
      <c r="C25" s="64">
        <v>-5145.2022709765997</v>
      </c>
      <c r="D25" s="64">
        <v>-3200.231328543</v>
      </c>
      <c r="E25" s="64">
        <v>-4289.3625838447006</v>
      </c>
    </row>
    <row r="26" spans="1:5">
      <c r="A26" s="106" t="s">
        <v>132</v>
      </c>
      <c r="B26" s="96">
        <v>-523.00222469400001</v>
      </c>
      <c r="C26" s="64">
        <v>-1639.521975996</v>
      </c>
      <c r="D26" s="64">
        <v>-959.56227306159997</v>
      </c>
      <c r="E26" s="64">
        <v>-849.09731484190002</v>
      </c>
    </row>
    <row r="27" spans="1:5">
      <c r="A27" s="106" t="s">
        <v>131</v>
      </c>
      <c r="B27" s="96">
        <v>-315.38508686080002</v>
      </c>
      <c r="C27" s="64">
        <v>-1516.6342445939999</v>
      </c>
      <c r="D27" s="64">
        <v>-1291.4162375410999</v>
      </c>
      <c r="E27" s="64">
        <v>-1137.2911970835</v>
      </c>
    </row>
    <row r="28" spans="1:5">
      <c r="A28" s="101" t="s">
        <v>130</v>
      </c>
      <c r="B28" s="96">
        <v>384.94233320439997</v>
      </c>
      <c r="C28" s="64">
        <v>-586.54657667109996</v>
      </c>
      <c r="D28" s="64">
        <v>358.83635355370001</v>
      </c>
      <c r="E28" s="64">
        <v>402.28737434660002</v>
      </c>
    </row>
    <row r="29" spans="1:5" s="98" customFormat="1">
      <c r="A29" s="104" t="s">
        <v>129</v>
      </c>
      <c r="B29" s="103">
        <v>299.9204589185</v>
      </c>
      <c r="C29" s="92">
        <v>1016.1221355070001</v>
      </c>
      <c r="D29" s="92">
        <v>1109.2562547226</v>
      </c>
      <c r="E29" s="95">
        <v>1734.4313927425001</v>
      </c>
    </row>
    <row r="30" spans="1:5" s="24" customFormat="1">
      <c r="A30" s="94" t="s">
        <v>128</v>
      </c>
      <c r="B30" s="103">
        <v>295.28001740619999</v>
      </c>
      <c r="C30" s="92">
        <v>918.50316198140001</v>
      </c>
      <c r="D30" s="92">
        <v>1707.0406382118999</v>
      </c>
      <c r="E30" s="92">
        <v>2016.1620624408999</v>
      </c>
    </row>
    <row r="31" spans="1:5">
      <c r="A31" s="101" t="s">
        <v>127</v>
      </c>
      <c r="B31" s="96">
        <v>88.658163218799999</v>
      </c>
      <c r="C31" s="64">
        <v>387.69332739589998</v>
      </c>
      <c r="D31" s="64">
        <v>875.82149645020002</v>
      </c>
      <c r="E31" s="64">
        <v>1430.2283287724999</v>
      </c>
    </row>
    <row r="32" spans="1:5">
      <c r="A32" s="101" t="s">
        <v>126</v>
      </c>
      <c r="B32" s="96">
        <v>206.6218541874</v>
      </c>
      <c r="C32" s="64">
        <v>530.80983458549997</v>
      </c>
      <c r="D32" s="64">
        <v>831.21914176170003</v>
      </c>
      <c r="E32" s="64">
        <v>585.93373366840001</v>
      </c>
    </row>
    <row r="33" spans="1:5" ht="22.5">
      <c r="A33" s="105" t="s">
        <v>125</v>
      </c>
      <c r="B33" s="96">
        <v>4.6404415122999998</v>
      </c>
      <c r="C33" s="64">
        <v>97.618973525599998</v>
      </c>
      <c r="D33" s="64">
        <v>-597.78438348930001</v>
      </c>
      <c r="E33" s="64">
        <v>-281.73066969839999</v>
      </c>
    </row>
    <row r="34" spans="1:5" s="23" customFormat="1">
      <c r="A34" s="104" t="s">
        <v>124</v>
      </c>
      <c r="B34" s="103">
        <v>5400.8136079284996</v>
      </c>
      <c r="C34" s="92">
        <v>16962.397619565199</v>
      </c>
      <c r="D34" s="95">
        <v>4562.0851813746003</v>
      </c>
      <c r="E34" s="102">
        <v>1458.5698210985001</v>
      </c>
    </row>
    <row r="35" spans="1:5">
      <c r="A35" s="101" t="s">
        <v>123</v>
      </c>
      <c r="B35" s="96">
        <v>2334.0084585159998</v>
      </c>
      <c r="C35" s="64">
        <v>2809.3762465107002</v>
      </c>
      <c r="D35" s="64">
        <v>-442.99812447310001</v>
      </c>
      <c r="E35" s="64">
        <v>609.82055158930007</v>
      </c>
    </row>
    <row r="36" spans="1:5">
      <c r="A36" s="97" t="s">
        <v>122</v>
      </c>
      <c r="B36" s="96">
        <v>-664.43445161809996</v>
      </c>
      <c r="C36" s="64">
        <v>-2086.7124739803999</v>
      </c>
      <c r="D36" s="64">
        <v>-1937.5146385328001</v>
      </c>
      <c r="E36" s="64">
        <v>-1185.3184606129998</v>
      </c>
    </row>
    <row r="37" spans="1:5">
      <c r="A37" s="97" t="s">
        <v>121</v>
      </c>
      <c r="B37" s="96">
        <v>2998.4429101341002</v>
      </c>
      <c r="C37" s="64">
        <v>4896.0887204910996</v>
      </c>
      <c r="D37" s="64">
        <v>1494.5165140597001</v>
      </c>
      <c r="E37" s="64">
        <v>1795.1390122022999</v>
      </c>
    </row>
    <row r="38" spans="1:5">
      <c r="A38" s="99" t="s">
        <v>120</v>
      </c>
      <c r="B38" s="96">
        <v>-444.3740940971</v>
      </c>
      <c r="C38" s="64">
        <v>-2482.0263545475</v>
      </c>
      <c r="D38" s="64">
        <v>-3318.1950255687998</v>
      </c>
      <c r="E38" s="64">
        <v>-16.350706130700001</v>
      </c>
    </row>
    <row r="39" spans="1:5">
      <c r="A39" s="97" t="s">
        <v>117</v>
      </c>
      <c r="B39" s="96">
        <v>-321.72947458620001</v>
      </c>
      <c r="C39" s="64">
        <v>-2516.8001311568</v>
      </c>
      <c r="D39" s="64">
        <v>-737.80840002410002</v>
      </c>
      <c r="E39" s="64">
        <v>-376.71664434640002</v>
      </c>
    </row>
    <row r="40" spans="1:5">
      <c r="A40" s="97" t="s">
        <v>116</v>
      </c>
      <c r="B40" s="96">
        <v>-122.6446195109</v>
      </c>
      <c r="C40" s="64">
        <v>34.7737766093</v>
      </c>
      <c r="D40" s="64">
        <v>-2580.3866255447001</v>
      </c>
      <c r="E40" s="64">
        <v>360.3659382157</v>
      </c>
    </row>
    <row r="41" spans="1:5">
      <c r="A41" s="100" t="s">
        <v>119</v>
      </c>
      <c r="B41" s="96">
        <v>64.464234517999998</v>
      </c>
      <c r="C41" s="64">
        <v>-671.37760676740004</v>
      </c>
      <c r="D41" s="64">
        <v>645.64662996089999</v>
      </c>
      <c r="E41" s="64">
        <v>628.93739444150003</v>
      </c>
    </row>
    <row r="42" spans="1:5">
      <c r="A42" s="99" t="s">
        <v>118</v>
      </c>
      <c r="B42" s="96">
        <v>3446.7150089915999</v>
      </c>
      <c r="C42" s="64">
        <v>17306.4253343694</v>
      </c>
      <c r="D42" s="64">
        <v>7677.6317014555998</v>
      </c>
      <c r="E42" s="64">
        <v>236.09047010790005</v>
      </c>
    </row>
    <row r="43" spans="1:5" s="98" customFormat="1">
      <c r="A43" s="97" t="s">
        <v>117</v>
      </c>
      <c r="B43" s="96">
        <v>1052.5593904036</v>
      </c>
      <c r="C43" s="64">
        <v>-2074.8328449272999</v>
      </c>
      <c r="D43" s="64">
        <v>-402.82777297249999</v>
      </c>
      <c r="E43" s="42">
        <v>-115.35067102219998</v>
      </c>
    </row>
    <row r="44" spans="1:5" s="23" customFormat="1">
      <c r="A44" s="97" t="s">
        <v>116</v>
      </c>
      <c r="B44" s="96">
        <v>2394.1556185879999</v>
      </c>
      <c r="C44" s="42">
        <v>19381</v>
      </c>
      <c r="D44" s="42">
        <v>8080</v>
      </c>
      <c r="E44" s="42">
        <v>351.44114113010005</v>
      </c>
    </row>
    <row r="45" spans="1:5" s="23" customFormat="1">
      <c r="A45" s="94" t="s">
        <v>115</v>
      </c>
      <c r="B45" s="93">
        <v>-190.11548465550001</v>
      </c>
      <c r="C45" s="92">
        <v>-2528.4871034155999</v>
      </c>
      <c r="D45" s="95">
        <v>-517.82687196929999</v>
      </c>
      <c r="E45" s="95">
        <v>-2192.4982056849999</v>
      </c>
    </row>
    <row r="46" spans="1:5">
      <c r="A46" s="94" t="s">
        <v>114</v>
      </c>
      <c r="B46" s="93">
        <v>1158.154033774</v>
      </c>
      <c r="C46" s="92">
        <v>7676.1226548971999</v>
      </c>
      <c r="D46" s="92">
        <v>5485.9182385189997</v>
      </c>
      <c r="E46" s="95">
        <v>3017.8632386789</v>
      </c>
    </row>
    <row r="47" spans="1:5">
      <c r="A47" s="94" t="s">
        <v>113</v>
      </c>
      <c r="B47" s="93">
        <v>-1158.154033774</v>
      </c>
      <c r="C47" s="92">
        <v>-7676.1226548971999</v>
      </c>
      <c r="D47" s="92">
        <v>-5485.9182385189997</v>
      </c>
      <c r="E47" s="92">
        <v>-3017.8632386789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A59B6-29DA-48DB-B904-24CDDB214CDE}">
  <dimension ref="A1:E11"/>
  <sheetViews>
    <sheetView zoomScaleNormal="100" workbookViewId="0"/>
  </sheetViews>
  <sheetFormatPr defaultRowHeight="11.25"/>
  <cols>
    <col min="1" max="1" width="38.42578125" style="1" customWidth="1"/>
    <col min="2" max="5" width="12.140625" style="1" customWidth="1"/>
    <col min="6" max="16384" width="9.140625" style="1"/>
  </cols>
  <sheetData>
    <row r="1" spans="1:5" ht="12" thickBot="1">
      <c r="A1" s="130" t="s">
        <v>165</v>
      </c>
      <c r="B1" s="130"/>
      <c r="C1" s="130"/>
      <c r="D1" s="130"/>
      <c r="E1" s="130"/>
    </row>
    <row r="2" spans="1:5">
      <c r="A2" s="129" t="s">
        <v>33</v>
      </c>
      <c r="B2" s="128">
        <v>2000</v>
      </c>
      <c r="C2" s="128">
        <v>2008</v>
      </c>
      <c r="D2" s="128">
        <v>2009</v>
      </c>
      <c r="E2" s="127">
        <v>2010</v>
      </c>
    </row>
    <row r="3" spans="1:5">
      <c r="A3" s="124" t="s">
        <v>164</v>
      </c>
      <c r="B3" s="118">
        <v>28886.075715255</v>
      </c>
      <c r="C3" s="32">
        <v>99240</v>
      </c>
      <c r="D3" s="32">
        <v>104064</v>
      </c>
      <c r="E3" s="32">
        <v>107616</v>
      </c>
    </row>
    <row r="4" spans="1:5">
      <c r="A4" s="124" t="s">
        <v>163</v>
      </c>
      <c r="B4" s="118">
        <v>12067.9723711028</v>
      </c>
      <c r="C4" s="32">
        <v>24040</v>
      </c>
      <c r="D4" s="32">
        <v>30677</v>
      </c>
      <c r="E4" s="32">
        <v>33674</v>
      </c>
    </row>
    <row r="5" spans="1:5">
      <c r="A5" s="126" t="s">
        <v>159</v>
      </c>
      <c r="B5" s="125"/>
      <c r="C5" s="32"/>
      <c r="D5" s="32"/>
      <c r="E5" s="32"/>
    </row>
    <row r="6" spans="1:5">
      <c r="A6" s="117" t="s">
        <v>162</v>
      </c>
      <c r="B6" s="118">
        <v>29.587076319200001</v>
      </c>
      <c r="C6" s="32">
        <v>61</v>
      </c>
      <c r="D6" s="32">
        <v>76</v>
      </c>
      <c r="E6" s="32">
        <v>104</v>
      </c>
    </row>
    <row r="7" spans="1:5">
      <c r="A7" s="124" t="s">
        <v>161</v>
      </c>
      <c r="B7" s="123">
        <v>21263.9427417509</v>
      </c>
      <c r="C7" s="32">
        <v>85937</v>
      </c>
      <c r="D7" s="32">
        <v>99761</v>
      </c>
      <c r="E7" s="32">
        <v>103649</v>
      </c>
    </row>
    <row r="8" spans="1:5">
      <c r="A8" s="122" t="s">
        <v>160</v>
      </c>
      <c r="B8" s="121">
        <v>10313.557031779999</v>
      </c>
      <c r="C8" s="29">
        <v>54080</v>
      </c>
      <c r="D8" s="29">
        <v>51424</v>
      </c>
      <c r="E8" s="29">
        <v>51430</v>
      </c>
    </row>
    <row r="9" spans="1:5">
      <c r="A9" s="120" t="s">
        <v>159</v>
      </c>
      <c r="B9" s="119"/>
      <c r="C9" s="32"/>
      <c r="D9" s="32"/>
      <c r="E9" s="32"/>
    </row>
    <row r="10" spans="1:5">
      <c r="A10" s="117" t="s">
        <v>158</v>
      </c>
      <c r="B10" s="118">
        <v>3121.2512266924</v>
      </c>
      <c r="C10" s="32">
        <v>14189</v>
      </c>
      <c r="D10" s="32">
        <v>14735</v>
      </c>
      <c r="E10" s="32">
        <v>16586</v>
      </c>
    </row>
    <row r="11" spans="1:5">
      <c r="A11" s="117" t="s">
        <v>157</v>
      </c>
      <c r="B11" s="116">
        <v>7193</v>
      </c>
      <c r="C11" s="116">
        <v>39891</v>
      </c>
      <c r="D11" s="32">
        <v>36689</v>
      </c>
      <c r="E11" s="32">
        <v>34844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D0214-DF5E-47E1-8C27-2A818BDC1743}">
  <dimension ref="A1:E9"/>
  <sheetViews>
    <sheetView zoomScaleNormal="100" workbookViewId="0"/>
  </sheetViews>
  <sheetFormatPr defaultRowHeight="11.25"/>
  <cols>
    <col min="1" max="1" width="38.140625" style="131" customWidth="1"/>
    <col min="2" max="5" width="10.5703125" style="131" customWidth="1"/>
    <col min="6" max="16384" width="9.140625" style="131"/>
  </cols>
  <sheetData>
    <row r="1" spans="1:5" s="139" customFormat="1" ht="12" thickBot="1">
      <c r="A1" s="140" t="s">
        <v>174</v>
      </c>
      <c r="B1" s="140"/>
      <c r="C1" s="140"/>
      <c r="D1" s="140"/>
      <c r="E1" s="140"/>
    </row>
    <row r="2" spans="1:5">
      <c r="A2" s="138" t="s">
        <v>173</v>
      </c>
      <c r="B2" s="137">
        <v>2000</v>
      </c>
      <c r="C2" s="137">
        <v>2008</v>
      </c>
      <c r="D2" s="137">
        <v>2009</v>
      </c>
      <c r="E2" s="136">
        <v>2010</v>
      </c>
    </row>
    <row r="3" spans="1:5">
      <c r="A3" s="135" t="s">
        <v>172</v>
      </c>
      <c r="B3" s="133">
        <v>56.286803182062982</v>
      </c>
      <c r="C3" s="132">
        <v>93.3</v>
      </c>
      <c r="D3" s="132">
        <v>112.06349591533305</v>
      </c>
      <c r="E3" s="4">
        <v>109.3</v>
      </c>
    </row>
    <row r="4" spans="1:5" ht="22.5">
      <c r="A4" s="135" t="s">
        <v>171</v>
      </c>
      <c r="B4" s="133">
        <v>49.995861110454356</v>
      </c>
      <c r="C4" s="132">
        <v>78</v>
      </c>
      <c r="D4" s="132">
        <v>95.951918939048582</v>
      </c>
      <c r="E4" s="4">
        <v>91.8</v>
      </c>
    </row>
    <row r="5" spans="1:5">
      <c r="A5" s="135" t="s">
        <v>170</v>
      </c>
      <c r="B5" s="133">
        <v>20.096781593915374</v>
      </c>
      <c r="C5" s="132">
        <v>50.8</v>
      </c>
      <c r="D5" s="132">
        <v>55.377354208892925</v>
      </c>
      <c r="E5" s="4">
        <v>52.2</v>
      </c>
    </row>
    <row r="6" spans="1:5" ht="22.5">
      <c r="A6" s="135" t="s">
        <v>169</v>
      </c>
      <c r="B6" s="133">
        <v>14.3906868481705</v>
      </c>
      <c r="C6" s="132">
        <v>37.799999999999997</v>
      </c>
      <c r="D6" s="132">
        <v>42.149835229217906</v>
      </c>
      <c r="E6" s="4">
        <v>37.799999999999997</v>
      </c>
    </row>
    <row r="7" spans="1:5">
      <c r="A7" s="135" t="s">
        <v>168</v>
      </c>
      <c r="B7" s="133">
        <v>3.3359519942718476</v>
      </c>
      <c r="C7" s="133">
        <v>4.1682673968969457</v>
      </c>
      <c r="D7" s="83">
        <v>3.8951001044905564</v>
      </c>
      <c r="E7" s="4">
        <v>3.3750332173464321</v>
      </c>
    </row>
    <row r="8" spans="1:5" ht="22.5">
      <c r="A8" s="135" t="s">
        <v>167</v>
      </c>
      <c r="B8" s="133">
        <v>11.13365804885933</v>
      </c>
      <c r="C8" s="133">
        <v>14.011510512422593</v>
      </c>
      <c r="D8" s="132">
        <v>20.917220866143968</v>
      </c>
      <c r="E8" s="4">
        <v>19.103387057472638</v>
      </c>
    </row>
    <row r="9" spans="1:5">
      <c r="A9" s="134" t="s">
        <v>166</v>
      </c>
      <c r="B9" s="133">
        <v>-7.8967026812783256</v>
      </c>
      <c r="C9" s="132">
        <v>-6.4</v>
      </c>
      <c r="D9" s="83">
        <v>1.5524781265495942</v>
      </c>
      <c r="E9" s="4">
        <v>3.8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Table of Contents</vt:lpstr>
      <vt:lpstr>4.6.1.</vt:lpstr>
      <vt:lpstr>4.6.2.</vt:lpstr>
      <vt:lpstr>4.6.3.</vt:lpstr>
      <vt:lpstr>4.6.4.</vt:lpstr>
      <vt:lpstr>4.6.5.</vt:lpstr>
      <vt:lpstr>4.6.6.</vt:lpstr>
      <vt:lpstr>4.6.7.</vt:lpstr>
      <vt:lpstr>4.6.8.</vt:lpstr>
      <vt:lpstr>4.6.9.</vt:lpstr>
      <vt:lpstr>4.6.10.</vt:lpstr>
      <vt:lpstr>4.6.11.</vt:lpstr>
      <vt:lpstr>4.6.12.</vt:lpstr>
      <vt:lpstr>4.6.13.</vt:lpstr>
      <vt:lpstr>4.6.14.</vt:lpstr>
      <vt:lpstr>4.6.15.</vt:lpstr>
      <vt:lpstr>4.6.16.</vt:lpstr>
      <vt:lpstr>4.6.17.</vt:lpstr>
      <vt:lpstr>4.6.18.</vt:lpstr>
      <vt:lpstr>4.6.19.</vt:lpstr>
      <vt:lpstr>4.6.20.</vt:lpstr>
      <vt:lpstr>4.6.21.</vt:lpstr>
      <vt:lpstr>4.6.22.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2025-02-14T14:25:09Z</dcterms:created>
  <dcterms:modified xsi:type="dcterms:W3CDTF">2025-02-14T14:27:06Z</dcterms:modified>
</cp:coreProperties>
</file>