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53A3A107-F548-4947-9F17-BC8FC0C1318E}" xr6:coauthVersionLast="36" xr6:coauthVersionMax="36" xr10:uidLastSave="{00000000-0000-0000-0000-000000000000}"/>
  <bookViews>
    <workbookView xWindow="0" yWindow="0" windowWidth="28800" windowHeight="11625" xr2:uid="{AF99BB6C-11BC-4757-B0E1-A4C2DB814E30}"/>
  </bookViews>
  <sheets>
    <sheet name="Table of Contents" sheetId="25" r:id="rId1"/>
    <sheet name="5.5.1." sheetId="2" r:id="rId2"/>
    <sheet name="5.5.2." sheetId="3" r:id="rId3"/>
    <sheet name="5.5.3." sheetId="4" r:id="rId4"/>
    <sheet name="5.5.4." sheetId="5" r:id="rId5"/>
    <sheet name="5.5.5." sheetId="6" r:id="rId6"/>
    <sheet name="5.5.6." sheetId="7" r:id="rId7"/>
    <sheet name="5.5.7." sheetId="8" r:id="rId8"/>
    <sheet name="5.5.8." sheetId="9" r:id="rId9"/>
    <sheet name="5.5.9." sheetId="10" r:id="rId10"/>
    <sheet name="5.5.10." sheetId="11" r:id="rId11"/>
    <sheet name="5.5.11." sheetId="12" r:id="rId12"/>
    <sheet name="5.5.12." sheetId="13" r:id="rId13"/>
    <sheet name="5.5.13." sheetId="14" r:id="rId14"/>
    <sheet name="5.5.14." sheetId="15" r:id="rId15"/>
    <sheet name="5.5.15." sheetId="16" r:id="rId16"/>
    <sheet name="5.5.16." sheetId="17" r:id="rId17"/>
    <sheet name="5.5.17." sheetId="18" r:id="rId18"/>
    <sheet name="5.5.18." sheetId="19" r:id="rId19"/>
    <sheet name="5.5.19." sheetId="20" r:id="rId20"/>
    <sheet name="5.5.20." sheetId="21" r:id="rId21"/>
    <sheet name="5.5.21." sheetId="22" r:id="rId22"/>
    <sheet name="5.5.22." sheetId="23" r:id="rId23"/>
    <sheet name="5.5.23." sheetId="24" r:id="rId2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22" l="1"/>
  <c r="D5" i="22"/>
  <c r="D6" i="22"/>
  <c r="D7" i="22"/>
  <c r="D8" i="22"/>
  <c r="D10" i="22"/>
  <c r="D11" i="22"/>
  <c r="D12" i="22"/>
  <c r="D13" i="22"/>
  <c r="D14" i="22"/>
  <c r="D16" i="22"/>
  <c r="D17" i="22"/>
  <c r="D18" i="22"/>
  <c r="D19" i="22"/>
  <c r="D20" i="22"/>
  <c r="D22" i="22"/>
  <c r="D23" i="22"/>
  <c r="D24" i="22"/>
  <c r="D25" i="22"/>
  <c r="D26" i="22"/>
  <c r="D28" i="22"/>
  <c r="D29" i="22"/>
  <c r="D30" i="22"/>
  <c r="D31" i="22"/>
  <c r="D32" i="22"/>
  <c r="B10" i="12"/>
  <c r="C10" i="12"/>
  <c r="D10" i="12"/>
  <c r="E10" i="12"/>
  <c r="B10" i="11"/>
  <c r="C10" i="11"/>
  <c r="D10" i="11"/>
  <c r="E10" i="11"/>
  <c r="E12" i="7"/>
  <c r="B16" i="6"/>
  <c r="C16" i="6"/>
  <c r="D16" i="6"/>
  <c r="E16" i="6"/>
  <c r="F16" i="6"/>
  <c r="G16" i="6"/>
  <c r="H16" i="6"/>
  <c r="I16" i="6"/>
  <c r="B17" i="6"/>
  <c r="C17" i="6"/>
  <c r="D17" i="6"/>
  <c r="E17" i="6"/>
  <c r="F17" i="6"/>
  <c r="G17" i="6"/>
  <c r="H17" i="6"/>
  <c r="I17" i="6"/>
  <c r="B18" i="6"/>
  <c r="C18" i="6"/>
  <c r="D18" i="6"/>
  <c r="E18" i="6"/>
  <c r="F18" i="6"/>
  <c r="G18" i="6"/>
  <c r="H18" i="6"/>
  <c r="I1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CC0DB025-FD6D-4FC6-88B2-93428661E07D}">
      <text>
        <r>
          <rPr>
            <sz val="8"/>
            <color indexed="81"/>
            <rFont val="Tahoma"/>
            <family val="2"/>
            <charset val="238"/>
          </rPr>
          <t>Until 2008, tour operation and travel agencies belonged to the TEÁOR '03 6330 branch. The TEÁOR '08 79 branch that has been in force since 2008 contains tour operation (79.12), travel agencies (79.11) and other booking activities (79.90)</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FB1BB83-3A4D-475A-B7D5-6FB7A0CA708E}">
      <text>
        <r>
          <rPr>
            <sz val="8"/>
            <color indexed="81"/>
            <rFont val="Tahoma"/>
            <family val="2"/>
            <charset val="238"/>
          </rPr>
          <t xml:space="preserve"> Without lorry drivers.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BAA28FC-7C2C-4E09-86F9-F82D7E117070}">
      <text>
        <r>
          <rPr>
            <sz val="8"/>
            <color indexed="81"/>
            <rFont val="Tahoma"/>
            <family val="2"/>
            <charset val="238"/>
          </rPr>
          <t xml:space="preserve"> Without lorry drivers.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C9F2EB6-B8B5-4016-8070-1CEB38AEDF77}">
      <text>
        <r>
          <rPr>
            <sz val="8"/>
            <color indexed="81"/>
            <rFont val="Tahoma"/>
            <family val="2"/>
            <charset val="238"/>
          </rPr>
          <t xml:space="preserve"> Without lorry drivers.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851DFDE-9E2A-4513-ADD9-0EF29BA684D4}">
      <text>
        <r>
          <rPr>
            <sz val="8"/>
            <color indexed="81"/>
            <rFont val="Tahoma"/>
            <family val="2"/>
            <charset val="238"/>
          </rPr>
          <t xml:space="preserve">Since 1998 organized private room service excluded.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F31413FC-805F-4FF0-AC94-904BE84A86B8}">
      <text>
        <r>
          <rPr>
            <sz val="8"/>
            <color indexed="81"/>
            <rFont val="Tahoma"/>
            <family val="2"/>
            <charset val="238"/>
          </rPr>
          <t>On the basis of the methodology of  the International Monetary Fund the international transportation does not fall within the scope of tourism services.</t>
        </r>
      </text>
    </comment>
    <comment ref="H2" authorId="0" shapeId="0" xr:uid="{E8761BAA-1B5D-4C8F-A481-A71E9A19CCA6}">
      <text>
        <r>
          <rPr>
            <sz val="8"/>
            <color indexed="81"/>
            <rFont val="Tahoma"/>
            <family val="2"/>
            <charset val="238"/>
          </rPr>
          <t>The part of foreign residents from the international transport.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28371AE-DD24-42B0-84B3-9B0DBC883F54}">
      <text>
        <r>
          <rPr>
            <sz val="8"/>
            <color indexed="81"/>
            <rFont val="Tahoma"/>
            <family val="2"/>
            <charset val="238"/>
          </rPr>
          <t>Nearly 600 enterprises with a turnover of over HUF 50 million in 2009 or with a headcount of over 4 people as well as with a licence in travel agent or tour operator activities issued by the Hungarian Trade Licensing Office in the given year, 2010 are liable to provide data. In 2010, we fully published data on arrivals in organized trips. 
Data on arrivals shown in the table cover only the number of package tour visitors; data on non-package tour sales are excluded.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0399D39-19D5-4050-AAEB-C3B8C7B83370}">
      <text>
        <r>
          <rPr>
            <sz val="8"/>
            <color indexed="81"/>
            <rFont val="Tahoma"/>
            <family val="2"/>
            <charset val="238"/>
          </rPr>
          <t>Without lorry drivers.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35B009B-DFB7-4C12-B5D6-97C345418F91}">
      <text>
        <r>
          <rPr>
            <sz val="8"/>
            <color indexed="81"/>
            <rFont val="Tahoma"/>
            <family val="2"/>
            <charset val="238"/>
          </rPr>
          <t>Without organized private room service.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G2" authorId="0" shapeId="0" xr:uid="{F5F85BF2-2315-476C-B86D-4FC22975AB5E}">
      <text>
        <r>
          <rPr>
            <sz val="8"/>
            <color indexed="81"/>
            <rFont val="Tahoma"/>
            <family val="2"/>
            <charset val="238"/>
          </rPr>
          <t>The total of hotels means 1–5 star hotels and the total of units not categorised.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06E27FE-79B9-4B77-84B7-5B14B5EB4A0D}">
      <text>
        <r>
          <rPr>
            <sz val="8"/>
            <color indexed="81"/>
            <rFont val="Tahoma"/>
            <family val="2"/>
            <charset val="238"/>
          </rPr>
          <t>Data of capacity refer to 31 July until 2009. From 2010 data of capacity refer to 31 December.</t>
        </r>
        <r>
          <rPr>
            <sz val="8"/>
            <color indexed="81"/>
            <rFont val="Tahoma"/>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4" authorId="0" shapeId="0" xr:uid="{0773FBA2-D5E3-4855-A252-F86C71FD256A}">
      <text>
        <r>
          <rPr>
            <sz val="8"/>
            <color indexed="81"/>
            <rFont val="Tahoma"/>
            <family val="2"/>
            <charset val="238"/>
          </rPr>
          <t>Since 2008, at the Schengen internal borders the traffic survey has came to an end</t>
        </r>
      </text>
    </comment>
    <comment ref="A25" authorId="0" shapeId="0" xr:uid="{94BDC438-0C65-49FE-9D6E-6640F77E6862}">
      <text>
        <r>
          <rPr>
            <sz val="8"/>
            <color indexed="81"/>
            <rFont val="Tahoma"/>
            <family val="2"/>
            <charset val="238"/>
          </rPr>
          <t>Since 2008, at the Schengen internal borders the traffic survey has came to an end</t>
        </r>
        <r>
          <rPr>
            <sz val="8"/>
            <color indexed="81"/>
            <rFont val="Tahoma"/>
            <family val="2"/>
            <charset val="238"/>
          </rPr>
          <t xml:space="preserve">
</t>
        </r>
      </text>
    </comment>
    <comment ref="A26" authorId="0" shapeId="0" xr:uid="{65C67149-17EE-4965-B675-697CEA330A0A}">
      <text>
        <r>
          <rPr>
            <sz val="8"/>
            <color indexed="81"/>
            <rFont val="Tahoma"/>
            <family val="2"/>
            <charset val="238"/>
          </rPr>
          <t>Since 2008, at the Schengen internal borders the traffic survey has came to an end</t>
        </r>
        <r>
          <rPr>
            <sz val="8"/>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C05045D-88B1-4184-92EC-8AF9122FDFF1}">
      <text>
        <r>
          <rPr>
            <sz val="8"/>
            <color indexed="81"/>
            <rFont val="Tahoma"/>
            <family val="2"/>
            <charset val="238"/>
          </rPr>
          <t xml:space="preserve">Without lorry drivers.
</t>
        </r>
        <r>
          <rPr>
            <sz val="8"/>
            <color indexed="81"/>
            <rFont val="Tahoma"/>
            <family val="2"/>
            <charset val="238"/>
          </rPr>
          <t>A traveller can visit more countries during one journey. In this case their number is taken into account in each country.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E0276B6-2CFE-4BA1-984B-65333D8D79DA}">
      <text>
        <r>
          <rPr>
            <sz val="8"/>
            <color indexed="81"/>
            <rFont val="Tahoma"/>
            <family val="2"/>
            <charset val="238"/>
          </rPr>
          <t xml:space="preserve"> Without lorry drivers. </t>
        </r>
      </text>
    </comment>
  </commentList>
</comments>
</file>

<file path=xl/sharedStrings.xml><?xml version="1.0" encoding="utf-8"?>
<sst xmlns="http://schemas.openxmlformats.org/spreadsheetml/2006/main" count="839" uniqueCount="303">
  <si>
    <t>Those with a licence in total</t>
  </si>
  <si>
    <t>Organizations classified to the branch of non-tour operation</t>
  </si>
  <si>
    <t>Organizations classified to the branch of tour operators and travel agencies as well as other booking agencies</t>
  </si>
  <si>
    <t>–</t>
  </si>
  <si>
    <t>Those dealing with other booking activities in connection with travelling</t>
  </si>
  <si>
    <t>Travel agencies</t>
  </si>
  <si>
    <t>Tour operators</t>
  </si>
  <si>
    <t>Denomination</t>
  </si>
  <si>
    <t>5.5.1. The number of authorized travel organizations (31 December)</t>
  </si>
  <si>
    <t>Total</t>
  </si>
  <si>
    <t>Australia and Oceania</t>
  </si>
  <si>
    <t>Mexico</t>
  </si>
  <si>
    <t>Canada</t>
  </si>
  <si>
    <t>United States of America</t>
  </si>
  <si>
    <t>Of which:</t>
  </si>
  <si>
    <t>America</t>
  </si>
  <si>
    <t>Tunisia</t>
  </si>
  <si>
    <t>Egypt</t>
  </si>
  <si>
    <t>Africa</t>
  </si>
  <si>
    <t>Japan</t>
  </si>
  <si>
    <t>Israel</t>
  </si>
  <si>
    <t>Asia</t>
  </si>
  <si>
    <t>Ukraine</t>
  </si>
  <si>
    <t>Turkey</t>
  </si>
  <si>
    <t>Slovenia</t>
  </si>
  <si>
    <t>Slovakia</t>
  </si>
  <si>
    <t>Serbia and Montenegro</t>
  </si>
  <si>
    <t>Sweden</t>
  </si>
  <si>
    <t>Switzerland</t>
  </si>
  <si>
    <t>Spain</t>
  </si>
  <si>
    <t>Romania</t>
  </si>
  <si>
    <t>Portugal</t>
  </si>
  <si>
    <t>Russia</t>
  </si>
  <si>
    <t>Italy</t>
  </si>
  <si>
    <t>Germany</t>
  </si>
  <si>
    <t>Luxembourg</t>
  </si>
  <si>
    <t>Poland</t>
  </si>
  <si>
    <t>Ireland</t>
  </si>
  <si>
    <t>Croatia</t>
  </si>
  <si>
    <t>Netherlands</t>
  </si>
  <si>
    <t>Greece</t>
  </si>
  <si>
    <t>France</t>
  </si>
  <si>
    <t>Finland</t>
  </si>
  <si>
    <t>United Kingdom</t>
  </si>
  <si>
    <t>Denmark</t>
  </si>
  <si>
    <t>Czech Republic</t>
  </si>
  <si>
    <t>Cyprus</t>
  </si>
  <si>
    <t>Belgium</t>
  </si>
  <si>
    <t>Austria</t>
  </si>
  <si>
    <t>Europe</t>
  </si>
  <si>
    <t>International arrivals</t>
  </si>
  <si>
    <t>Hungarians travelling abroad</t>
  </si>
  <si>
    <t>Continent, country</t>
  </si>
  <si>
    <t>5.5.2. International organized tours [thousands]</t>
  </si>
  <si>
    <t>-</t>
  </si>
  <si>
    <t>Australia</t>
  </si>
  <si>
    <t>EU</t>
  </si>
  <si>
    <t>Serbia</t>
  </si>
  <si>
    <t>Spain and Portugal</t>
  </si>
  <si>
    <t>Bulgaria</t>
  </si>
  <si>
    <t>Belgium and Luxembourg</t>
  </si>
  <si>
    <t>expenditure, million HUF</t>
  </si>
  <si>
    <t>length of stay, thousand days</t>
  </si>
  <si>
    <t>number of international tourist arrivals, thousands</t>
  </si>
  <si>
    <t>Visitors, total</t>
  </si>
  <si>
    <t>Over night visitors</t>
  </si>
  <si>
    <t>Same-day visitors</t>
  </si>
  <si>
    <t>5.5.3. Main figures on international tourist arrivals, 2010</t>
  </si>
  <si>
    <t>Privately organized</t>
  </si>
  <si>
    <t>Tour organized with the participation of travel agency</t>
  </si>
  <si>
    <t>Organization of travels</t>
  </si>
  <si>
    <t>Others</t>
  </si>
  <si>
    <t>Accommodation provided by relatives, friends</t>
  </si>
  <si>
    <t>Own holiday houses, second home</t>
  </si>
  <si>
    <t>Private accommodation</t>
  </si>
  <si>
    <t>Company holiday houses, sports camps</t>
  </si>
  <si>
    <t>Youth hostels, tourist hostels</t>
  </si>
  <si>
    <t>Camping sites</t>
  </si>
  <si>
    <t>Boarding houses</t>
  </si>
  <si>
    <t>Hotels</t>
  </si>
  <si>
    <t>Type of accommodation used</t>
  </si>
  <si>
    <t>Other</t>
  </si>
  <si>
    <t>Ship</t>
  </si>
  <si>
    <t>Airplane</t>
  </si>
  <si>
    <t>Railway, suburban railway</t>
  </si>
  <si>
    <t>Autobus</t>
  </si>
  <si>
    <t>Passenger car, motorcycles</t>
  </si>
  <si>
    <t>Means of transport modes</t>
  </si>
  <si>
    <t>Unknown</t>
  </si>
  <si>
    <t>Other inactive</t>
  </si>
  <si>
    <t>Retired</t>
  </si>
  <si>
    <t>Unemployed</t>
  </si>
  <si>
    <t>Employed</t>
  </si>
  <si>
    <t>Economic activity</t>
  </si>
  <si>
    <t>Tertiary level</t>
  </si>
  <si>
    <t>Secondary level</t>
  </si>
  <si>
    <t>Primary level</t>
  </si>
  <si>
    <t>Non-qualified</t>
  </si>
  <si>
    <t>Educational qualification</t>
  </si>
  <si>
    <t>65 and more</t>
  </si>
  <si>
    <t>45–64</t>
  </si>
  <si>
    <t>25–44</t>
  </si>
  <si>
    <t>15–24</t>
  </si>
  <si>
    <t xml:space="preserve">  0–14</t>
  </si>
  <si>
    <t>Age-group, years</t>
  </si>
  <si>
    <t>travels, thousand days</t>
  </si>
  <si>
    <t>total</t>
  </si>
  <si>
    <t>4 and more night</t>
  </si>
  <si>
    <t>1–3 night</t>
  </si>
  <si>
    <t>travels, thousands</t>
  </si>
  <si>
    <t>Duration spent on</t>
  </si>
  <si>
    <t>5.5.4. Number and duration of domestic overnight travels, 2010</t>
  </si>
  <si>
    <t>4 or more</t>
  </si>
  <si>
    <t>1–3</t>
  </si>
  <si>
    <t>Personal daily expenditure, HUF/person/day</t>
  </si>
  <si>
    <t>Tourism expenditure, million HUF</t>
  </si>
  <si>
    <t>Duration of trips, thousand days</t>
  </si>
  <si>
    <t>Number of travellers, thousand persons</t>
  </si>
  <si>
    <t>Work</t>
  </si>
  <si>
    <t>Study</t>
  </si>
  <si>
    <t>Tourist motivation, total</t>
  </si>
  <si>
    <t>Business</t>
  </si>
  <si>
    <t>Of which: visiting friends or relatives</t>
  </si>
  <si>
    <t>Leisure</t>
  </si>
  <si>
    <t>Duration of trip</t>
  </si>
  <si>
    <t>5.5.5. Number and expenditure of participants on domestic overnight trips, by motivation, 2010</t>
  </si>
  <si>
    <t>Bungalows</t>
  </si>
  <si>
    <t>Youth hostels</t>
  </si>
  <si>
    <t>Tourist hostels</t>
  </si>
  <si>
    <t>Other accommodation</t>
  </si>
  <si>
    <t>*</t>
  </si>
  <si>
    <t>**</t>
  </si>
  <si>
    <t>***</t>
  </si>
  <si>
    <t>***** and ****</t>
  </si>
  <si>
    <t>from which</t>
  </si>
  <si>
    <t>Lake Balaton</t>
  </si>
  <si>
    <t>****</t>
  </si>
  <si>
    <t>*****</t>
  </si>
  <si>
    <t>Of which: Budapest</t>
  </si>
  <si>
    <t>Country, total</t>
  </si>
  <si>
    <t>bed-places</t>
  </si>
  <si>
    <t>rooms</t>
  </si>
  <si>
    <t>units</t>
  </si>
  <si>
    <t>5.5.6. Capacity of public accommodation establishments, 31 July</t>
  </si>
  <si>
    <t></t>
  </si>
  <si>
    <t>Accommodation-fee per tourism night, HUF</t>
  </si>
  <si>
    <t>International</t>
  </si>
  <si>
    <t>Domestic</t>
  </si>
  <si>
    <t>Tourism nights, thousands</t>
  </si>
  <si>
    <t>Tourist arrivals, thousands</t>
  </si>
  <si>
    <t>Lake Velence-Vértes mountains</t>
  </si>
  <si>
    <t>Lake Tisza</t>
  </si>
  <si>
    <t>Sopron-Kőszeg-foothills</t>
  </si>
  <si>
    <t>Mecsek and Villány</t>
  </si>
  <si>
    <t>Mátra and Bükk mountains</t>
  </si>
  <si>
    <t>Danube-bend</t>
  </si>
  <si>
    <t>Budapest</t>
  </si>
  <si>
    <t>Of which</t>
  </si>
  <si>
    <t>Country total</t>
  </si>
  <si>
    <t>5.5.7. Tourist arrivals and tourism nights in public accommodation by holiday regions and accommodation types, 2010</t>
  </si>
  <si>
    <t>..</t>
  </si>
  <si>
    <t>Republic of Korea</t>
  </si>
  <si>
    <t>China</t>
  </si>
  <si>
    <t>Norway</t>
  </si>
  <si>
    <t>Malta</t>
  </si>
  <si>
    <t>Lithuania</t>
  </si>
  <si>
    <t>Latvia</t>
  </si>
  <si>
    <t>Estonia</t>
  </si>
  <si>
    <t>thousand tourism nights</t>
  </si>
  <si>
    <t>Average length of stay, nights</t>
  </si>
  <si>
    <t>Of which in hotels</t>
  </si>
  <si>
    <t>Total length of stay</t>
  </si>
  <si>
    <t>5.5.8. International tourism nights and length of stay of international tourists in public accommodation</t>
  </si>
  <si>
    <t>Average gross price, HUF/room</t>
  </si>
  <si>
    <t>December</t>
  </si>
  <si>
    <t>November</t>
  </si>
  <si>
    <t>October</t>
  </si>
  <si>
    <t>September</t>
  </si>
  <si>
    <t>August</t>
  </si>
  <si>
    <t>July</t>
  </si>
  <si>
    <t>June</t>
  </si>
  <si>
    <t>May</t>
  </si>
  <si>
    <t>April</t>
  </si>
  <si>
    <t>March</t>
  </si>
  <si>
    <t>February</t>
  </si>
  <si>
    <t>January</t>
  </si>
  <si>
    <t>Occupancy rate of rooms, %</t>
  </si>
  <si>
    <t>international</t>
  </si>
  <si>
    <t>domestic</t>
  </si>
  <si>
    <t>Average number of nights spent</t>
  </si>
  <si>
    <t>hotel units</t>
  </si>
  <si>
    <t>Of which spa hotels</t>
  </si>
  <si>
    <t>One-star</t>
  </si>
  <si>
    <t>Two-star</t>
  </si>
  <si>
    <t>Three-star</t>
  </si>
  <si>
    <t>Four-star</t>
  </si>
  <si>
    <t>Five-star</t>
  </si>
  <si>
    <t>5.5.9. Data on hotels by categories, 2010</t>
  </si>
  <si>
    <t>Average length of stay, night</t>
  </si>
  <si>
    <t>Number of tourism nights, thousand</t>
  </si>
  <si>
    <t>Of which: international</t>
  </si>
  <si>
    <t>Of which: domestic</t>
  </si>
  <si>
    <t>Number of tourist arrivals, thousand</t>
  </si>
  <si>
    <t>Number of bed-places</t>
  </si>
  <si>
    <t>Number of rooms</t>
  </si>
  <si>
    <t>Number of units</t>
  </si>
  <si>
    <t>5.5.10. Capacity, tourist arrivals and tourism nights in other (private until 2009) accommodation</t>
  </si>
  <si>
    <t>Number of tourism nights</t>
  </si>
  <si>
    <t>Number of tourist arrivals</t>
  </si>
  <si>
    <t>5.5.11. Capacity, tourist arrivals and tourism nights in collective or leisure activity accommodation establishment for nonprofit purposes</t>
  </si>
  <si>
    <t>Catering units in total</t>
  </si>
  <si>
    <t>Catering units dealing with workplace, event and public catering</t>
  </si>
  <si>
    <t>Restaurants in total</t>
  </si>
  <si>
    <t>Taverns and music clubs</t>
  </si>
  <si>
    <t>Confectionaries</t>
  </si>
  <si>
    <t>Restaurants and buffets</t>
  </si>
  <si>
    <t>Of which catering units operated by sole proprietors</t>
  </si>
  <si>
    <t>Number of catering units, total</t>
  </si>
  <si>
    <t>Type of shops</t>
  </si>
  <si>
    <t>5.5.12. Number of catering units (31 December)</t>
  </si>
  <si>
    <t>Sales of canteens</t>
  </si>
  <si>
    <t>Sales of restaurants and bars</t>
  </si>
  <si>
    <t>Volume index, previous year = 100.0</t>
  </si>
  <si>
    <t>Receipts, 
million HUF</t>
  </si>
  <si>
    <t>Catering units</t>
  </si>
  <si>
    <t>5.5.13. Sales of catering units</t>
  </si>
  <si>
    <t>border sections</t>
  </si>
  <si>
    <t>Slovak</t>
  </si>
  <si>
    <t>Ukrainian</t>
  </si>
  <si>
    <t>Romanian</t>
  </si>
  <si>
    <t>Serbian</t>
  </si>
  <si>
    <t>Croatian</t>
  </si>
  <si>
    <t>Slovenian</t>
  </si>
  <si>
    <t>Austrian</t>
  </si>
  <si>
    <t>Year</t>
  </si>
  <si>
    <t>5.5.14. Hungarians travelling abroad by border sections [thousands]</t>
  </si>
  <si>
    <t>Hobby-type work</t>
  </si>
  <si>
    <t>Work (earning activities)</t>
  </si>
  <si>
    <t>Cultural, sports event</t>
  </si>
  <si>
    <t>Business trip, exhibition, fair</t>
  </si>
  <si>
    <t>Conference, congress</t>
  </si>
  <si>
    <t>Health protection, wellness</t>
  </si>
  <si>
    <t>Study tour, camp</t>
  </si>
  <si>
    <t>Visiting friends and relatives</t>
  </si>
  <si>
    <t>Hiking</t>
  </si>
  <si>
    <t>Sightseeing</t>
  </si>
  <si>
    <t>Holiday, relax, sports</t>
  </si>
  <si>
    <t>travels</t>
  </si>
  <si>
    <t>4 and more days</t>
  </si>
  <si>
    <t>1–3 days</t>
  </si>
  <si>
    <t xml:space="preserve">Distribution of </t>
  </si>
  <si>
    <t>Motivation</t>
  </si>
  <si>
    <t>5.5.15. Distribution of domestic travels by motivation, 2010 [%]</t>
  </si>
  <si>
    <t>IV. quarter</t>
  </si>
  <si>
    <t>III. quarter</t>
  </si>
  <si>
    <t>II. quarter</t>
  </si>
  <si>
    <t>I. quarter</t>
  </si>
  <si>
    <t>4+ days</t>
  </si>
  <si>
    <t>Period</t>
  </si>
  <si>
    <t>5.5.16. Share of participants in domestic overnight travels, 2010 [%]</t>
  </si>
  <si>
    <t>Neighbour countries</t>
  </si>
  <si>
    <t>EU–27</t>
  </si>
  <si>
    <t>USA</t>
  </si>
  <si>
    <t>…</t>
  </si>
  <si>
    <t>visitors, thousand days</t>
  </si>
  <si>
    <t>visitors, thousands</t>
  </si>
  <si>
    <t>two or more-day</t>
  </si>
  <si>
    <t>same-day</t>
  </si>
  <si>
    <t>Length of stay of</t>
  </si>
  <si>
    <t>Number of</t>
  </si>
  <si>
    <t>Countries, country groups</t>
  </si>
  <si>
    <t>5.5.17. Number and length of stay duration of Hungarians travelling abroad by countries, 2010</t>
  </si>
  <si>
    <t>per capita expenditure per day, thousand HUF</t>
  </si>
  <si>
    <t>expenditures, million HUF</t>
  </si>
  <si>
    <t>Two or more day visitors</t>
  </si>
  <si>
    <t>5.5.18. Expenditures spent in Hungary of foreign visitors arriving in Hungary</t>
  </si>
  <si>
    <t>5.5.19. Expenditures of Hungarians travelling abroad</t>
  </si>
  <si>
    <t>Transit</t>
  </si>
  <si>
    <t>Shopping</t>
  </si>
  <si>
    <t>Torist motivation, total</t>
  </si>
  <si>
    <r>
      <t>5.5.20. Expenditures of foreign visitors</t>
    </r>
    <r>
      <rPr>
        <b/>
        <vertAlign val="superscript"/>
        <sz val="10"/>
        <rFont val="Arial"/>
        <family val="2"/>
        <charset val="238"/>
      </rPr>
      <t xml:space="preserve"> </t>
    </r>
    <r>
      <rPr>
        <b/>
        <sz val="10"/>
        <rFont val="Arial"/>
        <family val="2"/>
        <charset val="238"/>
      </rPr>
      <t>arriving in Hungary</t>
    </r>
    <r>
      <rPr>
        <b/>
        <vertAlign val="superscript"/>
        <sz val="10"/>
        <rFont val="Arial"/>
        <family val="2"/>
        <charset val="238"/>
      </rPr>
      <t xml:space="preserve"> </t>
    </r>
    <r>
      <rPr>
        <b/>
        <sz val="10"/>
        <rFont val="Arial"/>
        <family val="2"/>
        <charset val="238"/>
      </rPr>
      <t>by travel motivation [million HUF]</t>
    </r>
  </si>
  <si>
    <t>5.5.21. Expenditures of Hungarians travelling abroad by motivation [million HUF]</t>
  </si>
  <si>
    <t>of which international</t>
  </si>
  <si>
    <t>Tourism nights</t>
  </si>
  <si>
    <t>Tourist arrivals</t>
  </si>
  <si>
    <t>Bed-places</t>
  </si>
  <si>
    <t>Unit</t>
  </si>
  <si>
    <t>5.5.22. Main data of public accommodation establishments</t>
  </si>
  <si>
    <t>million Ft</t>
  </si>
  <si>
    <t>The share of the international transportation in the Hungarians' consumption in abroad , %</t>
  </si>
  <si>
    <t>of which: consumption of travelers with a tourism aim</t>
  </si>
  <si>
    <t>The Hungarians consumption  in abroad</t>
  </si>
  <si>
    <t>International transportation, million Ft</t>
  </si>
  <si>
    <t>Balance of payment: tourism import</t>
  </si>
  <si>
    <t>The share of the international transportation in the foreigners' consumption in Hungary , %</t>
  </si>
  <si>
    <t>from this: consumption of arrivers with a tourism aim</t>
  </si>
  <si>
    <t>Consumption by foreigners in Hungary</t>
  </si>
  <si>
    <t>International transport</t>
  </si>
  <si>
    <t>Balance of payment: tourism export</t>
  </si>
  <si>
    <t>Időszak</t>
  </si>
  <si>
    <t>5.5.23. Hungary’s tourism balance of payments</t>
  </si>
  <si>
    <t>5.5.20. Expenditures of foreign visitors arriving in Hungary by travel motivation [million HUF]</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</si>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</sst>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_F_t_-;\-* #,##0\ _F_t_-;_-* &quot;-&quot;??\ _F_t_-;_-@_-"/>
    <numFmt numFmtId="165" formatCode="#,##0.0"/>
    <numFmt numFmtId="166" formatCode="0.0"/>
  </numFmts>
  <fonts count="16" x14ac:knownFonts="1">
    <font>
      <sz val="11"/>
      <color theme="1"/>
      <name val="Calibri"/>
      <family val="2"/>
      <charset val="238"/>
      <scheme val="minor"/>
    </font>
    <font>
      <sz val="10"/>
      <name val="Arial CE"/>
      <charset val="238"/>
    </font>
    <font>
      <sz val="8"/>
      <name val="Arial"/>
      <family val="2"/>
      <charset val="238"/>
    </font>
    <font>
      <b/>
      <sz val="8"/>
      <name val="Arial"/>
      <family val="2"/>
      <charset val="238"/>
    </font>
    <font>
      <sz val="8"/>
      <color indexed="81"/>
      <name val="Tahoma"/>
      <family val="2"/>
      <charset val="238"/>
    </font>
    <font>
      <sz val="8"/>
      <color indexed="10"/>
      <name val="Arial"/>
      <family val="2"/>
      <charset val="238"/>
    </font>
    <font>
      <sz val="10"/>
      <name val="Arial"/>
      <family val="2"/>
      <charset val="238"/>
    </font>
    <font>
      <b/>
      <sz val="10"/>
      <name val="Arial"/>
      <family val="2"/>
      <charset val="238"/>
    </font>
    <font>
      <sz val="8"/>
      <name val="Arial CE"/>
      <charset val="238"/>
    </font>
    <font>
      <b/>
      <sz val="10"/>
      <name val="Arial CE"/>
      <charset val="238"/>
    </font>
    <font>
      <b/>
      <sz val="8"/>
      <name val="Arial CE"/>
      <charset val="238"/>
    </font>
    <font>
      <b/>
      <vertAlign val="superscript"/>
      <sz val="10"/>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6">
    <border>
      <left/>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applyNumberFormat="0" applyFill="0" applyBorder="0" applyAlignment="0" applyProtection="0"/>
  </cellStyleXfs>
  <cellXfs count="291">
    <xf numFmtId="0" fontId="0" fillId="0" borderId="0" xfId="0"/>
    <xf numFmtId="0" fontId="2" fillId="0" borderId="0" xfId="0" applyFont="1"/>
    <xf numFmtId="0" fontId="2" fillId="0" borderId="0" xfId="0" applyFont="1" applyAlignment="1">
      <alignment vertical="center"/>
    </xf>
    <xf numFmtId="3" fontId="2" fillId="0" borderId="0" xfId="0" applyNumberFormat="1" applyFont="1" applyAlignment="1">
      <alignment horizontal="right" vertical="justify"/>
    </xf>
    <xf numFmtId="0" fontId="2" fillId="0" borderId="0" xfId="0" applyFont="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3" fillId="0" borderId="0" xfId="0" applyFont="1" applyAlignment="1">
      <alignment vertical="center"/>
    </xf>
    <xf numFmtId="0" fontId="5" fillId="0" borderId="0" xfId="0" applyFont="1"/>
    <xf numFmtId="3" fontId="3" fillId="0" borderId="0" xfId="0" applyNumberFormat="1" applyFont="1" applyBorder="1" applyAlignment="1">
      <alignment horizontal="right"/>
    </xf>
    <xf numFmtId="0" fontId="3" fillId="0" borderId="0" xfId="0" applyFont="1" applyAlignment="1">
      <alignment wrapText="1"/>
    </xf>
    <xf numFmtId="49" fontId="3" fillId="0" borderId="0" xfId="0" applyNumberFormat="1" applyFont="1" applyAlignment="1">
      <alignment wrapText="1"/>
    </xf>
    <xf numFmtId="3" fontId="2" fillId="0" borderId="0" xfId="0" applyNumberFormat="1" applyFont="1" applyBorder="1" applyAlignment="1">
      <alignment horizontal="right"/>
    </xf>
    <xf numFmtId="2" fontId="2" fillId="0" borderId="0" xfId="0" applyNumberFormat="1" applyFont="1" applyAlignment="1">
      <alignment horizontal="left" vertical="center" wrapText="1" indent="1"/>
    </xf>
    <xf numFmtId="0" fontId="2" fillId="0" borderId="0" xfId="0" applyFont="1" applyAlignment="1">
      <alignment horizontal="left" vertical="center" wrapText="1" indent="1"/>
    </xf>
    <xf numFmtId="0" fontId="3" fillId="0" borderId="0" xfId="0" applyFont="1" applyAlignment="1">
      <alignment vertical="center" wrapText="1"/>
    </xf>
    <xf numFmtId="0" fontId="2" fillId="0" borderId="0" xfId="0" applyFont="1" applyBorder="1" applyAlignment="1">
      <alignment horizontal="left" vertical="center" wrapText="1" indent="1"/>
    </xf>
    <xf numFmtId="2" fontId="2" fillId="0" borderId="0" xfId="0" applyNumberFormat="1" applyFont="1" applyAlignment="1">
      <alignment horizontal="left" vertical="center" indent="1"/>
    </xf>
    <xf numFmtId="0" fontId="2" fillId="0" borderId="0" xfId="0" applyFont="1" applyBorder="1" applyAlignment="1">
      <alignment horizontal="left" wrapText="1" indent="1"/>
    </xf>
    <xf numFmtId="164" fontId="2" fillId="0" borderId="0" xfId="0" applyNumberFormat="1" applyFont="1" applyFill="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xf numFmtId="3" fontId="3" fillId="0" borderId="0" xfId="0" applyNumberFormat="1" applyFont="1" applyAlignment="1">
      <alignment wrapText="1"/>
    </xf>
    <xf numFmtId="0" fontId="3" fillId="0" borderId="0" xfId="0" applyFont="1"/>
    <xf numFmtId="3" fontId="3" fillId="0" borderId="0" xfId="0" applyNumberFormat="1" applyFont="1" applyBorder="1" applyAlignment="1">
      <alignment horizontal="right" wrapText="1"/>
    </xf>
    <xf numFmtId="3" fontId="2" fillId="0" borderId="0" xfId="0" applyNumberFormat="1" applyFont="1" applyBorder="1" applyAlignment="1">
      <alignment horizontal="right" wrapText="1"/>
    </xf>
    <xf numFmtId="0" fontId="2" fillId="0" borderId="0" xfId="0" applyFont="1" applyAlignment="1">
      <alignment horizontal="left" vertical="center" wrapText="1"/>
    </xf>
    <xf numFmtId="0" fontId="3" fillId="0" borderId="0" xfId="0" applyFont="1" applyAlignment="1">
      <alignment horizontal="left" wrapText="1"/>
    </xf>
    <xf numFmtId="0" fontId="2" fillId="0" borderId="0" xfId="0" applyFont="1" applyBorder="1" applyAlignment="1">
      <alignment horizontal="left" vertical="center" wrapText="1"/>
    </xf>
    <xf numFmtId="0" fontId="2" fillId="0" borderId="0" xfId="0" applyFont="1" applyBorder="1" applyAlignment="1">
      <alignment horizontal="left" wrapText="1"/>
    </xf>
    <xf numFmtId="3" fontId="2" fillId="0" borderId="4" xfId="0" applyNumberFormat="1" applyFont="1" applyBorder="1" applyAlignment="1">
      <alignment horizontal="center" vertical="center" wrapText="1"/>
    </xf>
    <xf numFmtId="3" fontId="2" fillId="0" borderId="4" xfId="0" applyNumberFormat="1" applyFont="1" applyFill="1" applyBorder="1" applyAlignment="1">
      <alignment horizontal="center" vertical="center" wrapText="1"/>
    </xf>
    <xf numFmtId="3" fontId="2" fillId="0" borderId="0" xfId="0" applyNumberFormat="1" applyFont="1" applyAlignment="1">
      <alignment horizontal="left" vertical="center"/>
    </xf>
    <xf numFmtId="3" fontId="2" fillId="0" borderId="0" xfId="0" applyNumberFormat="1" applyFont="1" applyAlignment="1">
      <alignment horizontal="left" vertical="top"/>
    </xf>
    <xf numFmtId="0" fontId="3" fillId="0" borderId="0" xfId="0" applyFont="1" applyAlignment="1">
      <alignment horizontal="left" vertical="top"/>
    </xf>
    <xf numFmtId="3" fontId="3" fillId="0" borderId="0" xfId="0" applyNumberFormat="1" applyFont="1" applyAlignment="1">
      <alignment vertical="center"/>
    </xf>
    <xf numFmtId="3" fontId="2" fillId="0" borderId="0" xfId="0" applyNumberFormat="1" applyFont="1" applyAlignment="1">
      <alignment vertical="center"/>
    </xf>
    <xf numFmtId="3" fontId="2" fillId="0" borderId="0" xfId="0" applyNumberFormat="1" applyFont="1" applyAlignment="1"/>
    <xf numFmtId="3" fontId="2" fillId="0" borderId="0" xfId="0" applyNumberFormat="1" applyFont="1" applyAlignment="1">
      <alignment wrapText="1"/>
    </xf>
    <xf numFmtId="0" fontId="2" fillId="0" borderId="0" xfId="0" applyFont="1" applyAlignment="1"/>
    <xf numFmtId="3" fontId="2" fillId="0" borderId="0" xfId="0" applyNumberFormat="1" applyFont="1" applyAlignment="1">
      <alignment horizontal="right" vertical="center"/>
    </xf>
    <xf numFmtId="0" fontId="2" fillId="0" borderId="0" xfId="0" applyFont="1" applyBorder="1" applyAlignment="1"/>
    <xf numFmtId="0" fontId="2" fillId="0" borderId="0" xfId="0" applyFont="1" applyAlignment="1">
      <alignment vertical="center"/>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left" vertical="center"/>
    </xf>
    <xf numFmtId="0" fontId="2" fillId="0" borderId="19" xfId="0" applyFont="1" applyBorder="1" applyAlignment="1">
      <alignment horizontal="center" vertical="center" wrapText="1"/>
    </xf>
    <xf numFmtId="3" fontId="3" fillId="0" borderId="0" xfId="0" applyNumberFormat="1" applyFont="1" applyAlignment="1">
      <alignment horizontal="right"/>
    </xf>
    <xf numFmtId="0" fontId="3" fillId="0" borderId="0" xfId="0" applyFont="1" applyAlignment="1">
      <alignment vertical="top" wrapText="1"/>
    </xf>
    <xf numFmtId="3" fontId="2" fillId="0" borderId="0" xfId="0" applyNumberFormat="1" applyFont="1" applyAlignment="1">
      <alignment horizontal="right"/>
    </xf>
    <xf numFmtId="0" fontId="2" fillId="0" borderId="0" xfId="0" applyFont="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Border="1" applyAlignment="1">
      <alignment horizontal="left"/>
    </xf>
    <xf numFmtId="0" fontId="2" fillId="0" borderId="0" xfId="0" applyFont="1" applyFill="1" applyAlignment="1">
      <alignment vertical="center"/>
    </xf>
    <xf numFmtId="3" fontId="3" fillId="0" borderId="0" xfId="0" applyNumberFormat="1" applyFont="1" applyAlignment="1">
      <alignment horizontal="right"/>
    </xf>
    <xf numFmtId="3" fontId="3" fillId="0" borderId="0" xfId="0" applyNumberFormat="1" applyFont="1" applyFill="1" applyAlignment="1">
      <alignment horizontal="right"/>
    </xf>
    <xf numFmtId="3" fontId="2" fillId="0" borderId="0" xfId="0" applyNumberFormat="1" applyFont="1" applyAlignment="1">
      <alignment horizontal="right"/>
    </xf>
    <xf numFmtId="3" fontId="2" fillId="0" borderId="0" xfId="0" applyNumberFormat="1" applyFont="1" applyFill="1" applyAlignment="1">
      <alignment horizontal="right"/>
    </xf>
    <xf numFmtId="3" fontId="2" fillId="0" borderId="0" xfId="0" applyNumberFormat="1" applyFont="1" applyAlignment="1">
      <alignment vertical="center"/>
    </xf>
    <xf numFmtId="0" fontId="2" fillId="0" borderId="0" xfId="0" applyFont="1" applyAlignment="1">
      <alignment wrapText="1"/>
    </xf>
    <xf numFmtId="3" fontId="3" fillId="0" borderId="0" xfId="0" applyNumberFormat="1" applyFont="1" applyAlignment="1">
      <alignment vertical="center"/>
    </xf>
    <xf numFmtId="3" fontId="2" fillId="0" borderId="0" xfId="0" applyNumberFormat="1" applyFont="1" applyFill="1" applyAlignment="1">
      <alignment horizontal="right" vertical="center"/>
    </xf>
    <xf numFmtId="0" fontId="2" fillId="0" borderId="15" xfId="0" applyFont="1" applyFill="1" applyBorder="1" applyAlignment="1">
      <alignment horizontal="center" vertical="center" wrapText="1"/>
    </xf>
    <xf numFmtId="0" fontId="2" fillId="0" borderId="0" xfId="0" applyFont="1" applyBorder="1" applyAlignment="1">
      <alignment horizontal="left" vertical="top" wrapText="1"/>
    </xf>
    <xf numFmtId="0" fontId="5" fillId="0" borderId="0" xfId="0" applyFont="1" applyBorder="1" applyAlignment="1">
      <alignment horizontal="left" vertical="top" wrapText="1"/>
    </xf>
    <xf numFmtId="0" fontId="3" fillId="0" borderId="0" xfId="0" applyFont="1" applyBorder="1" applyAlignment="1">
      <alignment horizontal="left" vertical="top"/>
    </xf>
    <xf numFmtId="0" fontId="2" fillId="0" borderId="0" xfId="0" applyFont="1" applyFill="1"/>
    <xf numFmtId="3" fontId="2" fillId="0" borderId="0" xfId="0" applyNumberFormat="1" applyFont="1" applyAlignment="1">
      <alignment horizontal="right" vertical="center"/>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1" xfId="0" applyFont="1" applyFill="1" applyBorder="1" applyAlignment="1">
      <alignment horizontal="center" vertical="center" wrapText="1"/>
    </xf>
    <xf numFmtId="0" fontId="2" fillId="0" borderId="0" xfId="0" applyFont="1" applyBorder="1"/>
    <xf numFmtId="165" fontId="3" fillId="0" borderId="0" xfId="0" applyNumberFormat="1" applyFont="1" applyAlignment="1">
      <alignment vertical="center"/>
    </xf>
    <xf numFmtId="3" fontId="3" fillId="0" borderId="0" xfId="0" applyNumberFormat="1" applyFont="1" applyFill="1" applyAlignment="1"/>
    <xf numFmtId="3" fontId="3" fillId="0" borderId="0" xfId="0" applyNumberFormat="1" applyFont="1" applyAlignment="1"/>
    <xf numFmtId="165" fontId="3" fillId="0" borderId="0" xfId="0" applyNumberFormat="1" applyFont="1" applyAlignment="1"/>
    <xf numFmtId="165" fontId="2" fillId="0" borderId="0" xfId="0" applyNumberFormat="1" applyFont="1" applyAlignment="1">
      <alignment vertical="center"/>
    </xf>
    <xf numFmtId="3" fontId="2" fillId="0" borderId="0" xfId="0" applyNumberFormat="1" applyFont="1" applyAlignment="1"/>
    <xf numFmtId="2" fontId="2" fillId="0" borderId="0" xfId="0" applyNumberFormat="1" applyFont="1" applyAlignment="1">
      <alignment horizontal="left" vertical="center" indent="1"/>
    </xf>
    <xf numFmtId="165" fontId="2" fillId="0" borderId="0" xfId="0" applyNumberFormat="1" applyFont="1" applyAlignment="1"/>
    <xf numFmtId="0" fontId="2" fillId="0" borderId="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horizontal="left" vertical="center"/>
    </xf>
    <xf numFmtId="49" fontId="2" fillId="0" borderId="0" xfId="0" applyNumberFormat="1" applyFont="1" applyAlignment="1">
      <alignment wrapText="1"/>
    </xf>
    <xf numFmtId="49" fontId="2" fillId="0" borderId="0" xfId="0" applyNumberFormat="1" applyFont="1" applyAlignment="1">
      <alignment wrapText="1"/>
    </xf>
    <xf numFmtId="166" fontId="2" fillId="0" borderId="0" xfId="0" applyNumberFormat="1" applyFont="1"/>
    <xf numFmtId="3" fontId="2" fillId="0" borderId="0" xfId="0" applyNumberFormat="1" applyFont="1" applyBorder="1" applyAlignment="1">
      <alignment horizontal="right" wrapText="1"/>
    </xf>
    <xf numFmtId="49" fontId="2" fillId="0" borderId="0" xfId="0" applyNumberFormat="1" applyFont="1" applyAlignment="1">
      <alignment vertical="center" wrapText="1"/>
    </xf>
    <xf numFmtId="49" fontId="2" fillId="0" borderId="0" xfId="0" applyNumberFormat="1" applyFont="1" applyAlignment="1">
      <alignment horizontal="left" wrapText="1"/>
    </xf>
    <xf numFmtId="49" fontId="2" fillId="0" borderId="0" xfId="0" applyNumberFormat="1" applyFont="1" applyAlignment="1">
      <alignment horizontal="left" wrapText="1" indent="1"/>
    </xf>
    <xf numFmtId="3" fontId="2" fillId="0" borderId="0" xfId="0" applyNumberFormat="1" applyFont="1"/>
    <xf numFmtId="49" fontId="2" fillId="0" borderId="0" xfId="0" applyNumberFormat="1" applyFont="1" applyBorder="1" applyAlignment="1">
      <alignment horizontal="left" wrapText="1"/>
    </xf>
    <xf numFmtId="0" fontId="3" fillId="0" borderId="0" xfId="0" applyFont="1" applyAlignment="1">
      <alignment horizontal="left" vertical="center"/>
    </xf>
    <xf numFmtId="49" fontId="3" fillId="0" borderId="0" xfId="0" applyNumberFormat="1" applyFont="1" applyAlignment="1">
      <alignment horizontal="left" vertical="top"/>
    </xf>
    <xf numFmtId="165" fontId="2" fillId="0" borderId="0" xfId="0" applyNumberFormat="1" applyFont="1" applyAlignment="1">
      <alignment horizontal="right" vertical="center"/>
    </xf>
    <xf numFmtId="0" fontId="2" fillId="0" borderId="0" xfId="0" applyFont="1" applyAlignment="1">
      <alignment wrapText="1"/>
    </xf>
    <xf numFmtId="3" fontId="2" fillId="0" borderId="0" xfId="0" applyNumberFormat="1" applyFont="1" applyAlignment="1">
      <alignment horizontal="right" vertical="center"/>
    </xf>
    <xf numFmtId="3" fontId="2" fillId="0" borderId="0" xfId="0" applyNumberFormat="1" applyFont="1" applyAlignment="1">
      <alignment horizontal="right" vertical="center"/>
    </xf>
    <xf numFmtId="0" fontId="2" fillId="0" borderId="0" xfId="0" applyFont="1" applyAlignment="1">
      <alignment horizontal="left" wrapText="1" indent="1"/>
    </xf>
    <xf numFmtId="0" fontId="2" fillId="0" borderId="1" xfId="0" applyFont="1" applyBorder="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3" fillId="0" borderId="0" xfId="0" applyFont="1" applyBorder="1" applyAlignment="1">
      <alignment horizontal="left" wrapText="1"/>
    </xf>
    <xf numFmtId="0" fontId="2" fillId="0" borderId="1" xfId="0" applyFont="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left"/>
    </xf>
    <xf numFmtId="3" fontId="3" fillId="0" borderId="0" xfId="0" applyNumberFormat="1" applyFont="1"/>
    <xf numFmtId="3" fontId="3" fillId="0" borderId="0" xfId="0" applyNumberFormat="1" applyFont="1" applyAlignment="1">
      <alignment horizontal="right"/>
    </xf>
    <xf numFmtId="3" fontId="2" fillId="0" borderId="0" xfId="0" applyNumberFormat="1" applyFont="1"/>
    <xf numFmtId="0" fontId="2" fillId="0" borderId="4" xfId="0" applyFont="1" applyBorder="1" applyAlignment="1">
      <alignment horizontal="center" vertical="center"/>
    </xf>
    <xf numFmtId="0" fontId="2" fillId="0" borderId="15" xfId="0" applyFont="1" applyBorder="1" applyAlignment="1">
      <alignment horizontal="center" vertical="center"/>
    </xf>
    <xf numFmtId="165" fontId="3" fillId="0" borderId="0" xfId="0" applyNumberFormat="1" applyFont="1"/>
    <xf numFmtId="3" fontId="3" fillId="0" borderId="0" xfId="0" applyNumberFormat="1" applyFont="1"/>
    <xf numFmtId="165" fontId="2" fillId="0" borderId="0" xfId="0" applyNumberFormat="1" applyFont="1" applyFill="1" applyAlignment="1">
      <alignment horizontal="right" vertical="center"/>
    </xf>
    <xf numFmtId="3" fontId="2" fillId="0" borderId="0" xfId="0" applyNumberFormat="1" applyFont="1"/>
    <xf numFmtId="0" fontId="2" fillId="0" borderId="15" xfId="0" applyFont="1" applyBorder="1" applyAlignment="1">
      <alignment horizontal="center" vertical="center"/>
    </xf>
    <xf numFmtId="0" fontId="2" fillId="0" borderId="10" xfId="0" applyFont="1" applyBorder="1" applyAlignment="1">
      <alignment horizontal="center" vertical="center" wrapText="1"/>
    </xf>
    <xf numFmtId="0" fontId="0" fillId="0" borderId="0" xfId="0"/>
    <xf numFmtId="3" fontId="2" fillId="0" borderId="0" xfId="0" applyNumberFormat="1" applyFont="1" applyFill="1" applyAlignment="1">
      <alignment horizontal="center" vertical="center"/>
    </xf>
    <xf numFmtId="3" fontId="2" fillId="0" borderId="0" xfId="0" applyNumberFormat="1" applyFont="1" applyFill="1" applyAlignment="1">
      <alignment vertical="center"/>
    </xf>
    <xf numFmtId="0" fontId="2" fillId="0" borderId="0" xfId="0" applyFont="1" applyFill="1" applyAlignment="1">
      <alignment horizontal="center" vertical="center"/>
    </xf>
    <xf numFmtId="0" fontId="0" fillId="0" borderId="0" xfId="0"/>
    <xf numFmtId="0" fontId="2" fillId="0" borderId="0" xfId="0" applyFont="1" applyFill="1" applyAlignment="1">
      <alignment horizontal="center" vertical="center"/>
    </xf>
    <xf numFmtId="3" fontId="2" fillId="0" borderId="6" xfId="0" applyNumberFormat="1" applyFont="1" applyFill="1" applyBorder="1" applyAlignment="1">
      <alignment vertical="center"/>
    </xf>
    <xf numFmtId="0" fontId="2" fillId="0" borderId="6" xfId="0" applyFont="1" applyFill="1" applyBorder="1" applyAlignment="1">
      <alignment horizontal="center" vertical="center"/>
    </xf>
    <xf numFmtId="3" fontId="2" fillId="0" borderId="0" xfId="0" applyNumberFormat="1" applyFont="1" applyFill="1" applyAlignment="1">
      <alignment horizontal="right" vertical="center"/>
    </xf>
    <xf numFmtId="0" fontId="2" fillId="0" borderId="21" xfId="0" applyFont="1" applyFill="1" applyBorder="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2" fillId="0" borderId="0" xfId="0" applyFont="1" applyFill="1" applyAlignment="1">
      <alignment horizontal="left" vertical="center"/>
    </xf>
    <xf numFmtId="165" fontId="3" fillId="0" borderId="0" xfId="0" applyNumberFormat="1" applyFont="1" applyFill="1" applyAlignment="1">
      <alignment horizontal="right" vertical="center"/>
    </xf>
    <xf numFmtId="0" fontId="3" fillId="0" borderId="0" xfId="0" applyFont="1" applyFill="1" applyAlignment="1">
      <alignment horizontal="left" vertical="center"/>
    </xf>
    <xf numFmtId="165" fontId="2" fillId="0" borderId="0" xfId="0" applyNumberFormat="1" applyFont="1" applyFill="1" applyAlignment="1">
      <alignment horizontal="right" vertical="center"/>
    </xf>
    <xf numFmtId="0" fontId="2" fillId="0" borderId="0" xfId="0" applyFont="1" applyFill="1" applyBorder="1" applyAlignment="1">
      <alignment horizontal="left" vertical="center"/>
    </xf>
    <xf numFmtId="0" fontId="2" fillId="0" borderId="15"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0" xfId="0" applyFont="1"/>
    <xf numFmtId="165" fontId="2" fillId="0" borderId="0" xfId="0" applyNumberFormat="1" applyFont="1" applyFill="1" applyBorder="1" applyAlignment="1">
      <alignment horizontal="right" vertical="center"/>
    </xf>
    <xf numFmtId="0" fontId="8" fillId="0" borderId="0" xfId="0" applyFont="1"/>
    <xf numFmtId="0" fontId="8" fillId="0" borderId="2" xfId="0" applyFont="1" applyBorder="1" applyAlignment="1">
      <alignment horizontal="center" vertical="center"/>
    </xf>
    <xf numFmtId="0" fontId="2" fillId="0" borderId="3" xfId="0" applyFont="1" applyFill="1" applyBorder="1" applyAlignment="1">
      <alignment horizontal="center" vertical="center" wrapText="1"/>
    </xf>
    <xf numFmtId="0" fontId="1" fillId="0" borderId="0" xfId="0" applyFont="1" applyBorder="1" applyAlignment="1"/>
    <xf numFmtId="0" fontId="9" fillId="0" borderId="0" xfId="0" applyFont="1" applyBorder="1" applyAlignment="1"/>
    <xf numFmtId="3" fontId="2" fillId="0" borderId="0" xfId="0" applyNumberFormat="1" applyFont="1" applyFill="1" applyAlignment="1">
      <alignment horizontal="right" wrapText="1"/>
    </xf>
    <xf numFmtId="0" fontId="2" fillId="0" borderId="0" xfId="0" applyFont="1" applyFill="1" applyAlignment="1">
      <alignment horizontal="left" vertical="center" indent="1"/>
    </xf>
    <xf numFmtId="3" fontId="0" fillId="0" borderId="0" xfId="0" applyNumberFormat="1"/>
    <xf numFmtId="3" fontId="3" fillId="0" borderId="0" xfId="0" applyNumberFormat="1" applyFont="1" applyFill="1" applyAlignment="1">
      <alignment horizontal="right" wrapText="1"/>
    </xf>
    <xf numFmtId="0" fontId="3" fillId="0" borderId="0" xfId="0" applyFont="1" applyFill="1" applyAlignment="1">
      <alignment vertical="center"/>
    </xf>
    <xf numFmtId="3" fontId="2" fillId="0" borderId="0" xfId="0" applyNumberFormat="1" applyFont="1" applyFill="1" applyAlignment="1">
      <alignment horizontal="right" wrapText="1"/>
    </xf>
    <xf numFmtId="0" fontId="0" fillId="0" borderId="0" xfId="0" applyAlignment="1">
      <alignment vertical="center"/>
    </xf>
    <xf numFmtId="0" fontId="2" fillId="0" borderId="4" xfId="0" applyFont="1" applyFill="1" applyBorder="1" applyAlignment="1">
      <alignment horizontal="center" vertical="center" wrapText="1"/>
    </xf>
    <xf numFmtId="165" fontId="3" fillId="0" borderId="0" xfId="0" applyNumberFormat="1" applyFont="1" applyFill="1"/>
    <xf numFmtId="3" fontId="3" fillId="0" borderId="0" xfId="0" applyNumberFormat="1" applyFont="1" applyFill="1"/>
    <xf numFmtId="165" fontId="2" fillId="0" borderId="0" xfId="0" applyNumberFormat="1" applyFont="1" applyFill="1"/>
    <xf numFmtId="3" fontId="2" fillId="0" borderId="0" xfId="0" applyNumberFormat="1" applyFont="1" applyFill="1"/>
    <xf numFmtId="0" fontId="3" fillId="0" borderId="0" xfId="0" applyFont="1" applyFill="1"/>
    <xf numFmtId="166" fontId="3" fillId="0" borderId="0" xfId="0" applyNumberFormat="1" applyFont="1" applyFill="1"/>
    <xf numFmtId="166" fontId="2" fillId="0" borderId="0" xfId="0" applyNumberFormat="1" applyFont="1" applyFill="1"/>
    <xf numFmtId="165" fontId="3" fillId="0" borderId="0" xfId="0" applyNumberFormat="1" applyFont="1" applyFill="1" applyAlignment="1">
      <alignment horizontal="right"/>
    </xf>
    <xf numFmtId="3" fontId="3" fillId="0" borderId="0" xfId="0" applyNumberFormat="1" applyFont="1" applyFill="1" applyAlignment="1">
      <alignment horizontal="right"/>
    </xf>
    <xf numFmtId="165" fontId="2" fillId="0" borderId="0" xfId="0" applyNumberFormat="1" applyFont="1" applyFill="1" applyAlignment="1">
      <alignment horizontal="right"/>
    </xf>
    <xf numFmtId="3" fontId="2" fillId="0" borderId="0" xfId="0" applyNumberFormat="1" applyFont="1" applyFill="1" applyAlignment="1">
      <alignment horizontal="right"/>
    </xf>
    <xf numFmtId="0" fontId="3" fillId="0" borderId="0" xfId="0" applyFont="1" applyFill="1" applyBorder="1"/>
    <xf numFmtId="165" fontId="3" fillId="0" borderId="0" xfId="0" applyNumberFormat="1" applyFont="1" applyFill="1" applyBorder="1"/>
    <xf numFmtId="3" fontId="3" fillId="0" borderId="0" xfId="0" applyNumberFormat="1" applyFont="1" applyFill="1" applyBorder="1"/>
    <xf numFmtId="0" fontId="3" fillId="0" borderId="0" xfId="0" applyFont="1" applyBorder="1"/>
    <xf numFmtId="0" fontId="7" fillId="0" borderId="0" xfId="0" applyFont="1" applyFill="1" applyAlignment="1">
      <alignment vertical="top"/>
    </xf>
    <xf numFmtId="0" fontId="2" fillId="0" borderId="0" xfId="0" applyFont="1" applyFill="1"/>
    <xf numFmtId="0" fontId="8" fillId="0" borderId="0" xfId="0" applyFont="1" applyAlignment="1"/>
    <xf numFmtId="3" fontId="2" fillId="0" borderId="0" xfId="0" applyNumberFormat="1" applyFont="1" applyFill="1"/>
    <xf numFmtId="3" fontId="2" fillId="0" borderId="0" xfId="0" applyNumberFormat="1" applyFont="1" applyFill="1" applyBorder="1"/>
    <xf numFmtId="0" fontId="3" fillId="0" borderId="0" xfId="0" applyFont="1" applyBorder="1" applyAlignment="1"/>
    <xf numFmtId="0" fontId="7" fillId="0" borderId="0" xfId="0" applyFont="1" applyFill="1" applyAlignment="1">
      <alignment vertical="top"/>
    </xf>
    <xf numFmtId="0" fontId="3" fillId="0" borderId="0" xfId="0" applyFont="1" applyFill="1" applyAlignment="1">
      <alignment vertical="top"/>
    </xf>
    <xf numFmtId="3" fontId="3" fillId="0" borderId="0" xfId="0" applyNumberFormat="1" applyFont="1" applyFill="1"/>
    <xf numFmtId="3" fontId="2" fillId="0" borderId="0" xfId="0" applyNumberFormat="1" applyFont="1" applyFill="1"/>
    <xf numFmtId="0" fontId="9" fillId="0" borderId="0" xfId="0" applyFont="1"/>
    <xf numFmtId="3" fontId="2" fillId="0" borderId="0" xfId="0" applyNumberFormat="1" applyFont="1" applyFill="1" applyBorder="1"/>
    <xf numFmtId="0" fontId="9" fillId="0" borderId="0" xfId="0" applyFont="1" applyBorder="1"/>
    <xf numFmtId="3" fontId="10" fillId="0" borderId="0" xfId="0" applyNumberFormat="1" applyFont="1" applyBorder="1"/>
    <xf numFmtId="3" fontId="8" fillId="0" borderId="0" xfId="0" applyNumberFormat="1" applyFont="1"/>
    <xf numFmtId="0" fontId="2" fillId="0" borderId="22" xfId="0" applyFont="1" applyFill="1" applyBorder="1" applyAlignment="1">
      <alignment horizontal="center" vertical="center" wrapText="1"/>
    </xf>
    <xf numFmtId="0" fontId="6" fillId="0" borderId="0" xfId="0" applyFont="1" applyFill="1" applyAlignment="1">
      <alignment vertical="top"/>
    </xf>
    <xf numFmtId="3" fontId="2" fillId="0" borderId="0" xfId="0" applyNumberFormat="1" applyFont="1" applyFill="1" applyAlignment="1">
      <alignment vertical="center"/>
    </xf>
    <xf numFmtId="0" fontId="2" fillId="0" borderId="0" xfId="0" applyFont="1" applyFill="1" applyAlignment="1">
      <alignment horizontal="center" vertical="center"/>
    </xf>
    <xf numFmtId="3" fontId="2" fillId="0" borderId="6" xfId="0" applyNumberFormat="1" applyFont="1" applyFill="1" applyBorder="1" applyAlignment="1">
      <alignment vertical="center"/>
    </xf>
    <xf numFmtId="0" fontId="2" fillId="0" borderId="6" xfId="0" applyFont="1" applyFill="1" applyBorder="1" applyAlignment="1">
      <alignment horizontal="center" vertical="center"/>
    </xf>
    <xf numFmtId="3" fontId="2" fillId="0" borderId="0" xfId="0" applyNumberFormat="1" applyFont="1" applyFill="1" applyBorder="1" applyAlignment="1">
      <alignment vertical="center"/>
    </xf>
    <xf numFmtId="0" fontId="2" fillId="0" borderId="0" xfId="0" applyFont="1" applyFill="1" applyBorder="1" applyAlignment="1">
      <alignment horizontal="center" vertical="center"/>
    </xf>
    <xf numFmtId="166" fontId="3" fillId="0" borderId="0" xfId="0" applyNumberFormat="1" applyFont="1"/>
    <xf numFmtId="3" fontId="2" fillId="0" borderId="15" xfId="0" applyNumberFormat="1" applyFont="1" applyFill="1" applyBorder="1" applyAlignment="1">
      <alignment horizontal="center" vertical="center" wrapText="1"/>
    </xf>
    <xf numFmtId="3" fontId="3" fillId="0" borderId="22" xfId="0" applyNumberFormat="1" applyFont="1" applyBorder="1" applyAlignment="1">
      <alignment horizontal="center" vertical="center" wrapText="1"/>
    </xf>
    <xf numFmtId="3" fontId="2" fillId="0" borderId="15" xfId="0" applyNumberFormat="1" applyFont="1" applyBorder="1" applyAlignment="1">
      <alignment horizontal="center" vertical="center" wrapText="1"/>
    </xf>
    <xf numFmtId="3" fontId="2" fillId="0" borderId="24" xfId="0" applyNumberFormat="1" applyFont="1" applyBorder="1" applyAlignment="1">
      <alignment horizontal="center" vertical="center" wrapText="1"/>
    </xf>
    <xf numFmtId="3" fontId="2" fillId="0" borderId="17" xfId="0" applyNumberFormat="1" applyFont="1" applyFill="1" applyBorder="1" applyAlignment="1">
      <alignment horizontal="center" vertical="center" wrapText="1"/>
    </xf>
    <xf numFmtId="3" fontId="3" fillId="0" borderId="15" xfId="0" applyNumberFormat="1" applyFont="1" applyBorder="1" applyAlignment="1">
      <alignment horizontal="center" vertical="center" wrapText="1"/>
    </xf>
    <xf numFmtId="3" fontId="2" fillId="0" borderId="16" xfId="0" applyNumberFormat="1" applyFont="1" applyBorder="1" applyAlignment="1">
      <alignment horizontal="center" vertical="center" wrapText="1"/>
    </xf>
    <xf numFmtId="3" fontId="2" fillId="0" borderId="25" xfId="0" applyNumberFormat="1" applyFont="1" applyBorder="1" applyAlignment="1">
      <alignment horizontal="center" vertical="center" wrapText="1"/>
    </xf>
    <xf numFmtId="0" fontId="7" fillId="0" borderId="0" xfId="0" applyFont="1"/>
    <xf numFmtId="0" fontId="13" fillId="0" borderId="0" xfId="0" applyFont="1" applyAlignment="1">
      <alignment horizontal="center"/>
    </xf>
    <xf numFmtId="0" fontId="14" fillId="0" borderId="0" xfId="0" applyFont="1"/>
    <xf numFmtId="0" fontId="15" fillId="0" borderId="0" xfId="1" applyFont="1"/>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3" fontId="2" fillId="0" borderId="10" xfId="0" applyNumberFormat="1" applyFont="1" applyBorder="1" applyAlignment="1">
      <alignment horizontal="center" vertical="center" wrapText="1"/>
    </xf>
    <xf numFmtId="3" fontId="2" fillId="0" borderId="8"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8" xfId="0" applyFont="1" applyBorder="1" applyAlignment="1">
      <alignment horizontal="center" vertical="center" wrapText="1"/>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7" xfId="0" applyFont="1" applyBorder="1" applyAlignment="1">
      <alignment horizontal="center" vertical="center"/>
    </xf>
    <xf numFmtId="3" fontId="3" fillId="0" borderId="0" xfId="0" applyNumberFormat="1" applyFont="1" applyAlignment="1">
      <alignment horizontal="center" vertical="center"/>
    </xf>
    <xf numFmtId="3" fontId="3" fillId="0" borderId="12" xfId="0"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12" xfId="0" applyFont="1" applyBorder="1" applyAlignment="1">
      <alignment horizontal="center" vertical="center" wrapText="1"/>
    </xf>
    <xf numFmtId="0" fontId="3" fillId="0" borderId="0" xfId="0" applyFont="1" applyAlignment="1">
      <alignment horizontal="center" vertical="center" wrapText="1"/>
    </xf>
    <xf numFmtId="0" fontId="2" fillId="0" borderId="9" xfId="0" applyFont="1" applyBorder="1" applyAlignment="1">
      <alignment vertical="center" wrapText="1"/>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2" xfId="0" applyFont="1" applyBorder="1" applyAlignment="1">
      <alignment horizontal="center" vertical="center"/>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xf>
    <xf numFmtId="49" fontId="2" fillId="0" borderId="11" xfId="0" applyNumberFormat="1" applyFont="1" applyBorder="1" applyAlignment="1">
      <alignment horizontal="center" vertical="center" wrapText="1"/>
    </xf>
    <xf numFmtId="0" fontId="2" fillId="0" borderId="18" xfId="0" applyFont="1" applyBorder="1" applyAlignment="1"/>
    <xf numFmtId="0" fontId="2" fillId="0" borderId="9" xfId="0" applyFont="1" applyBorder="1" applyAlignment="1"/>
    <xf numFmtId="0" fontId="2" fillId="0" borderId="21" xfId="0" applyFont="1" applyBorder="1" applyAlignment="1">
      <alignment vertical="center"/>
    </xf>
    <xf numFmtId="0" fontId="2" fillId="0" borderId="5" xfId="0" applyFont="1" applyBorder="1" applyAlignment="1">
      <alignment vertical="center"/>
    </xf>
    <xf numFmtId="0" fontId="2" fillId="0" borderId="0" xfId="0" applyFont="1" applyAlignment="1">
      <alignment vertical="center"/>
    </xf>
    <xf numFmtId="0" fontId="2" fillId="0" borderId="6" xfId="0" applyFont="1" applyBorder="1" applyAlignment="1">
      <alignment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1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2" xfId="0" applyFont="1" applyFill="1" applyBorder="1" applyAlignment="1">
      <alignment horizontal="center" vertical="center"/>
    </xf>
    <xf numFmtId="0" fontId="0" fillId="0" borderId="21" xfId="0" applyFill="1" applyBorder="1" applyAlignment="1">
      <alignment horizontal="center" vertical="center" wrapText="1"/>
    </xf>
    <xf numFmtId="0" fontId="0" fillId="0" borderId="5" xfId="0" applyFill="1" applyBorder="1" applyAlignment="1">
      <alignment horizontal="center" vertical="center" wrapText="1"/>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3" fillId="0" borderId="0" xfId="0" applyFont="1" applyBorder="1" applyAlignment="1">
      <alignment horizontal="center"/>
    </xf>
    <xf numFmtId="0" fontId="0" fillId="0" borderId="0" xfId="0" applyBorder="1" applyAlignment="1">
      <alignment horizontal="center"/>
    </xf>
    <xf numFmtId="0" fontId="2"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4" xfId="0" applyBorder="1" applyAlignment="1">
      <alignment horizontal="center" vertical="center" wrapText="1"/>
    </xf>
    <xf numFmtId="0" fontId="3" fillId="0" borderId="12" xfId="0" applyFont="1" applyBorder="1" applyAlignment="1">
      <alignment horizontal="center"/>
    </xf>
    <xf numFmtId="0" fontId="0" fillId="0" borderId="12" xfId="0" applyBorder="1" applyAlignment="1">
      <alignment horizontal="center"/>
    </xf>
    <xf numFmtId="0" fontId="2" fillId="0" borderId="22" xfId="0" applyFont="1" applyFill="1" applyBorder="1" applyAlignment="1">
      <alignment horizontal="center" vertical="center" wrapText="1"/>
    </xf>
    <xf numFmtId="0" fontId="1" fillId="0" borderId="0" xfId="0" applyFont="1" applyAlignment="1">
      <alignment horizontal="center"/>
    </xf>
    <xf numFmtId="0" fontId="2" fillId="0" borderId="15" xfId="0" applyFont="1" applyFill="1" applyBorder="1" applyAlignment="1">
      <alignment horizontal="center" vertical="center"/>
    </xf>
    <xf numFmtId="0" fontId="0" fillId="0" borderId="15" xfId="0" applyFill="1" applyBorder="1" applyAlignment="1">
      <alignment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1" fillId="0" borderId="15" xfId="0" applyFont="1" applyFill="1" applyBorder="1" applyAlignment="1">
      <alignment horizontal="center" vertical="center" wrapText="1"/>
    </xf>
    <xf numFmtId="3" fontId="2" fillId="0" borderId="22" xfId="0" applyNumberFormat="1" applyFont="1" applyBorder="1" applyAlignment="1">
      <alignment horizontal="center" vertical="center" wrapText="1"/>
    </xf>
    <xf numFmtId="0" fontId="0" fillId="0" borderId="22" xfId="0"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13" xfId="0" applyNumberFormat="1" applyFont="1" applyBorder="1" applyAlignment="1">
      <alignment horizontal="center" vertical="center" wrapText="1"/>
    </xf>
    <xf numFmtId="3" fontId="2" fillId="0" borderId="6"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23" xfId="0" applyNumberFormat="1" applyFont="1" applyBorder="1" applyAlignment="1">
      <alignment horizontal="center" vertical="center" wrapText="1"/>
    </xf>
    <xf numFmtId="0" fontId="0" fillId="0" borderId="23" xfId="0" applyBorder="1" applyAlignment="1">
      <alignment horizontal="center" vertical="center"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23.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19211-9E54-4752-A4B5-3BBA302C3288}">
  <dimension ref="A1:A24"/>
  <sheetViews>
    <sheetView tabSelected="1" zoomScaleNormal="100" workbookViewId="0"/>
  </sheetViews>
  <sheetFormatPr defaultRowHeight="12.75" x14ac:dyDescent="0.2"/>
  <cols>
    <col min="1" max="1" width="115.28515625" style="204" bestFit="1" customWidth="1"/>
    <col min="2" max="16384" width="9.140625" style="204"/>
  </cols>
  <sheetData>
    <row r="1" spans="1:1" x14ac:dyDescent="0.2">
      <c r="A1" s="203" t="s">
        <v>302</v>
      </c>
    </row>
    <row r="2" spans="1:1" x14ac:dyDescent="0.2">
      <c r="A2" s="205" t="s">
        <v>8</v>
      </c>
    </row>
    <row r="3" spans="1:1" x14ac:dyDescent="0.2">
      <c r="A3" s="205" t="s">
        <v>53</v>
      </c>
    </row>
    <row r="4" spans="1:1" x14ac:dyDescent="0.2">
      <c r="A4" s="205" t="s">
        <v>67</v>
      </c>
    </row>
    <row r="5" spans="1:1" x14ac:dyDescent="0.2">
      <c r="A5" s="205" t="s">
        <v>111</v>
      </c>
    </row>
    <row r="6" spans="1:1" x14ac:dyDescent="0.2">
      <c r="A6" s="205" t="s">
        <v>125</v>
      </c>
    </row>
    <row r="7" spans="1:1" x14ac:dyDescent="0.2">
      <c r="A7" s="205" t="s">
        <v>143</v>
      </c>
    </row>
    <row r="8" spans="1:1" x14ac:dyDescent="0.2">
      <c r="A8" s="205" t="s">
        <v>159</v>
      </c>
    </row>
    <row r="9" spans="1:1" x14ac:dyDescent="0.2">
      <c r="A9" s="205" t="s">
        <v>172</v>
      </c>
    </row>
    <row r="10" spans="1:1" x14ac:dyDescent="0.2">
      <c r="A10" s="205" t="s">
        <v>197</v>
      </c>
    </row>
    <row r="11" spans="1:1" x14ac:dyDescent="0.2">
      <c r="A11" s="205" t="s">
        <v>206</v>
      </c>
    </row>
    <row r="12" spans="1:1" x14ac:dyDescent="0.2">
      <c r="A12" s="205" t="s">
        <v>209</v>
      </c>
    </row>
    <row r="13" spans="1:1" x14ac:dyDescent="0.2">
      <c r="A13" s="205" t="s">
        <v>219</v>
      </c>
    </row>
    <row r="14" spans="1:1" x14ac:dyDescent="0.2">
      <c r="A14" s="205" t="s">
        <v>225</v>
      </c>
    </row>
    <row r="15" spans="1:1" x14ac:dyDescent="0.2">
      <c r="A15" s="205" t="s">
        <v>235</v>
      </c>
    </row>
    <row r="16" spans="1:1" x14ac:dyDescent="0.2">
      <c r="A16" s="205" t="s">
        <v>252</v>
      </c>
    </row>
    <row r="17" spans="1:1" x14ac:dyDescent="0.2">
      <c r="A17" s="205" t="s">
        <v>259</v>
      </c>
    </row>
    <row r="18" spans="1:1" x14ac:dyDescent="0.2">
      <c r="A18" s="205" t="s">
        <v>271</v>
      </c>
    </row>
    <row r="19" spans="1:1" x14ac:dyDescent="0.2">
      <c r="A19" s="205" t="s">
        <v>275</v>
      </c>
    </row>
    <row r="20" spans="1:1" x14ac:dyDescent="0.2">
      <c r="A20" s="205" t="s">
        <v>276</v>
      </c>
    </row>
    <row r="21" spans="1:1" x14ac:dyDescent="0.2">
      <c r="A21" s="205" t="s">
        <v>301</v>
      </c>
    </row>
    <row r="22" spans="1:1" x14ac:dyDescent="0.2">
      <c r="A22" s="205" t="s">
        <v>281</v>
      </c>
    </row>
    <row r="23" spans="1:1" x14ac:dyDescent="0.2">
      <c r="A23" s="205" t="s">
        <v>287</v>
      </c>
    </row>
    <row r="24" spans="1:1" x14ac:dyDescent="0.2">
      <c r="A24" s="205" t="s">
        <v>300</v>
      </c>
    </row>
  </sheetData>
  <hyperlinks>
    <hyperlink ref="A2" location="5.5.1.!A1" display="5.5.1. The number of authorized travel organizations (31 December)" xr:uid="{7FD3D23C-D827-4AE9-82E2-9B3355F29013}"/>
    <hyperlink ref="A3" location="5.5.2.!A1" display="5.5.2. International organized tours [thousands]" xr:uid="{03A657A4-EF9B-4073-BA77-F6CEBF52F231}"/>
    <hyperlink ref="A4" location="5.5.3.!A1" display="5.5.3. Main figures on international tourist arrivals, 2010" xr:uid="{1598A84A-91D7-4914-AD36-1AA767B34538}"/>
    <hyperlink ref="A5" location="5.5.4.!A1" display="5.5.4. Number and duration of domestic overnight travels, 2010" xr:uid="{2F689C8B-036A-4FDF-B966-9E3E5CB3E6C3}"/>
    <hyperlink ref="A6" location="5.5.5.!A1" display="5.5.5. Number and expenditure of participants on domestic overnight trips, by motivation, 2010" xr:uid="{428E4A99-A80D-447D-9E56-5A5731723791}"/>
    <hyperlink ref="A7" location="5.5.6.!A1" display="5.5.6. Capacity of public accommodation establishments, 31 July" xr:uid="{35F5E80C-1910-40A9-97D7-4710FDE3F6F6}"/>
    <hyperlink ref="A8" location="5.5.7.!A1" display="5.5.7. Tourist arrivals and tourism nights in public accommodation by holiday regions and accommodation types, 2010" xr:uid="{AD87AB9C-84C5-4B93-9B6C-A2FBBA89D61F}"/>
    <hyperlink ref="A9" location="5.5.8.!A1" display="5.5.8. International tourism nights and length of stay of international tourists in public accommodation" xr:uid="{1687ACA2-C9F8-487A-9569-6781F81D416A}"/>
    <hyperlink ref="A10" location="5.5.9.!A1" display="5.5.9. Data on hotels by categories, 2010" xr:uid="{AB6CE633-138B-403F-A063-E4F5212AFAE5}"/>
    <hyperlink ref="A11" location="5.5.10.!A1" display="5.5.10. Capacity, tourist arrivals and tourism nights in other (private until 2009) accommodation" xr:uid="{B8DFBD9E-46A6-4465-9F82-115C7DDFF1D4}"/>
    <hyperlink ref="A12" location="5.5.11.!A1" display="5.5.11. Capacity, tourist arrivals and tourism nights in collective or leisure activity accommodation establishment for nonprofit purposes" xr:uid="{E095DF6D-9EFC-4E0D-99EF-BEEFF440E0ED}"/>
    <hyperlink ref="A13" location="5.5.12.!A1" display="5.5.12. Number of catering units (31 December)" xr:uid="{3A13DBDE-F6AE-4314-9112-98CBF7B36E94}"/>
    <hyperlink ref="A14" location="5.5.13.!A1" display="5.5.13. Sales of catering units" xr:uid="{BA9F0954-EC26-4076-88DF-E73C6E3A8EBA}"/>
    <hyperlink ref="A15" location="5.5.14.!A1" display="5.5.14. Hungarians travelling abroad by border sections [thousands]" xr:uid="{EBE51057-1A43-4147-AC32-291C50D122E7}"/>
    <hyperlink ref="A16" location="5.5.15.!A1" display="5.5.15. Distribution of domestic travels by motivation, 2010 [%]" xr:uid="{97268844-DCF4-4FD0-A9C6-280D1183449C}"/>
    <hyperlink ref="A17" location="5.5.16.!A1" display="5.5.16. Share of participants in domestic overnight travels, 2010 [%]" xr:uid="{58BE4548-9602-4A40-9384-0A90A5F2AB53}"/>
    <hyperlink ref="A18" location="5.5.17.!A1" display="5.5.17. Number and length of stay duration of Hungarians travelling abroad by countries, 2010" xr:uid="{76C3B108-4171-4450-BD62-1D44BD550283}"/>
    <hyperlink ref="A19" location="5.5.18.!A1" display="5.5.18. Expenditures spent in Hungary of foreign visitors arriving in Hungary" xr:uid="{D8187321-B4F5-4B18-BF0E-D2BAFB8DA672}"/>
    <hyperlink ref="A20" location="5.5.19.!A1" display="5.5.19. Expenditures of Hungarians travelling abroad" xr:uid="{2D19381A-E862-418C-A54B-1CBD6B68E5B3}"/>
    <hyperlink ref="A21" location="5.5.20.!A1" display="5.5.20. Expenditures of foreign visitors arriving in Hungary by travel motivation [million HUF]" xr:uid="{451A87E7-C210-49F0-B727-A3F901813FB1}"/>
    <hyperlink ref="A22" location="5.5.21.!A1" display="5.5.21. Expenditures of Hungarians travelling abroad by motivation [million HUF]" xr:uid="{FCB1DBD7-AA66-4754-8F33-3048F920FB33}"/>
    <hyperlink ref="A23" location="5.5.22.!A1" display="5.5.22. Main data of public accommodation establishments" xr:uid="{7E5441E4-2351-4F8D-AD75-C8C0814B3371}"/>
    <hyperlink ref="A24" location="5.5.23.!A1" display="5.5.23. Hungary’s tourism balance of payments" xr:uid="{1C0188F7-3309-4121-84A5-7C80FE644A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0DC8F-887D-45CB-9196-AE3C9252BAC3}">
  <dimension ref="A1:H35"/>
  <sheetViews>
    <sheetView zoomScaleNormal="100" workbookViewId="0"/>
  </sheetViews>
  <sheetFormatPr defaultRowHeight="11.25" x14ac:dyDescent="0.2"/>
  <cols>
    <col min="1" max="1" width="28.85546875" style="87" customWidth="1"/>
    <col min="2" max="8" width="10.7109375" style="1" customWidth="1"/>
    <col min="9" max="16384" width="9.140625" style="1"/>
  </cols>
  <sheetData>
    <row r="1" spans="1:8" ht="12" thickBot="1" x14ac:dyDescent="0.25">
      <c r="A1" s="97" t="s">
        <v>197</v>
      </c>
      <c r="B1" s="37"/>
      <c r="C1" s="37"/>
      <c r="D1" s="96"/>
      <c r="E1" s="96"/>
      <c r="F1" s="96"/>
      <c r="G1" s="96"/>
      <c r="H1" s="48"/>
    </row>
    <row r="2" spans="1:8" x14ac:dyDescent="0.2">
      <c r="A2" s="242" t="s">
        <v>7</v>
      </c>
      <c r="B2" s="239" t="s">
        <v>196</v>
      </c>
      <c r="C2" s="236" t="s">
        <v>195</v>
      </c>
      <c r="D2" s="236" t="s">
        <v>194</v>
      </c>
      <c r="E2" s="236" t="s">
        <v>193</v>
      </c>
      <c r="F2" s="236" t="s">
        <v>192</v>
      </c>
      <c r="G2" s="236" t="s">
        <v>9</v>
      </c>
      <c r="H2" s="211" t="s">
        <v>191</v>
      </c>
    </row>
    <row r="3" spans="1:8" s="2" customFormat="1" x14ac:dyDescent="0.25">
      <c r="A3" s="243"/>
      <c r="B3" s="224"/>
      <c r="C3" s="237"/>
      <c r="D3" s="237"/>
      <c r="E3" s="237"/>
      <c r="F3" s="237"/>
      <c r="G3" s="245"/>
      <c r="H3" s="247"/>
    </row>
    <row r="4" spans="1:8" s="2" customFormat="1" x14ac:dyDescent="0.25">
      <c r="A4" s="244"/>
      <c r="B4" s="241" t="s">
        <v>190</v>
      </c>
      <c r="C4" s="241"/>
      <c r="D4" s="241"/>
      <c r="E4" s="241"/>
      <c r="F4" s="241"/>
      <c r="G4" s="246"/>
      <c r="H4" s="248"/>
    </row>
    <row r="5" spans="1:8" x14ac:dyDescent="0.2">
      <c r="A5" s="95" t="s">
        <v>149</v>
      </c>
      <c r="B5" s="60">
        <v>710</v>
      </c>
      <c r="C5" s="60">
        <v>2570</v>
      </c>
      <c r="D5" s="60">
        <v>1992</v>
      </c>
      <c r="E5" s="60">
        <v>285</v>
      </c>
      <c r="F5" s="60">
        <v>34</v>
      </c>
      <c r="G5" s="60">
        <v>5596</v>
      </c>
      <c r="H5" s="60">
        <v>751</v>
      </c>
    </row>
    <row r="6" spans="1:8" x14ac:dyDescent="0.2">
      <c r="A6" s="92" t="s">
        <v>14</v>
      </c>
      <c r="C6" s="62"/>
      <c r="D6" s="62"/>
      <c r="E6" s="62"/>
      <c r="F6" s="62"/>
      <c r="G6" s="94"/>
      <c r="H6" s="62"/>
    </row>
    <row r="7" spans="1:8" x14ac:dyDescent="0.2">
      <c r="A7" s="93" t="s">
        <v>188</v>
      </c>
      <c r="B7" s="60">
        <v>96</v>
      </c>
      <c r="C7" s="60">
        <v>1177</v>
      </c>
      <c r="D7" s="60">
        <v>1085</v>
      </c>
      <c r="E7" s="60">
        <v>206</v>
      </c>
      <c r="F7" s="60">
        <v>24</v>
      </c>
      <c r="G7" s="60">
        <v>2591</v>
      </c>
      <c r="H7" s="60">
        <v>445</v>
      </c>
    </row>
    <row r="8" spans="1:8" x14ac:dyDescent="0.2">
      <c r="A8" s="93" t="s">
        <v>187</v>
      </c>
      <c r="B8" s="60">
        <v>614</v>
      </c>
      <c r="C8" s="60">
        <v>1393</v>
      </c>
      <c r="D8" s="60">
        <v>907</v>
      </c>
      <c r="E8" s="60">
        <v>79</v>
      </c>
      <c r="F8" s="60">
        <v>10</v>
      </c>
      <c r="G8" s="60">
        <v>3005</v>
      </c>
      <c r="H8" s="60">
        <v>306</v>
      </c>
    </row>
    <row r="9" spans="1:8" x14ac:dyDescent="0.2">
      <c r="A9" s="92" t="s">
        <v>148</v>
      </c>
      <c r="B9" s="60">
        <v>1543</v>
      </c>
      <c r="C9" s="60">
        <v>6520</v>
      </c>
      <c r="D9" s="60">
        <v>5180</v>
      </c>
      <c r="E9" s="60">
        <v>732</v>
      </c>
      <c r="F9" s="60">
        <v>111</v>
      </c>
      <c r="G9" s="60">
        <v>14098</v>
      </c>
      <c r="H9" s="60">
        <v>2571</v>
      </c>
    </row>
    <row r="10" spans="1:8" x14ac:dyDescent="0.2">
      <c r="A10" s="92" t="s">
        <v>14</v>
      </c>
      <c r="C10" s="62"/>
      <c r="D10" s="62"/>
      <c r="E10" s="62"/>
      <c r="H10" s="94"/>
    </row>
    <row r="11" spans="1:8" x14ac:dyDescent="0.2">
      <c r="A11" s="93" t="s">
        <v>188</v>
      </c>
      <c r="B11" s="60">
        <v>202</v>
      </c>
      <c r="C11" s="60">
        <v>2652</v>
      </c>
      <c r="D11" s="60">
        <v>2784</v>
      </c>
      <c r="E11" s="60">
        <v>537</v>
      </c>
      <c r="F11" s="60">
        <v>75</v>
      </c>
      <c r="G11" s="60">
        <v>6256</v>
      </c>
      <c r="H11" s="60">
        <v>1275</v>
      </c>
    </row>
    <row r="12" spans="1:8" x14ac:dyDescent="0.2">
      <c r="A12" s="93" t="s">
        <v>187</v>
      </c>
      <c r="B12" s="60">
        <v>1341</v>
      </c>
      <c r="C12" s="60">
        <v>3868</v>
      </c>
      <c r="D12" s="60">
        <v>2396</v>
      </c>
      <c r="E12" s="60">
        <v>195</v>
      </c>
      <c r="F12" s="60">
        <v>37</v>
      </c>
      <c r="G12" s="60">
        <v>7482</v>
      </c>
      <c r="H12" s="60">
        <v>1296</v>
      </c>
    </row>
    <row r="13" spans="1:8" x14ac:dyDescent="0.2">
      <c r="A13" s="92" t="s">
        <v>189</v>
      </c>
      <c r="B13" s="89">
        <v>2.2000000000000002</v>
      </c>
      <c r="C13" s="89">
        <v>2.5</v>
      </c>
      <c r="D13" s="89">
        <v>2.6</v>
      </c>
      <c r="E13" s="89">
        <v>2.6</v>
      </c>
      <c r="F13" s="89">
        <v>3.3</v>
      </c>
      <c r="G13" s="89">
        <v>2.5</v>
      </c>
      <c r="H13" s="89">
        <v>3.4</v>
      </c>
    </row>
    <row r="14" spans="1:8" x14ac:dyDescent="0.2">
      <c r="A14" s="92" t="s">
        <v>14</v>
      </c>
      <c r="B14" s="62"/>
      <c r="C14" s="62"/>
      <c r="D14" s="62"/>
      <c r="E14" s="62"/>
      <c r="H14" s="94"/>
    </row>
    <row r="15" spans="1:8" x14ac:dyDescent="0.2">
      <c r="A15" s="93" t="s">
        <v>188</v>
      </c>
      <c r="B15" s="89">
        <v>2.1</v>
      </c>
      <c r="C15" s="89">
        <v>2.2999999999999998</v>
      </c>
      <c r="D15" s="89">
        <v>2.6</v>
      </c>
      <c r="E15" s="89">
        <v>2.6</v>
      </c>
      <c r="F15" s="89">
        <v>3.1</v>
      </c>
      <c r="G15" s="89">
        <v>2.4</v>
      </c>
      <c r="H15" s="89">
        <v>2.9</v>
      </c>
    </row>
    <row r="16" spans="1:8" x14ac:dyDescent="0.2">
      <c r="A16" s="93" t="s">
        <v>187</v>
      </c>
      <c r="B16" s="89">
        <v>2.2000000000000002</v>
      </c>
      <c r="C16" s="89">
        <v>2.8</v>
      </c>
      <c r="D16" s="89">
        <v>2.6</v>
      </c>
      <c r="E16" s="89">
        <v>2.5</v>
      </c>
      <c r="F16" s="89">
        <v>3.7</v>
      </c>
      <c r="G16" s="89">
        <v>2.6</v>
      </c>
      <c r="H16" s="89">
        <v>4.2</v>
      </c>
    </row>
    <row r="17" spans="1:8" ht="22.5" x14ac:dyDescent="0.2">
      <c r="A17" s="92" t="s">
        <v>145</v>
      </c>
      <c r="B17" s="60">
        <v>19302</v>
      </c>
      <c r="C17" s="60">
        <v>8142</v>
      </c>
      <c r="D17" s="60">
        <v>5133</v>
      </c>
      <c r="E17" s="60">
        <v>3651</v>
      </c>
      <c r="F17" s="60">
        <v>3411</v>
      </c>
      <c r="G17" s="60">
        <v>7992</v>
      </c>
      <c r="H17" s="60">
        <v>7517</v>
      </c>
    </row>
    <row r="18" spans="1:8" x14ac:dyDescent="0.2">
      <c r="A18" s="92" t="s">
        <v>14</v>
      </c>
      <c r="B18" s="60"/>
      <c r="C18" s="60"/>
      <c r="D18" s="60"/>
      <c r="E18" s="60"/>
      <c r="F18" s="60"/>
      <c r="G18" s="60"/>
      <c r="H18" s="60"/>
    </row>
    <row r="19" spans="1:8" x14ac:dyDescent="0.2">
      <c r="A19" s="93" t="s">
        <v>188</v>
      </c>
      <c r="B19" s="60">
        <v>16001</v>
      </c>
      <c r="C19" s="60">
        <v>7485</v>
      </c>
      <c r="D19" s="60">
        <v>4831</v>
      </c>
      <c r="E19" s="60">
        <v>3354</v>
      </c>
      <c r="F19" s="60">
        <v>3189</v>
      </c>
      <c r="G19" s="60">
        <v>6179</v>
      </c>
      <c r="H19" s="60">
        <v>6580</v>
      </c>
    </row>
    <row r="20" spans="1:8" x14ac:dyDescent="0.2">
      <c r="A20" s="93" t="s">
        <v>187</v>
      </c>
      <c r="B20" s="60">
        <v>19801</v>
      </c>
      <c r="C20" s="60">
        <v>8592</v>
      </c>
      <c r="D20" s="60">
        <v>5485</v>
      </c>
      <c r="E20" s="60">
        <v>4471</v>
      </c>
      <c r="F20" s="60">
        <v>3859</v>
      </c>
      <c r="G20" s="60">
        <v>9438</v>
      </c>
      <c r="H20" s="60">
        <v>8439</v>
      </c>
    </row>
    <row r="21" spans="1:8" x14ac:dyDescent="0.2">
      <c r="A21" s="92" t="s">
        <v>186</v>
      </c>
      <c r="B21" s="89">
        <v>60.1</v>
      </c>
      <c r="C21" s="89">
        <v>50</v>
      </c>
      <c r="D21" s="89">
        <v>39</v>
      </c>
      <c r="E21" s="89">
        <v>28.9</v>
      </c>
      <c r="F21" s="89">
        <v>22.5</v>
      </c>
      <c r="G21" s="89">
        <v>44.6</v>
      </c>
      <c r="H21" s="89">
        <v>56</v>
      </c>
    </row>
    <row r="22" spans="1:8" x14ac:dyDescent="0.2">
      <c r="A22" s="91" t="s">
        <v>14</v>
      </c>
      <c r="B22" s="62"/>
      <c r="C22" s="62"/>
      <c r="D22" s="90"/>
      <c r="E22" s="90"/>
      <c r="F22" s="90"/>
      <c r="H22" s="90"/>
    </row>
    <row r="23" spans="1:8" x14ac:dyDescent="0.2">
      <c r="A23" s="16" t="s">
        <v>185</v>
      </c>
      <c r="B23" s="89">
        <v>39.4</v>
      </c>
      <c r="C23" s="89">
        <v>35.6</v>
      </c>
      <c r="D23" s="89">
        <v>23.5</v>
      </c>
      <c r="E23" s="89">
        <v>18.399999999999999</v>
      </c>
      <c r="F23" s="89">
        <v>12.4</v>
      </c>
      <c r="G23" s="89">
        <v>29.8</v>
      </c>
      <c r="H23" s="89">
        <v>44.1</v>
      </c>
    </row>
    <row r="24" spans="1:8" x14ac:dyDescent="0.2">
      <c r="A24" s="16" t="s">
        <v>184</v>
      </c>
      <c r="B24" s="89">
        <v>47.8</v>
      </c>
      <c r="C24" s="89">
        <v>39.9</v>
      </c>
      <c r="D24" s="89">
        <v>27.1</v>
      </c>
      <c r="E24" s="89">
        <v>19.7</v>
      </c>
      <c r="F24" s="89">
        <v>16.899999999999999</v>
      </c>
      <c r="G24" s="89">
        <v>34</v>
      </c>
      <c r="H24" s="89">
        <v>49.6</v>
      </c>
    </row>
    <row r="25" spans="1:8" x14ac:dyDescent="0.2">
      <c r="A25" s="16" t="s">
        <v>183</v>
      </c>
      <c r="B25" s="89">
        <v>55.6</v>
      </c>
      <c r="C25" s="89">
        <v>44.3</v>
      </c>
      <c r="D25" s="89">
        <v>32.5</v>
      </c>
      <c r="E25" s="89">
        <v>22.2</v>
      </c>
      <c r="F25" s="89">
        <v>18.7</v>
      </c>
      <c r="G25" s="89">
        <v>38.9</v>
      </c>
      <c r="H25" s="89">
        <v>49.9</v>
      </c>
    </row>
    <row r="26" spans="1:8" x14ac:dyDescent="0.2">
      <c r="A26" s="16" t="s">
        <v>182</v>
      </c>
      <c r="B26" s="89">
        <v>57</v>
      </c>
      <c r="C26" s="89">
        <v>45.6</v>
      </c>
      <c r="D26" s="89">
        <v>36.4</v>
      </c>
      <c r="E26" s="89">
        <v>25.6</v>
      </c>
      <c r="F26" s="89">
        <v>19.399999999999999</v>
      </c>
      <c r="G26" s="89">
        <v>41.4</v>
      </c>
      <c r="H26" s="89">
        <v>48</v>
      </c>
    </row>
    <row r="27" spans="1:8" x14ac:dyDescent="0.2">
      <c r="A27" s="16" t="s">
        <v>181</v>
      </c>
      <c r="B27" s="89">
        <v>67.900000000000006</v>
      </c>
      <c r="C27" s="89">
        <v>52.7</v>
      </c>
      <c r="D27" s="89">
        <v>40</v>
      </c>
      <c r="E27" s="89">
        <v>29</v>
      </c>
      <c r="F27" s="89">
        <v>19.2</v>
      </c>
      <c r="G27" s="89">
        <v>46.6</v>
      </c>
      <c r="H27" s="89">
        <v>57.4</v>
      </c>
    </row>
    <row r="28" spans="1:8" x14ac:dyDescent="0.2">
      <c r="A28" s="16" t="s">
        <v>180</v>
      </c>
      <c r="B28" s="89">
        <v>68.900000000000006</v>
      </c>
      <c r="C28" s="89">
        <v>52.7</v>
      </c>
      <c r="D28" s="89">
        <v>41</v>
      </c>
      <c r="E28" s="89">
        <v>29.4</v>
      </c>
      <c r="F28" s="89">
        <v>20.399999999999999</v>
      </c>
      <c r="G28" s="89">
        <v>46.8</v>
      </c>
      <c r="H28" s="89">
        <v>57.5</v>
      </c>
    </row>
    <row r="29" spans="1:8" x14ac:dyDescent="0.2">
      <c r="A29" s="16" t="s">
        <v>179</v>
      </c>
      <c r="B29" s="89">
        <v>63.9</v>
      </c>
      <c r="C29" s="89">
        <v>60.5</v>
      </c>
      <c r="D29" s="89">
        <v>51.2</v>
      </c>
      <c r="E29" s="89">
        <v>39.299999999999997</v>
      </c>
      <c r="F29" s="89">
        <v>29.3</v>
      </c>
      <c r="G29" s="89">
        <v>54.3</v>
      </c>
      <c r="H29" s="89">
        <v>67.900000000000006</v>
      </c>
    </row>
    <row r="30" spans="1:8" x14ac:dyDescent="0.2">
      <c r="A30" s="16" t="s">
        <v>178</v>
      </c>
      <c r="B30" s="89">
        <v>69.400000000000006</v>
      </c>
      <c r="C30" s="89">
        <v>68.5</v>
      </c>
      <c r="D30" s="89">
        <v>55.3</v>
      </c>
      <c r="E30" s="89">
        <v>43.6</v>
      </c>
      <c r="F30" s="89">
        <v>28</v>
      </c>
      <c r="G30" s="89">
        <v>60</v>
      </c>
      <c r="H30" s="89">
        <v>76.2</v>
      </c>
    </row>
    <row r="31" spans="1:8" x14ac:dyDescent="0.2">
      <c r="A31" s="16" t="s">
        <v>177</v>
      </c>
      <c r="B31" s="89">
        <v>74.8</v>
      </c>
      <c r="C31" s="89">
        <v>57.6</v>
      </c>
      <c r="D31" s="89">
        <v>46.6</v>
      </c>
      <c r="E31" s="89">
        <v>32.200000000000003</v>
      </c>
      <c r="F31" s="89">
        <v>22</v>
      </c>
      <c r="G31" s="89">
        <v>52.4</v>
      </c>
      <c r="H31" s="89">
        <v>64.599999999999994</v>
      </c>
    </row>
    <row r="32" spans="1:8" x14ac:dyDescent="0.2">
      <c r="A32" s="16" t="s">
        <v>176</v>
      </c>
      <c r="B32" s="89">
        <v>69.599999999999994</v>
      </c>
      <c r="C32" s="89">
        <v>53.4</v>
      </c>
      <c r="D32" s="89">
        <v>40.799999999999997</v>
      </c>
      <c r="E32" s="89">
        <v>27.5</v>
      </c>
      <c r="F32" s="89">
        <v>20.399999999999999</v>
      </c>
      <c r="G32" s="89">
        <v>48.1</v>
      </c>
      <c r="H32" s="89">
        <v>57.1</v>
      </c>
    </row>
    <row r="33" spans="1:8" x14ac:dyDescent="0.2">
      <c r="A33" s="16" t="s">
        <v>175</v>
      </c>
      <c r="B33" s="89">
        <v>59.8</v>
      </c>
      <c r="C33" s="89">
        <v>46.3</v>
      </c>
      <c r="D33" s="89">
        <v>36.4</v>
      </c>
      <c r="E33" s="89">
        <v>25.9</v>
      </c>
      <c r="F33" s="89">
        <v>20.2</v>
      </c>
      <c r="G33" s="89">
        <v>42.3</v>
      </c>
      <c r="H33" s="89">
        <v>58.6</v>
      </c>
    </row>
    <row r="34" spans="1:8" x14ac:dyDescent="0.2">
      <c r="A34" s="16" t="s">
        <v>174</v>
      </c>
      <c r="B34" s="89">
        <v>45.8</v>
      </c>
      <c r="C34" s="89">
        <v>37.799999999999997</v>
      </c>
      <c r="D34" s="89">
        <v>26.6</v>
      </c>
      <c r="E34" s="89">
        <v>20.8</v>
      </c>
      <c r="F34" s="89">
        <v>19.5</v>
      </c>
      <c r="G34" s="89">
        <v>33.1</v>
      </c>
      <c r="H34" s="89">
        <v>38.1</v>
      </c>
    </row>
    <row r="35" spans="1:8" x14ac:dyDescent="0.2">
      <c r="A35" s="88" t="s">
        <v>173</v>
      </c>
      <c r="B35" s="60">
        <v>29402</v>
      </c>
      <c r="C35" s="60">
        <v>14466</v>
      </c>
      <c r="D35" s="60">
        <v>9435</v>
      </c>
      <c r="E35" s="60">
        <v>7628</v>
      </c>
      <c r="F35" s="60">
        <v>6578</v>
      </c>
      <c r="G35" s="60">
        <v>14231</v>
      </c>
      <c r="H35" s="60">
        <v>13519</v>
      </c>
    </row>
  </sheetData>
  <mergeCells count="9">
    <mergeCell ref="A2:A4"/>
    <mergeCell ref="G2:G4"/>
    <mergeCell ref="H2:H4"/>
    <mergeCell ref="B4:F4"/>
    <mergeCell ref="B2:B3"/>
    <mergeCell ref="C2:C3"/>
    <mergeCell ref="D2:D3"/>
    <mergeCell ref="E2:E3"/>
    <mergeCell ref="F2:F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9B559-0F7B-4F82-BC12-8AD0CDA6B883}">
  <dimension ref="A1:E10"/>
  <sheetViews>
    <sheetView zoomScaleNormal="100" workbookViewId="0"/>
  </sheetViews>
  <sheetFormatPr defaultRowHeight="11.25" x14ac:dyDescent="0.2"/>
  <cols>
    <col min="1" max="1" width="28.28515625" style="1" customWidth="1"/>
    <col min="2" max="5" width="12.7109375" style="1" customWidth="1"/>
    <col min="6" max="16384" width="9.140625" style="1"/>
  </cols>
  <sheetData>
    <row r="1" spans="1:5" s="75" customFormat="1" ht="12" thickBot="1" x14ac:dyDescent="0.25">
      <c r="A1" s="56" t="s">
        <v>206</v>
      </c>
      <c r="B1" s="106"/>
      <c r="C1" s="106"/>
      <c r="D1" s="106"/>
      <c r="E1" s="106"/>
    </row>
    <row r="2" spans="1:5" x14ac:dyDescent="0.2">
      <c r="A2" s="105" t="s">
        <v>7</v>
      </c>
      <c r="B2" s="104">
        <v>2000</v>
      </c>
      <c r="C2" s="104">
        <v>2008</v>
      </c>
      <c r="D2" s="104">
        <v>2009</v>
      </c>
      <c r="E2" s="103">
        <v>2010</v>
      </c>
    </row>
    <row r="3" spans="1:5" x14ac:dyDescent="0.2">
      <c r="A3" s="99" t="s">
        <v>205</v>
      </c>
      <c r="B3" s="100">
        <v>42658</v>
      </c>
      <c r="C3" s="101">
        <v>39524</v>
      </c>
      <c r="D3" s="100">
        <v>39310</v>
      </c>
      <c r="E3" s="100">
        <v>38323</v>
      </c>
    </row>
    <row r="4" spans="1:5" x14ac:dyDescent="0.2">
      <c r="A4" s="99" t="s">
        <v>204</v>
      </c>
      <c r="B4" s="100">
        <v>101252</v>
      </c>
      <c r="C4" s="101">
        <v>100768</v>
      </c>
      <c r="D4" s="100">
        <v>100438</v>
      </c>
      <c r="E4" s="100">
        <v>98483</v>
      </c>
    </row>
    <row r="5" spans="1:5" x14ac:dyDescent="0.2">
      <c r="A5" s="99" t="s">
        <v>203</v>
      </c>
      <c r="B5" s="100">
        <v>219229</v>
      </c>
      <c r="C5" s="101">
        <v>228430</v>
      </c>
      <c r="D5" s="100">
        <v>227455</v>
      </c>
      <c r="E5" s="100">
        <v>224876</v>
      </c>
    </row>
    <row r="6" spans="1:5" x14ac:dyDescent="0.2">
      <c r="A6" s="99" t="s">
        <v>202</v>
      </c>
      <c r="B6" s="100">
        <v>625</v>
      </c>
      <c r="C6" s="101">
        <v>971</v>
      </c>
      <c r="D6" s="100">
        <v>961</v>
      </c>
      <c r="E6" s="100">
        <v>909</v>
      </c>
    </row>
    <row r="7" spans="1:5" x14ac:dyDescent="0.2">
      <c r="A7" s="102" t="s">
        <v>201</v>
      </c>
      <c r="B7" s="100">
        <v>255</v>
      </c>
      <c r="C7" s="101">
        <v>686</v>
      </c>
      <c r="D7" s="100">
        <v>680</v>
      </c>
      <c r="E7" s="100">
        <v>657</v>
      </c>
    </row>
    <row r="8" spans="1:5" x14ac:dyDescent="0.2">
      <c r="A8" s="102" t="s">
        <v>200</v>
      </c>
      <c r="B8" s="100">
        <v>370</v>
      </c>
      <c r="C8" s="101">
        <v>285</v>
      </c>
      <c r="D8" s="100">
        <v>281</v>
      </c>
      <c r="E8" s="100">
        <v>252</v>
      </c>
    </row>
    <row r="9" spans="1:5" x14ac:dyDescent="0.2">
      <c r="A9" s="99" t="s">
        <v>199</v>
      </c>
      <c r="B9" s="100">
        <v>3867</v>
      </c>
      <c r="C9" s="101">
        <v>3892</v>
      </c>
      <c r="D9" s="100">
        <v>3761</v>
      </c>
      <c r="E9" s="100">
        <v>3431</v>
      </c>
    </row>
    <row r="10" spans="1:5" x14ac:dyDescent="0.2">
      <c r="A10" s="99" t="s">
        <v>198</v>
      </c>
      <c r="B10" s="98">
        <f>B9/B6</f>
        <v>6.1871999999999998</v>
      </c>
      <c r="C10" s="98">
        <f>C9/C6</f>
        <v>4.0082389289392379</v>
      </c>
      <c r="D10" s="98">
        <f>D9/D6</f>
        <v>3.9136316337148802</v>
      </c>
      <c r="E10" s="98">
        <f>E9/E6</f>
        <v>3.7744774477447747</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82BD4-FE1B-48BA-B6F7-DD8C438C7837}">
  <dimension ref="A1:E10"/>
  <sheetViews>
    <sheetView zoomScaleNormal="100" workbookViewId="0"/>
  </sheetViews>
  <sheetFormatPr defaultRowHeight="11.25" x14ac:dyDescent="0.2"/>
  <cols>
    <col min="1" max="1" width="25.42578125" style="1" customWidth="1"/>
    <col min="2" max="5" width="12.28515625" style="1" customWidth="1"/>
    <col min="6" max="16384" width="9.140625" style="1"/>
  </cols>
  <sheetData>
    <row r="1" spans="1:5" ht="12" thickBot="1" x14ac:dyDescent="0.25">
      <c r="A1" s="109" t="s">
        <v>209</v>
      </c>
      <c r="B1" s="108"/>
      <c r="C1" s="108"/>
      <c r="D1" s="108"/>
      <c r="E1" s="108"/>
    </row>
    <row r="2" spans="1:5" x14ac:dyDescent="0.2">
      <c r="A2" s="105" t="s">
        <v>7</v>
      </c>
      <c r="B2" s="104">
        <v>2004</v>
      </c>
      <c r="C2" s="104">
        <v>2008</v>
      </c>
      <c r="D2" s="104">
        <v>2009</v>
      </c>
      <c r="E2" s="107">
        <v>2010</v>
      </c>
    </row>
    <row r="3" spans="1:5" x14ac:dyDescent="0.2">
      <c r="A3" s="99" t="s">
        <v>205</v>
      </c>
      <c r="B3" s="100">
        <v>408</v>
      </c>
      <c r="C3" s="101">
        <v>743</v>
      </c>
      <c r="D3" s="100">
        <v>770</v>
      </c>
      <c r="E3" s="100">
        <v>780</v>
      </c>
    </row>
    <row r="4" spans="1:5" x14ac:dyDescent="0.2">
      <c r="A4" s="99" t="s">
        <v>204</v>
      </c>
      <c r="B4" s="100">
        <v>8997</v>
      </c>
      <c r="C4" s="101">
        <v>12396</v>
      </c>
      <c r="D4" s="100">
        <v>12893</v>
      </c>
      <c r="E4" s="100">
        <v>12349</v>
      </c>
    </row>
    <row r="5" spans="1:5" x14ac:dyDescent="0.2">
      <c r="A5" s="99" t="s">
        <v>203</v>
      </c>
      <c r="B5" s="100">
        <v>36132</v>
      </c>
      <c r="C5" s="101">
        <v>49479</v>
      </c>
      <c r="D5" s="100">
        <v>56709</v>
      </c>
      <c r="E5" s="100">
        <v>48224</v>
      </c>
    </row>
    <row r="6" spans="1:5" x14ac:dyDescent="0.2">
      <c r="A6" s="99" t="s">
        <v>208</v>
      </c>
      <c r="B6" s="100">
        <v>333074</v>
      </c>
      <c r="C6" s="101">
        <v>402881</v>
      </c>
      <c r="D6" s="100">
        <v>419049</v>
      </c>
      <c r="E6" s="100">
        <v>416948</v>
      </c>
    </row>
    <row r="7" spans="1:5" x14ac:dyDescent="0.2">
      <c r="A7" s="102" t="s">
        <v>201</v>
      </c>
      <c r="B7" s="100">
        <v>309715</v>
      </c>
      <c r="C7" s="101">
        <v>389200</v>
      </c>
      <c r="D7" s="100">
        <v>406742</v>
      </c>
      <c r="E7" s="100">
        <v>401081</v>
      </c>
    </row>
    <row r="8" spans="1:5" x14ac:dyDescent="0.2">
      <c r="A8" s="102" t="s">
        <v>200</v>
      </c>
      <c r="B8" s="100">
        <v>23359</v>
      </c>
      <c r="C8" s="101">
        <v>13681</v>
      </c>
      <c r="D8" s="100">
        <v>12307</v>
      </c>
      <c r="E8" s="100">
        <v>15867</v>
      </c>
    </row>
    <row r="9" spans="1:5" x14ac:dyDescent="0.2">
      <c r="A9" s="99" t="s">
        <v>207</v>
      </c>
      <c r="B9" s="100">
        <v>1368298</v>
      </c>
      <c r="C9" s="101">
        <v>1446757</v>
      </c>
      <c r="D9" s="100">
        <v>1464334</v>
      </c>
      <c r="E9" s="100">
        <v>1427023</v>
      </c>
    </row>
    <row r="10" spans="1:5" x14ac:dyDescent="0.2">
      <c r="A10" s="99" t="s">
        <v>198</v>
      </c>
      <c r="B10" s="98">
        <f>B9/B6</f>
        <v>4.1080900940932041</v>
      </c>
      <c r="C10" s="98">
        <f>C9/C6</f>
        <v>3.5910281199659453</v>
      </c>
      <c r="D10" s="98">
        <f>D9/D6</f>
        <v>3.4944218933823969</v>
      </c>
      <c r="E10" s="98">
        <f>E9/E6</f>
        <v>3.4225442980899299</v>
      </c>
    </row>
  </sheetData>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C7F81-5DFB-4EAC-8F6A-5C2A893F9179}">
  <dimension ref="A1:E9"/>
  <sheetViews>
    <sheetView zoomScaleNormal="100" workbookViewId="0"/>
  </sheetViews>
  <sheetFormatPr defaultRowHeight="11.25" x14ac:dyDescent="0.2"/>
  <cols>
    <col min="1" max="1" width="29" style="1" customWidth="1"/>
    <col min="2" max="5" width="13.85546875" style="1" customWidth="1"/>
    <col min="6" max="16384" width="9.140625" style="1"/>
  </cols>
  <sheetData>
    <row r="1" spans="1:5" s="48" customFormat="1" ht="12" thickBot="1" x14ac:dyDescent="0.3">
      <c r="A1" s="37" t="s">
        <v>219</v>
      </c>
    </row>
    <row r="2" spans="1:5" ht="24" customHeight="1" x14ac:dyDescent="0.2">
      <c r="A2" s="249" t="s">
        <v>218</v>
      </c>
      <c r="B2" s="206" t="s">
        <v>217</v>
      </c>
      <c r="C2" s="251"/>
      <c r="D2" s="239" t="s">
        <v>216</v>
      </c>
      <c r="E2" s="211"/>
    </row>
    <row r="3" spans="1:5" x14ac:dyDescent="0.2">
      <c r="A3" s="250"/>
      <c r="B3" s="114">
        <v>2008</v>
      </c>
      <c r="C3" s="114">
        <v>2009</v>
      </c>
      <c r="D3" s="113">
        <v>2008</v>
      </c>
      <c r="E3" s="113">
        <v>2009</v>
      </c>
    </row>
    <row r="4" spans="1:5" x14ac:dyDescent="0.2">
      <c r="A4" s="1" t="s">
        <v>215</v>
      </c>
      <c r="B4" s="94">
        <v>33905</v>
      </c>
      <c r="C4" s="94">
        <v>23079</v>
      </c>
      <c r="D4" s="94">
        <v>13859</v>
      </c>
      <c r="E4" s="94">
        <v>7891</v>
      </c>
    </row>
    <row r="5" spans="1:5" s="42" customFormat="1" x14ac:dyDescent="0.2">
      <c r="A5" s="1" t="s">
        <v>214</v>
      </c>
      <c r="B5" s="112">
        <v>1705</v>
      </c>
      <c r="C5" s="94">
        <v>3108</v>
      </c>
      <c r="D5" s="112">
        <v>861</v>
      </c>
      <c r="E5" s="94">
        <v>1625</v>
      </c>
    </row>
    <row r="6" spans="1:5" s="42" customFormat="1" x14ac:dyDescent="0.2">
      <c r="A6" s="63" t="s">
        <v>213</v>
      </c>
      <c r="B6" s="112">
        <v>14003</v>
      </c>
      <c r="C6" s="94">
        <v>20379</v>
      </c>
      <c r="D6" s="112">
        <v>8151</v>
      </c>
      <c r="E6" s="94">
        <v>10578</v>
      </c>
    </row>
    <row r="7" spans="1:5" x14ac:dyDescent="0.2">
      <c r="A7" s="63" t="s">
        <v>212</v>
      </c>
      <c r="B7" s="112">
        <v>49613</v>
      </c>
      <c r="C7" s="94">
        <v>46566</v>
      </c>
      <c r="D7" s="112">
        <v>22871</v>
      </c>
      <c r="E7" s="94">
        <v>20094</v>
      </c>
    </row>
    <row r="8" spans="1:5" ht="22.5" x14ac:dyDescent="0.2">
      <c r="A8" s="63" t="s">
        <v>211</v>
      </c>
      <c r="B8" s="112">
        <v>6999</v>
      </c>
      <c r="C8" s="94">
        <v>5338</v>
      </c>
      <c r="D8" s="112">
        <v>1699</v>
      </c>
      <c r="E8" s="94">
        <v>1111</v>
      </c>
    </row>
    <row r="9" spans="1:5" x14ac:dyDescent="0.2">
      <c r="A9" s="12" t="s">
        <v>210</v>
      </c>
      <c r="B9" s="111">
        <v>56612</v>
      </c>
      <c r="C9" s="110">
        <v>51904</v>
      </c>
      <c r="D9" s="111">
        <v>24570</v>
      </c>
      <c r="E9" s="110">
        <v>21205</v>
      </c>
    </row>
  </sheetData>
  <mergeCells count="3">
    <mergeCell ref="A2:A3"/>
    <mergeCell ref="B2:C2"/>
    <mergeCell ref="D2:E2"/>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B4134-9105-4120-8595-C014463BDBBE}">
  <dimension ref="A1:D6"/>
  <sheetViews>
    <sheetView zoomScaleNormal="100" workbookViewId="0"/>
  </sheetViews>
  <sheetFormatPr defaultRowHeight="11.25" x14ac:dyDescent="0.2"/>
  <cols>
    <col min="1" max="1" width="27.42578125" style="1" customWidth="1"/>
    <col min="2" max="3" width="14.5703125" style="1" customWidth="1"/>
    <col min="4" max="4" width="16.7109375" style="1" customWidth="1"/>
    <col min="5" max="16384" width="9.140625" style="1"/>
  </cols>
  <sheetData>
    <row r="1" spans="1:4" ht="12" thickBot="1" x14ac:dyDescent="0.25">
      <c r="A1" s="37" t="s">
        <v>225</v>
      </c>
      <c r="B1" s="2"/>
      <c r="C1" s="2"/>
      <c r="D1" s="2"/>
    </row>
    <row r="2" spans="1:4" s="5" customFormat="1" ht="22.5" x14ac:dyDescent="0.25">
      <c r="A2" s="213" t="s">
        <v>224</v>
      </c>
      <c r="B2" s="239" t="s">
        <v>223</v>
      </c>
      <c r="C2" s="249"/>
      <c r="D2" s="120" t="s">
        <v>222</v>
      </c>
    </row>
    <row r="3" spans="1:4" s="5" customFormat="1" x14ac:dyDescent="0.25">
      <c r="A3" s="214"/>
      <c r="B3" s="119">
        <v>2009</v>
      </c>
      <c r="C3" s="219">
        <v>2010</v>
      </c>
      <c r="D3" s="220"/>
    </row>
    <row r="4" spans="1:4" x14ac:dyDescent="0.2">
      <c r="A4" s="32" t="s">
        <v>221</v>
      </c>
      <c r="B4" s="118">
        <v>585781</v>
      </c>
      <c r="C4" s="94">
        <v>595366</v>
      </c>
      <c r="D4" s="117">
        <v>96.880507117315574</v>
      </c>
    </row>
    <row r="5" spans="1:4" x14ac:dyDescent="0.2">
      <c r="A5" s="31" t="s">
        <v>220</v>
      </c>
      <c r="B5" s="118">
        <v>94523</v>
      </c>
      <c r="C5" s="94">
        <v>108762</v>
      </c>
      <c r="D5" s="117">
        <v>110.07481132724388</v>
      </c>
    </row>
    <row r="6" spans="1:4" x14ac:dyDescent="0.2">
      <c r="A6" s="106" t="s">
        <v>9</v>
      </c>
      <c r="B6" s="116">
        <v>680304</v>
      </c>
      <c r="C6" s="110">
        <v>704128</v>
      </c>
      <c r="D6" s="115">
        <v>98.71375404344721</v>
      </c>
    </row>
  </sheetData>
  <mergeCells count="3">
    <mergeCell ref="B2:C2"/>
    <mergeCell ref="C3:D3"/>
    <mergeCell ref="A2:A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57B4F-D729-44D5-A4B2-E32662807A03}">
  <dimension ref="A1:J26"/>
  <sheetViews>
    <sheetView zoomScaleNormal="100" workbookViewId="0"/>
  </sheetViews>
  <sheetFormatPr defaultRowHeight="15" x14ac:dyDescent="0.25"/>
  <cols>
    <col min="1" max="1" width="9.140625" style="121"/>
    <col min="2" max="10" width="13" style="121" customWidth="1"/>
    <col min="11" max="16384" width="9.140625" style="121"/>
  </cols>
  <sheetData>
    <row r="1" spans="1:10" ht="15.75" thickBot="1" x14ac:dyDescent="0.3">
      <c r="A1" s="132" t="s">
        <v>235</v>
      </c>
      <c r="B1" s="131"/>
      <c r="C1" s="131"/>
      <c r="D1" s="131"/>
      <c r="E1" s="131"/>
      <c r="F1" s="131"/>
      <c r="G1" s="131"/>
      <c r="H1" s="131"/>
      <c r="I1" s="131"/>
      <c r="J1" s="131"/>
    </row>
    <row r="2" spans="1:10" ht="17.25" customHeight="1" x14ac:dyDescent="0.25">
      <c r="A2" s="252" t="s">
        <v>234</v>
      </c>
      <c r="B2" s="252" t="s">
        <v>9</v>
      </c>
      <c r="C2" s="255" t="s">
        <v>157</v>
      </c>
      <c r="D2" s="255"/>
      <c r="E2" s="255"/>
      <c r="F2" s="255"/>
      <c r="G2" s="255"/>
      <c r="H2" s="255"/>
      <c r="I2" s="255"/>
      <c r="J2" s="255"/>
    </row>
    <row r="3" spans="1:10" ht="17.25" customHeight="1" x14ac:dyDescent="0.25">
      <c r="A3" s="253"/>
      <c r="B3" s="253"/>
      <c r="C3" s="130" t="s">
        <v>156</v>
      </c>
      <c r="D3" s="130" t="s">
        <v>233</v>
      </c>
      <c r="E3" s="130" t="s">
        <v>232</v>
      </c>
      <c r="F3" s="130" t="s">
        <v>231</v>
      </c>
      <c r="G3" s="130" t="s">
        <v>230</v>
      </c>
      <c r="H3" s="130" t="s">
        <v>229</v>
      </c>
      <c r="I3" s="130" t="s">
        <v>228</v>
      </c>
      <c r="J3" s="130" t="s">
        <v>227</v>
      </c>
    </row>
    <row r="4" spans="1:10" ht="17.25" customHeight="1" x14ac:dyDescent="0.25">
      <c r="A4" s="254"/>
      <c r="B4" s="254"/>
      <c r="C4" s="256" t="s">
        <v>226</v>
      </c>
      <c r="D4" s="257"/>
      <c r="E4" s="257"/>
      <c r="F4" s="257"/>
      <c r="G4" s="257"/>
      <c r="H4" s="257"/>
      <c r="I4" s="257"/>
      <c r="J4" s="258"/>
    </row>
    <row r="5" spans="1:10" x14ac:dyDescent="0.25">
      <c r="A5" s="126">
        <v>1980</v>
      </c>
      <c r="B5" s="123">
        <v>5164</v>
      </c>
      <c r="C5" s="129">
        <v>362</v>
      </c>
      <c r="D5" s="129">
        <v>256</v>
      </c>
      <c r="E5" s="129" t="s">
        <v>160</v>
      </c>
      <c r="F5" s="129" t="s">
        <v>160</v>
      </c>
      <c r="G5" s="129">
        <v>732</v>
      </c>
      <c r="H5" s="129">
        <v>570</v>
      </c>
      <c r="I5" s="129">
        <v>138</v>
      </c>
      <c r="J5" s="129">
        <v>3103</v>
      </c>
    </row>
    <row r="6" spans="1:10" x14ac:dyDescent="0.25">
      <c r="A6" s="126">
        <v>1990</v>
      </c>
      <c r="B6" s="123">
        <v>13596</v>
      </c>
      <c r="C6" s="129">
        <v>343</v>
      </c>
      <c r="D6" s="129">
        <v>5729</v>
      </c>
      <c r="E6" s="129" t="s">
        <v>160</v>
      </c>
      <c r="F6" s="129" t="s">
        <v>160</v>
      </c>
      <c r="G6" s="129">
        <v>1207</v>
      </c>
      <c r="H6" s="129">
        <v>1125</v>
      </c>
      <c r="I6" s="129">
        <v>140</v>
      </c>
      <c r="J6" s="129">
        <v>5052</v>
      </c>
    </row>
    <row r="7" spans="1:10" x14ac:dyDescent="0.25">
      <c r="A7" s="126">
        <v>1991</v>
      </c>
      <c r="B7" s="123">
        <v>14317</v>
      </c>
      <c r="C7" s="129">
        <v>395</v>
      </c>
      <c r="D7" s="129">
        <v>7435</v>
      </c>
      <c r="E7" s="129" t="s">
        <v>160</v>
      </c>
      <c r="F7" s="129" t="s">
        <v>160</v>
      </c>
      <c r="G7" s="129">
        <v>1869</v>
      </c>
      <c r="H7" s="129">
        <v>857</v>
      </c>
      <c r="I7" s="129">
        <v>234</v>
      </c>
      <c r="J7" s="129">
        <v>3527</v>
      </c>
    </row>
    <row r="8" spans="1:10" x14ac:dyDescent="0.25">
      <c r="A8" s="126">
        <v>1992</v>
      </c>
      <c r="B8" s="123">
        <v>12803</v>
      </c>
      <c r="C8" s="129">
        <v>527</v>
      </c>
      <c r="D8" s="129">
        <v>6055</v>
      </c>
      <c r="E8" s="129" t="s">
        <v>160</v>
      </c>
      <c r="F8" s="129" t="s">
        <v>160</v>
      </c>
      <c r="G8" s="129">
        <v>2200</v>
      </c>
      <c r="H8" s="129">
        <v>871</v>
      </c>
      <c r="I8" s="129">
        <v>257</v>
      </c>
      <c r="J8" s="129">
        <v>2891</v>
      </c>
    </row>
    <row r="9" spans="1:10" x14ac:dyDescent="0.25">
      <c r="A9" s="126">
        <v>1993</v>
      </c>
      <c r="B9" s="123">
        <v>12115</v>
      </c>
      <c r="C9" s="129">
        <v>616</v>
      </c>
      <c r="D9" s="129">
        <v>6133</v>
      </c>
      <c r="E9" s="129">
        <v>337</v>
      </c>
      <c r="F9" s="129">
        <v>583</v>
      </c>
      <c r="G9" s="129">
        <v>625</v>
      </c>
      <c r="H9" s="129">
        <v>754</v>
      </c>
      <c r="I9" s="129">
        <v>561</v>
      </c>
      <c r="J9" s="129">
        <v>2503</v>
      </c>
    </row>
    <row r="10" spans="1:10" x14ac:dyDescent="0.25">
      <c r="A10" s="126">
        <v>1994</v>
      </c>
      <c r="B10" s="123">
        <v>14374</v>
      </c>
      <c r="C10" s="129">
        <v>701</v>
      </c>
      <c r="D10" s="129">
        <v>5631</v>
      </c>
      <c r="E10" s="129">
        <v>375</v>
      </c>
      <c r="F10" s="129">
        <v>575</v>
      </c>
      <c r="G10" s="129">
        <v>3169</v>
      </c>
      <c r="H10" s="129">
        <v>700</v>
      </c>
      <c r="I10" s="129">
        <v>417</v>
      </c>
      <c r="J10" s="129">
        <v>2803</v>
      </c>
    </row>
    <row r="11" spans="1:10" x14ac:dyDescent="0.25">
      <c r="A11" s="126">
        <v>1995</v>
      </c>
      <c r="B11" s="123">
        <v>13083</v>
      </c>
      <c r="C11" s="129">
        <v>757</v>
      </c>
      <c r="D11" s="129">
        <v>5087</v>
      </c>
      <c r="E11" s="129">
        <v>416</v>
      </c>
      <c r="F11" s="129">
        <v>283</v>
      </c>
      <c r="G11" s="129">
        <v>2156</v>
      </c>
      <c r="H11" s="129">
        <v>848</v>
      </c>
      <c r="I11" s="129">
        <v>379</v>
      </c>
      <c r="J11" s="129">
        <v>3155</v>
      </c>
    </row>
    <row r="12" spans="1:10" x14ac:dyDescent="0.25">
      <c r="A12" s="126">
        <v>1996</v>
      </c>
      <c r="B12" s="123">
        <v>12064</v>
      </c>
      <c r="C12" s="129">
        <v>753</v>
      </c>
      <c r="D12" s="129">
        <v>4802</v>
      </c>
      <c r="E12" s="129">
        <v>608</v>
      </c>
      <c r="F12" s="129">
        <v>340</v>
      </c>
      <c r="G12" s="129">
        <v>929</v>
      </c>
      <c r="H12" s="129">
        <v>1082</v>
      </c>
      <c r="I12" s="129">
        <v>463</v>
      </c>
      <c r="J12" s="129">
        <v>3084</v>
      </c>
    </row>
    <row r="13" spans="1:10" x14ac:dyDescent="0.25">
      <c r="A13" s="126">
        <v>1997</v>
      </c>
      <c r="B13" s="123">
        <v>12173</v>
      </c>
      <c r="C13" s="129">
        <v>765</v>
      </c>
      <c r="D13" s="129">
        <v>4681</v>
      </c>
      <c r="E13" s="129">
        <v>766</v>
      </c>
      <c r="F13" s="129">
        <v>531</v>
      </c>
      <c r="G13" s="129">
        <v>1090</v>
      </c>
      <c r="H13" s="129">
        <v>894</v>
      </c>
      <c r="I13" s="129">
        <v>252</v>
      </c>
      <c r="J13" s="129">
        <v>3192</v>
      </c>
    </row>
    <row r="14" spans="1:10" x14ac:dyDescent="0.25">
      <c r="A14" s="126">
        <v>1998</v>
      </c>
      <c r="B14" s="123">
        <v>12317</v>
      </c>
      <c r="C14" s="129">
        <v>809</v>
      </c>
      <c r="D14" s="129">
        <v>5023</v>
      </c>
      <c r="E14" s="129">
        <v>570</v>
      </c>
      <c r="F14" s="129">
        <v>497</v>
      </c>
      <c r="G14" s="129">
        <v>1256</v>
      </c>
      <c r="H14" s="129">
        <v>985</v>
      </c>
      <c r="I14" s="129">
        <v>185</v>
      </c>
      <c r="J14" s="129">
        <v>2990</v>
      </c>
    </row>
    <row r="15" spans="1:10" x14ac:dyDescent="0.25">
      <c r="A15" s="126">
        <v>1999</v>
      </c>
      <c r="B15" s="123">
        <v>10622</v>
      </c>
      <c r="C15" s="129">
        <v>819</v>
      </c>
      <c r="D15" s="129">
        <v>4995</v>
      </c>
      <c r="E15" s="129">
        <v>363</v>
      </c>
      <c r="F15" s="129">
        <v>464</v>
      </c>
      <c r="G15" s="129">
        <v>433</v>
      </c>
      <c r="H15" s="129">
        <v>1049</v>
      </c>
      <c r="I15" s="129">
        <v>149</v>
      </c>
      <c r="J15" s="129">
        <v>2346</v>
      </c>
    </row>
    <row r="16" spans="1:10" x14ac:dyDescent="0.25">
      <c r="A16" s="126">
        <v>2000</v>
      </c>
      <c r="B16" s="123">
        <v>11065</v>
      </c>
      <c r="C16" s="129">
        <v>797</v>
      </c>
      <c r="D16" s="129">
        <v>5043</v>
      </c>
      <c r="E16" s="129">
        <v>371</v>
      </c>
      <c r="F16" s="129">
        <v>704</v>
      </c>
      <c r="G16" s="129">
        <v>622</v>
      </c>
      <c r="H16" s="129">
        <v>1416</v>
      </c>
      <c r="I16" s="129">
        <v>379</v>
      </c>
      <c r="J16" s="129">
        <v>1731</v>
      </c>
    </row>
    <row r="17" spans="1:10" x14ac:dyDescent="0.25">
      <c r="A17" s="126">
        <v>2001</v>
      </c>
      <c r="B17" s="123">
        <v>11167</v>
      </c>
      <c r="C17" s="123">
        <v>732</v>
      </c>
      <c r="D17" s="123">
        <v>5167</v>
      </c>
      <c r="E17" s="123">
        <v>261</v>
      </c>
      <c r="F17" s="123">
        <v>579</v>
      </c>
      <c r="G17" s="123">
        <v>557</v>
      </c>
      <c r="H17" s="123">
        <v>1220</v>
      </c>
      <c r="I17" s="123">
        <v>476</v>
      </c>
      <c r="J17" s="123">
        <v>2171</v>
      </c>
    </row>
    <row r="18" spans="1:10" x14ac:dyDescent="0.25">
      <c r="A18" s="126">
        <v>2002</v>
      </c>
      <c r="B18" s="123">
        <v>12966</v>
      </c>
      <c r="C18" s="123">
        <v>703</v>
      </c>
      <c r="D18" s="123">
        <v>5779</v>
      </c>
      <c r="E18" s="123">
        <v>257</v>
      </c>
      <c r="F18" s="123">
        <v>562</v>
      </c>
      <c r="G18" s="123">
        <v>513</v>
      </c>
      <c r="H18" s="123">
        <v>1220</v>
      </c>
      <c r="I18" s="123">
        <v>669</v>
      </c>
      <c r="J18" s="123">
        <v>3261</v>
      </c>
    </row>
    <row r="19" spans="1:10" x14ac:dyDescent="0.25">
      <c r="A19" s="128">
        <v>2003</v>
      </c>
      <c r="B19" s="127">
        <v>14283</v>
      </c>
      <c r="C19" s="127">
        <v>798</v>
      </c>
      <c r="D19" s="127">
        <v>5784</v>
      </c>
      <c r="E19" s="127">
        <v>328</v>
      </c>
      <c r="F19" s="127">
        <v>662</v>
      </c>
      <c r="G19" s="127">
        <v>482</v>
      </c>
      <c r="H19" s="127">
        <v>1473</v>
      </c>
      <c r="I19" s="127">
        <v>1073</v>
      </c>
      <c r="J19" s="127">
        <v>3699</v>
      </c>
    </row>
    <row r="20" spans="1:10" x14ac:dyDescent="0.25">
      <c r="A20" s="126">
        <v>2004</v>
      </c>
      <c r="B20" s="123">
        <v>17558</v>
      </c>
      <c r="C20" s="123">
        <v>966</v>
      </c>
      <c r="D20" s="123">
        <v>5761</v>
      </c>
      <c r="E20" s="123">
        <v>467</v>
      </c>
      <c r="F20" s="123">
        <v>339</v>
      </c>
      <c r="G20" s="123">
        <v>699</v>
      </c>
      <c r="H20" s="123">
        <v>3387</v>
      </c>
      <c r="I20" s="123">
        <v>2178</v>
      </c>
      <c r="J20" s="123">
        <v>3752</v>
      </c>
    </row>
    <row r="21" spans="1:10" x14ac:dyDescent="0.25">
      <c r="A21" s="126">
        <v>2005</v>
      </c>
      <c r="B21" s="123">
        <v>18622</v>
      </c>
      <c r="C21" s="123">
        <v>1211</v>
      </c>
      <c r="D21" s="123">
        <v>6132</v>
      </c>
      <c r="E21" s="123">
        <v>603</v>
      </c>
      <c r="F21" s="123">
        <v>701</v>
      </c>
      <c r="G21" s="123">
        <v>766</v>
      </c>
      <c r="H21" s="123">
        <v>2238</v>
      </c>
      <c r="I21" s="123">
        <v>1824</v>
      </c>
      <c r="J21" s="123">
        <v>5128</v>
      </c>
    </row>
    <row r="22" spans="1:10" x14ac:dyDescent="0.25">
      <c r="A22" s="126">
        <v>2006</v>
      </c>
      <c r="B22" s="123">
        <v>17612</v>
      </c>
      <c r="C22" s="123">
        <v>1324</v>
      </c>
      <c r="D22" s="123">
        <v>6816</v>
      </c>
      <c r="E22" s="123">
        <v>589</v>
      </c>
      <c r="F22" s="123">
        <v>721</v>
      </c>
      <c r="G22" s="123">
        <v>764</v>
      </c>
      <c r="H22" s="123">
        <v>1793</v>
      </c>
      <c r="I22" s="123">
        <v>825</v>
      </c>
      <c r="J22" s="123">
        <v>4751</v>
      </c>
    </row>
    <row r="23" spans="1:10" x14ac:dyDescent="0.25">
      <c r="A23" s="126">
        <v>2007</v>
      </c>
      <c r="B23" s="123">
        <v>18471</v>
      </c>
      <c r="C23" s="123">
        <v>1483</v>
      </c>
      <c r="D23" s="123">
        <v>7844</v>
      </c>
      <c r="E23" s="123">
        <v>593</v>
      </c>
      <c r="F23" s="123">
        <v>773</v>
      </c>
      <c r="G23" s="123">
        <v>727</v>
      </c>
      <c r="H23" s="123">
        <v>1373</v>
      </c>
      <c r="I23" s="123">
        <v>889</v>
      </c>
      <c r="J23" s="123">
        <v>4744</v>
      </c>
    </row>
    <row r="24" spans="1:10" s="125" customFormat="1" x14ac:dyDescent="0.25">
      <c r="A24" s="124">
        <v>2008</v>
      </c>
      <c r="B24" s="122" t="s">
        <v>160</v>
      </c>
      <c r="C24" s="122" t="s">
        <v>160</v>
      </c>
      <c r="D24" s="122" t="s">
        <v>160</v>
      </c>
      <c r="E24" s="122" t="s">
        <v>160</v>
      </c>
      <c r="F24" s="123">
        <v>740</v>
      </c>
      <c r="G24" s="123">
        <v>670</v>
      </c>
      <c r="H24" s="123">
        <v>1473</v>
      </c>
      <c r="I24" s="123">
        <v>825</v>
      </c>
      <c r="J24" s="122" t="s">
        <v>160</v>
      </c>
    </row>
    <row r="25" spans="1:10" x14ac:dyDescent="0.25">
      <c r="A25" s="124">
        <v>2009</v>
      </c>
      <c r="B25" s="122" t="s">
        <v>160</v>
      </c>
      <c r="C25" s="122" t="s">
        <v>160</v>
      </c>
      <c r="D25" s="122" t="s">
        <v>160</v>
      </c>
      <c r="E25" s="122" t="s">
        <v>160</v>
      </c>
      <c r="F25" s="123">
        <v>608</v>
      </c>
      <c r="G25" s="123">
        <v>573</v>
      </c>
      <c r="H25" s="123">
        <v>1340</v>
      </c>
      <c r="I25" s="123">
        <v>668</v>
      </c>
      <c r="J25" s="122" t="s">
        <v>160</v>
      </c>
    </row>
    <row r="26" spans="1:10" x14ac:dyDescent="0.25">
      <c r="A26" s="124">
        <v>2010</v>
      </c>
      <c r="B26" s="122" t="s">
        <v>160</v>
      </c>
      <c r="C26" s="122" t="s">
        <v>160</v>
      </c>
      <c r="D26" s="122" t="s">
        <v>160</v>
      </c>
      <c r="E26" s="122" t="s">
        <v>160</v>
      </c>
      <c r="F26" s="123">
        <v>592</v>
      </c>
      <c r="G26" s="123">
        <v>591</v>
      </c>
      <c r="H26" s="123">
        <v>1278</v>
      </c>
      <c r="I26" s="123">
        <v>793</v>
      </c>
      <c r="J26" s="122" t="s">
        <v>160</v>
      </c>
    </row>
  </sheetData>
  <mergeCells count="4">
    <mergeCell ref="A2:A4"/>
    <mergeCell ref="B2:B4"/>
    <mergeCell ref="C2:J2"/>
    <mergeCell ref="C4:J4"/>
  </mergeCells>
  <pageMargins left="0.75" right="0.75" top="1" bottom="1" header="0.5" footer="0.5"/>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2F3EF-B724-4CE8-9F91-D07FDF5E7BF9}">
  <dimension ref="A1:D18"/>
  <sheetViews>
    <sheetView zoomScaleNormal="100" workbookViewId="0"/>
  </sheetViews>
  <sheetFormatPr defaultRowHeight="11.25" x14ac:dyDescent="0.25"/>
  <cols>
    <col min="1" max="1" width="23.28515625" style="57" customWidth="1"/>
    <col min="2" max="4" width="16.140625" style="57" customWidth="1"/>
    <col min="5" max="16384" width="9.140625" style="57"/>
  </cols>
  <sheetData>
    <row r="1" spans="1:4" s="131" customFormat="1" ht="15" customHeight="1" thickBot="1" x14ac:dyDescent="0.3">
      <c r="A1" s="132" t="s">
        <v>252</v>
      </c>
    </row>
    <row r="2" spans="1:4" ht="15" customHeight="1" x14ac:dyDescent="0.25">
      <c r="A2" s="252" t="s">
        <v>251</v>
      </c>
      <c r="B2" s="261" t="s">
        <v>250</v>
      </c>
      <c r="C2" s="261"/>
      <c r="D2" s="262"/>
    </row>
    <row r="3" spans="1:4" ht="15" customHeight="1" x14ac:dyDescent="0.25">
      <c r="A3" s="259"/>
      <c r="B3" s="139" t="s">
        <v>249</v>
      </c>
      <c r="C3" s="139" t="s">
        <v>248</v>
      </c>
      <c r="D3" s="138" t="s">
        <v>106</v>
      </c>
    </row>
    <row r="4" spans="1:4" ht="15" customHeight="1" x14ac:dyDescent="0.25">
      <c r="A4" s="260"/>
      <c r="B4" s="263" t="s">
        <v>247</v>
      </c>
      <c r="C4" s="263"/>
      <c r="D4" s="264"/>
    </row>
    <row r="5" spans="1:4" s="133" customFormat="1" ht="10.5" customHeight="1" x14ac:dyDescent="0.25">
      <c r="A5" s="137" t="s">
        <v>246</v>
      </c>
      <c r="B5" s="136">
        <v>28.571497852761546</v>
      </c>
      <c r="C5" s="136">
        <v>58.334694047560241</v>
      </c>
      <c r="D5" s="136">
        <v>35.984202989085098</v>
      </c>
    </row>
    <row r="6" spans="1:4" s="133" customFormat="1" ht="10.5" customHeight="1" x14ac:dyDescent="0.25">
      <c r="A6" s="133" t="s">
        <v>245</v>
      </c>
      <c r="B6" s="136">
        <v>1.6537968542831756</v>
      </c>
      <c r="C6" s="136">
        <v>0.70028963827009327</v>
      </c>
      <c r="D6" s="136">
        <v>1.4163200795644393</v>
      </c>
    </row>
    <row r="7" spans="1:4" s="133" customFormat="1" ht="10.5" customHeight="1" x14ac:dyDescent="0.25">
      <c r="A7" s="137" t="s">
        <v>244</v>
      </c>
      <c r="B7" s="136">
        <v>0.60721834230428617</v>
      </c>
      <c r="C7" s="136">
        <v>0.41475012744925793</v>
      </c>
      <c r="D7" s="136">
        <v>0.55928296212881223</v>
      </c>
    </row>
    <row r="8" spans="1:4" s="133" customFormat="1" ht="10.5" customHeight="1" x14ac:dyDescent="0.25">
      <c r="A8" s="133" t="s">
        <v>243</v>
      </c>
      <c r="B8" s="136">
        <v>58.436746919783431</v>
      </c>
      <c r="C8" s="136">
        <v>26.345716829793599</v>
      </c>
      <c r="D8" s="136">
        <v>50.444280585823201</v>
      </c>
    </row>
    <row r="9" spans="1:4" s="133" customFormat="1" ht="10.5" customHeight="1" x14ac:dyDescent="0.25">
      <c r="A9" s="133" t="s">
        <v>242</v>
      </c>
      <c r="B9" s="136">
        <v>0.58405738274690744</v>
      </c>
      <c r="C9" s="136">
        <v>1.3201106620692622</v>
      </c>
      <c r="D9" s="136">
        <v>0.76737593121631242</v>
      </c>
    </row>
    <row r="10" spans="1:4" s="133" customFormat="1" ht="10.5" customHeight="1" x14ac:dyDescent="0.25">
      <c r="A10" s="133" t="s">
        <v>241</v>
      </c>
      <c r="B10" s="136">
        <v>1.9033723591582932</v>
      </c>
      <c r="C10" s="136">
        <v>2.8729200735295257</v>
      </c>
      <c r="D10" s="136">
        <v>2.1448441176076214</v>
      </c>
    </row>
    <row r="11" spans="1:4" s="133" customFormat="1" ht="10.5" customHeight="1" x14ac:dyDescent="0.25">
      <c r="A11" s="133" t="s">
        <v>240</v>
      </c>
      <c r="B11" s="136">
        <v>0.62849086067948023</v>
      </c>
      <c r="C11" s="136">
        <v>0.10291209091889972</v>
      </c>
      <c r="D11" s="136">
        <v>0.497592269659618</v>
      </c>
    </row>
    <row r="12" spans="1:4" s="133" customFormat="1" ht="10.5" customHeight="1" x14ac:dyDescent="0.25">
      <c r="A12" s="133" t="s">
        <v>239</v>
      </c>
      <c r="B12" s="136">
        <v>0.27078189106883421</v>
      </c>
      <c r="C12" s="136">
        <v>0.32156428150633171</v>
      </c>
      <c r="D12" s="136">
        <v>0.28342955444366386</v>
      </c>
    </row>
    <row r="13" spans="1:4" s="133" customFormat="1" ht="10.5" customHeight="1" x14ac:dyDescent="0.25">
      <c r="A13" s="133" t="s">
        <v>238</v>
      </c>
      <c r="B13" s="136">
        <v>1.0096914507548915</v>
      </c>
      <c r="C13" s="136">
        <v>0.51473769823870785</v>
      </c>
      <c r="D13" s="136">
        <v>0.88642020664836951</v>
      </c>
    </row>
    <row r="14" spans="1:4" s="133" customFormat="1" ht="10.5" customHeight="1" x14ac:dyDescent="0.25">
      <c r="A14" s="133" t="s">
        <v>119</v>
      </c>
      <c r="B14" s="136">
        <v>0.58510080161021571</v>
      </c>
      <c r="C14" s="136">
        <v>1.6804026798352789</v>
      </c>
      <c r="D14" s="136">
        <v>0.85789239984463661</v>
      </c>
    </row>
    <row r="15" spans="1:4" s="133" customFormat="1" ht="10.5" customHeight="1" x14ac:dyDescent="0.25">
      <c r="A15" s="133" t="s">
        <v>237</v>
      </c>
      <c r="B15" s="136">
        <v>0.90950854383696556</v>
      </c>
      <c r="C15" s="136">
        <v>2.0141524618809847</v>
      </c>
      <c r="D15" s="136">
        <v>1.1846268339393053</v>
      </c>
    </row>
    <row r="16" spans="1:4" s="133" customFormat="1" ht="10.5" customHeight="1" x14ac:dyDescent="0.25">
      <c r="A16" s="133" t="s">
        <v>236</v>
      </c>
      <c r="B16" s="136">
        <v>4.413794056157097</v>
      </c>
      <c r="C16" s="136">
        <v>4.9692028090458962</v>
      </c>
      <c r="D16" s="136">
        <v>4.5521219860054831</v>
      </c>
    </row>
    <row r="17" spans="1:4" s="133" customFormat="1" ht="10.5" customHeight="1" x14ac:dyDescent="0.25">
      <c r="A17" s="133" t="s">
        <v>71</v>
      </c>
      <c r="B17" s="136">
        <v>0.42594268485487807</v>
      </c>
      <c r="C17" s="136">
        <v>0.40854659990194003</v>
      </c>
      <c r="D17" s="136">
        <v>0.42161008403342792</v>
      </c>
    </row>
    <row r="18" spans="1:4" s="133" customFormat="1" ht="10.5" customHeight="1" x14ac:dyDescent="0.25">
      <c r="A18" s="135" t="s">
        <v>9</v>
      </c>
      <c r="B18" s="134">
        <v>100</v>
      </c>
      <c r="C18" s="134">
        <v>100</v>
      </c>
      <c r="D18" s="134">
        <v>100</v>
      </c>
    </row>
  </sheetData>
  <mergeCells count="3">
    <mergeCell ref="A2:A4"/>
    <mergeCell ref="B2:D2"/>
    <mergeCell ref="B4:D4"/>
  </mergeCells>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28EAD-9A5C-4C14-8CAD-3401A00FD2C6}">
  <dimension ref="A1:D6"/>
  <sheetViews>
    <sheetView zoomScaleNormal="100" workbookViewId="0"/>
  </sheetViews>
  <sheetFormatPr defaultRowHeight="12.75" x14ac:dyDescent="0.2"/>
  <cols>
    <col min="1" max="1" width="13.5703125" style="140" customWidth="1"/>
    <col min="2" max="4" width="13.7109375" style="140" customWidth="1"/>
    <col min="5" max="16384" width="9.140625" style="140"/>
  </cols>
  <sheetData>
    <row r="1" spans="1:4" ht="13.5" thickBot="1" x14ac:dyDescent="0.25">
      <c r="A1" s="146" t="s">
        <v>259</v>
      </c>
      <c r="B1" s="145"/>
      <c r="C1" s="145"/>
      <c r="D1" s="145"/>
    </row>
    <row r="2" spans="1:4" ht="15.75" customHeight="1" x14ac:dyDescent="0.2">
      <c r="A2" s="144" t="s">
        <v>258</v>
      </c>
      <c r="B2" s="143" t="s">
        <v>249</v>
      </c>
      <c r="C2" s="143" t="s">
        <v>257</v>
      </c>
      <c r="D2" s="143" t="s">
        <v>9</v>
      </c>
    </row>
    <row r="3" spans="1:4" x14ac:dyDescent="0.2">
      <c r="A3" s="142" t="s">
        <v>256</v>
      </c>
      <c r="B3" s="141">
        <v>11.2</v>
      </c>
      <c r="C3" s="141">
        <v>2.5</v>
      </c>
      <c r="D3" s="141">
        <v>12.7</v>
      </c>
    </row>
    <row r="4" spans="1:4" x14ac:dyDescent="0.2">
      <c r="A4" s="142" t="s">
        <v>255</v>
      </c>
      <c r="B4" s="141">
        <v>16.399999999999999</v>
      </c>
      <c r="C4" s="141">
        <v>8.9</v>
      </c>
      <c r="D4" s="141">
        <v>21.6</v>
      </c>
    </row>
    <row r="5" spans="1:4" x14ac:dyDescent="0.2">
      <c r="A5" s="142" t="s">
        <v>254</v>
      </c>
      <c r="B5" s="141">
        <v>24</v>
      </c>
      <c r="C5" s="141">
        <v>17.399999999999999</v>
      </c>
      <c r="D5" s="141">
        <v>32.1</v>
      </c>
    </row>
    <row r="6" spans="1:4" x14ac:dyDescent="0.2">
      <c r="A6" s="142" t="s">
        <v>253</v>
      </c>
      <c r="B6" s="141">
        <v>13.2</v>
      </c>
      <c r="C6" s="141">
        <v>4.2</v>
      </c>
      <c r="D6" s="141">
        <v>15.7</v>
      </c>
    </row>
  </sheetData>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E3D38-7090-4A27-BA18-B05DF6D2B972}">
  <dimension ref="A1:G29"/>
  <sheetViews>
    <sheetView zoomScaleNormal="100" workbookViewId="0"/>
  </sheetViews>
  <sheetFormatPr defaultRowHeight="15" x14ac:dyDescent="0.25"/>
  <cols>
    <col min="1" max="1" width="18" style="121" customWidth="1"/>
    <col min="2" max="7" width="13.7109375" style="121" customWidth="1"/>
    <col min="8" max="16384" width="9.140625" style="121"/>
  </cols>
  <sheetData>
    <row r="1" spans="1:7" ht="15.75" thickBot="1" x14ac:dyDescent="0.3">
      <c r="A1" s="132" t="s">
        <v>271</v>
      </c>
      <c r="B1" s="131"/>
      <c r="C1" s="131"/>
      <c r="D1" s="131"/>
      <c r="E1" s="131"/>
      <c r="F1" s="131"/>
      <c r="G1" s="131"/>
    </row>
    <row r="2" spans="1:7" s="153" customFormat="1" ht="15" customHeight="1" x14ac:dyDescent="0.25">
      <c r="A2" s="252" t="s">
        <v>270</v>
      </c>
      <c r="B2" s="265" t="s">
        <v>269</v>
      </c>
      <c r="C2" s="261"/>
      <c r="D2" s="261"/>
      <c r="E2" s="265" t="s">
        <v>268</v>
      </c>
      <c r="F2" s="261"/>
      <c r="G2" s="262"/>
    </row>
    <row r="3" spans="1:7" s="153" customFormat="1" ht="15.75" customHeight="1" x14ac:dyDescent="0.25">
      <c r="A3" s="259"/>
      <c r="B3" s="154" t="s">
        <v>267</v>
      </c>
      <c r="C3" s="154" t="s">
        <v>266</v>
      </c>
      <c r="D3" s="138" t="s">
        <v>106</v>
      </c>
      <c r="E3" s="154" t="s">
        <v>267</v>
      </c>
      <c r="F3" s="154" t="s">
        <v>266</v>
      </c>
      <c r="G3" s="138" t="s">
        <v>106</v>
      </c>
    </row>
    <row r="4" spans="1:7" s="153" customFormat="1" ht="15.75" customHeight="1" x14ac:dyDescent="0.25">
      <c r="A4" s="260"/>
      <c r="B4" s="266" t="s">
        <v>265</v>
      </c>
      <c r="C4" s="263"/>
      <c r="D4" s="263"/>
      <c r="E4" s="266" t="s">
        <v>264</v>
      </c>
      <c r="F4" s="263"/>
      <c r="G4" s="264"/>
    </row>
    <row r="5" spans="1:7" x14ac:dyDescent="0.25">
      <c r="A5" s="137" t="s">
        <v>48</v>
      </c>
      <c r="B5" s="147">
        <v>4916.3879999999999</v>
      </c>
      <c r="C5" s="147">
        <v>928.20899999999995</v>
      </c>
      <c r="D5" s="147">
        <v>5844.5969999999998</v>
      </c>
      <c r="E5" s="147">
        <v>4916.3879999999999</v>
      </c>
      <c r="F5" s="147">
        <v>3961.4879999999998</v>
      </c>
      <c r="G5" s="147">
        <v>8877.8760000000002</v>
      </c>
    </row>
    <row r="6" spans="1:7" x14ac:dyDescent="0.25">
      <c r="A6" s="137" t="s">
        <v>45</v>
      </c>
      <c r="B6" s="147" t="s">
        <v>263</v>
      </c>
      <c r="C6" s="147">
        <v>412.10199999999998</v>
      </c>
      <c r="D6" s="147">
        <v>434.46300000000002</v>
      </c>
      <c r="E6" s="147" t="s">
        <v>263</v>
      </c>
      <c r="F6" s="147">
        <v>1753.9639999999999</v>
      </c>
      <c r="G6" s="147">
        <v>1776.325</v>
      </c>
    </row>
    <row r="7" spans="1:7" x14ac:dyDescent="0.25">
      <c r="A7" s="137" t="s">
        <v>44</v>
      </c>
      <c r="B7" s="152" t="s">
        <v>3</v>
      </c>
      <c r="C7" s="147">
        <v>23.003</v>
      </c>
      <c r="D7" s="147">
        <v>23.003</v>
      </c>
      <c r="E7" s="152" t="s">
        <v>3</v>
      </c>
      <c r="F7" s="147">
        <v>691.84500000000003</v>
      </c>
      <c r="G7" s="147">
        <v>691.84500000000003</v>
      </c>
    </row>
    <row r="8" spans="1:7" x14ac:dyDescent="0.25">
      <c r="A8" s="137" t="s">
        <v>43</v>
      </c>
      <c r="B8" s="152" t="s">
        <v>263</v>
      </c>
      <c r="C8" s="147">
        <v>261.89600000000002</v>
      </c>
      <c r="D8" s="147">
        <v>261.99200000000002</v>
      </c>
      <c r="E8" s="152" t="s">
        <v>263</v>
      </c>
      <c r="F8" s="147">
        <v>11435.209000000001</v>
      </c>
      <c r="G8" s="147">
        <v>11435.305</v>
      </c>
    </row>
    <row r="9" spans="1:7" x14ac:dyDescent="0.25">
      <c r="A9" s="137" t="s">
        <v>41</v>
      </c>
      <c r="B9" s="152" t="s">
        <v>3</v>
      </c>
      <c r="C9" s="147">
        <v>165.55199999999999</v>
      </c>
      <c r="D9" s="147">
        <v>165.55199999999999</v>
      </c>
      <c r="E9" s="152" t="s">
        <v>3</v>
      </c>
      <c r="F9" s="147">
        <v>1966.624</v>
      </c>
      <c r="G9" s="147">
        <v>1966.624</v>
      </c>
    </row>
    <row r="10" spans="1:7" x14ac:dyDescent="0.25">
      <c r="A10" s="137" t="s">
        <v>40</v>
      </c>
      <c r="B10" s="152" t="s">
        <v>3</v>
      </c>
      <c r="C10" s="147">
        <v>99.290999999999997</v>
      </c>
      <c r="D10" s="147">
        <v>99.290999999999997</v>
      </c>
      <c r="E10" s="152" t="s">
        <v>3</v>
      </c>
      <c r="F10" s="147">
        <v>1084.4649999999999</v>
      </c>
      <c r="G10" s="147">
        <v>1084.4649999999999</v>
      </c>
    </row>
    <row r="11" spans="1:7" x14ac:dyDescent="0.25">
      <c r="A11" s="137" t="s">
        <v>39</v>
      </c>
      <c r="B11" s="152" t="s">
        <v>3</v>
      </c>
      <c r="C11" s="147">
        <v>205.05</v>
      </c>
      <c r="D11" s="147">
        <v>205.05</v>
      </c>
      <c r="E11" s="152" t="s">
        <v>3</v>
      </c>
      <c r="F11" s="147">
        <v>3733.3809999999999</v>
      </c>
      <c r="G11" s="147">
        <v>3733.3809999999999</v>
      </c>
    </row>
    <row r="12" spans="1:7" x14ac:dyDescent="0.25">
      <c r="A12" s="133" t="s">
        <v>38</v>
      </c>
      <c r="B12" s="147">
        <v>269.58699999999999</v>
      </c>
      <c r="C12" s="147">
        <v>338.315</v>
      </c>
      <c r="D12" s="147">
        <v>607.90200000000004</v>
      </c>
      <c r="E12" s="147">
        <v>269.58699999999999</v>
      </c>
      <c r="F12" s="147">
        <v>2474.739</v>
      </c>
      <c r="G12" s="147">
        <v>2744.326</v>
      </c>
    </row>
    <row r="13" spans="1:7" x14ac:dyDescent="0.25">
      <c r="A13" s="133" t="s">
        <v>36</v>
      </c>
      <c r="B13" s="152" t="s">
        <v>263</v>
      </c>
      <c r="C13" s="147">
        <v>93.233999999999995</v>
      </c>
      <c r="D13" s="147">
        <v>98.444999999999993</v>
      </c>
      <c r="E13" s="152" t="s">
        <v>263</v>
      </c>
      <c r="F13" s="147">
        <v>464.99200000000002</v>
      </c>
      <c r="G13" s="147">
        <v>470.20299999999997</v>
      </c>
    </row>
    <row r="14" spans="1:7" x14ac:dyDescent="0.25">
      <c r="A14" s="133" t="s">
        <v>34</v>
      </c>
      <c r="B14" s="152" t="s">
        <v>263</v>
      </c>
      <c r="C14" s="147">
        <v>833.54300000000001</v>
      </c>
      <c r="D14" s="147">
        <v>834.11500000000001</v>
      </c>
      <c r="E14" s="152" t="s">
        <v>263</v>
      </c>
      <c r="F14" s="147">
        <v>7407.1109999999999</v>
      </c>
      <c r="G14" s="147">
        <v>7407.683</v>
      </c>
    </row>
    <row r="15" spans="1:7" x14ac:dyDescent="0.25">
      <c r="A15" s="133" t="s">
        <v>33</v>
      </c>
      <c r="B15" s="152" t="s">
        <v>3</v>
      </c>
      <c r="C15" s="147">
        <v>250.75700000000001</v>
      </c>
      <c r="D15" s="147">
        <v>250.75700000000001</v>
      </c>
      <c r="E15" s="152" t="s">
        <v>3</v>
      </c>
      <c r="F15" s="147">
        <v>2372.145</v>
      </c>
      <c r="G15" s="147">
        <v>2372.145</v>
      </c>
    </row>
    <row r="16" spans="1:7" x14ac:dyDescent="0.25">
      <c r="A16" s="133" t="s">
        <v>31</v>
      </c>
      <c r="B16" s="152" t="s">
        <v>3</v>
      </c>
      <c r="C16" s="147">
        <v>30.501999999999999</v>
      </c>
      <c r="D16" s="147">
        <v>30.501999999999999</v>
      </c>
      <c r="E16" s="152" t="s">
        <v>3</v>
      </c>
      <c r="F16" s="147">
        <v>415.09199999999998</v>
      </c>
      <c r="G16" s="147">
        <v>415.09199999999998</v>
      </c>
    </row>
    <row r="17" spans="1:7" x14ac:dyDescent="0.25">
      <c r="A17" s="133" t="s">
        <v>30</v>
      </c>
      <c r="B17" s="147">
        <v>807.91499999999996</v>
      </c>
      <c r="C17" s="147">
        <v>380.327</v>
      </c>
      <c r="D17" s="147">
        <v>1188.242</v>
      </c>
      <c r="E17" s="147">
        <v>807.91499999999996</v>
      </c>
      <c r="F17" s="147">
        <v>1529.748</v>
      </c>
      <c r="G17" s="147">
        <v>2337.663</v>
      </c>
    </row>
    <row r="18" spans="1:7" x14ac:dyDescent="0.25">
      <c r="A18" s="133" t="s">
        <v>29</v>
      </c>
      <c r="B18" s="152" t="s">
        <v>3</v>
      </c>
      <c r="C18" s="147">
        <v>110.54900000000001</v>
      </c>
      <c r="D18" s="147">
        <v>110.54900000000001</v>
      </c>
      <c r="E18" s="152" t="s">
        <v>3</v>
      </c>
      <c r="F18" s="147">
        <v>1308.02</v>
      </c>
      <c r="G18" s="147">
        <v>1308.02</v>
      </c>
    </row>
    <row r="19" spans="1:7" x14ac:dyDescent="0.25">
      <c r="A19" s="133" t="s">
        <v>28</v>
      </c>
      <c r="B19" s="152" t="s">
        <v>3</v>
      </c>
      <c r="C19" s="147">
        <v>98.203000000000003</v>
      </c>
      <c r="D19" s="147">
        <v>98.203000000000003</v>
      </c>
      <c r="E19" s="152" t="s">
        <v>3</v>
      </c>
      <c r="F19" s="147">
        <v>1740.3009999999999</v>
      </c>
      <c r="G19" s="147">
        <v>1740.3009999999999</v>
      </c>
    </row>
    <row r="20" spans="1:7" x14ac:dyDescent="0.25">
      <c r="A20" s="133" t="s">
        <v>27</v>
      </c>
      <c r="B20" s="152" t="s">
        <v>3</v>
      </c>
      <c r="C20" s="147">
        <v>74.847999999999999</v>
      </c>
      <c r="D20" s="147">
        <v>74.847999999999999</v>
      </c>
      <c r="E20" s="152" t="s">
        <v>3</v>
      </c>
      <c r="F20" s="147">
        <v>2076.8420000000001</v>
      </c>
      <c r="G20" s="147">
        <v>2076.8420000000001</v>
      </c>
    </row>
    <row r="21" spans="1:7" x14ac:dyDescent="0.25">
      <c r="A21" s="133" t="s">
        <v>57</v>
      </c>
      <c r="B21" s="147">
        <v>366.065</v>
      </c>
      <c r="C21" s="147">
        <v>186.95599999999999</v>
      </c>
      <c r="D21" s="147">
        <v>553.02099999999996</v>
      </c>
      <c r="E21" s="147">
        <v>366.065</v>
      </c>
      <c r="F21" s="147">
        <v>651.399</v>
      </c>
      <c r="G21" s="147">
        <v>1017.4640000000001</v>
      </c>
    </row>
    <row r="22" spans="1:7" x14ac:dyDescent="0.25">
      <c r="A22" s="133" t="s">
        <v>25</v>
      </c>
      <c r="B22" s="147">
        <v>3439.7640000000001</v>
      </c>
      <c r="C22" s="147">
        <v>331.18200000000002</v>
      </c>
      <c r="D22" s="147">
        <v>3770.9459999999999</v>
      </c>
      <c r="E22" s="147">
        <v>3439.7640000000001</v>
      </c>
      <c r="F22" s="147">
        <v>1452.0440000000001</v>
      </c>
      <c r="G22" s="147">
        <v>4891.808</v>
      </c>
    </row>
    <row r="23" spans="1:7" x14ac:dyDescent="0.25">
      <c r="A23" s="57" t="s">
        <v>24</v>
      </c>
      <c r="B23" s="147">
        <v>284.85700000000003</v>
      </c>
      <c r="C23" s="147" t="s">
        <v>263</v>
      </c>
      <c r="D23" s="147">
        <v>294.86500000000001</v>
      </c>
      <c r="E23" s="147">
        <v>284.85700000000003</v>
      </c>
      <c r="F23" s="147" t="s">
        <v>263</v>
      </c>
      <c r="G23" s="147">
        <v>315.00200000000001</v>
      </c>
    </row>
    <row r="24" spans="1:7" x14ac:dyDescent="0.25">
      <c r="A24" s="133" t="s">
        <v>22</v>
      </c>
      <c r="B24" s="147">
        <v>688.03700000000003</v>
      </c>
      <c r="C24" s="147">
        <v>114.286</v>
      </c>
      <c r="D24" s="147">
        <v>802.32299999999998</v>
      </c>
      <c r="E24" s="147">
        <v>688.03700000000003</v>
      </c>
      <c r="F24" s="147">
        <v>302.33199999999999</v>
      </c>
      <c r="G24" s="147">
        <v>990.36900000000003</v>
      </c>
    </row>
    <row r="25" spans="1:7" x14ac:dyDescent="0.25">
      <c r="A25" s="57" t="s">
        <v>262</v>
      </c>
      <c r="B25" s="152" t="s">
        <v>3</v>
      </c>
      <c r="C25" s="147">
        <v>102.63800000000001</v>
      </c>
      <c r="D25" s="147">
        <v>102.63800000000001</v>
      </c>
      <c r="E25" s="152" t="s">
        <v>3</v>
      </c>
      <c r="F25" s="147">
        <v>4189.4560000000001</v>
      </c>
      <c r="G25" s="147">
        <v>4189.4560000000001</v>
      </c>
    </row>
    <row r="26" spans="1:7" x14ac:dyDescent="0.25">
      <c r="A26" s="151" t="s">
        <v>9</v>
      </c>
      <c r="B26" s="150">
        <v>10801.22</v>
      </c>
      <c r="C26" s="150">
        <v>5627.8329999999933</v>
      </c>
      <c r="D26" s="150">
        <v>16429.053000000007</v>
      </c>
      <c r="E26" s="150">
        <v>10801.22</v>
      </c>
      <c r="F26" s="150">
        <v>62511.500999999967</v>
      </c>
      <c r="G26" s="150">
        <v>73312.72099999999</v>
      </c>
    </row>
    <row r="27" spans="1:7" x14ac:dyDescent="0.25">
      <c r="A27" s="133" t="s">
        <v>157</v>
      </c>
      <c r="B27" s="149"/>
      <c r="C27" s="149"/>
      <c r="D27" s="149"/>
      <c r="E27" s="149"/>
      <c r="F27" s="149"/>
      <c r="G27" s="149"/>
    </row>
    <row r="28" spans="1:7" x14ac:dyDescent="0.25">
      <c r="A28" s="148" t="s">
        <v>261</v>
      </c>
      <c r="B28" s="147">
        <v>9477.1640000000007</v>
      </c>
      <c r="C28" s="147">
        <v>4508.8149999999996</v>
      </c>
      <c r="D28" s="147">
        <v>13985.978999999999</v>
      </c>
      <c r="E28" s="147">
        <v>9477.1640000000007</v>
      </c>
      <c r="F28" s="147">
        <v>47095.326000000001</v>
      </c>
      <c r="G28" s="147">
        <v>56572.49</v>
      </c>
    </row>
    <row r="29" spans="1:7" x14ac:dyDescent="0.25">
      <c r="A29" s="148" t="s">
        <v>260</v>
      </c>
      <c r="B29" s="147">
        <v>10772.612999999999</v>
      </c>
      <c r="C29" s="147">
        <v>2289.2829999999999</v>
      </c>
      <c r="D29" s="147">
        <v>13061.895999999999</v>
      </c>
      <c r="E29" s="147">
        <v>10772.612999999999</v>
      </c>
      <c r="F29" s="147">
        <v>10401.895</v>
      </c>
      <c r="G29" s="147">
        <v>21174.508000000002</v>
      </c>
    </row>
  </sheetData>
  <mergeCells count="5">
    <mergeCell ref="A2:A4"/>
    <mergeCell ref="B2:D2"/>
    <mergeCell ref="B4:D4"/>
    <mergeCell ref="E2:G2"/>
    <mergeCell ref="E4:G4"/>
  </mergeCells>
  <pageMargins left="0.75" right="0.75" top="1" bottom="1" header="0.5" footer="0.5"/>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2CE0D-733D-4E26-BB97-4BB279AF224A}">
  <dimension ref="A1:G45"/>
  <sheetViews>
    <sheetView zoomScaleNormal="100" workbookViewId="0"/>
  </sheetViews>
  <sheetFormatPr defaultRowHeight="11.25" x14ac:dyDescent="0.2"/>
  <cols>
    <col min="1" max="1" width="16" style="70" customWidth="1"/>
    <col min="2" max="7" width="14.42578125" style="70" customWidth="1"/>
    <col min="8" max="16384" width="9.140625" style="70"/>
  </cols>
  <sheetData>
    <row r="1" spans="1:7" s="170" customFormat="1" ht="15" customHeight="1" x14ac:dyDescent="0.25">
      <c r="A1" s="170" t="s">
        <v>275</v>
      </c>
    </row>
    <row r="2" spans="1:7" ht="18" customHeight="1" x14ac:dyDescent="0.2">
      <c r="A2" s="276" t="s">
        <v>258</v>
      </c>
      <c r="B2" s="271" t="s">
        <v>66</v>
      </c>
      <c r="C2" s="272"/>
      <c r="D2" s="271" t="s">
        <v>274</v>
      </c>
      <c r="E2" s="272"/>
      <c r="F2" s="271" t="s">
        <v>64</v>
      </c>
      <c r="G2" s="273"/>
    </row>
    <row r="3" spans="1:7" ht="44.25" customHeight="1" x14ac:dyDescent="0.2">
      <c r="A3" s="276"/>
      <c r="B3" s="66" t="s">
        <v>273</v>
      </c>
      <c r="C3" s="66" t="s">
        <v>272</v>
      </c>
      <c r="D3" s="66" t="s">
        <v>273</v>
      </c>
      <c r="E3" s="66" t="s">
        <v>272</v>
      </c>
      <c r="F3" s="66" t="s">
        <v>273</v>
      </c>
      <c r="G3" s="154" t="s">
        <v>272</v>
      </c>
    </row>
    <row r="4" spans="1:7" ht="15" x14ac:dyDescent="0.25">
      <c r="A4" s="274">
        <v>2004</v>
      </c>
      <c r="B4" s="275"/>
      <c r="C4" s="275"/>
      <c r="D4" s="275"/>
      <c r="E4" s="275"/>
      <c r="F4" s="275"/>
      <c r="G4" s="275"/>
    </row>
    <row r="5" spans="1:7" x14ac:dyDescent="0.2">
      <c r="A5" s="142" t="s">
        <v>256</v>
      </c>
      <c r="B5" s="158">
        <v>40191</v>
      </c>
      <c r="C5" s="157">
        <v>11.2</v>
      </c>
      <c r="D5" s="158">
        <v>158802</v>
      </c>
      <c r="E5" s="157">
        <v>9.3000000000000007</v>
      </c>
      <c r="F5" s="158">
        <v>198993</v>
      </c>
      <c r="G5" s="157">
        <v>9.6999999999999993</v>
      </c>
    </row>
    <row r="6" spans="1:7" x14ac:dyDescent="0.2">
      <c r="A6" s="142" t="s">
        <v>255</v>
      </c>
      <c r="B6" s="158">
        <v>50052</v>
      </c>
      <c r="C6" s="157">
        <v>8.9</v>
      </c>
      <c r="D6" s="158">
        <v>170435</v>
      </c>
      <c r="E6" s="157">
        <v>9</v>
      </c>
      <c r="F6" s="158">
        <v>220487</v>
      </c>
      <c r="G6" s="157">
        <v>8.9</v>
      </c>
    </row>
    <row r="7" spans="1:7" x14ac:dyDescent="0.2">
      <c r="A7" s="142" t="s">
        <v>254</v>
      </c>
      <c r="B7" s="158">
        <v>56387</v>
      </c>
      <c r="C7" s="157">
        <v>7.9</v>
      </c>
      <c r="D7" s="158">
        <v>207630</v>
      </c>
      <c r="E7" s="157">
        <v>7.2</v>
      </c>
      <c r="F7" s="158">
        <v>264017</v>
      </c>
      <c r="G7" s="157">
        <v>7.3</v>
      </c>
    </row>
    <row r="8" spans="1:7" x14ac:dyDescent="0.2">
      <c r="A8" s="142" t="s">
        <v>253</v>
      </c>
      <c r="B8" s="158">
        <v>45640</v>
      </c>
      <c r="C8" s="157">
        <v>8.5</v>
      </c>
      <c r="D8" s="158">
        <v>92663</v>
      </c>
      <c r="E8" s="157">
        <v>8.5</v>
      </c>
      <c r="F8" s="158">
        <v>138302</v>
      </c>
      <c r="G8" s="157">
        <v>8.5</v>
      </c>
    </row>
    <row r="9" spans="1:7" s="166" customFormat="1" x14ac:dyDescent="0.2">
      <c r="A9" s="169" t="s">
        <v>9</v>
      </c>
      <c r="B9" s="168">
        <v>192269</v>
      </c>
      <c r="C9" s="167">
        <v>8.9</v>
      </c>
      <c r="D9" s="168">
        <v>629531</v>
      </c>
      <c r="E9" s="167">
        <v>8.3000000000000007</v>
      </c>
      <c r="F9" s="168">
        <v>821800</v>
      </c>
      <c r="G9" s="167">
        <v>8.4</v>
      </c>
    </row>
    <row r="10" spans="1:7" ht="15" x14ac:dyDescent="0.25">
      <c r="A10" s="269">
        <v>2005</v>
      </c>
      <c r="B10" s="270"/>
      <c r="C10" s="270"/>
      <c r="D10" s="270"/>
      <c r="E10" s="270"/>
      <c r="F10" s="270"/>
      <c r="G10" s="270"/>
    </row>
    <row r="11" spans="1:7" x14ac:dyDescent="0.2">
      <c r="A11" s="142" t="s">
        <v>256</v>
      </c>
      <c r="B11" s="158">
        <v>38380</v>
      </c>
      <c r="C11" s="157">
        <v>8.4</v>
      </c>
      <c r="D11" s="158">
        <v>168411</v>
      </c>
      <c r="E11" s="157">
        <v>12.8</v>
      </c>
      <c r="F11" s="158">
        <v>206791</v>
      </c>
      <c r="G11" s="157">
        <v>11.7</v>
      </c>
    </row>
    <row r="12" spans="1:7" x14ac:dyDescent="0.2">
      <c r="A12" s="142" t="s">
        <v>255</v>
      </c>
      <c r="B12" s="158">
        <v>55435</v>
      </c>
      <c r="C12" s="157">
        <v>9.4</v>
      </c>
      <c r="D12" s="158">
        <v>161162</v>
      </c>
      <c r="E12" s="157">
        <v>10</v>
      </c>
      <c r="F12" s="158">
        <v>216596</v>
      </c>
      <c r="G12" s="157">
        <v>9.9</v>
      </c>
    </row>
    <row r="13" spans="1:7" x14ac:dyDescent="0.2">
      <c r="A13" s="142" t="s">
        <v>254</v>
      </c>
      <c r="B13" s="158">
        <v>52508</v>
      </c>
      <c r="C13" s="157">
        <v>5.6</v>
      </c>
      <c r="D13" s="158">
        <v>213127</v>
      </c>
      <c r="E13" s="157">
        <v>8.3000000000000007</v>
      </c>
      <c r="F13" s="158">
        <v>265635</v>
      </c>
      <c r="G13" s="157">
        <v>7.5</v>
      </c>
    </row>
    <row r="14" spans="1:7" x14ac:dyDescent="0.2">
      <c r="A14" s="142" t="s">
        <v>253</v>
      </c>
      <c r="B14" s="165">
        <v>51411</v>
      </c>
      <c r="C14" s="164">
        <v>8.1999999999999993</v>
      </c>
      <c r="D14" s="165">
        <v>123855</v>
      </c>
      <c r="E14" s="164">
        <v>10.3</v>
      </c>
      <c r="F14" s="165">
        <v>175267</v>
      </c>
      <c r="G14" s="164">
        <v>9.6</v>
      </c>
    </row>
    <row r="15" spans="1:7" s="159" customFormat="1" x14ac:dyDescent="0.2">
      <c r="A15" s="26" t="s">
        <v>9</v>
      </c>
      <c r="B15" s="163">
        <v>197734</v>
      </c>
      <c r="C15" s="162">
        <v>7.5</v>
      </c>
      <c r="D15" s="163">
        <v>666555</v>
      </c>
      <c r="E15" s="162">
        <v>10</v>
      </c>
      <c r="F15" s="163">
        <v>864288</v>
      </c>
      <c r="G15" s="162">
        <v>9.3000000000000007</v>
      </c>
    </row>
    <row r="16" spans="1:7" ht="15" x14ac:dyDescent="0.25">
      <c r="A16" s="267">
        <v>2006</v>
      </c>
      <c r="B16" s="268"/>
      <c r="C16" s="268"/>
      <c r="D16" s="268"/>
      <c r="E16" s="268"/>
      <c r="F16" s="268"/>
      <c r="G16" s="268"/>
    </row>
    <row r="17" spans="1:7" x14ac:dyDescent="0.2">
      <c r="A17" s="142" t="s">
        <v>256</v>
      </c>
      <c r="B17" s="165">
        <v>59388</v>
      </c>
      <c r="C17" s="164">
        <v>10.8</v>
      </c>
      <c r="D17" s="165">
        <v>108844</v>
      </c>
      <c r="E17" s="164">
        <v>10.199999999999999</v>
      </c>
      <c r="F17" s="165">
        <v>168231</v>
      </c>
      <c r="G17" s="164">
        <v>10.4</v>
      </c>
    </row>
    <row r="18" spans="1:7" x14ac:dyDescent="0.2">
      <c r="A18" s="142" t="s">
        <v>255</v>
      </c>
      <c r="B18" s="158">
        <v>57649</v>
      </c>
      <c r="C18" s="157">
        <v>8.5</v>
      </c>
      <c r="D18" s="158">
        <v>180384</v>
      </c>
      <c r="E18" s="157">
        <v>9.5</v>
      </c>
      <c r="F18" s="158">
        <v>238033</v>
      </c>
      <c r="G18" s="157">
        <v>9.1999999999999993</v>
      </c>
    </row>
    <row r="19" spans="1:7" x14ac:dyDescent="0.2">
      <c r="A19" s="142" t="s">
        <v>254</v>
      </c>
      <c r="B19" s="158">
        <v>73667</v>
      </c>
      <c r="C19" s="157">
        <v>7.4</v>
      </c>
      <c r="D19" s="158">
        <v>258920</v>
      </c>
      <c r="E19" s="157">
        <v>10.4</v>
      </c>
      <c r="F19" s="158">
        <v>332586</v>
      </c>
      <c r="G19" s="157">
        <v>9.5</v>
      </c>
    </row>
    <row r="20" spans="1:7" x14ac:dyDescent="0.2">
      <c r="A20" s="142" t="s">
        <v>253</v>
      </c>
      <c r="B20" s="158">
        <v>59585</v>
      </c>
      <c r="C20" s="157">
        <v>8.8000000000000007</v>
      </c>
      <c r="D20" s="158">
        <v>172100</v>
      </c>
      <c r="E20" s="157">
        <v>10.6</v>
      </c>
      <c r="F20" s="158">
        <v>231684</v>
      </c>
      <c r="G20" s="157">
        <v>10</v>
      </c>
    </row>
    <row r="21" spans="1:7" s="159" customFormat="1" x14ac:dyDescent="0.2">
      <c r="A21" s="26" t="s">
        <v>9</v>
      </c>
      <c r="B21" s="163">
        <v>250288</v>
      </c>
      <c r="C21" s="162">
        <v>8.6</v>
      </c>
      <c r="D21" s="163">
        <v>720247</v>
      </c>
      <c r="E21" s="162">
        <v>10.199999999999999</v>
      </c>
      <c r="F21" s="163">
        <v>970535</v>
      </c>
      <c r="G21" s="162">
        <v>9.6999999999999993</v>
      </c>
    </row>
    <row r="22" spans="1:7" ht="15" x14ac:dyDescent="0.25">
      <c r="A22" s="267">
        <v>2007</v>
      </c>
      <c r="B22" s="268"/>
      <c r="C22" s="268"/>
      <c r="D22" s="268"/>
      <c r="E22" s="268"/>
      <c r="F22" s="268"/>
      <c r="G22" s="268"/>
    </row>
    <row r="23" spans="1:7" x14ac:dyDescent="0.2">
      <c r="A23" s="142" t="s">
        <v>256</v>
      </c>
      <c r="B23" s="158">
        <v>50015</v>
      </c>
      <c r="C23" s="157">
        <v>8.1</v>
      </c>
      <c r="D23" s="158">
        <v>116426</v>
      </c>
      <c r="E23" s="157">
        <v>10.3</v>
      </c>
      <c r="F23" s="158">
        <v>166442</v>
      </c>
      <c r="G23" s="161">
        <v>9.5</v>
      </c>
    </row>
    <row r="24" spans="1:7" x14ac:dyDescent="0.2">
      <c r="A24" s="142" t="s">
        <v>255</v>
      </c>
      <c r="B24" s="158">
        <v>60473</v>
      </c>
      <c r="C24" s="157">
        <v>8.1999999999999993</v>
      </c>
      <c r="D24" s="158">
        <v>174984</v>
      </c>
      <c r="E24" s="157">
        <v>9.5</v>
      </c>
      <c r="F24" s="158">
        <v>235456</v>
      </c>
      <c r="G24" s="161">
        <v>9.1</v>
      </c>
    </row>
    <row r="25" spans="1:7" x14ac:dyDescent="0.2">
      <c r="A25" s="142" t="s">
        <v>254</v>
      </c>
      <c r="B25" s="158">
        <v>71894</v>
      </c>
      <c r="C25" s="157">
        <v>6.8</v>
      </c>
      <c r="D25" s="158">
        <v>241687</v>
      </c>
      <c r="E25" s="157">
        <v>9.9</v>
      </c>
      <c r="F25" s="158">
        <v>313582</v>
      </c>
      <c r="G25" s="161">
        <v>9</v>
      </c>
    </row>
    <row r="26" spans="1:7" x14ac:dyDescent="0.2">
      <c r="A26" s="142" t="s">
        <v>253</v>
      </c>
      <c r="B26" s="158">
        <v>52953</v>
      </c>
      <c r="C26" s="157">
        <v>8</v>
      </c>
      <c r="D26" s="158">
        <v>162553</v>
      </c>
      <c r="E26" s="157">
        <v>12.7</v>
      </c>
      <c r="F26" s="158">
        <v>215506</v>
      </c>
      <c r="G26" s="161">
        <v>11.1</v>
      </c>
    </row>
    <row r="27" spans="1:7" s="159" customFormat="1" x14ac:dyDescent="0.2">
      <c r="A27" s="26" t="s">
        <v>9</v>
      </c>
      <c r="B27" s="156">
        <v>235336</v>
      </c>
      <c r="C27" s="155">
        <v>7.7</v>
      </c>
      <c r="D27" s="156">
        <v>695650</v>
      </c>
      <c r="E27" s="155">
        <v>10.4</v>
      </c>
      <c r="F27" s="156">
        <v>930985</v>
      </c>
      <c r="G27" s="160">
        <v>9.5</v>
      </c>
    </row>
    <row r="28" spans="1:7" ht="15" x14ac:dyDescent="0.25">
      <c r="A28" s="267">
        <v>2008</v>
      </c>
      <c r="B28" s="268"/>
      <c r="C28" s="268"/>
      <c r="D28" s="268"/>
      <c r="E28" s="268"/>
      <c r="F28" s="268"/>
      <c r="G28" s="268"/>
    </row>
    <row r="29" spans="1:7" x14ac:dyDescent="0.2">
      <c r="A29" s="142" t="s">
        <v>256</v>
      </c>
      <c r="B29" s="158">
        <v>62062</v>
      </c>
      <c r="C29" s="157">
        <v>10.3</v>
      </c>
      <c r="D29" s="158">
        <v>125457</v>
      </c>
      <c r="E29" s="157">
        <v>12.5</v>
      </c>
      <c r="F29" s="158">
        <v>187519</v>
      </c>
      <c r="G29" s="161">
        <v>11.7</v>
      </c>
    </row>
    <row r="30" spans="1:7" x14ac:dyDescent="0.2">
      <c r="A30" s="142" t="s">
        <v>255</v>
      </c>
      <c r="B30" s="158">
        <v>66839</v>
      </c>
      <c r="C30" s="157">
        <v>9.4</v>
      </c>
      <c r="D30" s="158">
        <v>194872</v>
      </c>
      <c r="E30" s="157">
        <v>11.9</v>
      </c>
      <c r="F30" s="158">
        <v>261711</v>
      </c>
      <c r="G30" s="161">
        <v>11.2</v>
      </c>
    </row>
    <row r="31" spans="1:7" x14ac:dyDescent="0.2">
      <c r="A31" s="142" t="s">
        <v>254</v>
      </c>
      <c r="B31" s="158">
        <v>104822</v>
      </c>
      <c r="C31" s="157">
        <v>9.5</v>
      </c>
      <c r="D31" s="158">
        <v>261085</v>
      </c>
      <c r="E31" s="157">
        <v>9.6</v>
      </c>
      <c r="F31" s="158">
        <v>365907</v>
      </c>
      <c r="G31" s="161">
        <v>9.6</v>
      </c>
    </row>
    <row r="32" spans="1:7" x14ac:dyDescent="0.2">
      <c r="A32" s="142" t="s">
        <v>253</v>
      </c>
      <c r="B32" s="158">
        <v>89881</v>
      </c>
      <c r="C32" s="157">
        <v>13.6</v>
      </c>
      <c r="D32" s="158">
        <v>182143</v>
      </c>
      <c r="E32" s="157">
        <v>14.1</v>
      </c>
      <c r="F32" s="158">
        <v>272024</v>
      </c>
      <c r="G32" s="161">
        <v>13.9</v>
      </c>
    </row>
    <row r="33" spans="1:7" s="159" customFormat="1" x14ac:dyDescent="0.2">
      <c r="A33" s="26" t="s">
        <v>9</v>
      </c>
      <c r="B33" s="156">
        <v>323604</v>
      </c>
      <c r="C33" s="155">
        <v>10.5</v>
      </c>
      <c r="D33" s="156">
        <v>763557</v>
      </c>
      <c r="E33" s="155">
        <v>11.5</v>
      </c>
      <c r="F33" s="156">
        <v>1087161</v>
      </c>
      <c r="G33" s="160">
        <v>11.2</v>
      </c>
    </row>
    <row r="34" spans="1:7" ht="15" x14ac:dyDescent="0.25">
      <c r="A34" s="267">
        <v>2009</v>
      </c>
      <c r="B34" s="268"/>
      <c r="C34" s="268"/>
      <c r="D34" s="268"/>
      <c r="E34" s="268"/>
      <c r="F34" s="268"/>
      <c r="G34" s="268"/>
    </row>
    <row r="35" spans="1:7" x14ac:dyDescent="0.2">
      <c r="A35" s="142" t="s">
        <v>256</v>
      </c>
      <c r="B35" s="158">
        <v>81460</v>
      </c>
      <c r="C35" s="157">
        <v>12.8</v>
      </c>
      <c r="D35" s="158">
        <v>151575</v>
      </c>
      <c r="E35" s="157">
        <v>14.3</v>
      </c>
      <c r="F35" s="158">
        <v>233035</v>
      </c>
      <c r="G35" s="157">
        <v>13.7</v>
      </c>
    </row>
    <row r="36" spans="1:7" x14ac:dyDescent="0.2">
      <c r="A36" s="142" t="s">
        <v>255</v>
      </c>
      <c r="B36" s="158">
        <v>88834</v>
      </c>
      <c r="C36" s="157">
        <v>11.6</v>
      </c>
      <c r="D36" s="158">
        <v>222523</v>
      </c>
      <c r="E36" s="157">
        <v>13.5</v>
      </c>
      <c r="F36" s="158">
        <v>311357</v>
      </c>
      <c r="G36" s="157">
        <v>12.9</v>
      </c>
    </row>
    <row r="37" spans="1:7" x14ac:dyDescent="0.2">
      <c r="A37" s="142" t="s">
        <v>254</v>
      </c>
      <c r="B37" s="158">
        <v>105264</v>
      </c>
      <c r="C37" s="157">
        <v>9.6</v>
      </c>
      <c r="D37" s="158">
        <v>287909</v>
      </c>
      <c r="E37" s="157">
        <v>11.7</v>
      </c>
      <c r="F37" s="158">
        <v>393173</v>
      </c>
      <c r="G37" s="157">
        <v>11</v>
      </c>
    </row>
    <row r="38" spans="1:7" x14ac:dyDescent="0.2">
      <c r="A38" s="142" t="s">
        <v>253</v>
      </c>
      <c r="B38" s="158">
        <v>77676</v>
      </c>
      <c r="C38" s="157">
        <v>11.9</v>
      </c>
      <c r="D38" s="158">
        <v>185396</v>
      </c>
      <c r="E38" s="157">
        <v>13.5</v>
      </c>
      <c r="F38" s="158">
        <v>263072</v>
      </c>
      <c r="G38" s="157">
        <v>13</v>
      </c>
    </row>
    <row r="39" spans="1:7" x14ac:dyDescent="0.2">
      <c r="A39" s="26" t="s">
        <v>9</v>
      </c>
      <c r="B39" s="156">
        <v>353234</v>
      </c>
      <c r="C39" s="155">
        <v>11.2</v>
      </c>
      <c r="D39" s="156">
        <v>847402</v>
      </c>
      <c r="E39" s="155">
        <v>13</v>
      </c>
      <c r="F39" s="156">
        <v>1200367</v>
      </c>
      <c r="G39" s="155">
        <v>12.4</v>
      </c>
    </row>
    <row r="40" spans="1:7" ht="15" x14ac:dyDescent="0.25">
      <c r="A40" s="267">
        <v>2010</v>
      </c>
      <c r="B40" s="268"/>
      <c r="C40" s="268"/>
      <c r="D40" s="268"/>
      <c r="E40" s="268"/>
      <c r="F40" s="268"/>
      <c r="G40" s="268"/>
    </row>
    <row r="41" spans="1:7" x14ac:dyDescent="0.2">
      <c r="A41" s="142" t="s">
        <v>256</v>
      </c>
      <c r="B41" s="158">
        <v>70930.676710999993</v>
      </c>
      <c r="C41" s="157">
        <v>12.293865953422412</v>
      </c>
      <c r="D41" s="158">
        <v>146144.15150000001</v>
      </c>
      <c r="E41" s="157">
        <v>13.613918732598242</v>
      </c>
      <c r="F41" s="158">
        <v>217074.82821000001</v>
      </c>
      <c r="G41" s="157">
        <v>13.1524583777303</v>
      </c>
    </row>
    <row r="42" spans="1:7" x14ac:dyDescent="0.2">
      <c r="A42" s="142" t="s">
        <v>255</v>
      </c>
      <c r="B42" s="158">
        <v>77651.917979000005</v>
      </c>
      <c r="C42" s="157">
        <v>10.842606520427511</v>
      </c>
      <c r="D42" s="158">
        <v>233131.90724999999</v>
      </c>
      <c r="E42" s="157">
        <v>13.973416456489733</v>
      </c>
      <c r="F42" s="158">
        <v>310783.82523000002</v>
      </c>
      <c r="G42" s="157">
        <v>13.033119233079276</v>
      </c>
    </row>
    <row r="43" spans="1:7" x14ac:dyDescent="0.2">
      <c r="A43" s="142" t="s">
        <v>254</v>
      </c>
      <c r="B43" s="158">
        <v>100920.25062000001</v>
      </c>
      <c r="C43" s="157">
        <v>9.3059324729578137</v>
      </c>
      <c r="D43" s="158">
        <v>303420.77177999995</v>
      </c>
      <c r="E43" s="157">
        <v>12.378959354915146</v>
      </c>
      <c r="F43" s="158">
        <v>404341.02239999996</v>
      </c>
      <c r="G43" s="157">
        <v>11.436364696754952</v>
      </c>
    </row>
    <row r="44" spans="1:7" x14ac:dyDescent="0.2">
      <c r="A44" s="142" t="s">
        <v>253</v>
      </c>
      <c r="B44" s="158">
        <v>78529.485138999997</v>
      </c>
      <c r="C44" s="157">
        <v>11.866215235637259</v>
      </c>
      <c r="D44" s="158">
        <v>179089.40987999999</v>
      </c>
      <c r="E44" s="157">
        <v>13.370542861208545</v>
      </c>
      <c r="F44" s="158">
        <v>257618.89502</v>
      </c>
      <c r="G44" s="157">
        <v>12.873072223681609</v>
      </c>
    </row>
    <row r="45" spans="1:7" x14ac:dyDescent="0.2">
      <c r="A45" s="26" t="s">
        <v>9</v>
      </c>
      <c r="B45" s="156">
        <v>328032</v>
      </c>
      <c r="C45" s="155">
        <v>10.8</v>
      </c>
      <c r="D45" s="156">
        <v>861786</v>
      </c>
      <c r="E45" s="155">
        <v>13.2</v>
      </c>
      <c r="F45" s="156">
        <v>1189819</v>
      </c>
      <c r="G45" s="155">
        <v>12.4</v>
      </c>
    </row>
  </sheetData>
  <mergeCells count="11">
    <mergeCell ref="B2:C2"/>
    <mergeCell ref="D2:E2"/>
    <mergeCell ref="F2:G2"/>
    <mergeCell ref="A4:G4"/>
    <mergeCell ref="A2:A3"/>
    <mergeCell ref="A28:G28"/>
    <mergeCell ref="A40:G40"/>
    <mergeCell ref="A34:G34"/>
    <mergeCell ref="A10:G10"/>
    <mergeCell ref="A16:G16"/>
    <mergeCell ref="A22:G22"/>
  </mergeCells>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343B0-2BDB-4DF8-ABAA-623AFAD69645}">
  <dimension ref="A1:H8"/>
  <sheetViews>
    <sheetView zoomScaleNormal="100" workbookViewId="0"/>
  </sheetViews>
  <sheetFormatPr defaultRowHeight="11.25" x14ac:dyDescent="0.2"/>
  <cols>
    <col min="1" max="1" width="40.7109375" style="2" customWidth="1"/>
    <col min="2" max="5" width="9" style="2" customWidth="1"/>
    <col min="6" max="8" width="9" style="1" customWidth="1"/>
    <col min="9" max="16384" width="9.140625" style="1"/>
  </cols>
  <sheetData>
    <row r="1" spans="1:8" ht="12" thickBot="1" x14ac:dyDescent="0.25">
      <c r="A1" s="9" t="s">
        <v>8</v>
      </c>
    </row>
    <row r="2" spans="1:8" s="5" customFormat="1" x14ac:dyDescent="0.25">
      <c r="A2" s="8" t="s">
        <v>7</v>
      </c>
      <c r="B2" s="7">
        <v>2000</v>
      </c>
      <c r="C2" s="7">
        <v>2005</v>
      </c>
      <c r="D2" s="7">
        <v>2006</v>
      </c>
      <c r="E2" s="7">
        <v>2007</v>
      </c>
      <c r="F2" s="7">
        <v>2008</v>
      </c>
      <c r="G2" s="7">
        <v>2009</v>
      </c>
      <c r="H2" s="6">
        <v>2010</v>
      </c>
    </row>
    <row r="3" spans="1:8" x14ac:dyDescent="0.2">
      <c r="A3" s="4" t="s">
        <v>6</v>
      </c>
      <c r="B3" s="3">
        <v>954</v>
      </c>
      <c r="C3" s="3">
        <v>1044</v>
      </c>
      <c r="D3" s="3">
        <v>1106</v>
      </c>
      <c r="E3" s="3">
        <v>1104</v>
      </c>
      <c r="F3" s="3">
        <v>687</v>
      </c>
      <c r="G3" s="3">
        <v>718</v>
      </c>
      <c r="H3" s="3">
        <v>663</v>
      </c>
    </row>
    <row r="4" spans="1:8" x14ac:dyDescent="0.2">
      <c r="A4" s="4" t="s">
        <v>5</v>
      </c>
      <c r="B4" s="3">
        <v>67</v>
      </c>
      <c r="C4" s="3">
        <v>85</v>
      </c>
      <c r="D4" s="3">
        <v>81</v>
      </c>
      <c r="E4" s="3">
        <v>80</v>
      </c>
      <c r="F4" s="3">
        <v>180</v>
      </c>
      <c r="G4" s="3">
        <v>182</v>
      </c>
      <c r="H4" s="3">
        <v>157</v>
      </c>
    </row>
    <row r="5" spans="1:8" ht="22.5" x14ac:dyDescent="0.2">
      <c r="A5" s="4" t="s">
        <v>4</v>
      </c>
      <c r="B5" s="3" t="s">
        <v>3</v>
      </c>
      <c r="C5" s="3" t="s">
        <v>3</v>
      </c>
      <c r="D5" s="3" t="s">
        <v>3</v>
      </c>
      <c r="E5" s="3" t="s">
        <v>3</v>
      </c>
      <c r="F5" s="3">
        <v>39</v>
      </c>
      <c r="G5" s="3">
        <v>26</v>
      </c>
      <c r="H5" s="3">
        <v>23</v>
      </c>
    </row>
    <row r="6" spans="1:8" ht="22.5" x14ac:dyDescent="0.2">
      <c r="A6" s="4" t="s">
        <v>2</v>
      </c>
      <c r="B6" s="3">
        <v>624</v>
      </c>
      <c r="C6" s="3">
        <v>770</v>
      </c>
      <c r="D6" s="3">
        <v>994</v>
      </c>
      <c r="E6" s="3">
        <v>1013</v>
      </c>
      <c r="F6" s="3">
        <v>906</v>
      </c>
      <c r="G6" s="3">
        <v>926</v>
      </c>
      <c r="H6" s="3">
        <v>843</v>
      </c>
    </row>
    <row r="7" spans="1:8" ht="22.5" x14ac:dyDescent="0.2">
      <c r="A7" s="4" t="s">
        <v>1</v>
      </c>
      <c r="B7" s="3">
        <v>397</v>
      </c>
      <c r="C7" s="3">
        <v>359</v>
      </c>
      <c r="D7" s="3">
        <v>193</v>
      </c>
      <c r="E7" s="3">
        <v>171</v>
      </c>
      <c r="F7" s="3">
        <v>284</v>
      </c>
      <c r="G7" s="3">
        <v>286</v>
      </c>
      <c r="H7" s="3">
        <v>359</v>
      </c>
    </row>
    <row r="8" spans="1:8" x14ac:dyDescent="0.2">
      <c r="A8" s="4" t="s">
        <v>0</v>
      </c>
      <c r="B8" s="3">
        <v>1021</v>
      </c>
      <c r="C8" s="3">
        <v>1129</v>
      </c>
      <c r="D8" s="3">
        <v>1187</v>
      </c>
      <c r="E8" s="3">
        <v>1184</v>
      </c>
      <c r="F8" s="3">
        <v>1190</v>
      </c>
      <c r="G8" s="3">
        <v>1212</v>
      </c>
      <c r="H8" s="3">
        <v>1202</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29508-DEBF-47D5-A2EE-B121B5D27C3D}">
  <dimension ref="A1:G45"/>
  <sheetViews>
    <sheetView zoomScaleNormal="100" workbookViewId="0"/>
  </sheetViews>
  <sheetFormatPr defaultRowHeight="11.25" x14ac:dyDescent="0.2"/>
  <cols>
    <col min="1" max="1" width="16" style="171" customWidth="1"/>
    <col min="2" max="7" width="15" style="171" customWidth="1"/>
    <col min="8" max="16384" width="9.140625" style="171"/>
  </cols>
  <sheetData>
    <row r="1" spans="1:7" s="176" customFormat="1" ht="15" customHeight="1" x14ac:dyDescent="0.25">
      <c r="A1" s="176" t="s">
        <v>276</v>
      </c>
      <c r="B1" s="177"/>
      <c r="C1" s="177"/>
      <c r="D1" s="177"/>
      <c r="E1" s="177"/>
      <c r="F1" s="177"/>
      <c r="G1" s="177"/>
    </row>
    <row r="2" spans="1:7" s="70" customFormat="1" ht="15.75" customHeight="1" x14ac:dyDescent="0.2">
      <c r="A2" s="276" t="s">
        <v>258</v>
      </c>
      <c r="B2" s="271" t="s">
        <v>66</v>
      </c>
      <c r="C2" s="272"/>
      <c r="D2" s="271" t="s">
        <v>274</v>
      </c>
      <c r="E2" s="272"/>
      <c r="F2" s="271" t="s">
        <v>64</v>
      </c>
      <c r="G2" s="273"/>
    </row>
    <row r="3" spans="1:7" s="70" customFormat="1" ht="37.5" customHeight="1" x14ac:dyDescent="0.2">
      <c r="A3" s="276"/>
      <c r="B3" s="66" t="s">
        <v>273</v>
      </c>
      <c r="C3" s="66" t="s">
        <v>272</v>
      </c>
      <c r="D3" s="66" t="s">
        <v>273</v>
      </c>
      <c r="E3" s="66" t="s">
        <v>272</v>
      </c>
      <c r="F3" s="66" t="s">
        <v>273</v>
      </c>
      <c r="G3" s="154" t="s">
        <v>272</v>
      </c>
    </row>
    <row r="4" spans="1:7" s="70" customFormat="1" ht="15" x14ac:dyDescent="0.25">
      <c r="A4" s="274">
        <v>2004</v>
      </c>
      <c r="B4" s="275"/>
      <c r="C4" s="275"/>
      <c r="D4" s="275"/>
      <c r="E4" s="275"/>
      <c r="F4" s="275"/>
      <c r="G4" s="275"/>
    </row>
    <row r="5" spans="1:7" s="70" customFormat="1" x14ac:dyDescent="0.2">
      <c r="A5" s="172" t="s">
        <v>256</v>
      </c>
      <c r="B5" s="158">
        <v>13017.039000000001</v>
      </c>
      <c r="C5" s="158">
        <v>9364.9458188928184</v>
      </c>
      <c r="D5" s="158">
        <v>90944.971000000005</v>
      </c>
      <c r="E5" s="158">
        <v>8418.5999039151084</v>
      </c>
      <c r="F5" s="158">
        <v>103962.01</v>
      </c>
      <c r="G5" s="158">
        <v>8526.5638706341924</v>
      </c>
    </row>
    <row r="6" spans="1:7" s="70" customFormat="1" x14ac:dyDescent="0.2">
      <c r="A6" s="172" t="s">
        <v>255</v>
      </c>
      <c r="B6" s="158">
        <v>20968.844000000001</v>
      </c>
      <c r="C6" s="158">
        <v>8472.7456130463725</v>
      </c>
      <c r="D6" s="158">
        <v>104214.54500000001</v>
      </c>
      <c r="E6" s="158">
        <v>9574.2682884134811</v>
      </c>
      <c r="F6" s="158">
        <v>125183.38900000001</v>
      </c>
      <c r="G6" s="158">
        <v>9370.2593475312806</v>
      </c>
    </row>
    <row r="7" spans="1:7" s="70" customFormat="1" x14ac:dyDescent="0.2">
      <c r="A7" s="172" t="s">
        <v>254</v>
      </c>
      <c r="B7" s="158">
        <v>25228.49</v>
      </c>
      <c r="C7" s="158">
        <v>9407.9621569646406</v>
      </c>
      <c r="D7" s="158">
        <v>163878.44400000002</v>
      </c>
      <c r="E7" s="158">
        <v>7430.9466462205164</v>
      </c>
      <c r="F7" s="158">
        <v>189106.93399999998</v>
      </c>
      <c r="G7" s="158">
        <v>7645.2836608203615</v>
      </c>
    </row>
    <row r="8" spans="1:7" s="70" customFormat="1" x14ac:dyDescent="0.2">
      <c r="A8" s="172" t="s">
        <v>253</v>
      </c>
      <c r="B8" s="158">
        <v>23973.219000000001</v>
      </c>
      <c r="C8" s="158">
        <v>8221.8966340675597</v>
      </c>
      <c r="D8" s="158">
        <v>73792.073000000019</v>
      </c>
      <c r="E8" s="158">
        <v>8735.9607728649644</v>
      </c>
      <c r="F8" s="158">
        <v>97765.292000000001</v>
      </c>
      <c r="G8" s="158">
        <v>8604.1094349328287</v>
      </c>
    </row>
    <row r="9" spans="1:7" s="166" customFormat="1" x14ac:dyDescent="0.2">
      <c r="A9" s="175" t="s">
        <v>9</v>
      </c>
      <c r="B9" s="174">
        <v>83187.591</v>
      </c>
      <c r="C9" s="174">
        <v>8791.550432930766</v>
      </c>
      <c r="D9" s="174">
        <v>432830.033</v>
      </c>
      <c r="E9" s="174">
        <v>8293.6442076384337</v>
      </c>
      <c r="F9" s="174">
        <v>516017.62400000001</v>
      </c>
      <c r="G9" s="174">
        <v>8370.1023664174609</v>
      </c>
    </row>
    <row r="10" spans="1:7" s="70" customFormat="1" ht="15" x14ac:dyDescent="0.25">
      <c r="A10" s="269">
        <v>2005</v>
      </c>
      <c r="B10" s="270"/>
      <c r="C10" s="270"/>
      <c r="D10" s="270"/>
      <c r="E10" s="270"/>
      <c r="F10" s="270"/>
      <c r="G10" s="270"/>
    </row>
    <row r="11" spans="1:7" s="70" customFormat="1" x14ac:dyDescent="0.2">
      <c r="A11" s="172" t="s">
        <v>256</v>
      </c>
      <c r="B11" s="158">
        <v>17985.762999999999</v>
      </c>
      <c r="C11" s="158">
        <v>9383.6012795528059</v>
      </c>
      <c r="D11" s="158">
        <v>97644.91</v>
      </c>
      <c r="E11" s="158">
        <v>9081.0467999016237</v>
      </c>
      <c r="F11" s="158">
        <v>115630.673</v>
      </c>
      <c r="G11" s="158">
        <v>9126.820271138391</v>
      </c>
    </row>
    <row r="12" spans="1:7" s="70" customFormat="1" x14ac:dyDescent="0.2">
      <c r="A12" s="172" t="s">
        <v>255</v>
      </c>
      <c r="B12" s="158">
        <v>28373.859</v>
      </c>
      <c r="C12" s="158">
        <v>10174.920538361379</v>
      </c>
      <c r="D12" s="158">
        <v>112946.855</v>
      </c>
      <c r="E12" s="158">
        <v>11179.482532497717</v>
      </c>
      <c r="F12" s="158">
        <v>141320.71400000001</v>
      </c>
      <c r="G12" s="158">
        <v>10962.184062265742</v>
      </c>
    </row>
    <row r="13" spans="1:7" s="70" customFormat="1" x14ac:dyDescent="0.2">
      <c r="A13" s="172" t="s">
        <v>254</v>
      </c>
      <c r="B13" s="158">
        <v>39892.108</v>
      </c>
      <c r="C13" s="158">
        <v>11491.815840568772</v>
      </c>
      <c r="D13" s="158">
        <v>114113.41899999998</v>
      </c>
      <c r="E13" s="158">
        <v>6175.1610824533063</v>
      </c>
      <c r="F13" s="158">
        <v>154005.527</v>
      </c>
      <c r="G13" s="158">
        <v>7015.9962126030086</v>
      </c>
    </row>
    <row r="14" spans="1:7" s="70" customFormat="1" x14ac:dyDescent="0.2">
      <c r="A14" s="172" t="s">
        <v>253</v>
      </c>
      <c r="B14" s="165">
        <v>27944.418999999998</v>
      </c>
      <c r="C14" s="165">
        <v>10796.963836894132</v>
      </c>
      <c r="D14" s="165">
        <v>61630.414000000004</v>
      </c>
      <c r="E14" s="165">
        <v>6109.6832382530611</v>
      </c>
      <c r="F14" s="165">
        <v>89574.832999999999</v>
      </c>
      <c r="G14" s="165">
        <v>7066.8375698725431</v>
      </c>
    </row>
    <row r="15" spans="1:7" s="159" customFormat="1" x14ac:dyDescent="0.2">
      <c r="A15" s="24" t="s">
        <v>9</v>
      </c>
      <c r="B15" s="165">
        <v>114196.15</v>
      </c>
      <c r="C15" s="165">
        <v>10608.235085942622</v>
      </c>
      <c r="D15" s="165">
        <v>386335.6</v>
      </c>
      <c r="E15" s="165">
        <v>7817.0180556536525</v>
      </c>
      <c r="F15" s="165">
        <v>500531.75</v>
      </c>
      <c r="G15" s="165">
        <v>8316.277790265869</v>
      </c>
    </row>
    <row r="16" spans="1:7" s="70" customFormat="1" ht="15" x14ac:dyDescent="0.25">
      <c r="A16" s="267">
        <v>2006</v>
      </c>
      <c r="B16" s="268"/>
      <c r="C16" s="268"/>
      <c r="D16" s="268"/>
      <c r="E16" s="268"/>
      <c r="F16" s="268"/>
      <c r="G16" s="268"/>
    </row>
    <row r="17" spans="1:7" s="70" customFormat="1" x14ac:dyDescent="0.2">
      <c r="A17" s="172" t="s">
        <v>256</v>
      </c>
      <c r="B17" s="165">
        <v>16896.669999999998</v>
      </c>
      <c r="C17" s="165">
        <v>7862.5732899022796</v>
      </c>
      <c r="D17" s="165">
        <v>77703.165999999997</v>
      </c>
      <c r="E17" s="165">
        <v>9401.4719903206278</v>
      </c>
      <c r="F17" s="165">
        <v>94599.835999999996</v>
      </c>
      <c r="G17" s="165">
        <v>9084.7820992989527</v>
      </c>
    </row>
    <row r="18" spans="1:7" s="70" customFormat="1" x14ac:dyDescent="0.2">
      <c r="A18" s="172" t="s">
        <v>255</v>
      </c>
      <c r="B18" s="158">
        <v>19554.691999999999</v>
      </c>
      <c r="C18" s="158">
        <v>7310.1652336448597</v>
      </c>
      <c r="D18" s="158">
        <v>79964.63</v>
      </c>
      <c r="E18" s="158">
        <v>7868.9854359378078</v>
      </c>
      <c r="F18" s="158">
        <v>99519.316999999995</v>
      </c>
      <c r="G18" s="158">
        <v>7752.5369634649833</v>
      </c>
    </row>
    <row r="19" spans="1:7" s="70" customFormat="1" x14ac:dyDescent="0.2">
      <c r="A19" s="172" t="s">
        <v>254</v>
      </c>
      <c r="B19" s="158">
        <v>20343.865000000002</v>
      </c>
      <c r="C19" s="158">
        <v>6831.3851578240437</v>
      </c>
      <c r="D19" s="158">
        <v>156019.796</v>
      </c>
      <c r="E19" s="158">
        <v>8286.143502044717</v>
      </c>
      <c r="F19" s="158">
        <v>176363.65400000001</v>
      </c>
      <c r="G19" s="158">
        <v>8087.4789746411707</v>
      </c>
    </row>
    <row r="20" spans="1:7" s="70" customFormat="1" x14ac:dyDescent="0.2">
      <c r="A20" s="172" t="s">
        <v>253</v>
      </c>
      <c r="B20" s="158">
        <v>21634.274000000001</v>
      </c>
      <c r="C20" s="158">
        <v>7759.7826398852221</v>
      </c>
      <c r="D20" s="158">
        <v>88772.51</v>
      </c>
      <c r="E20" s="158">
        <v>6820.2604486785485</v>
      </c>
      <c r="F20" s="158">
        <v>110406.77800000001</v>
      </c>
      <c r="G20" s="158">
        <v>6986.0021513540878</v>
      </c>
    </row>
    <row r="21" spans="1:7" s="159" customFormat="1" x14ac:dyDescent="0.2">
      <c r="A21" s="24" t="s">
        <v>9</v>
      </c>
      <c r="B21" s="165">
        <v>78429.501000000004</v>
      </c>
      <c r="C21" s="165">
        <v>7405.9963172804537</v>
      </c>
      <c r="D21" s="165">
        <v>402460.10200000001</v>
      </c>
      <c r="E21" s="165">
        <v>8005.6512969446221</v>
      </c>
      <c r="F21" s="165">
        <v>480889.58500000002</v>
      </c>
      <c r="G21" s="165">
        <v>7901.440742018699</v>
      </c>
    </row>
    <row r="22" spans="1:7" s="70" customFormat="1" ht="15" x14ac:dyDescent="0.25">
      <c r="A22" s="267">
        <v>2007</v>
      </c>
      <c r="B22" s="268"/>
      <c r="C22" s="268"/>
      <c r="D22" s="268"/>
      <c r="E22" s="268"/>
      <c r="F22" s="268"/>
      <c r="G22" s="268"/>
    </row>
    <row r="23" spans="1:7" s="70" customFormat="1" x14ac:dyDescent="0.2">
      <c r="A23" s="172" t="s">
        <v>256</v>
      </c>
      <c r="B23" s="158">
        <v>17446.349999999999</v>
      </c>
      <c r="C23" s="158">
        <v>6923.1547619047615</v>
      </c>
      <c r="D23" s="158">
        <v>92809.173999999999</v>
      </c>
      <c r="E23" s="158">
        <v>9331.3064548562234</v>
      </c>
      <c r="F23" s="158">
        <v>110255.524</v>
      </c>
      <c r="G23" s="173">
        <v>8844.4989571634851</v>
      </c>
    </row>
    <row r="24" spans="1:7" s="70" customFormat="1" x14ac:dyDescent="0.2">
      <c r="A24" s="172" t="s">
        <v>255</v>
      </c>
      <c r="B24" s="158">
        <v>18990.2</v>
      </c>
      <c r="C24" s="158">
        <v>6463.6487406398919</v>
      </c>
      <c r="D24" s="158">
        <v>106614.374</v>
      </c>
      <c r="E24" s="158">
        <v>7584.432951554385</v>
      </c>
      <c r="F24" s="158">
        <v>125604.57399999999</v>
      </c>
      <c r="G24" s="173">
        <v>7391.138048723079</v>
      </c>
    </row>
    <row r="25" spans="1:7" s="70" customFormat="1" x14ac:dyDescent="0.2">
      <c r="A25" s="172" t="s">
        <v>254</v>
      </c>
      <c r="B25" s="158">
        <v>21406.805999999997</v>
      </c>
      <c r="C25" s="158">
        <v>6916.6397415185784</v>
      </c>
      <c r="D25" s="158">
        <v>186959.821</v>
      </c>
      <c r="E25" s="158">
        <v>8192.0953465953899</v>
      </c>
      <c r="F25" s="158">
        <v>208366.62699999998</v>
      </c>
      <c r="G25" s="173">
        <v>8039.4706381665255</v>
      </c>
    </row>
    <row r="26" spans="1:7" s="70" customFormat="1" x14ac:dyDescent="0.2">
      <c r="A26" s="172" t="s">
        <v>253</v>
      </c>
      <c r="B26" s="158">
        <v>20188.545999999998</v>
      </c>
      <c r="C26" s="158">
        <v>7291.0798122065726</v>
      </c>
      <c r="D26" s="158">
        <v>112674.692</v>
      </c>
      <c r="E26" s="158">
        <v>9024.8297957549057</v>
      </c>
      <c r="F26" s="158">
        <v>132863.24100000001</v>
      </c>
      <c r="G26" s="173">
        <v>8710.0432673397136</v>
      </c>
    </row>
    <row r="27" spans="1:7" s="70" customFormat="1" x14ac:dyDescent="0.2">
      <c r="A27" s="24" t="s">
        <v>9</v>
      </c>
      <c r="B27" s="158">
        <v>78031.902000000002</v>
      </c>
      <c r="C27" s="158">
        <v>6892.1171171171172</v>
      </c>
      <c r="D27" s="158">
        <v>499058.06099999999</v>
      </c>
      <c r="E27" s="158">
        <v>8414.4081605125612</v>
      </c>
      <c r="F27" s="158">
        <v>577089.96600000001</v>
      </c>
      <c r="G27" s="173">
        <v>8170.383452259598</v>
      </c>
    </row>
    <row r="28" spans="1:7" s="159" customFormat="1" ht="15" x14ac:dyDescent="0.25">
      <c r="A28" s="267">
        <v>2008</v>
      </c>
      <c r="B28" s="268"/>
      <c r="C28" s="268"/>
      <c r="D28" s="268"/>
      <c r="E28" s="268"/>
      <c r="F28" s="268"/>
      <c r="G28" s="268"/>
    </row>
    <row r="29" spans="1:7" s="70" customFormat="1" x14ac:dyDescent="0.2">
      <c r="A29" s="172" t="s">
        <v>256</v>
      </c>
      <c r="B29" s="158">
        <v>19841</v>
      </c>
      <c r="C29" s="158">
        <v>7930.0559552358118</v>
      </c>
      <c r="D29" s="158">
        <v>114404</v>
      </c>
      <c r="E29" s="158">
        <v>9228.3617004113912</v>
      </c>
      <c r="F29" s="158">
        <v>134245</v>
      </c>
      <c r="G29" s="158">
        <v>9010.3362641788044</v>
      </c>
    </row>
    <row r="30" spans="1:7" s="70" customFormat="1" x14ac:dyDescent="0.2">
      <c r="A30" s="172" t="s">
        <v>255</v>
      </c>
      <c r="B30" s="158">
        <v>21933</v>
      </c>
      <c r="C30" s="158">
        <v>7909.4843130183917</v>
      </c>
      <c r="D30" s="158">
        <v>145739</v>
      </c>
      <c r="E30" s="158">
        <v>8655.3628696994892</v>
      </c>
      <c r="F30" s="158">
        <v>167672</v>
      </c>
      <c r="G30" s="158">
        <v>8549.8954668298393</v>
      </c>
    </row>
    <row r="31" spans="1:7" s="70" customFormat="1" x14ac:dyDescent="0.2">
      <c r="A31" s="172" t="s">
        <v>254</v>
      </c>
      <c r="B31" s="158">
        <v>23158</v>
      </c>
      <c r="C31" s="158">
        <v>7410.56</v>
      </c>
      <c r="D31" s="158">
        <v>228984</v>
      </c>
      <c r="E31" s="158">
        <v>8732.5146823278155</v>
      </c>
      <c r="F31" s="158">
        <v>252141</v>
      </c>
      <c r="G31" s="158">
        <v>8591.712951920128</v>
      </c>
    </row>
    <row r="32" spans="1:7" s="70" customFormat="1" x14ac:dyDescent="0.2">
      <c r="A32" s="172" t="s">
        <v>253</v>
      </c>
      <c r="B32" s="158">
        <v>23964</v>
      </c>
      <c r="C32" s="158">
        <v>9195.7022256331529</v>
      </c>
      <c r="D32" s="158">
        <v>146950</v>
      </c>
      <c r="E32" s="158">
        <v>8445.4022988505749</v>
      </c>
      <c r="F32" s="158">
        <v>170914</v>
      </c>
      <c r="G32" s="158">
        <v>8543.1370588823356</v>
      </c>
    </row>
    <row r="33" spans="1:7" s="70" customFormat="1" x14ac:dyDescent="0.2">
      <c r="A33" s="24" t="s">
        <v>9</v>
      </c>
      <c r="B33" s="158">
        <v>88896</v>
      </c>
      <c r="C33" s="158">
        <v>8077.0488824277663</v>
      </c>
      <c r="D33" s="158">
        <v>636077</v>
      </c>
      <c r="E33" s="158">
        <v>8730.4857460504809</v>
      </c>
      <c r="F33" s="158">
        <v>724972</v>
      </c>
      <c r="G33" s="158">
        <v>8644.7181713031969</v>
      </c>
    </row>
    <row r="34" spans="1:7" ht="15" x14ac:dyDescent="0.25">
      <c r="A34" s="267">
        <v>2009</v>
      </c>
      <c r="B34" s="268"/>
      <c r="C34" s="268"/>
      <c r="D34" s="268"/>
      <c r="E34" s="268"/>
      <c r="F34" s="268"/>
      <c r="G34" s="268"/>
    </row>
    <row r="35" spans="1:7" x14ac:dyDescent="0.2">
      <c r="A35" s="142" t="s">
        <v>256</v>
      </c>
      <c r="B35" s="158">
        <v>20512</v>
      </c>
      <c r="C35" s="158">
        <v>8848.5000644915544</v>
      </c>
      <c r="D35" s="158">
        <v>149885</v>
      </c>
      <c r="E35" s="158">
        <v>11018.97003709111</v>
      </c>
      <c r="F35" s="158">
        <v>170398</v>
      </c>
      <c r="G35" s="158">
        <v>10702.719678412161</v>
      </c>
    </row>
    <row r="36" spans="1:7" x14ac:dyDescent="0.2">
      <c r="A36" s="142" t="s">
        <v>255</v>
      </c>
      <c r="B36" s="158">
        <v>23520</v>
      </c>
      <c r="C36" s="158">
        <v>8415.4031933449605</v>
      </c>
      <c r="D36" s="158">
        <v>184879</v>
      </c>
      <c r="E36" s="158">
        <v>9371.6913069438651</v>
      </c>
      <c r="F36" s="158">
        <v>208398</v>
      </c>
      <c r="G36" s="158">
        <v>9253.0858715922204</v>
      </c>
    </row>
    <row r="37" spans="1:7" x14ac:dyDescent="0.2">
      <c r="A37" s="142" t="s">
        <v>254</v>
      </c>
      <c r="B37" s="158">
        <v>27248.775000000001</v>
      </c>
      <c r="C37" s="158">
        <v>8100.176487742322</v>
      </c>
      <c r="D37" s="158">
        <v>207708.9</v>
      </c>
      <c r="E37" s="158">
        <v>8669.4963547310726</v>
      </c>
      <c r="F37" s="158">
        <v>234957.67499999999</v>
      </c>
      <c r="G37" s="158">
        <v>8599.4012933340582</v>
      </c>
    </row>
    <row r="38" spans="1:7" x14ac:dyDescent="0.2">
      <c r="A38" s="142" t="s">
        <v>253</v>
      </c>
      <c r="B38" s="158">
        <v>21754.802</v>
      </c>
      <c r="C38" s="158">
        <v>8687.3711907297675</v>
      </c>
      <c r="D38" s="158">
        <v>136070.856</v>
      </c>
      <c r="E38" s="158">
        <v>9476.3337244696177</v>
      </c>
      <c r="F38" s="158">
        <v>157825.658</v>
      </c>
      <c r="G38" s="158">
        <v>9359.3073593073605</v>
      </c>
    </row>
    <row r="39" spans="1:7" x14ac:dyDescent="0.2">
      <c r="A39" s="26" t="s">
        <v>9</v>
      </c>
      <c r="B39" s="156">
        <v>93035.57699999999</v>
      </c>
      <c r="C39" s="156">
        <v>8472.2842779565872</v>
      </c>
      <c r="D39" s="156">
        <v>678543.75600000005</v>
      </c>
      <c r="E39" s="156">
        <v>9470.5921137623773</v>
      </c>
      <c r="F39" s="156">
        <v>771579.3330000001</v>
      </c>
      <c r="G39" s="156">
        <v>9337.9293590998222</v>
      </c>
    </row>
    <row r="40" spans="1:7" ht="15" x14ac:dyDescent="0.25">
      <c r="A40" s="267">
        <v>2010</v>
      </c>
      <c r="B40" s="268"/>
      <c r="C40" s="268"/>
      <c r="D40" s="268"/>
      <c r="E40" s="268"/>
      <c r="F40" s="268"/>
      <c r="G40" s="268"/>
    </row>
    <row r="41" spans="1:7" x14ac:dyDescent="0.2">
      <c r="A41" s="142" t="s">
        <v>256</v>
      </c>
      <c r="B41" s="158">
        <v>20488.712</v>
      </c>
      <c r="C41" s="158">
        <v>8881.1947409965524</v>
      </c>
      <c r="D41" s="158">
        <v>101537.499</v>
      </c>
      <c r="E41" s="158">
        <v>9270.6627244532119</v>
      </c>
      <c r="F41" s="158">
        <v>122026.213</v>
      </c>
      <c r="G41" s="158">
        <v>9202.9008099678886</v>
      </c>
    </row>
    <row r="42" spans="1:7" x14ac:dyDescent="0.2">
      <c r="A42" s="142" t="s">
        <v>255</v>
      </c>
      <c r="B42" s="158">
        <v>25282.774000000001</v>
      </c>
      <c r="C42" s="158">
        <v>9103.4365303005306</v>
      </c>
      <c r="D42" s="158">
        <v>127423.61199999999</v>
      </c>
      <c r="E42" s="158">
        <v>9493.9932934460812</v>
      </c>
      <c r="F42" s="158">
        <v>152706.386</v>
      </c>
      <c r="G42" s="158">
        <v>9427.0323881261156</v>
      </c>
    </row>
    <row r="43" spans="1:7" x14ac:dyDescent="0.2">
      <c r="A43" s="142" t="s">
        <v>254</v>
      </c>
      <c r="B43" s="158">
        <v>26524</v>
      </c>
      <c r="C43" s="158">
        <v>8573</v>
      </c>
      <c r="D43" s="158">
        <v>209488</v>
      </c>
      <c r="E43" s="158">
        <v>9289</v>
      </c>
      <c r="F43" s="158">
        <v>236012</v>
      </c>
      <c r="G43" s="158">
        <v>9203</v>
      </c>
    </row>
    <row r="44" spans="1:7" x14ac:dyDescent="0.2">
      <c r="A44" s="142" t="s">
        <v>253</v>
      </c>
      <c r="B44" s="158">
        <v>25645.489000000001</v>
      </c>
      <c r="C44" s="158">
        <v>9777</v>
      </c>
      <c r="D44" s="158">
        <v>122053.159</v>
      </c>
      <c r="E44" s="158">
        <v>8767</v>
      </c>
      <c r="F44" s="158">
        <v>147698.64799999999</v>
      </c>
      <c r="G44" s="158">
        <v>8928</v>
      </c>
    </row>
    <row r="45" spans="1:7" x14ac:dyDescent="0.2">
      <c r="A45" s="26" t="s">
        <v>9</v>
      </c>
      <c r="B45" s="156">
        <v>97940.997000000003</v>
      </c>
      <c r="C45" s="156">
        <v>9068</v>
      </c>
      <c r="D45" s="156">
        <v>560502.25800000003</v>
      </c>
      <c r="E45" s="156">
        <v>9212</v>
      </c>
      <c r="F45" s="156">
        <v>658443.25199999998</v>
      </c>
      <c r="G45" s="156">
        <v>9190</v>
      </c>
    </row>
  </sheetData>
  <mergeCells count="11">
    <mergeCell ref="A22:G22"/>
    <mergeCell ref="A40:G40"/>
    <mergeCell ref="A34:G34"/>
    <mergeCell ref="A28:G28"/>
    <mergeCell ref="A4:G4"/>
    <mergeCell ref="A10:G10"/>
    <mergeCell ref="A2:A3"/>
    <mergeCell ref="B2:C2"/>
    <mergeCell ref="D2:E2"/>
    <mergeCell ref="F2:G2"/>
    <mergeCell ref="A16:G16"/>
  </mergeCells>
  <pageMargins left="0.75" right="0.75" top="1" bottom="1" header="0.5" footer="0.5"/>
  <headerFooter alignWithMargins="0"/>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D8992-D67F-4235-BA0F-A0639EDFF217}">
  <dimension ref="A1:J44"/>
  <sheetViews>
    <sheetView zoomScaleNormal="100" workbookViewId="0"/>
  </sheetViews>
  <sheetFormatPr defaultRowHeight="15" x14ac:dyDescent="0.25"/>
  <cols>
    <col min="1" max="1" width="14.140625" style="121" customWidth="1"/>
    <col min="2" max="9" width="11.7109375" style="121" customWidth="1"/>
    <col min="10" max="10" width="11.7109375" style="140" customWidth="1"/>
    <col min="11" max="16384" width="9.140625" style="121"/>
  </cols>
  <sheetData>
    <row r="1" spans="1:10" x14ac:dyDescent="0.25">
      <c r="A1" s="170" t="s">
        <v>280</v>
      </c>
      <c r="B1" s="170"/>
      <c r="C1" s="170"/>
      <c r="D1" s="170"/>
      <c r="E1" s="170"/>
      <c r="F1" s="170"/>
      <c r="G1" s="170"/>
      <c r="H1" s="170"/>
      <c r="I1" s="170"/>
      <c r="J1" s="186"/>
    </row>
    <row r="2" spans="1:10" ht="27" customHeight="1" x14ac:dyDescent="0.25">
      <c r="A2" s="185" t="s">
        <v>258</v>
      </c>
      <c r="B2" s="66" t="s">
        <v>123</v>
      </c>
      <c r="C2" s="66" t="s">
        <v>121</v>
      </c>
      <c r="D2" s="66" t="s">
        <v>279</v>
      </c>
      <c r="E2" s="66" t="s">
        <v>119</v>
      </c>
      <c r="F2" s="66" t="s">
        <v>278</v>
      </c>
      <c r="G2" s="66" t="s">
        <v>118</v>
      </c>
      <c r="H2" s="66" t="s">
        <v>277</v>
      </c>
      <c r="I2" s="66" t="s">
        <v>81</v>
      </c>
      <c r="J2" s="154" t="s">
        <v>9</v>
      </c>
    </row>
    <row r="3" spans="1:10" x14ac:dyDescent="0.25">
      <c r="A3" s="274">
        <v>2004</v>
      </c>
      <c r="B3" s="275"/>
      <c r="C3" s="275"/>
      <c r="D3" s="275"/>
      <c r="E3" s="275"/>
      <c r="F3" s="275"/>
      <c r="G3" s="275"/>
      <c r="H3" s="275"/>
      <c r="I3" s="275"/>
      <c r="J3" s="275"/>
    </row>
    <row r="4" spans="1:10" x14ac:dyDescent="0.25">
      <c r="A4" s="172" t="s">
        <v>256</v>
      </c>
      <c r="B4" s="184">
        <v>107266</v>
      </c>
      <c r="C4" s="184">
        <v>34268</v>
      </c>
      <c r="D4" s="184">
        <v>141534</v>
      </c>
      <c r="E4" s="184">
        <v>2472</v>
      </c>
      <c r="F4" s="184">
        <v>38024</v>
      </c>
      <c r="G4" s="184">
        <v>7634</v>
      </c>
      <c r="H4" s="184">
        <v>5228</v>
      </c>
      <c r="I4" s="184">
        <v>4101</v>
      </c>
      <c r="J4" s="184">
        <v>198993</v>
      </c>
    </row>
    <row r="5" spans="1:10" x14ac:dyDescent="0.25">
      <c r="A5" s="172" t="s">
        <v>255</v>
      </c>
      <c r="B5" s="184">
        <v>133046</v>
      </c>
      <c r="C5" s="184">
        <v>32684</v>
      </c>
      <c r="D5" s="184">
        <v>165730</v>
      </c>
      <c r="E5" s="184">
        <v>3022</v>
      </c>
      <c r="F5" s="184">
        <v>34976</v>
      </c>
      <c r="G5" s="184">
        <v>5359</v>
      </c>
      <c r="H5" s="184">
        <v>7280</v>
      </c>
      <c r="I5" s="184">
        <v>4120</v>
      </c>
      <c r="J5" s="184">
        <v>220487</v>
      </c>
    </row>
    <row r="6" spans="1:10" x14ac:dyDescent="0.25">
      <c r="A6" s="172" t="s">
        <v>254</v>
      </c>
      <c r="B6" s="184">
        <v>180326</v>
      </c>
      <c r="C6" s="184">
        <v>20926</v>
      </c>
      <c r="D6" s="184">
        <v>201253</v>
      </c>
      <c r="E6" s="184">
        <v>2224</v>
      </c>
      <c r="F6" s="184">
        <v>32434</v>
      </c>
      <c r="G6" s="184">
        <v>2734</v>
      </c>
      <c r="H6" s="184">
        <v>21833</v>
      </c>
      <c r="I6" s="184">
        <v>3540</v>
      </c>
      <c r="J6" s="184">
        <v>264017</v>
      </c>
    </row>
    <row r="7" spans="1:10" x14ac:dyDescent="0.25">
      <c r="A7" s="172" t="s">
        <v>253</v>
      </c>
      <c r="B7" s="184">
        <v>72131</v>
      </c>
      <c r="C7" s="184">
        <v>16719</v>
      </c>
      <c r="D7" s="184">
        <v>88850</v>
      </c>
      <c r="E7" s="184">
        <v>1798</v>
      </c>
      <c r="F7" s="184">
        <v>30373</v>
      </c>
      <c r="G7" s="184">
        <v>1988</v>
      </c>
      <c r="H7" s="184">
        <v>12479</v>
      </c>
      <c r="I7" s="184">
        <v>2815</v>
      </c>
      <c r="J7" s="184">
        <v>138302</v>
      </c>
    </row>
    <row r="8" spans="1:10" s="182" customFormat="1" ht="12.75" x14ac:dyDescent="0.2">
      <c r="A8" s="175" t="s">
        <v>9</v>
      </c>
      <c r="B8" s="183">
        <v>492769</v>
      </c>
      <c r="C8" s="183">
        <v>104598</v>
      </c>
      <c r="D8" s="183">
        <v>597366</v>
      </c>
      <c r="E8" s="183">
        <v>9516</v>
      </c>
      <c r="F8" s="183">
        <v>135808</v>
      </c>
      <c r="G8" s="183">
        <v>17715</v>
      </c>
      <c r="H8" s="183">
        <v>46819</v>
      </c>
      <c r="I8" s="183">
        <v>14576</v>
      </c>
      <c r="J8" s="183">
        <v>821800</v>
      </c>
    </row>
    <row r="9" spans="1:10" x14ac:dyDescent="0.25">
      <c r="A9" s="269">
        <v>2005</v>
      </c>
      <c r="B9" s="270"/>
      <c r="C9" s="270"/>
      <c r="D9" s="270"/>
      <c r="E9" s="270"/>
      <c r="F9" s="270"/>
      <c r="G9" s="270"/>
      <c r="H9" s="270"/>
      <c r="I9" s="270"/>
      <c r="J9" s="270"/>
    </row>
    <row r="10" spans="1:10" x14ac:dyDescent="0.25">
      <c r="A10" s="172" t="s">
        <v>256</v>
      </c>
      <c r="B10" s="179">
        <v>133106</v>
      </c>
      <c r="C10" s="179">
        <v>28044</v>
      </c>
      <c r="D10" s="179">
        <v>161150</v>
      </c>
      <c r="E10" s="179">
        <v>1115</v>
      </c>
      <c r="F10" s="179">
        <v>26016</v>
      </c>
      <c r="G10" s="179">
        <v>4089</v>
      </c>
      <c r="H10" s="179">
        <v>9804</v>
      </c>
      <c r="I10" s="179">
        <v>4616</v>
      </c>
      <c r="J10" s="179">
        <v>206791</v>
      </c>
    </row>
    <row r="11" spans="1:10" x14ac:dyDescent="0.25">
      <c r="A11" s="172" t="s">
        <v>255</v>
      </c>
      <c r="B11" s="179">
        <v>131122</v>
      </c>
      <c r="C11" s="179">
        <v>25838</v>
      </c>
      <c r="D11" s="179">
        <v>156961</v>
      </c>
      <c r="E11" s="179">
        <v>1506</v>
      </c>
      <c r="F11" s="179">
        <v>38018</v>
      </c>
      <c r="G11" s="179">
        <v>6598</v>
      </c>
      <c r="H11" s="179">
        <v>10249</v>
      </c>
      <c r="I11" s="179">
        <v>3265</v>
      </c>
      <c r="J11" s="179">
        <v>216596</v>
      </c>
    </row>
    <row r="12" spans="1:10" x14ac:dyDescent="0.25">
      <c r="A12" s="172" t="s">
        <v>254</v>
      </c>
      <c r="B12" s="179">
        <v>150330</v>
      </c>
      <c r="C12" s="179">
        <v>46282</v>
      </c>
      <c r="D12" s="179">
        <v>196611</v>
      </c>
      <c r="E12" s="179">
        <v>9087</v>
      </c>
      <c r="F12" s="179">
        <v>25539</v>
      </c>
      <c r="G12" s="179">
        <v>18670</v>
      </c>
      <c r="H12" s="179">
        <v>11902</v>
      </c>
      <c r="I12" s="179">
        <v>3825</v>
      </c>
      <c r="J12" s="179">
        <v>265635</v>
      </c>
    </row>
    <row r="13" spans="1:10" x14ac:dyDescent="0.25">
      <c r="A13" s="172" t="s">
        <v>253</v>
      </c>
      <c r="B13" s="179">
        <v>83276</v>
      </c>
      <c r="C13" s="179">
        <v>37998</v>
      </c>
      <c r="D13" s="179">
        <v>121274</v>
      </c>
      <c r="E13" s="179">
        <v>6989</v>
      </c>
      <c r="F13" s="179">
        <v>23816</v>
      </c>
      <c r="G13" s="179">
        <v>9929</v>
      </c>
      <c r="H13" s="179">
        <v>8445</v>
      </c>
      <c r="I13" s="179">
        <v>4813</v>
      </c>
      <c r="J13" s="179">
        <v>175267</v>
      </c>
    </row>
    <row r="14" spans="1:10" s="180" customFormat="1" ht="12.75" x14ac:dyDescent="0.2">
      <c r="A14" s="24" t="s">
        <v>9</v>
      </c>
      <c r="B14" s="178">
        <v>497833</v>
      </c>
      <c r="C14" s="178">
        <v>138163</v>
      </c>
      <c r="D14" s="178">
        <v>635996</v>
      </c>
      <c r="E14" s="178">
        <v>18697</v>
      </c>
      <c r="F14" s="178">
        <v>113388</v>
      </c>
      <c r="G14" s="178">
        <v>39286</v>
      </c>
      <c r="H14" s="178">
        <v>40401</v>
      </c>
      <c r="I14" s="178">
        <v>16520</v>
      </c>
      <c r="J14" s="178">
        <v>864288</v>
      </c>
    </row>
    <row r="15" spans="1:10" x14ac:dyDescent="0.25">
      <c r="A15" s="267">
        <v>2006</v>
      </c>
      <c r="B15" s="268"/>
      <c r="C15" s="268"/>
      <c r="D15" s="268"/>
      <c r="E15" s="268"/>
      <c r="F15" s="268"/>
      <c r="G15" s="268"/>
      <c r="H15" s="268"/>
      <c r="I15" s="268"/>
      <c r="J15" s="268"/>
    </row>
    <row r="16" spans="1:10" x14ac:dyDescent="0.25">
      <c r="A16" s="172" t="s">
        <v>256</v>
      </c>
      <c r="B16" s="179">
        <v>76600</v>
      </c>
      <c r="C16" s="179">
        <v>31934</v>
      </c>
      <c r="D16" s="179">
        <v>108534</v>
      </c>
      <c r="E16" s="181">
        <v>8329</v>
      </c>
      <c r="F16" s="181">
        <v>20041</v>
      </c>
      <c r="G16" s="181">
        <v>14248</v>
      </c>
      <c r="H16" s="181">
        <v>8056</v>
      </c>
      <c r="I16" s="181">
        <v>9023</v>
      </c>
      <c r="J16" s="181">
        <v>168231</v>
      </c>
    </row>
    <row r="17" spans="1:10" x14ac:dyDescent="0.25">
      <c r="A17" s="172" t="s">
        <v>255</v>
      </c>
      <c r="B17" s="179">
        <v>129397</v>
      </c>
      <c r="C17" s="179">
        <v>39625</v>
      </c>
      <c r="D17" s="179">
        <v>169022</v>
      </c>
      <c r="E17" s="181">
        <v>10045</v>
      </c>
      <c r="F17" s="181">
        <v>26371</v>
      </c>
      <c r="G17" s="181">
        <v>13148</v>
      </c>
      <c r="H17" s="181">
        <v>13143</v>
      </c>
      <c r="I17" s="181">
        <v>6304</v>
      </c>
      <c r="J17" s="181">
        <v>238033</v>
      </c>
    </row>
    <row r="18" spans="1:10" x14ac:dyDescent="0.25">
      <c r="A18" s="172" t="s">
        <v>254</v>
      </c>
      <c r="B18" s="179">
        <v>210265</v>
      </c>
      <c r="C18" s="179">
        <v>42816</v>
      </c>
      <c r="D18" s="179">
        <v>253082</v>
      </c>
      <c r="E18" s="181">
        <v>3118</v>
      </c>
      <c r="F18" s="181">
        <v>31105</v>
      </c>
      <c r="G18" s="181">
        <v>13123</v>
      </c>
      <c r="H18" s="181">
        <v>20759</v>
      </c>
      <c r="I18" s="181">
        <v>11399</v>
      </c>
      <c r="J18" s="181">
        <v>332586</v>
      </c>
    </row>
    <row r="19" spans="1:10" x14ac:dyDescent="0.25">
      <c r="A19" s="172" t="s">
        <v>253</v>
      </c>
      <c r="B19" s="179">
        <v>113227</v>
      </c>
      <c r="C19" s="179">
        <v>33877</v>
      </c>
      <c r="D19" s="179">
        <v>147104</v>
      </c>
      <c r="E19" s="181">
        <v>8652</v>
      </c>
      <c r="F19" s="181">
        <v>29565</v>
      </c>
      <c r="G19" s="181">
        <v>23434</v>
      </c>
      <c r="H19" s="181">
        <v>11337</v>
      </c>
      <c r="I19" s="181">
        <v>11592</v>
      </c>
      <c r="J19" s="181">
        <v>231684</v>
      </c>
    </row>
    <row r="20" spans="1:10" s="180" customFormat="1" ht="12.75" x14ac:dyDescent="0.2">
      <c r="A20" s="24" t="s">
        <v>9</v>
      </c>
      <c r="B20" s="178">
        <v>529489</v>
      </c>
      <c r="C20" s="178">
        <v>148252</v>
      </c>
      <c r="D20" s="178">
        <v>677741</v>
      </c>
      <c r="E20" s="178">
        <v>30144</v>
      </c>
      <c r="F20" s="178">
        <v>107083</v>
      </c>
      <c r="G20" s="178">
        <v>63953</v>
      </c>
      <c r="H20" s="178">
        <v>53295</v>
      </c>
      <c r="I20" s="178">
        <v>38318</v>
      </c>
      <c r="J20" s="178">
        <v>970535</v>
      </c>
    </row>
    <row r="21" spans="1:10" x14ac:dyDescent="0.25">
      <c r="A21" s="267">
        <v>2007</v>
      </c>
      <c r="B21" s="268"/>
      <c r="C21" s="268"/>
      <c r="D21" s="268"/>
      <c r="E21" s="268"/>
      <c r="F21" s="268"/>
      <c r="G21" s="268"/>
      <c r="H21" s="268"/>
      <c r="I21" s="268"/>
      <c r="J21" s="268"/>
    </row>
    <row r="22" spans="1:10" x14ac:dyDescent="0.25">
      <c r="A22" s="172" t="s">
        <v>256</v>
      </c>
      <c r="B22" s="179">
        <v>74225</v>
      </c>
      <c r="C22" s="179">
        <v>31533</v>
      </c>
      <c r="D22" s="179">
        <v>105758</v>
      </c>
      <c r="E22" s="181">
        <v>6871</v>
      </c>
      <c r="F22" s="181">
        <v>24484</v>
      </c>
      <c r="G22" s="181">
        <v>12965</v>
      </c>
      <c r="H22" s="181">
        <v>9431</v>
      </c>
      <c r="I22" s="181">
        <v>6932</v>
      </c>
      <c r="J22" s="181">
        <v>166442</v>
      </c>
    </row>
    <row r="23" spans="1:10" x14ac:dyDescent="0.25">
      <c r="A23" s="172" t="s">
        <v>255</v>
      </c>
      <c r="B23" s="179">
        <v>121006</v>
      </c>
      <c r="C23" s="179">
        <v>37245</v>
      </c>
      <c r="D23" s="179">
        <v>158251</v>
      </c>
      <c r="E23" s="181">
        <v>7587</v>
      </c>
      <c r="F23" s="181">
        <v>29496</v>
      </c>
      <c r="G23" s="181">
        <v>17638</v>
      </c>
      <c r="H23" s="181">
        <v>11969</v>
      </c>
      <c r="I23" s="181">
        <v>10516</v>
      </c>
      <c r="J23" s="181">
        <v>235456</v>
      </c>
    </row>
    <row r="24" spans="1:10" x14ac:dyDescent="0.25">
      <c r="A24" s="172" t="s">
        <v>254</v>
      </c>
      <c r="B24" s="179">
        <v>196237</v>
      </c>
      <c r="C24" s="179">
        <v>37233</v>
      </c>
      <c r="D24" s="179">
        <v>233469</v>
      </c>
      <c r="E24" s="181">
        <v>5017</v>
      </c>
      <c r="F24" s="181">
        <v>32324</v>
      </c>
      <c r="G24" s="181">
        <v>14779</v>
      </c>
      <c r="H24" s="181">
        <v>19900</v>
      </c>
      <c r="I24" s="181">
        <v>8093</v>
      </c>
      <c r="J24" s="181">
        <v>313582</v>
      </c>
    </row>
    <row r="25" spans="1:10" x14ac:dyDescent="0.25">
      <c r="A25" s="172" t="s">
        <v>253</v>
      </c>
      <c r="B25" s="179">
        <v>105487</v>
      </c>
      <c r="C25" s="179">
        <v>36343</v>
      </c>
      <c r="D25" s="179">
        <v>141830</v>
      </c>
      <c r="E25" s="181">
        <v>9115</v>
      </c>
      <c r="F25" s="181">
        <v>24783</v>
      </c>
      <c r="G25" s="181">
        <v>21275</v>
      </c>
      <c r="H25" s="181">
        <v>12400</v>
      </c>
      <c r="I25" s="181">
        <v>6103</v>
      </c>
      <c r="J25" s="181">
        <v>215506</v>
      </c>
    </row>
    <row r="26" spans="1:10" s="180" customFormat="1" ht="12.75" x14ac:dyDescent="0.2">
      <c r="A26" s="24" t="s">
        <v>9</v>
      </c>
      <c r="B26" s="178">
        <v>496954</v>
      </c>
      <c r="C26" s="178">
        <v>142354</v>
      </c>
      <c r="D26" s="178">
        <v>639308</v>
      </c>
      <c r="E26" s="178">
        <v>28591</v>
      </c>
      <c r="F26" s="178">
        <v>111085</v>
      </c>
      <c r="G26" s="178">
        <v>66658</v>
      </c>
      <c r="H26" s="178">
        <v>53699</v>
      </c>
      <c r="I26" s="178">
        <v>31644</v>
      </c>
      <c r="J26" s="178">
        <v>930985</v>
      </c>
    </row>
    <row r="27" spans="1:10" x14ac:dyDescent="0.25">
      <c r="A27" s="267">
        <v>2008</v>
      </c>
      <c r="B27" s="268"/>
      <c r="C27" s="268"/>
      <c r="D27" s="268"/>
      <c r="E27" s="268"/>
      <c r="F27" s="268"/>
      <c r="G27" s="268"/>
      <c r="H27" s="268"/>
      <c r="I27" s="268"/>
      <c r="J27" s="268"/>
    </row>
    <row r="28" spans="1:10" x14ac:dyDescent="0.25">
      <c r="A28" s="172" t="s">
        <v>256</v>
      </c>
      <c r="B28" s="179">
        <v>83225</v>
      </c>
      <c r="C28" s="179">
        <v>34964</v>
      </c>
      <c r="D28" s="179">
        <v>118189</v>
      </c>
      <c r="E28" s="181">
        <v>8418</v>
      </c>
      <c r="F28" s="181">
        <v>22810</v>
      </c>
      <c r="G28" s="181">
        <v>18888</v>
      </c>
      <c r="H28" s="181">
        <v>12681</v>
      </c>
      <c r="I28" s="181">
        <v>6534</v>
      </c>
      <c r="J28" s="181">
        <v>187519</v>
      </c>
    </row>
    <row r="29" spans="1:10" x14ac:dyDescent="0.25">
      <c r="A29" s="172" t="s">
        <v>255</v>
      </c>
      <c r="B29" s="179">
        <v>140667</v>
      </c>
      <c r="C29" s="179">
        <v>42209</v>
      </c>
      <c r="D29" s="179">
        <v>182876</v>
      </c>
      <c r="E29" s="181">
        <v>7772</v>
      </c>
      <c r="F29" s="181">
        <v>29461</v>
      </c>
      <c r="G29" s="181">
        <v>21357</v>
      </c>
      <c r="H29" s="181">
        <v>15180</v>
      </c>
      <c r="I29" s="181">
        <v>5064</v>
      </c>
      <c r="J29" s="181">
        <v>261711</v>
      </c>
    </row>
    <row r="30" spans="1:10" x14ac:dyDescent="0.25">
      <c r="A30" s="172" t="s">
        <v>254</v>
      </c>
      <c r="B30" s="179">
        <v>215356</v>
      </c>
      <c r="C30" s="179">
        <v>40496</v>
      </c>
      <c r="D30" s="179">
        <v>255852</v>
      </c>
      <c r="E30" s="181">
        <v>9892</v>
      </c>
      <c r="F30" s="181">
        <v>29669</v>
      </c>
      <c r="G30" s="181">
        <v>40981</v>
      </c>
      <c r="H30" s="181">
        <v>27613</v>
      </c>
      <c r="I30" s="181">
        <v>1900</v>
      </c>
      <c r="J30" s="181">
        <v>365907</v>
      </c>
    </row>
    <row r="31" spans="1:10" x14ac:dyDescent="0.25">
      <c r="A31" s="172" t="s">
        <v>253</v>
      </c>
      <c r="B31" s="179">
        <v>133342</v>
      </c>
      <c r="C31" s="179">
        <v>40619</v>
      </c>
      <c r="D31" s="179">
        <v>173861</v>
      </c>
      <c r="E31" s="181">
        <v>7086</v>
      </c>
      <c r="F31" s="181">
        <v>40554</v>
      </c>
      <c r="G31" s="181">
        <v>33680</v>
      </c>
      <c r="H31" s="181">
        <v>15132</v>
      </c>
      <c r="I31" s="181">
        <v>1711</v>
      </c>
      <c r="J31" s="181">
        <v>272024</v>
      </c>
    </row>
    <row r="32" spans="1:10" s="180" customFormat="1" ht="12.75" x14ac:dyDescent="0.2">
      <c r="A32" s="24" t="s">
        <v>9</v>
      </c>
      <c r="B32" s="178">
        <v>572490</v>
      </c>
      <c r="C32" s="178">
        <v>158288</v>
      </c>
      <c r="D32" s="178">
        <v>730778</v>
      </c>
      <c r="E32" s="178">
        <v>33167</v>
      </c>
      <c r="F32" s="178">
        <v>122494</v>
      </c>
      <c r="G32" s="178">
        <v>114907</v>
      </c>
      <c r="H32" s="178">
        <v>70607</v>
      </c>
      <c r="I32" s="178">
        <v>15208</v>
      </c>
      <c r="J32" s="178">
        <v>1087161</v>
      </c>
    </row>
    <row r="33" spans="1:10" x14ac:dyDescent="0.25">
      <c r="A33" s="267">
        <v>2009</v>
      </c>
      <c r="B33" s="268"/>
      <c r="C33" s="268"/>
      <c r="D33" s="268"/>
      <c r="E33" s="268"/>
      <c r="F33" s="268"/>
      <c r="G33" s="268"/>
      <c r="H33" s="268"/>
      <c r="I33" s="268"/>
      <c r="J33" s="268"/>
    </row>
    <row r="34" spans="1:10" x14ac:dyDescent="0.25">
      <c r="A34" s="142" t="s">
        <v>256</v>
      </c>
      <c r="B34" s="179">
        <v>107314</v>
      </c>
      <c r="C34" s="179">
        <v>38453</v>
      </c>
      <c r="D34" s="179">
        <v>145767</v>
      </c>
      <c r="E34" s="179">
        <v>8824</v>
      </c>
      <c r="F34" s="179">
        <v>37498</v>
      </c>
      <c r="G34" s="179">
        <v>24622</v>
      </c>
      <c r="H34" s="179">
        <v>15272</v>
      </c>
      <c r="I34" s="179">
        <v>1052</v>
      </c>
      <c r="J34" s="179">
        <v>233035</v>
      </c>
    </row>
    <row r="35" spans="1:10" x14ac:dyDescent="0.25">
      <c r="A35" s="142" t="s">
        <v>255</v>
      </c>
      <c r="B35" s="179">
        <v>171405</v>
      </c>
      <c r="C35" s="179">
        <v>39991</v>
      </c>
      <c r="D35" s="179">
        <v>211397</v>
      </c>
      <c r="E35" s="179">
        <v>13149</v>
      </c>
      <c r="F35" s="179">
        <v>39520</v>
      </c>
      <c r="G35" s="179">
        <v>26954</v>
      </c>
      <c r="H35" s="179">
        <v>18891</v>
      </c>
      <c r="I35" s="179">
        <v>1446</v>
      </c>
      <c r="J35" s="179">
        <v>311357</v>
      </c>
    </row>
    <row r="36" spans="1:10" x14ac:dyDescent="0.25">
      <c r="A36" s="142" t="s">
        <v>254</v>
      </c>
      <c r="B36" s="179">
        <v>249020</v>
      </c>
      <c r="C36" s="179">
        <v>38541</v>
      </c>
      <c r="D36" s="179">
        <v>287561</v>
      </c>
      <c r="E36" s="179">
        <v>4729</v>
      </c>
      <c r="F36" s="179">
        <v>42347</v>
      </c>
      <c r="G36" s="179">
        <v>25867</v>
      </c>
      <c r="H36" s="179">
        <v>31546</v>
      </c>
      <c r="I36" s="179">
        <v>1123</v>
      </c>
      <c r="J36" s="179">
        <v>393173</v>
      </c>
    </row>
    <row r="37" spans="1:10" x14ac:dyDescent="0.25">
      <c r="A37" s="142" t="s">
        <v>253</v>
      </c>
      <c r="B37" s="179">
        <v>136299</v>
      </c>
      <c r="C37" s="179">
        <v>38582</v>
      </c>
      <c r="D37" s="179">
        <v>174881</v>
      </c>
      <c r="E37" s="179">
        <v>8731</v>
      </c>
      <c r="F37" s="179">
        <v>38826</v>
      </c>
      <c r="G37" s="179">
        <v>23599</v>
      </c>
      <c r="H37" s="179">
        <v>16163</v>
      </c>
      <c r="I37" s="179">
        <v>870</v>
      </c>
      <c r="J37" s="179">
        <v>263072</v>
      </c>
    </row>
    <row r="38" spans="1:10" x14ac:dyDescent="0.25">
      <c r="A38" s="26" t="s">
        <v>9</v>
      </c>
      <c r="B38" s="178">
        <v>664038</v>
      </c>
      <c r="C38" s="178">
        <v>155567</v>
      </c>
      <c r="D38" s="178">
        <v>819605</v>
      </c>
      <c r="E38" s="178">
        <v>35434</v>
      </c>
      <c r="F38" s="178">
        <v>158191</v>
      </c>
      <c r="G38" s="178">
        <v>101043</v>
      </c>
      <c r="H38" s="178">
        <v>81871</v>
      </c>
      <c r="I38" s="178">
        <v>4492</v>
      </c>
      <c r="J38" s="178">
        <v>1200637</v>
      </c>
    </row>
    <row r="39" spans="1:10" x14ac:dyDescent="0.25">
      <c r="A39" s="267">
        <v>2010</v>
      </c>
      <c r="B39" s="268"/>
      <c r="C39" s="268"/>
      <c r="D39" s="268"/>
      <c r="E39" s="268"/>
      <c r="F39" s="268"/>
      <c r="G39" s="268"/>
      <c r="H39" s="268"/>
      <c r="I39" s="268"/>
      <c r="J39" s="268"/>
    </row>
    <row r="40" spans="1:10" x14ac:dyDescent="0.25">
      <c r="A40" s="142" t="s">
        <v>256</v>
      </c>
      <c r="B40" s="179">
        <v>104150.59237</v>
      </c>
      <c r="C40" s="179">
        <v>32710.975081000001</v>
      </c>
      <c r="D40" s="179">
        <v>136861.56745</v>
      </c>
      <c r="E40" s="179">
        <v>7503.5054641000006</v>
      </c>
      <c r="F40" s="179">
        <v>30914.956278000001</v>
      </c>
      <c r="G40" s="179">
        <v>25290.476603999999</v>
      </c>
      <c r="H40" s="179">
        <v>15657.692046</v>
      </c>
      <c r="I40" s="179">
        <v>846.63036215</v>
      </c>
      <c r="J40" s="179">
        <v>217074.82821000001</v>
      </c>
    </row>
    <row r="41" spans="1:10" x14ac:dyDescent="0.25">
      <c r="A41" s="142" t="s">
        <v>255</v>
      </c>
      <c r="B41" s="179">
        <v>182780.29250000001</v>
      </c>
      <c r="C41" s="179">
        <v>40177.513478000001</v>
      </c>
      <c r="D41" s="179">
        <v>222957.80597999998</v>
      </c>
      <c r="E41" s="179">
        <v>9191.3736882000012</v>
      </c>
      <c r="F41" s="179">
        <v>32977.340250000001</v>
      </c>
      <c r="G41" s="179">
        <v>23940.131313000002</v>
      </c>
      <c r="H41" s="179">
        <v>20428.412707</v>
      </c>
      <c r="I41" s="179">
        <v>1288.7612901</v>
      </c>
      <c r="J41" s="179">
        <v>310783.82523000002</v>
      </c>
    </row>
    <row r="42" spans="1:10" x14ac:dyDescent="0.25">
      <c r="A42" s="142" t="s">
        <v>254</v>
      </c>
      <c r="B42" s="179">
        <v>253387.27906</v>
      </c>
      <c r="C42" s="179">
        <v>44394.330181999998</v>
      </c>
      <c r="D42" s="179">
        <v>297781.60924000002</v>
      </c>
      <c r="E42" s="179">
        <v>8695.6094033000008</v>
      </c>
      <c r="F42" s="179">
        <v>38686.776733999999</v>
      </c>
      <c r="G42" s="179">
        <v>22427.394146000002</v>
      </c>
      <c r="H42" s="179">
        <v>36275.210365999999</v>
      </c>
      <c r="I42" s="179">
        <v>474.42251154999997</v>
      </c>
      <c r="J42" s="179">
        <v>404341.02239999996</v>
      </c>
    </row>
    <row r="43" spans="1:10" x14ac:dyDescent="0.25">
      <c r="A43" s="142" t="s">
        <v>253</v>
      </c>
      <c r="B43" s="179">
        <v>131315.07620000001</v>
      </c>
      <c r="C43" s="179">
        <v>39125.375094999996</v>
      </c>
      <c r="D43" s="179">
        <v>170440.45129</v>
      </c>
      <c r="E43" s="179">
        <v>7212.0676859999994</v>
      </c>
      <c r="F43" s="179">
        <v>36741.959483000006</v>
      </c>
      <c r="G43" s="179">
        <v>21085.478686999999</v>
      </c>
      <c r="H43" s="179">
        <v>21385.226615</v>
      </c>
      <c r="I43" s="179">
        <v>753.71125745999996</v>
      </c>
      <c r="J43" s="179">
        <v>257618.89502</v>
      </c>
    </row>
    <row r="44" spans="1:10" x14ac:dyDescent="0.25">
      <c r="A44" s="26" t="s">
        <v>9</v>
      </c>
      <c r="B44" s="178">
        <v>629357</v>
      </c>
      <c r="C44" s="178">
        <v>156408</v>
      </c>
      <c r="D44" s="178">
        <v>828041</v>
      </c>
      <c r="E44" s="178">
        <v>32603</v>
      </c>
      <c r="F44" s="178">
        <v>139321</v>
      </c>
      <c r="G44" s="178">
        <v>92743</v>
      </c>
      <c r="H44" s="178">
        <v>93747</v>
      </c>
      <c r="I44" s="178">
        <v>3364</v>
      </c>
      <c r="J44" s="178">
        <v>1189819</v>
      </c>
    </row>
  </sheetData>
  <mergeCells count="7">
    <mergeCell ref="A39:J39"/>
    <mergeCell ref="A33:J33"/>
    <mergeCell ref="A27:J27"/>
    <mergeCell ref="A3:J3"/>
    <mergeCell ref="A9:J9"/>
    <mergeCell ref="A15:J15"/>
    <mergeCell ref="A21:J21"/>
  </mergeCells>
  <pageMargins left="0.75" right="0.75" top="1" bottom="1" header="0.5" footer="0.5"/>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AD96A-ECBC-4678-A82C-75B62A186EFF}">
  <dimension ref="A1:I44"/>
  <sheetViews>
    <sheetView zoomScaleNormal="100" workbookViewId="0"/>
  </sheetViews>
  <sheetFormatPr defaultRowHeight="15" x14ac:dyDescent="0.25"/>
  <cols>
    <col min="1" max="1" width="13.42578125" style="121" customWidth="1"/>
    <col min="2" max="9" width="10.5703125" style="121" customWidth="1"/>
    <col min="10" max="16384" width="9.140625" style="121"/>
  </cols>
  <sheetData>
    <row r="1" spans="1:9" s="140" customFormat="1" ht="12.75" x14ac:dyDescent="0.2">
      <c r="A1" s="170" t="s">
        <v>281</v>
      </c>
      <c r="B1" s="170"/>
      <c r="C1" s="170"/>
      <c r="D1" s="170"/>
      <c r="E1" s="170"/>
      <c r="F1" s="170"/>
      <c r="G1" s="170"/>
      <c r="H1" s="170"/>
      <c r="I1" s="170"/>
    </row>
    <row r="2" spans="1:9" ht="33.75" x14ac:dyDescent="0.25">
      <c r="A2" s="185" t="s">
        <v>258</v>
      </c>
      <c r="B2" s="66" t="s">
        <v>123</v>
      </c>
      <c r="C2" s="66" t="s">
        <v>121</v>
      </c>
      <c r="D2" s="66" t="s">
        <v>279</v>
      </c>
      <c r="E2" s="66" t="s">
        <v>119</v>
      </c>
      <c r="F2" s="66" t="s">
        <v>278</v>
      </c>
      <c r="G2" s="66" t="s">
        <v>118</v>
      </c>
      <c r="H2" s="66" t="s">
        <v>277</v>
      </c>
      <c r="I2" s="66" t="s">
        <v>81</v>
      </c>
    </row>
    <row r="3" spans="1:9" x14ac:dyDescent="0.25">
      <c r="A3" s="274">
        <v>2004</v>
      </c>
      <c r="B3" s="275"/>
      <c r="C3" s="275"/>
      <c r="D3" s="275"/>
      <c r="E3" s="275"/>
      <c r="F3" s="275"/>
      <c r="G3" s="275"/>
      <c r="H3" s="275"/>
      <c r="I3" s="275"/>
    </row>
    <row r="4" spans="1:9" x14ac:dyDescent="0.25">
      <c r="A4" s="172" t="s">
        <v>256</v>
      </c>
      <c r="B4" s="184">
        <v>72223.343999999997</v>
      </c>
      <c r="C4" s="184">
        <v>7214.8410000000003</v>
      </c>
      <c r="D4" s="184">
        <f>SUM(B4:C4)</f>
        <v>79438.184999999998</v>
      </c>
      <c r="E4" s="184">
        <v>1478.1210000000001</v>
      </c>
      <c r="F4" s="184">
        <v>16782.383000000002</v>
      </c>
      <c r="G4" s="184">
        <v>2994.7359999999999</v>
      </c>
      <c r="H4" s="184">
        <v>3268.585</v>
      </c>
      <c r="I4" s="184">
        <v>103962.01</v>
      </c>
    </row>
    <row r="5" spans="1:9" x14ac:dyDescent="0.25">
      <c r="A5" s="172" t="s">
        <v>255</v>
      </c>
      <c r="B5" s="184">
        <v>81841.063999999998</v>
      </c>
      <c r="C5" s="184">
        <v>10459.416999999999</v>
      </c>
      <c r="D5" s="184">
        <f>SUM(B5:C5)</f>
        <v>92300.481</v>
      </c>
      <c r="E5" s="184">
        <v>1046.873</v>
      </c>
      <c r="F5" s="184">
        <v>28403.105</v>
      </c>
      <c r="G5" s="184">
        <v>3350.0509999999999</v>
      </c>
      <c r="H5" s="184">
        <v>82.879000000000005</v>
      </c>
      <c r="I5" s="184">
        <v>125183.38900000001</v>
      </c>
    </row>
    <row r="6" spans="1:9" x14ac:dyDescent="0.25">
      <c r="A6" s="172" t="s">
        <v>254</v>
      </c>
      <c r="B6" s="184">
        <v>144576.05600000001</v>
      </c>
      <c r="C6" s="184">
        <v>10689.416999999999</v>
      </c>
      <c r="D6" s="184">
        <f>SUM(B6:C6)</f>
        <v>155265.473</v>
      </c>
      <c r="E6" s="184">
        <v>1321.3979999999999</v>
      </c>
      <c r="F6" s="184">
        <v>28636.236000000001</v>
      </c>
      <c r="G6" s="184">
        <v>3506.0949999999998</v>
      </c>
      <c r="H6" s="184">
        <v>377.73200000000003</v>
      </c>
      <c r="I6" s="184">
        <v>189106.93399999998</v>
      </c>
    </row>
    <row r="7" spans="1:9" x14ac:dyDescent="0.25">
      <c r="A7" s="172" t="s">
        <v>253</v>
      </c>
      <c r="B7" s="184">
        <v>61878.614000000001</v>
      </c>
      <c r="C7" s="184">
        <v>9005.0750000000007</v>
      </c>
      <c r="D7" s="184">
        <f>SUM(B7:C7)</f>
        <v>70883.688999999998</v>
      </c>
      <c r="E7" s="184">
        <v>1196.2819999999999</v>
      </c>
      <c r="F7" s="184">
        <v>22001.288</v>
      </c>
      <c r="G7" s="184">
        <v>3196.2040000000002</v>
      </c>
      <c r="H7" s="184">
        <v>487.82900000000001</v>
      </c>
      <c r="I7" s="184">
        <v>97765.292000000001</v>
      </c>
    </row>
    <row r="8" spans="1:9" s="182" customFormat="1" ht="12.75" x14ac:dyDescent="0.2">
      <c r="A8" s="175" t="s">
        <v>9</v>
      </c>
      <c r="B8" s="183">
        <v>360519.07900000003</v>
      </c>
      <c r="C8" s="183">
        <v>37368.75</v>
      </c>
      <c r="D8" s="183">
        <f>SUM(B8:C8)</f>
        <v>397887.82900000003</v>
      </c>
      <c r="E8" s="183">
        <v>5042.6729999999998</v>
      </c>
      <c r="F8" s="183">
        <v>95823.010999999999</v>
      </c>
      <c r="G8" s="183">
        <v>13047.087</v>
      </c>
      <c r="H8" s="183">
        <v>4217.0240000000003</v>
      </c>
      <c r="I8" s="183">
        <v>516017.62400000001</v>
      </c>
    </row>
    <row r="9" spans="1:9" x14ac:dyDescent="0.25">
      <c r="A9" s="269">
        <v>2005</v>
      </c>
      <c r="B9" s="270"/>
      <c r="C9" s="270"/>
      <c r="D9" s="270"/>
      <c r="E9" s="270"/>
      <c r="F9" s="270"/>
      <c r="G9" s="270"/>
      <c r="H9" s="270"/>
      <c r="I9" s="270"/>
    </row>
    <row r="10" spans="1:9" x14ac:dyDescent="0.25">
      <c r="A10" s="172" t="s">
        <v>256</v>
      </c>
      <c r="B10" s="179">
        <v>77955.508000000002</v>
      </c>
      <c r="C10" s="179">
        <v>7858.2340000000004</v>
      </c>
      <c r="D10" s="179">
        <f>SUM(B10:C10)</f>
        <v>85813.741999999998</v>
      </c>
      <c r="E10" s="179">
        <v>1151.8610000000001</v>
      </c>
      <c r="F10" s="179">
        <v>22605.548999999999</v>
      </c>
      <c r="G10" s="179">
        <v>2721.6509999999998</v>
      </c>
      <c r="H10" s="179">
        <v>3337.87</v>
      </c>
      <c r="I10" s="179">
        <v>115630.673</v>
      </c>
    </row>
    <row r="11" spans="1:9" x14ac:dyDescent="0.25">
      <c r="A11" s="172" t="s">
        <v>255</v>
      </c>
      <c r="B11" s="179">
        <v>90396.64</v>
      </c>
      <c r="C11" s="179">
        <v>13428.291999999999</v>
      </c>
      <c r="D11" s="179">
        <f>SUM(B11:C11)</f>
        <v>103824.932</v>
      </c>
      <c r="E11" s="179">
        <v>916.13099999999997</v>
      </c>
      <c r="F11" s="179">
        <v>34177.576000000001</v>
      </c>
      <c r="G11" s="179">
        <v>2351.6970000000001</v>
      </c>
      <c r="H11" s="179">
        <v>50.378</v>
      </c>
      <c r="I11" s="179">
        <v>141320.71400000001</v>
      </c>
    </row>
    <row r="12" spans="1:9" x14ac:dyDescent="0.25">
      <c r="A12" s="172" t="s">
        <v>254</v>
      </c>
      <c r="B12" s="179">
        <v>90066.513999999996</v>
      </c>
      <c r="C12" s="179">
        <v>13271.74</v>
      </c>
      <c r="D12" s="179">
        <f>SUM(B12:C12)</f>
        <v>103338.254</v>
      </c>
      <c r="E12" s="179">
        <v>9614.5460000000003</v>
      </c>
      <c r="F12" s="179">
        <v>28697.885999999999</v>
      </c>
      <c r="G12" s="179">
        <v>11803.453</v>
      </c>
      <c r="H12" s="179">
        <v>551.38800000000003</v>
      </c>
      <c r="I12" s="179">
        <v>154005.527</v>
      </c>
    </row>
    <row r="13" spans="1:9" x14ac:dyDescent="0.25">
      <c r="A13" s="172" t="s">
        <v>253</v>
      </c>
      <c r="B13" s="179">
        <v>38171.014000000003</v>
      </c>
      <c r="C13" s="179">
        <v>12309.413</v>
      </c>
      <c r="D13" s="179">
        <f>SUM(B13:C13)</f>
        <v>50480.427000000003</v>
      </c>
      <c r="E13" s="179">
        <v>3977.16</v>
      </c>
      <c r="F13" s="179">
        <v>22148.861000000001</v>
      </c>
      <c r="G13" s="179">
        <v>11561.431</v>
      </c>
      <c r="H13" s="179">
        <v>1406.954</v>
      </c>
      <c r="I13" s="179">
        <v>89574.832999999999</v>
      </c>
    </row>
    <row r="14" spans="1:9" s="180" customFormat="1" ht="12.75" x14ac:dyDescent="0.2">
      <c r="A14" s="24" t="s">
        <v>9</v>
      </c>
      <c r="B14" s="178">
        <v>296589.67700000003</v>
      </c>
      <c r="C14" s="178">
        <v>46867.680999999997</v>
      </c>
      <c r="D14" s="178">
        <f>SUM(B14:C14)</f>
        <v>343457.35800000001</v>
      </c>
      <c r="E14" s="178">
        <v>15659.698</v>
      </c>
      <c r="F14" s="178">
        <v>107629.874</v>
      </c>
      <c r="G14" s="178">
        <v>28438.232</v>
      </c>
      <c r="H14" s="178">
        <v>5346.5879999999997</v>
      </c>
      <c r="I14" s="178">
        <v>500531.75</v>
      </c>
    </row>
    <row r="15" spans="1:9" x14ac:dyDescent="0.25">
      <c r="A15" s="267">
        <v>2006</v>
      </c>
      <c r="B15" s="268"/>
      <c r="C15" s="268"/>
      <c r="D15" s="268"/>
      <c r="E15" s="268"/>
      <c r="F15" s="268"/>
      <c r="G15" s="268"/>
      <c r="H15" s="268"/>
      <c r="I15" s="268"/>
    </row>
    <row r="16" spans="1:9" x14ac:dyDescent="0.25">
      <c r="A16" s="172" t="s">
        <v>256</v>
      </c>
      <c r="B16" s="179">
        <v>49059.264000000003</v>
      </c>
      <c r="C16" s="179">
        <v>10421.412</v>
      </c>
      <c r="D16" s="179">
        <f>SUM(B16:C16)</f>
        <v>59480.676000000007</v>
      </c>
      <c r="E16" s="179">
        <v>6133.03</v>
      </c>
      <c r="F16" s="181">
        <v>13013.744000000001</v>
      </c>
      <c r="G16" s="181">
        <v>15735.933999999999</v>
      </c>
      <c r="H16" s="181">
        <v>236.452</v>
      </c>
      <c r="I16" s="181">
        <v>94599.835999999996</v>
      </c>
    </row>
    <row r="17" spans="1:9" x14ac:dyDescent="0.25">
      <c r="A17" s="172" t="s">
        <v>255</v>
      </c>
      <c r="B17" s="179">
        <v>53459.83</v>
      </c>
      <c r="C17" s="179">
        <v>12694.575999999999</v>
      </c>
      <c r="D17" s="179">
        <f>SUM(B17:C17)</f>
        <v>66154.406000000003</v>
      </c>
      <c r="E17" s="179">
        <v>2781.6889999999999</v>
      </c>
      <c r="F17" s="181">
        <v>18181.452000000001</v>
      </c>
      <c r="G17" s="181">
        <v>10081.903</v>
      </c>
      <c r="H17" s="181">
        <v>2319.8670000000002</v>
      </c>
      <c r="I17" s="181">
        <v>99519.316999999995</v>
      </c>
    </row>
    <row r="18" spans="1:9" x14ac:dyDescent="0.25">
      <c r="A18" s="172" t="s">
        <v>254</v>
      </c>
      <c r="B18" s="179">
        <v>122256.932</v>
      </c>
      <c r="C18" s="179">
        <v>14967.843999999999</v>
      </c>
      <c r="D18" s="179">
        <f>SUM(B18:C18)</f>
        <v>137224.77600000001</v>
      </c>
      <c r="E18" s="179">
        <v>5496.8289999999997</v>
      </c>
      <c r="F18" s="181">
        <v>17329.323</v>
      </c>
      <c r="G18" s="181">
        <v>14966.763999999999</v>
      </c>
      <c r="H18" s="181">
        <v>1345.962</v>
      </c>
      <c r="I18" s="181">
        <v>176363.65400000001</v>
      </c>
    </row>
    <row r="19" spans="1:9" x14ac:dyDescent="0.25">
      <c r="A19" s="172" t="s">
        <v>253</v>
      </c>
      <c r="B19" s="179">
        <v>43800.764999999999</v>
      </c>
      <c r="C19" s="179">
        <v>17055.096000000001</v>
      </c>
      <c r="D19" s="179">
        <f>SUM(B19:C19)</f>
        <v>60855.861000000004</v>
      </c>
      <c r="E19" s="179">
        <v>4170.6080000000002</v>
      </c>
      <c r="F19" s="181">
        <v>16893.239000000001</v>
      </c>
      <c r="G19" s="181">
        <v>27073.063999999998</v>
      </c>
      <c r="H19" s="181">
        <v>1414.0060000000001</v>
      </c>
      <c r="I19" s="181">
        <v>110406.77800000001</v>
      </c>
    </row>
    <row r="20" spans="1:9" s="180" customFormat="1" ht="12.75" x14ac:dyDescent="0.2">
      <c r="A20" s="24" t="s">
        <v>9</v>
      </c>
      <c r="B20" s="178">
        <v>268576.79100000003</v>
      </c>
      <c r="C20" s="178">
        <v>55138.928</v>
      </c>
      <c r="D20" s="178">
        <f>SUM(B20:C20)</f>
        <v>323715.71900000004</v>
      </c>
      <c r="E20" s="178">
        <v>18582.155999999999</v>
      </c>
      <c r="F20" s="178">
        <v>65417.758000000002</v>
      </c>
      <c r="G20" s="178">
        <v>67857.664999999994</v>
      </c>
      <c r="H20" s="178">
        <v>5316.2870000000003</v>
      </c>
      <c r="I20" s="178">
        <v>480889.58500000002</v>
      </c>
    </row>
    <row r="21" spans="1:9" x14ac:dyDescent="0.25">
      <c r="A21" s="267">
        <v>2007</v>
      </c>
      <c r="B21" s="268"/>
      <c r="C21" s="268"/>
      <c r="D21" s="268"/>
      <c r="E21" s="268"/>
      <c r="F21" s="268"/>
      <c r="G21" s="268"/>
      <c r="H21" s="268"/>
      <c r="I21" s="268"/>
    </row>
    <row r="22" spans="1:9" x14ac:dyDescent="0.25">
      <c r="A22" s="172" t="s">
        <v>256</v>
      </c>
      <c r="B22" s="179">
        <v>57450.199000000001</v>
      </c>
      <c r="C22" s="179">
        <v>17896.217000000001</v>
      </c>
      <c r="D22" s="179">
        <f>SUM(B22:C22)</f>
        <v>75346.415999999997</v>
      </c>
      <c r="E22" s="179">
        <v>3450.7060000000001</v>
      </c>
      <c r="F22" s="181">
        <v>16226.092000000001</v>
      </c>
      <c r="G22" s="181">
        <v>13994.743</v>
      </c>
      <c r="H22" s="181">
        <v>1237.567</v>
      </c>
      <c r="I22" s="181">
        <v>110255.524</v>
      </c>
    </row>
    <row r="23" spans="1:9" x14ac:dyDescent="0.25">
      <c r="A23" s="172" t="s">
        <v>255</v>
      </c>
      <c r="B23" s="179">
        <v>58031.38</v>
      </c>
      <c r="C23" s="179">
        <v>18080.7</v>
      </c>
      <c r="D23" s="179">
        <f>SUM(B23:C23)</f>
        <v>76112.08</v>
      </c>
      <c r="E23" s="179">
        <v>5043.6499999999996</v>
      </c>
      <c r="F23" s="181">
        <v>18247.030999999999</v>
      </c>
      <c r="G23" s="181">
        <v>25333.945</v>
      </c>
      <c r="H23" s="181">
        <v>867.86800000000005</v>
      </c>
      <c r="I23" s="181">
        <v>125604.57399999999</v>
      </c>
    </row>
    <row r="24" spans="1:9" x14ac:dyDescent="0.25">
      <c r="A24" s="172" t="s">
        <v>254</v>
      </c>
      <c r="B24" s="179">
        <v>142966.76199999999</v>
      </c>
      <c r="C24" s="179">
        <v>15915.68</v>
      </c>
      <c r="D24" s="179">
        <f>SUM(B24:C24)</f>
        <v>158882.44199999998</v>
      </c>
      <c r="E24" s="179">
        <v>3398.0720000000001</v>
      </c>
      <c r="F24" s="181">
        <v>17590.455999999998</v>
      </c>
      <c r="G24" s="181">
        <v>27322.437000000002</v>
      </c>
      <c r="H24" s="181">
        <v>1173.22</v>
      </c>
      <c r="I24" s="181">
        <v>208366.62699999998</v>
      </c>
    </row>
    <row r="25" spans="1:9" x14ac:dyDescent="0.25">
      <c r="A25" s="172" t="s">
        <v>253</v>
      </c>
      <c r="B25" s="179">
        <v>64472.63</v>
      </c>
      <c r="C25" s="179">
        <v>18415.343000000001</v>
      </c>
      <c r="D25" s="179">
        <f>SUM(B25:C25)</f>
        <v>82887.972999999998</v>
      </c>
      <c r="E25" s="179">
        <v>4765.0940000000001</v>
      </c>
      <c r="F25" s="181">
        <v>17794.971000000001</v>
      </c>
      <c r="G25" s="181">
        <v>26789.847000000002</v>
      </c>
      <c r="H25" s="181">
        <v>625.35599999999999</v>
      </c>
      <c r="I25" s="181">
        <v>132863.24100000001</v>
      </c>
    </row>
    <row r="26" spans="1:9" s="180" customFormat="1" ht="12.75" x14ac:dyDescent="0.2">
      <c r="A26" s="24" t="s">
        <v>9</v>
      </c>
      <c r="B26" s="178">
        <v>322920.97099999996</v>
      </c>
      <c r="C26" s="178">
        <v>70307.94</v>
      </c>
      <c r="D26" s="178">
        <f>SUM(B26:C26)</f>
        <v>393228.91099999996</v>
      </c>
      <c r="E26" s="178">
        <v>16657.522000000001</v>
      </c>
      <c r="F26" s="178">
        <v>69858.55</v>
      </c>
      <c r="G26" s="178">
        <v>93440.972000000009</v>
      </c>
      <c r="H26" s="178">
        <v>3904.0109999999995</v>
      </c>
      <c r="I26" s="178">
        <v>577089.96600000001</v>
      </c>
    </row>
    <row r="27" spans="1:9" x14ac:dyDescent="0.25">
      <c r="A27" s="267">
        <v>2008</v>
      </c>
      <c r="B27" s="268"/>
      <c r="C27" s="268"/>
      <c r="D27" s="268"/>
      <c r="E27" s="268"/>
      <c r="F27" s="268"/>
      <c r="G27" s="268"/>
      <c r="H27" s="268"/>
      <c r="I27" s="268"/>
    </row>
    <row r="28" spans="1:9" x14ac:dyDescent="0.25">
      <c r="A28" s="172" t="s">
        <v>256</v>
      </c>
      <c r="B28" s="179">
        <v>63028</v>
      </c>
      <c r="C28" s="179">
        <v>19646</v>
      </c>
      <c r="D28" s="179">
        <f>SUM(B28:C28)</f>
        <v>82674</v>
      </c>
      <c r="E28" s="179">
        <v>4369</v>
      </c>
      <c r="F28" s="181">
        <v>17337</v>
      </c>
      <c r="G28" s="181">
        <v>28660</v>
      </c>
      <c r="H28" s="181">
        <v>1204</v>
      </c>
      <c r="I28" s="181">
        <v>134245</v>
      </c>
    </row>
    <row r="29" spans="1:9" x14ac:dyDescent="0.25">
      <c r="A29" s="172" t="s">
        <v>255</v>
      </c>
      <c r="B29" s="179">
        <v>73320</v>
      </c>
      <c r="C29" s="179">
        <v>26033</v>
      </c>
      <c r="D29" s="179">
        <f>SUM(B29:C29)</f>
        <v>99353</v>
      </c>
      <c r="E29" s="179">
        <v>6098</v>
      </c>
      <c r="F29" s="181">
        <v>19021</v>
      </c>
      <c r="G29" s="181">
        <v>42318</v>
      </c>
      <c r="H29" s="181">
        <v>882</v>
      </c>
      <c r="I29" s="181">
        <v>167672</v>
      </c>
    </row>
    <row r="30" spans="1:9" x14ac:dyDescent="0.25">
      <c r="A30" s="172" t="s">
        <v>254</v>
      </c>
      <c r="B30" s="179">
        <v>164143</v>
      </c>
      <c r="C30" s="179">
        <v>24488</v>
      </c>
      <c r="D30" s="179">
        <f>SUM(B30:C30)</f>
        <v>188631</v>
      </c>
      <c r="E30" s="179">
        <v>5126</v>
      </c>
      <c r="F30" s="181">
        <v>18930</v>
      </c>
      <c r="G30" s="181">
        <v>38797</v>
      </c>
      <c r="H30" s="181">
        <v>657</v>
      </c>
      <c r="I30" s="181">
        <v>252141</v>
      </c>
    </row>
    <row r="31" spans="1:9" x14ac:dyDescent="0.25">
      <c r="A31" s="172" t="s">
        <v>253</v>
      </c>
      <c r="B31" s="179">
        <v>64827</v>
      </c>
      <c r="C31" s="179">
        <v>29703</v>
      </c>
      <c r="D31" s="179">
        <f>SUM(B31:C31)</f>
        <v>94530</v>
      </c>
      <c r="E31" s="179">
        <v>5801</v>
      </c>
      <c r="F31" s="181">
        <v>16469</v>
      </c>
      <c r="G31" s="181">
        <v>52584</v>
      </c>
      <c r="H31" s="181">
        <v>1531</v>
      </c>
      <c r="I31" s="181">
        <v>170914</v>
      </c>
    </row>
    <row r="32" spans="1:9" s="180" customFormat="1" ht="12.75" x14ac:dyDescent="0.2">
      <c r="A32" s="24" t="s">
        <v>9</v>
      </c>
      <c r="B32" s="178">
        <v>365318</v>
      </c>
      <c r="C32" s="178">
        <v>99870</v>
      </c>
      <c r="D32" s="178">
        <f>SUM(B32:C32)</f>
        <v>465188</v>
      </c>
      <c r="E32" s="178">
        <v>21394</v>
      </c>
      <c r="F32" s="178">
        <v>71757</v>
      </c>
      <c r="G32" s="178">
        <v>162359</v>
      </c>
      <c r="H32" s="178">
        <v>4274</v>
      </c>
      <c r="I32" s="178">
        <v>724972</v>
      </c>
    </row>
    <row r="33" spans="1:9" x14ac:dyDescent="0.25">
      <c r="A33" s="267">
        <v>2009</v>
      </c>
      <c r="B33" s="277"/>
      <c r="C33" s="277"/>
      <c r="D33" s="277"/>
      <c r="E33" s="277"/>
      <c r="F33" s="277"/>
      <c r="G33" s="277"/>
      <c r="H33" s="277"/>
      <c r="I33" s="277"/>
    </row>
    <row r="34" spans="1:9" x14ac:dyDescent="0.25">
      <c r="A34" s="172" t="s">
        <v>256</v>
      </c>
      <c r="B34" s="179">
        <v>75505</v>
      </c>
      <c r="C34" s="179">
        <v>23192</v>
      </c>
      <c r="D34" s="179">
        <v>98697</v>
      </c>
      <c r="E34" s="179">
        <v>7026</v>
      </c>
      <c r="F34" s="181">
        <v>16376</v>
      </c>
      <c r="G34" s="181">
        <v>46903</v>
      </c>
      <c r="H34" s="181">
        <v>1396</v>
      </c>
      <c r="I34" s="181">
        <v>170398</v>
      </c>
    </row>
    <row r="35" spans="1:9" x14ac:dyDescent="0.25">
      <c r="A35" s="172" t="s">
        <v>255</v>
      </c>
      <c r="B35" s="179">
        <v>79553</v>
      </c>
      <c r="C35" s="179">
        <v>29587</v>
      </c>
      <c r="D35" s="179">
        <v>109140</v>
      </c>
      <c r="E35" s="179">
        <v>4358</v>
      </c>
      <c r="F35" s="181">
        <v>18310</v>
      </c>
      <c r="G35" s="181">
        <v>76313</v>
      </c>
      <c r="H35" s="181">
        <v>277</v>
      </c>
      <c r="I35" s="181">
        <v>208398</v>
      </c>
    </row>
    <row r="36" spans="1:9" x14ac:dyDescent="0.25">
      <c r="A36" s="172" t="s">
        <v>254</v>
      </c>
      <c r="B36" s="179">
        <v>123851.84699999999</v>
      </c>
      <c r="C36" s="179">
        <v>23569.542000000001</v>
      </c>
      <c r="D36" s="179">
        <v>147421.389</v>
      </c>
      <c r="E36" s="179">
        <v>4333.2079999999996</v>
      </c>
      <c r="F36" s="181">
        <v>20399.97</v>
      </c>
      <c r="G36" s="181">
        <v>61873.131000000001</v>
      </c>
      <c r="H36" s="181">
        <v>929.97799999999995</v>
      </c>
      <c r="I36" s="181">
        <v>234957.67499999999</v>
      </c>
    </row>
    <row r="37" spans="1:9" x14ac:dyDescent="0.25">
      <c r="A37" s="172" t="s">
        <v>253</v>
      </c>
      <c r="B37" s="179">
        <v>61187.785000000003</v>
      </c>
      <c r="C37" s="179">
        <v>21966.185000000001</v>
      </c>
      <c r="D37" s="179">
        <v>83153.97</v>
      </c>
      <c r="E37" s="179">
        <v>4757.24</v>
      </c>
      <c r="F37" s="181">
        <v>19641.437999999998</v>
      </c>
      <c r="G37" s="181">
        <v>49365.114999999998</v>
      </c>
      <c r="H37" s="181">
        <v>907.89499999999998</v>
      </c>
      <c r="I37" s="181">
        <v>157825.658</v>
      </c>
    </row>
    <row r="38" spans="1:9" x14ac:dyDescent="0.25">
      <c r="A38" s="24" t="s">
        <v>9</v>
      </c>
      <c r="B38" s="178">
        <v>340097.63199999998</v>
      </c>
      <c r="C38" s="178">
        <v>98314.726999999999</v>
      </c>
      <c r="D38" s="178">
        <v>438412.359</v>
      </c>
      <c r="E38" s="178">
        <v>20474.447999999997</v>
      </c>
      <c r="F38" s="178">
        <v>74727.407999999996</v>
      </c>
      <c r="G38" s="178">
        <v>234454.24599999998</v>
      </c>
      <c r="H38" s="178">
        <v>3510.873</v>
      </c>
      <c r="I38" s="178">
        <v>771579.3330000001</v>
      </c>
    </row>
    <row r="39" spans="1:9" x14ac:dyDescent="0.25">
      <c r="A39" s="267">
        <v>2010</v>
      </c>
      <c r="B39" s="277"/>
      <c r="C39" s="277"/>
      <c r="D39" s="277"/>
      <c r="E39" s="277"/>
      <c r="F39" s="277"/>
      <c r="G39" s="277"/>
      <c r="H39" s="277"/>
      <c r="I39" s="277"/>
    </row>
    <row r="40" spans="1:9" x14ac:dyDescent="0.25">
      <c r="A40" s="172" t="s">
        <v>256</v>
      </c>
      <c r="B40" s="179">
        <v>62509.591999999997</v>
      </c>
      <c r="C40" s="179">
        <v>15700.507</v>
      </c>
      <c r="D40" s="179">
        <v>78210.099000000002</v>
      </c>
      <c r="E40" s="179">
        <v>3500.4050000000002</v>
      </c>
      <c r="F40" s="181">
        <v>17777.348999999998</v>
      </c>
      <c r="G40" s="181">
        <v>21458.516</v>
      </c>
      <c r="H40" s="181">
        <v>1079.8440000000001</v>
      </c>
      <c r="I40" s="181">
        <v>122026.213</v>
      </c>
    </row>
    <row r="41" spans="1:9" x14ac:dyDescent="0.25">
      <c r="A41" s="172" t="s">
        <v>255</v>
      </c>
      <c r="B41" s="179">
        <v>66826.682000000001</v>
      </c>
      <c r="C41" s="179">
        <v>23666.026000000002</v>
      </c>
      <c r="D41" s="179">
        <v>90492.707999999999</v>
      </c>
      <c r="E41" s="179">
        <v>6001.1840000000002</v>
      </c>
      <c r="F41" s="181">
        <v>20641.317999999999</v>
      </c>
      <c r="G41" s="181">
        <v>35140.544000000002</v>
      </c>
      <c r="H41" s="181">
        <v>430.63200000000001</v>
      </c>
      <c r="I41" s="181">
        <v>152706.386</v>
      </c>
    </row>
    <row r="42" spans="1:9" x14ac:dyDescent="0.25">
      <c r="A42" s="172" t="s">
        <v>254</v>
      </c>
      <c r="B42" s="179">
        <v>124485.50199999999</v>
      </c>
      <c r="C42" s="179">
        <v>26349.02</v>
      </c>
      <c r="D42" s="179">
        <v>150834.522</v>
      </c>
      <c r="E42" s="179">
        <v>5221.0309999999999</v>
      </c>
      <c r="F42" s="181">
        <v>20553.966</v>
      </c>
      <c r="G42" s="181">
        <v>58095.81</v>
      </c>
      <c r="H42" s="181">
        <v>1306.6790000000001</v>
      </c>
      <c r="I42" s="181">
        <v>236012.008</v>
      </c>
    </row>
    <row r="43" spans="1:9" x14ac:dyDescent="0.25">
      <c r="A43" s="172" t="s">
        <v>253</v>
      </c>
      <c r="B43" s="179">
        <v>58070.735999999997</v>
      </c>
      <c r="C43" s="179">
        <v>23901.307000000001</v>
      </c>
      <c r="D43" s="179">
        <v>81972.043000000005</v>
      </c>
      <c r="E43" s="179">
        <v>5716.366</v>
      </c>
      <c r="F43" s="181">
        <v>20829.339</v>
      </c>
      <c r="G43" s="181">
        <v>38643.843999999997</v>
      </c>
      <c r="H43" s="181">
        <v>537.05499999999995</v>
      </c>
      <c r="I43" s="181">
        <v>147698.647</v>
      </c>
    </row>
    <row r="44" spans="1:9" x14ac:dyDescent="0.25">
      <c r="A44" s="24" t="s">
        <v>9</v>
      </c>
      <c r="B44" s="178">
        <v>311892.51199999999</v>
      </c>
      <c r="C44" s="178">
        <v>89616.86</v>
      </c>
      <c r="D44" s="178">
        <v>401509.37199999997</v>
      </c>
      <c r="E44" s="178">
        <v>20438.986000000001</v>
      </c>
      <c r="F44" s="178">
        <v>79801.971999999994</v>
      </c>
      <c r="G44" s="178">
        <v>153338.71400000001</v>
      </c>
      <c r="H44" s="178">
        <v>3354.21</v>
      </c>
      <c r="I44" s="178">
        <v>658443.25399999996</v>
      </c>
    </row>
  </sheetData>
  <mergeCells count="7">
    <mergeCell ref="A3:I3"/>
    <mergeCell ref="A9:I9"/>
    <mergeCell ref="A15:I15"/>
    <mergeCell ref="A39:I39"/>
    <mergeCell ref="A33:I33"/>
    <mergeCell ref="A21:I21"/>
    <mergeCell ref="A27:I27"/>
  </mergeCells>
  <pageMargins left="0.75" right="0.75" top="1" bottom="1" header="0.5" footer="0.5"/>
  <headerFooter alignWithMargins="0"/>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2CA66-DD56-441B-B9EC-E15378783EE7}">
  <dimension ref="A1:G57"/>
  <sheetViews>
    <sheetView zoomScaleNormal="100" workbookViewId="0"/>
  </sheetViews>
  <sheetFormatPr defaultRowHeight="11.25" x14ac:dyDescent="0.25"/>
  <cols>
    <col min="1" max="1" width="12.42578125" style="57" customWidth="1"/>
    <col min="2" max="7" width="15.42578125" style="57" customWidth="1"/>
    <col min="8" max="16384" width="9.140625" style="57"/>
  </cols>
  <sheetData>
    <row r="1" spans="1:7" s="186" customFormat="1" ht="15" customHeight="1" x14ac:dyDescent="0.25">
      <c r="A1" s="132" t="s">
        <v>287</v>
      </c>
    </row>
    <row r="2" spans="1:7" ht="13.5" customHeight="1" x14ac:dyDescent="0.25">
      <c r="A2" s="271" t="s">
        <v>234</v>
      </c>
      <c r="B2" s="271" t="s">
        <v>286</v>
      </c>
      <c r="C2" s="271" t="s">
        <v>285</v>
      </c>
      <c r="D2" s="278" t="s">
        <v>284</v>
      </c>
      <c r="E2" s="278"/>
      <c r="F2" s="278" t="s">
        <v>283</v>
      </c>
      <c r="G2" s="279"/>
    </row>
    <row r="3" spans="1:7" ht="25.5" customHeight="1" x14ac:dyDescent="0.25">
      <c r="A3" s="282"/>
      <c r="B3" s="279"/>
      <c r="C3" s="279"/>
      <c r="D3" s="138" t="s">
        <v>106</v>
      </c>
      <c r="E3" s="66" t="s">
        <v>282</v>
      </c>
      <c r="F3" s="138" t="s">
        <v>106</v>
      </c>
      <c r="G3" s="66" t="s">
        <v>282</v>
      </c>
    </row>
    <row r="4" spans="1:7" ht="10.5" customHeight="1" x14ac:dyDescent="0.25">
      <c r="A4" s="280" t="s">
        <v>139</v>
      </c>
      <c r="B4" s="280"/>
      <c r="C4" s="280"/>
      <c r="D4" s="280"/>
      <c r="E4" s="280"/>
      <c r="F4" s="280"/>
      <c r="G4" s="280"/>
    </row>
    <row r="5" spans="1:7" ht="9.9499999999999993" customHeight="1" x14ac:dyDescent="0.25">
      <c r="A5" s="188">
        <v>1990</v>
      </c>
      <c r="B5" s="187">
        <v>28518</v>
      </c>
      <c r="C5" s="187">
        <v>305970</v>
      </c>
      <c r="D5" s="187">
        <v>5654245</v>
      </c>
      <c r="E5" s="187">
        <v>3693105</v>
      </c>
      <c r="F5" s="187">
        <v>22386526</v>
      </c>
      <c r="G5" s="187">
        <v>13618495</v>
      </c>
    </row>
    <row r="6" spans="1:7" ht="9.9499999999999993" customHeight="1" x14ac:dyDescent="0.25">
      <c r="A6" s="192">
        <v>1995</v>
      </c>
      <c r="B6" s="191">
        <v>10572</v>
      </c>
      <c r="C6" s="191">
        <v>292413</v>
      </c>
      <c r="D6" s="191">
        <v>5143427</v>
      </c>
      <c r="E6" s="191">
        <v>2877592</v>
      </c>
      <c r="F6" s="191">
        <v>16340060</v>
      </c>
      <c r="G6" s="191">
        <v>9997713</v>
      </c>
    </row>
    <row r="7" spans="1:7" ht="9.9499999999999993" customHeight="1" x14ac:dyDescent="0.25">
      <c r="A7" s="192">
        <v>1996</v>
      </c>
      <c r="B7" s="191">
        <v>9452</v>
      </c>
      <c r="C7" s="191">
        <v>303313</v>
      </c>
      <c r="D7" s="191">
        <v>5311470</v>
      </c>
      <c r="E7" s="191">
        <v>2978772</v>
      </c>
      <c r="F7" s="191">
        <v>17141754</v>
      </c>
      <c r="G7" s="191">
        <v>10675519</v>
      </c>
    </row>
    <row r="8" spans="1:7" ht="9.9499999999999993" customHeight="1" x14ac:dyDescent="0.25">
      <c r="A8" s="190">
        <v>1997</v>
      </c>
      <c r="B8" s="189">
        <v>7969</v>
      </c>
      <c r="C8" s="189">
        <v>309392</v>
      </c>
      <c r="D8" s="189">
        <v>5349780</v>
      </c>
      <c r="E8" s="189">
        <v>2887264</v>
      </c>
      <c r="F8" s="189">
        <v>17446481</v>
      </c>
      <c r="G8" s="189">
        <v>10655647</v>
      </c>
    </row>
    <row r="9" spans="1:7" ht="9.9499999999999993" customHeight="1" x14ac:dyDescent="0.25">
      <c r="A9" s="188">
        <v>1998</v>
      </c>
      <c r="B9" s="187">
        <v>2711</v>
      </c>
      <c r="C9" s="187">
        <v>287102</v>
      </c>
      <c r="D9" s="187">
        <v>5440028</v>
      </c>
      <c r="E9" s="187">
        <v>2870797</v>
      </c>
      <c r="F9" s="187">
        <v>16915849</v>
      </c>
      <c r="G9" s="187">
        <v>10137686</v>
      </c>
    </row>
    <row r="10" spans="1:7" ht="9.9499999999999993" customHeight="1" x14ac:dyDescent="0.25">
      <c r="A10" s="188">
        <v>1999</v>
      </c>
      <c r="B10" s="187">
        <v>2773</v>
      </c>
      <c r="C10" s="187">
        <v>300782</v>
      </c>
      <c r="D10" s="187">
        <v>5552215</v>
      </c>
      <c r="E10" s="187">
        <v>2788695</v>
      </c>
      <c r="F10" s="187">
        <v>17327041</v>
      </c>
      <c r="G10" s="187">
        <v>9942697</v>
      </c>
    </row>
    <row r="11" spans="1:7" ht="9.9499999999999993" customHeight="1" x14ac:dyDescent="0.25">
      <c r="A11" s="188">
        <v>2000</v>
      </c>
      <c r="B11" s="187">
        <v>2965</v>
      </c>
      <c r="C11" s="187">
        <v>312714</v>
      </c>
      <c r="D11" s="187">
        <v>5940805</v>
      </c>
      <c r="E11" s="187">
        <v>2992401</v>
      </c>
      <c r="F11" s="187">
        <v>18369319</v>
      </c>
      <c r="G11" s="187">
        <v>10513825</v>
      </c>
    </row>
    <row r="12" spans="1:7" ht="9.9499999999999993" customHeight="1" x14ac:dyDescent="0.25">
      <c r="A12" s="188">
        <v>2001</v>
      </c>
      <c r="B12" s="187">
        <v>3044</v>
      </c>
      <c r="C12" s="187">
        <v>317629</v>
      </c>
      <c r="D12" s="187">
        <v>6072963</v>
      </c>
      <c r="E12" s="187">
        <v>3070261</v>
      </c>
      <c r="F12" s="187">
        <v>18648371</v>
      </c>
      <c r="G12" s="187">
        <v>10894493</v>
      </c>
    </row>
    <row r="13" spans="1:7" ht="9.9499999999999993" customHeight="1" x14ac:dyDescent="0.25">
      <c r="A13" s="188">
        <v>2002</v>
      </c>
      <c r="B13" s="187">
        <v>3377</v>
      </c>
      <c r="C13" s="187">
        <v>335163</v>
      </c>
      <c r="D13" s="187">
        <v>6175880</v>
      </c>
      <c r="E13" s="187">
        <v>3013116</v>
      </c>
      <c r="F13" s="187">
        <v>18449925</v>
      </c>
      <c r="G13" s="187">
        <v>10360959</v>
      </c>
    </row>
    <row r="14" spans="1:7" ht="9.9499999999999993" customHeight="1" x14ac:dyDescent="0.25">
      <c r="A14" s="188">
        <v>2003</v>
      </c>
      <c r="B14" s="187">
        <v>3517</v>
      </c>
      <c r="C14" s="187">
        <v>347277</v>
      </c>
      <c r="D14" s="187">
        <v>6315494</v>
      </c>
      <c r="E14" s="187">
        <v>2948224</v>
      </c>
      <c r="F14" s="187">
        <v>18611114</v>
      </c>
      <c r="G14" s="187">
        <v>10040338</v>
      </c>
    </row>
    <row r="15" spans="1:7" ht="9.9499999999999993" customHeight="1" x14ac:dyDescent="0.25">
      <c r="A15" s="188">
        <v>2004</v>
      </c>
      <c r="B15" s="187">
        <v>3001</v>
      </c>
      <c r="C15" s="187">
        <v>336494</v>
      </c>
      <c r="D15" s="187">
        <v>6616443</v>
      </c>
      <c r="E15" s="187">
        <v>3269868</v>
      </c>
      <c r="F15" s="187">
        <v>18899483</v>
      </c>
      <c r="G15" s="187">
        <v>10508109</v>
      </c>
    </row>
    <row r="16" spans="1:7" ht="9.9499999999999993" customHeight="1" x14ac:dyDescent="0.25">
      <c r="A16" s="188">
        <v>2005</v>
      </c>
      <c r="B16" s="187">
        <v>3117</v>
      </c>
      <c r="C16" s="187">
        <v>329290</v>
      </c>
      <c r="D16" s="187">
        <v>7064007</v>
      </c>
      <c r="E16" s="187">
        <v>3446362</v>
      </c>
      <c r="F16" s="187">
        <v>19737358</v>
      </c>
      <c r="G16" s="187">
        <v>10778899</v>
      </c>
    </row>
    <row r="17" spans="1:7" ht="9.9499999999999993" customHeight="1" x14ac:dyDescent="0.25">
      <c r="A17" s="188">
        <v>2006</v>
      </c>
      <c r="B17" s="187">
        <v>3056</v>
      </c>
      <c r="C17" s="187">
        <v>315284</v>
      </c>
      <c r="D17" s="187">
        <v>7182550</v>
      </c>
      <c r="E17" s="187">
        <v>3309753</v>
      </c>
      <c r="F17" s="187">
        <v>19652026</v>
      </c>
      <c r="G17" s="187">
        <v>10045891</v>
      </c>
    </row>
    <row r="18" spans="1:7" ht="9.9499999999999993" customHeight="1" x14ac:dyDescent="0.25">
      <c r="A18" s="188">
        <v>2007</v>
      </c>
      <c r="B18" s="187">
        <v>2956</v>
      </c>
      <c r="C18" s="187">
        <v>314742</v>
      </c>
      <c r="D18" s="187">
        <v>7474329</v>
      </c>
      <c r="E18" s="187">
        <v>3451186</v>
      </c>
      <c r="F18" s="187">
        <v>20128534</v>
      </c>
      <c r="G18" s="187">
        <v>10170808</v>
      </c>
    </row>
    <row r="19" spans="1:7" ht="9.9499999999999993" customHeight="1" x14ac:dyDescent="0.25">
      <c r="A19" s="188">
        <v>2008</v>
      </c>
      <c r="B19" s="187">
        <v>2924</v>
      </c>
      <c r="C19" s="187">
        <v>302889</v>
      </c>
      <c r="D19" s="187">
        <v>7651250</v>
      </c>
      <c r="E19" s="187">
        <v>3516030</v>
      </c>
      <c r="F19" s="187">
        <v>19974414</v>
      </c>
      <c r="G19" s="187">
        <v>10009531</v>
      </c>
    </row>
    <row r="20" spans="1:7" ht="9.9499999999999993" customHeight="1" x14ac:dyDescent="0.25">
      <c r="A20" s="188">
        <v>2009</v>
      </c>
      <c r="B20" s="187">
        <v>2993</v>
      </c>
      <c r="C20" s="187">
        <v>301873</v>
      </c>
      <c r="D20" s="187">
        <v>7150612</v>
      </c>
      <c r="E20" s="187">
        <v>3227942</v>
      </c>
      <c r="F20" s="187">
        <v>18709746</v>
      </c>
      <c r="G20" s="187">
        <v>9220148</v>
      </c>
    </row>
    <row r="21" spans="1:7" ht="9.9499999999999993" customHeight="1" x14ac:dyDescent="0.25">
      <c r="A21" s="188">
        <v>2010</v>
      </c>
      <c r="B21" s="187">
        <v>2957</v>
      </c>
      <c r="C21" s="187">
        <v>311490</v>
      </c>
      <c r="D21" s="187">
        <v>7473339</v>
      </c>
      <c r="E21" s="187">
        <v>3462021</v>
      </c>
      <c r="F21" s="187">
        <v>19554438</v>
      </c>
      <c r="G21" s="187">
        <v>9613728</v>
      </c>
    </row>
    <row r="22" spans="1:7" ht="10.5" customHeight="1" x14ac:dyDescent="0.25">
      <c r="A22" s="281" t="s">
        <v>138</v>
      </c>
      <c r="B22" s="281"/>
      <c r="C22" s="281"/>
      <c r="D22" s="281"/>
      <c r="E22" s="281"/>
      <c r="F22" s="281"/>
      <c r="G22" s="281"/>
    </row>
    <row r="23" spans="1:7" ht="9.9499999999999993" customHeight="1" x14ac:dyDescent="0.25">
      <c r="A23" s="188">
        <v>1990</v>
      </c>
      <c r="B23" s="187">
        <v>7455</v>
      </c>
      <c r="C23" s="187">
        <v>49132</v>
      </c>
      <c r="D23" s="187">
        <v>1751794</v>
      </c>
      <c r="E23" s="187">
        <v>1533815</v>
      </c>
      <c r="F23" s="187">
        <v>6585883</v>
      </c>
      <c r="G23" s="187">
        <v>4775244</v>
      </c>
    </row>
    <row r="24" spans="1:7" ht="9.9499999999999993" customHeight="1" x14ac:dyDescent="0.25">
      <c r="A24" s="192">
        <v>1995</v>
      </c>
      <c r="B24" s="191">
        <v>1922</v>
      </c>
      <c r="C24" s="191">
        <v>40596</v>
      </c>
      <c r="D24" s="191">
        <v>1683597</v>
      </c>
      <c r="E24" s="191">
        <v>1407962</v>
      </c>
      <c r="F24" s="191">
        <v>4429336</v>
      </c>
      <c r="G24" s="191">
        <v>3747531</v>
      </c>
    </row>
    <row r="25" spans="1:7" ht="9.9499999999999993" customHeight="1" x14ac:dyDescent="0.25">
      <c r="A25" s="192">
        <v>1996</v>
      </c>
      <c r="B25" s="191">
        <v>1696</v>
      </c>
      <c r="C25" s="191">
        <v>37867</v>
      </c>
      <c r="D25" s="191">
        <v>1779583</v>
      </c>
      <c r="E25" s="191">
        <v>1407962</v>
      </c>
      <c r="F25" s="191">
        <v>4640048</v>
      </c>
      <c r="G25" s="191">
        <v>3976885</v>
      </c>
    </row>
    <row r="26" spans="1:7" ht="9.9499999999999993" customHeight="1" x14ac:dyDescent="0.25">
      <c r="A26" s="190">
        <v>1997</v>
      </c>
      <c r="B26" s="189">
        <v>1197</v>
      </c>
      <c r="C26" s="189">
        <v>38876</v>
      </c>
      <c r="D26" s="189">
        <v>1736726</v>
      </c>
      <c r="E26" s="189">
        <v>1434631</v>
      </c>
      <c r="F26" s="189">
        <v>4581204</v>
      </c>
      <c r="G26" s="189">
        <v>3832663</v>
      </c>
    </row>
    <row r="27" spans="1:7" ht="9.9499999999999993" customHeight="1" x14ac:dyDescent="0.25">
      <c r="A27" s="188">
        <v>1998</v>
      </c>
      <c r="B27" s="187">
        <v>195</v>
      </c>
      <c r="C27" s="187">
        <v>33632</v>
      </c>
      <c r="D27" s="187">
        <v>1771349</v>
      </c>
      <c r="E27" s="187">
        <v>1466662</v>
      </c>
      <c r="F27" s="187">
        <v>4532379</v>
      </c>
      <c r="G27" s="187">
        <v>3792925</v>
      </c>
    </row>
    <row r="28" spans="1:7" ht="9.9499999999999993" customHeight="1" x14ac:dyDescent="0.25">
      <c r="A28" s="188">
        <v>1999</v>
      </c>
      <c r="B28" s="187">
        <v>190</v>
      </c>
      <c r="C28" s="187">
        <v>36293</v>
      </c>
      <c r="D28" s="187">
        <v>1714704</v>
      </c>
      <c r="E28" s="187">
        <v>1395853</v>
      </c>
      <c r="F28" s="187">
        <v>4411597</v>
      </c>
      <c r="G28" s="187">
        <v>3615210</v>
      </c>
    </row>
    <row r="29" spans="1:7" ht="9.9499999999999993" customHeight="1" x14ac:dyDescent="0.25">
      <c r="A29" s="188">
        <v>2000</v>
      </c>
      <c r="B29" s="187">
        <v>224</v>
      </c>
      <c r="C29" s="187">
        <v>40261</v>
      </c>
      <c r="D29" s="187">
        <v>1926987</v>
      </c>
      <c r="E29" s="187">
        <v>1578000</v>
      </c>
      <c r="F29" s="187">
        <v>4944013</v>
      </c>
      <c r="G29" s="187">
        <v>4104195</v>
      </c>
    </row>
    <row r="30" spans="1:7" ht="9.9499999999999993" customHeight="1" x14ac:dyDescent="0.25">
      <c r="A30" s="188">
        <v>2001</v>
      </c>
      <c r="B30" s="187">
        <v>241</v>
      </c>
      <c r="C30" s="187">
        <v>41920</v>
      </c>
      <c r="D30" s="187">
        <v>1979979</v>
      </c>
      <c r="E30" s="187">
        <v>1644366</v>
      </c>
      <c r="F30" s="187">
        <v>5149482</v>
      </c>
      <c r="G30" s="187">
        <v>4353683</v>
      </c>
    </row>
    <row r="31" spans="1:7" ht="9.9499999999999993" customHeight="1" x14ac:dyDescent="0.25">
      <c r="A31" s="188">
        <v>2002</v>
      </c>
      <c r="B31" s="187">
        <v>234</v>
      </c>
      <c r="C31" s="187">
        <v>41986</v>
      </c>
      <c r="D31" s="187">
        <v>1934620</v>
      </c>
      <c r="E31" s="187">
        <v>1590973</v>
      </c>
      <c r="F31" s="187">
        <v>4970620</v>
      </c>
      <c r="G31" s="187">
        <v>4170642</v>
      </c>
    </row>
    <row r="32" spans="1:7" ht="9.9499999999999993" customHeight="1" x14ac:dyDescent="0.25">
      <c r="A32" s="188">
        <v>2003</v>
      </c>
      <c r="B32" s="187">
        <v>243</v>
      </c>
      <c r="C32" s="187">
        <v>44885</v>
      </c>
      <c r="D32" s="187">
        <v>1972748</v>
      </c>
      <c r="E32" s="187">
        <v>1616563</v>
      </c>
      <c r="F32" s="187">
        <v>5173542</v>
      </c>
      <c r="G32" s="187">
        <v>4339130</v>
      </c>
    </row>
    <row r="33" spans="1:7" ht="9.9499999999999993" customHeight="1" x14ac:dyDescent="0.25">
      <c r="A33" s="188">
        <v>2004</v>
      </c>
      <c r="B33" s="187">
        <v>223</v>
      </c>
      <c r="C33" s="187">
        <v>43162</v>
      </c>
      <c r="D33" s="187">
        <v>2340201</v>
      </c>
      <c r="E33" s="187">
        <v>1979266</v>
      </c>
      <c r="F33" s="187">
        <v>6038611</v>
      </c>
      <c r="G33" s="187">
        <v>5204529</v>
      </c>
    </row>
    <row r="34" spans="1:7" ht="9.9499999999999993" customHeight="1" x14ac:dyDescent="0.25">
      <c r="A34" s="188">
        <v>2005</v>
      </c>
      <c r="B34" s="187">
        <v>219</v>
      </c>
      <c r="C34" s="187">
        <v>40547</v>
      </c>
      <c r="D34" s="187">
        <v>2553566</v>
      </c>
      <c r="E34" s="187">
        <v>2165062</v>
      </c>
      <c r="F34" s="187">
        <v>6472636</v>
      </c>
      <c r="G34" s="187">
        <v>5599047</v>
      </c>
    </row>
    <row r="35" spans="1:7" ht="9.9499999999999993" customHeight="1" x14ac:dyDescent="0.25">
      <c r="A35" s="188">
        <v>2006</v>
      </c>
      <c r="B35" s="187">
        <v>216</v>
      </c>
      <c r="C35" s="187">
        <v>41463</v>
      </c>
      <c r="D35" s="187">
        <v>2459049</v>
      </c>
      <c r="E35" s="187">
        <v>2077599</v>
      </c>
      <c r="F35" s="187">
        <v>6112198</v>
      </c>
      <c r="G35" s="187">
        <v>5235365</v>
      </c>
    </row>
    <row r="36" spans="1:7" ht="9.9499999999999993" customHeight="1" x14ac:dyDescent="0.25">
      <c r="A36" s="188">
        <v>2007</v>
      </c>
      <c r="B36" s="187">
        <v>223</v>
      </c>
      <c r="C36" s="187">
        <v>42605</v>
      </c>
      <c r="D36" s="187">
        <v>2543811</v>
      </c>
      <c r="E36" s="187">
        <v>2144182</v>
      </c>
      <c r="F36" s="187">
        <v>6233093</v>
      </c>
      <c r="G36" s="187">
        <v>5327509</v>
      </c>
    </row>
    <row r="37" spans="1:7" ht="9.9499999999999993" customHeight="1" x14ac:dyDescent="0.25">
      <c r="A37" s="188">
        <v>2008</v>
      </c>
      <c r="B37" s="187">
        <v>217</v>
      </c>
      <c r="C37" s="187">
        <v>40351</v>
      </c>
      <c r="D37" s="187">
        <v>2576869</v>
      </c>
      <c r="E37" s="187">
        <v>2173769</v>
      </c>
      <c r="F37" s="187">
        <v>6074897</v>
      </c>
      <c r="G37" s="187">
        <v>5204760</v>
      </c>
    </row>
    <row r="38" spans="1:7" ht="9.9499999999999993" customHeight="1" x14ac:dyDescent="0.25">
      <c r="A38" s="188">
        <v>2009</v>
      </c>
      <c r="B38" s="187">
        <v>243</v>
      </c>
      <c r="C38" s="187">
        <v>42923</v>
      </c>
      <c r="D38" s="187">
        <v>2346099</v>
      </c>
      <c r="E38" s="187">
        <v>1971958</v>
      </c>
      <c r="F38" s="187">
        <v>5593492</v>
      </c>
      <c r="G38" s="187">
        <v>4814803</v>
      </c>
    </row>
    <row r="39" spans="1:7" ht="9.9499999999999993" customHeight="1" x14ac:dyDescent="0.25">
      <c r="A39" s="188">
        <v>2010</v>
      </c>
      <c r="B39" s="187">
        <v>244</v>
      </c>
      <c r="C39" s="187">
        <v>44333</v>
      </c>
      <c r="D39" s="187">
        <v>2557671</v>
      </c>
      <c r="E39" s="187">
        <v>2167131</v>
      </c>
      <c r="F39" s="187">
        <v>6059536</v>
      </c>
      <c r="G39" s="187">
        <v>5216494</v>
      </c>
    </row>
    <row r="40" spans="1:7" ht="10.5" customHeight="1" x14ac:dyDescent="0.25">
      <c r="A40" s="281" t="s">
        <v>135</v>
      </c>
      <c r="B40" s="281"/>
      <c r="C40" s="281"/>
      <c r="D40" s="281"/>
      <c r="E40" s="281"/>
      <c r="F40" s="281"/>
      <c r="G40" s="281"/>
    </row>
    <row r="41" spans="1:7" ht="9.9499999999999993" customHeight="1" x14ac:dyDescent="0.25">
      <c r="A41" s="188">
        <v>1990</v>
      </c>
      <c r="B41" s="187">
        <v>8788</v>
      </c>
      <c r="C41" s="187">
        <v>103849</v>
      </c>
      <c r="D41" s="187">
        <v>725286</v>
      </c>
      <c r="E41" s="187">
        <v>561480</v>
      </c>
      <c r="F41" s="187">
        <v>5341251</v>
      </c>
      <c r="G41" s="187">
        <v>4280382</v>
      </c>
    </row>
    <row r="42" spans="1:7" ht="9.9499999999999993" customHeight="1" x14ac:dyDescent="0.25">
      <c r="A42" s="192">
        <v>1995</v>
      </c>
      <c r="B42" s="191">
        <v>3208</v>
      </c>
      <c r="C42" s="191">
        <v>82782</v>
      </c>
      <c r="D42" s="191">
        <v>650441</v>
      </c>
      <c r="E42" s="191">
        <v>412361</v>
      </c>
      <c r="F42" s="191">
        <v>3512603</v>
      </c>
      <c r="G42" s="191">
        <v>2612523</v>
      </c>
    </row>
    <row r="43" spans="1:7" ht="9.9499999999999993" customHeight="1" x14ac:dyDescent="0.25">
      <c r="A43" s="192">
        <v>1996</v>
      </c>
      <c r="B43" s="191">
        <v>2600</v>
      </c>
      <c r="C43" s="191">
        <v>85350</v>
      </c>
      <c r="D43" s="191">
        <v>711031</v>
      </c>
      <c r="E43" s="191">
        <v>429166</v>
      </c>
      <c r="F43" s="191">
        <v>3964541</v>
      </c>
      <c r="G43" s="191">
        <v>2765144</v>
      </c>
    </row>
    <row r="44" spans="1:7" ht="9.9499999999999993" customHeight="1" x14ac:dyDescent="0.25">
      <c r="A44" s="190">
        <v>1997</v>
      </c>
      <c r="B44" s="189">
        <v>1958</v>
      </c>
      <c r="C44" s="189">
        <v>84695</v>
      </c>
      <c r="D44" s="189">
        <v>739912</v>
      </c>
      <c r="E44" s="189">
        <v>437947</v>
      </c>
      <c r="F44" s="189">
        <v>3792013</v>
      </c>
      <c r="G44" s="189">
        <v>2735805</v>
      </c>
    </row>
    <row r="45" spans="1:7" ht="9.9499999999999993" customHeight="1" x14ac:dyDescent="0.25">
      <c r="A45" s="188">
        <v>1998</v>
      </c>
      <c r="B45" s="187">
        <v>419</v>
      </c>
      <c r="C45" s="187">
        <v>75446</v>
      </c>
      <c r="D45" s="187">
        <v>752557</v>
      </c>
      <c r="E45" s="187">
        <v>407999</v>
      </c>
      <c r="F45" s="187">
        <v>3571866</v>
      </c>
      <c r="G45" s="187">
        <v>2420436</v>
      </c>
    </row>
    <row r="46" spans="1:7" ht="9.9499999999999993" customHeight="1" x14ac:dyDescent="0.25">
      <c r="A46" s="188">
        <v>1999</v>
      </c>
      <c r="B46" s="187">
        <v>421</v>
      </c>
      <c r="C46" s="187">
        <v>80580</v>
      </c>
      <c r="D46" s="187">
        <v>791832</v>
      </c>
      <c r="E46" s="187">
        <v>409562</v>
      </c>
      <c r="F46" s="187">
        <v>3813941</v>
      </c>
      <c r="G46" s="187">
        <v>2465682</v>
      </c>
    </row>
    <row r="47" spans="1:7" ht="9.9499999999999993" customHeight="1" x14ac:dyDescent="0.25">
      <c r="A47" s="188">
        <v>2000</v>
      </c>
      <c r="B47" s="187">
        <v>437</v>
      </c>
      <c r="C47" s="187">
        <v>79800</v>
      </c>
      <c r="D47" s="187">
        <v>823190</v>
      </c>
      <c r="E47" s="187">
        <v>419086</v>
      </c>
      <c r="F47" s="187">
        <v>3735219</v>
      </c>
      <c r="G47" s="187">
        <v>2457015</v>
      </c>
    </row>
    <row r="48" spans="1:7" ht="9.9499999999999993" customHeight="1" x14ac:dyDescent="0.25">
      <c r="A48" s="188">
        <v>2001</v>
      </c>
      <c r="B48" s="187">
        <v>477</v>
      </c>
      <c r="C48" s="187">
        <v>88491</v>
      </c>
      <c r="D48" s="187">
        <v>1000570</v>
      </c>
      <c r="E48" s="187">
        <v>520591</v>
      </c>
      <c r="F48" s="187">
        <v>4790294</v>
      </c>
      <c r="G48" s="187">
        <v>3217447</v>
      </c>
    </row>
    <row r="49" spans="1:7" ht="9.9499999999999993" customHeight="1" x14ac:dyDescent="0.25">
      <c r="A49" s="188">
        <v>2002</v>
      </c>
      <c r="B49" s="187">
        <v>592</v>
      </c>
      <c r="C49" s="187">
        <v>93830</v>
      </c>
      <c r="D49" s="187">
        <v>1027769</v>
      </c>
      <c r="E49" s="187">
        <v>519159</v>
      </c>
      <c r="F49" s="187">
        <v>4727869</v>
      </c>
      <c r="G49" s="187">
        <v>3047003</v>
      </c>
    </row>
    <row r="50" spans="1:7" ht="9.9499999999999993" customHeight="1" x14ac:dyDescent="0.25">
      <c r="A50" s="188">
        <v>2003</v>
      </c>
      <c r="B50" s="187">
        <v>597</v>
      </c>
      <c r="C50" s="187">
        <v>91808</v>
      </c>
      <c r="D50" s="187">
        <v>980344</v>
      </c>
      <c r="E50" s="187">
        <v>463931</v>
      </c>
      <c r="F50" s="187">
        <v>4392243</v>
      </c>
      <c r="G50" s="187">
        <v>2711963</v>
      </c>
    </row>
    <row r="51" spans="1:7" ht="9.9499999999999993" customHeight="1" x14ac:dyDescent="0.25">
      <c r="A51" s="188">
        <v>2004</v>
      </c>
      <c r="B51" s="187">
        <v>547</v>
      </c>
      <c r="C51" s="187">
        <v>88317</v>
      </c>
      <c r="D51" s="187">
        <v>928811</v>
      </c>
      <c r="E51" s="187">
        <v>400343</v>
      </c>
      <c r="F51" s="187">
        <v>4022178</v>
      </c>
      <c r="G51" s="187">
        <v>2367535</v>
      </c>
    </row>
    <row r="52" spans="1:7" ht="9.9499999999999993" customHeight="1" x14ac:dyDescent="0.25">
      <c r="A52" s="188">
        <v>2005</v>
      </c>
      <c r="B52" s="187">
        <v>579</v>
      </c>
      <c r="C52" s="187">
        <v>88130</v>
      </c>
      <c r="D52" s="187">
        <v>998173</v>
      </c>
      <c r="E52" s="187">
        <v>390520</v>
      </c>
      <c r="F52" s="187">
        <v>4026658</v>
      </c>
      <c r="G52" s="187">
        <v>2208306</v>
      </c>
    </row>
    <row r="53" spans="1:7" x14ac:dyDescent="0.25">
      <c r="A53" s="188">
        <v>2006</v>
      </c>
      <c r="B53" s="187">
        <v>559</v>
      </c>
      <c r="C53" s="187">
        <v>79435</v>
      </c>
      <c r="D53" s="187">
        <v>1027261</v>
      </c>
      <c r="E53" s="187">
        <v>335882</v>
      </c>
      <c r="F53" s="187">
        <v>3919173</v>
      </c>
      <c r="G53" s="187">
        <v>1891700</v>
      </c>
    </row>
    <row r="54" spans="1:7" x14ac:dyDescent="0.25">
      <c r="A54" s="188">
        <v>2007</v>
      </c>
      <c r="B54" s="187">
        <v>494</v>
      </c>
      <c r="C54" s="187">
        <v>74089</v>
      </c>
      <c r="D54" s="187">
        <v>1121266</v>
      </c>
      <c r="E54" s="187">
        <v>347184</v>
      </c>
      <c r="F54" s="187">
        <v>4072771</v>
      </c>
      <c r="G54" s="187">
        <v>1868115</v>
      </c>
    </row>
    <row r="55" spans="1:7" x14ac:dyDescent="0.25">
      <c r="A55" s="188">
        <v>2008</v>
      </c>
      <c r="B55" s="187">
        <v>477</v>
      </c>
      <c r="C55" s="187">
        <v>72384</v>
      </c>
      <c r="D55" s="187">
        <v>1125268</v>
      </c>
      <c r="E55" s="187">
        <v>328386</v>
      </c>
      <c r="F55" s="187">
        <v>4029068</v>
      </c>
      <c r="G55" s="187">
        <v>1765796</v>
      </c>
    </row>
    <row r="56" spans="1:7" x14ac:dyDescent="0.25">
      <c r="A56" s="188">
        <v>2009</v>
      </c>
      <c r="B56" s="187">
        <v>471</v>
      </c>
      <c r="C56" s="187">
        <v>70209</v>
      </c>
      <c r="D56" s="187">
        <v>1054838</v>
      </c>
      <c r="E56" s="187">
        <v>292166</v>
      </c>
      <c r="F56" s="187">
        <v>3750920</v>
      </c>
      <c r="G56" s="187">
        <v>1525614</v>
      </c>
    </row>
    <row r="57" spans="1:7" x14ac:dyDescent="0.25">
      <c r="A57" s="188">
        <v>2010</v>
      </c>
      <c r="B57" s="187">
        <v>476</v>
      </c>
      <c r="C57" s="187">
        <v>81698</v>
      </c>
      <c r="D57" s="187">
        <v>1052732</v>
      </c>
      <c r="E57" s="187">
        <v>289728</v>
      </c>
      <c r="F57" s="187">
        <v>3686400</v>
      </c>
      <c r="G57" s="187">
        <v>1494402</v>
      </c>
    </row>
  </sheetData>
  <mergeCells count="8">
    <mergeCell ref="F2:G2"/>
    <mergeCell ref="A4:G4"/>
    <mergeCell ref="A22:G22"/>
    <mergeCell ref="A40:G40"/>
    <mergeCell ref="A2:A3"/>
    <mergeCell ref="B2:B3"/>
    <mergeCell ref="C2:C3"/>
    <mergeCell ref="D2:E2"/>
  </mergeCells>
  <pageMargins left="0.75" right="0.75" top="1" bottom="1" header="0.5" footer="0.5"/>
  <headerFooter alignWithMargins="0"/>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5028E-F559-4EA3-8062-134B9513C297}">
  <dimension ref="A1:K45"/>
  <sheetViews>
    <sheetView zoomScaleNormal="100" workbookViewId="0"/>
  </sheetViews>
  <sheetFormatPr defaultRowHeight="15" x14ac:dyDescent="0.25"/>
  <cols>
    <col min="1" max="1" width="9.5703125" style="121" customWidth="1"/>
    <col min="2" max="5" width="14" style="121" customWidth="1"/>
    <col min="6" max="6" width="13.7109375" style="121" customWidth="1"/>
    <col min="7" max="10" width="14" style="121" customWidth="1"/>
    <col min="11" max="11" width="11.85546875" style="121" customWidth="1"/>
    <col min="12" max="16384" width="9.140625" style="121"/>
  </cols>
  <sheetData>
    <row r="1" spans="1:11" s="140" customFormat="1" ht="12.75" x14ac:dyDescent="0.2">
      <c r="A1" s="202" t="s">
        <v>300</v>
      </c>
    </row>
    <row r="2" spans="1:11" s="1" customFormat="1" ht="51" customHeight="1" x14ac:dyDescent="0.2">
      <c r="A2" s="283" t="s">
        <v>299</v>
      </c>
      <c r="B2" s="201" t="s">
        <v>298</v>
      </c>
      <c r="C2" s="200" t="s">
        <v>297</v>
      </c>
      <c r="D2" s="199" t="s">
        <v>296</v>
      </c>
      <c r="E2" s="198" t="s">
        <v>295</v>
      </c>
      <c r="F2" s="289" t="s">
        <v>294</v>
      </c>
      <c r="G2" s="197" t="s">
        <v>293</v>
      </c>
      <c r="H2" s="196" t="s">
        <v>292</v>
      </c>
      <c r="I2" s="195" t="s">
        <v>291</v>
      </c>
      <c r="J2" s="194" t="s">
        <v>290</v>
      </c>
      <c r="K2" s="285" t="s">
        <v>289</v>
      </c>
    </row>
    <row r="3" spans="1:11" s="1" customFormat="1" ht="23.25" customHeight="1" x14ac:dyDescent="0.2">
      <c r="A3" s="284"/>
      <c r="B3" s="285" t="s">
        <v>288</v>
      </c>
      <c r="C3" s="286"/>
      <c r="D3" s="286"/>
      <c r="E3" s="283"/>
      <c r="F3" s="290"/>
      <c r="G3" s="287" t="s">
        <v>288</v>
      </c>
      <c r="H3" s="287"/>
      <c r="I3" s="287"/>
      <c r="J3" s="288"/>
      <c r="K3" s="273"/>
    </row>
    <row r="4" spans="1:11" x14ac:dyDescent="0.25">
      <c r="A4" s="274">
        <v>2004</v>
      </c>
      <c r="B4" s="274"/>
      <c r="C4" s="274"/>
      <c r="D4" s="274"/>
      <c r="E4" s="274"/>
      <c r="F4" s="274"/>
      <c r="G4" s="274"/>
      <c r="H4" s="274"/>
      <c r="I4" s="274"/>
      <c r="J4" s="274"/>
      <c r="K4" s="274"/>
    </row>
    <row r="5" spans="1:11" x14ac:dyDescent="0.25">
      <c r="A5" s="172" t="s">
        <v>256</v>
      </c>
      <c r="B5" s="94">
        <v>193669</v>
      </c>
      <c r="C5" s="94">
        <v>5324</v>
      </c>
      <c r="D5" s="110">
        <v>198993</v>
      </c>
      <c r="E5" s="94">
        <v>141534</v>
      </c>
      <c r="F5" s="89">
        <v>2.6754709964672125</v>
      </c>
      <c r="G5" s="94">
        <v>98120</v>
      </c>
      <c r="H5" s="94">
        <v>5843</v>
      </c>
      <c r="I5" s="110">
        <v>103963</v>
      </c>
      <c r="J5" s="94">
        <v>79438.184999999998</v>
      </c>
      <c r="K5" s="89">
        <v>5.6202687494589423</v>
      </c>
    </row>
    <row r="6" spans="1:11" x14ac:dyDescent="0.25">
      <c r="A6" s="172" t="s">
        <v>255</v>
      </c>
      <c r="B6" s="94">
        <v>212000</v>
      </c>
      <c r="C6" s="94">
        <v>8487</v>
      </c>
      <c r="D6" s="110">
        <v>220487</v>
      </c>
      <c r="E6" s="94">
        <v>165730</v>
      </c>
      <c r="F6" s="89">
        <v>3.8492065291831268</v>
      </c>
      <c r="G6" s="94">
        <v>118377</v>
      </c>
      <c r="H6" s="94">
        <v>6807</v>
      </c>
      <c r="I6" s="110">
        <v>125184</v>
      </c>
      <c r="J6" s="94">
        <v>92300.481</v>
      </c>
      <c r="K6" s="89">
        <v>5.4375958588957047</v>
      </c>
    </row>
    <row r="7" spans="1:11" x14ac:dyDescent="0.25">
      <c r="A7" s="172" t="s">
        <v>254</v>
      </c>
      <c r="B7" s="94">
        <v>256692</v>
      </c>
      <c r="C7" s="94">
        <v>7325</v>
      </c>
      <c r="D7" s="110">
        <v>264017</v>
      </c>
      <c r="E7" s="94">
        <v>201253</v>
      </c>
      <c r="F7" s="89">
        <v>2.7744425548354839</v>
      </c>
      <c r="G7" s="94">
        <v>181519</v>
      </c>
      <c r="H7" s="94">
        <v>7588</v>
      </c>
      <c r="I7" s="110">
        <v>189107</v>
      </c>
      <c r="J7" s="94">
        <v>155265.473</v>
      </c>
      <c r="K7" s="89">
        <v>4.0125431633942688</v>
      </c>
    </row>
    <row r="8" spans="1:11" x14ac:dyDescent="0.25">
      <c r="A8" s="172" t="s">
        <v>253</v>
      </c>
      <c r="B8" s="94">
        <v>134770</v>
      </c>
      <c r="C8" s="94">
        <v>3532</v>
      </c>
      <c r="D8" s="110">
        <v>138302</v>
      </c>
      <c r="E8" s="94">
        <v>88850</v>
      </c>
      <c r="F8" s="89">
        <v>2.5538314702607336</v>
      </c>
      <c r="G8" s="94">
        <v>93598</v>
      </c>
      <c r="H8" s="94">
        <v>4168</v>
      </c>
      <c r="I8" s="110">
        <v>97766</v>
      </c>
      <c r="J8" s="94">
        <v>70883.688999999998</v>
      </c>
      <c r="K8" s="89">
        <v>4.2632407994599353</v>
      </c>
    </row>
    <row r="9" spans="1:11" x14ac:dyDescent="0.25">
      <c r="A9" s="24" t="s">
        <v>9</v>
      </c>
      <c r="B9" s="110">
        <v>797132</v>
      </c>
      <c r="C9" s="110">
        <v>24668</v>
      </c>
      <c r="D9" s="110">
        <v>821800</v>
      </c>
      <c r="E9" s="110">
        <v>597366</v>
      </c>
      <c r="F9" s="193">
        <v>3.0017035775127767</v>
      </c>
      <c r="G9" s="110">
        <v>491614</v>
      </c>
      <c r="H9" s="110">
        <v>24406</v>
      </c>
      <c r="I9" s="110">
        <v>516020</v>
      </c>
      <c r="J9" s="110">
        <v>397887.82900000003</v>
      </c>
      <c r="K9" s="193">
        <v>4.7296616410216661</v>
      </c>
    </row>
    <row r="10" spans="1:11" x14ac:dyDescent="0.25">
      <c r="A10" s="267">
        <v>2005</v>
      </c>
      <c r="B10" s="267"/>
      <c r="C10" s="267"/>
      <c r="D10" s="267"/>
      <c r="E10" s="267"/>
      <c r="F10" s="267"/>
      <c r="G10" s="267"/>
      <c r="H10" s="267"/>
      <c r="I10" s="267"/>
      <c r="J10" s="267"/>
      <c r="K10" s="267"/>
    </row>
    <row r="11" spans="1:11" x14ac:dyDescent="0.25">
      <c r="A11" s="172" t="s">
        <v>256</v>
      </c>
      <c r="B11" s="94">
        <v>201546</v>
      </c>
      <c r="C11" s="94">
        <v>5244</v>
      </c>
      <c r="D11" s="110">
        <v>206791</v>
      </c>
      <c r="E11" s="94">
        <v>161150</v>
      </c>
      <c r="F11" s="89">
        <v>2.5358937284504646</v>
      </c>
      <c r="G11" s="94">
        <v>110139</v>
      </c>
      <c r="H11" s="94">
        <v>5492</v>
      </c>
      <c r="I11" s="110">
        <v>115631</v>
      </c>
      <c r="J11" s="94">
        <v>85813.741999999998</v>
      </c>
      <c r="K11" s="89">
        <v>4.7495913725558028</v>
      </c>
    </row>
    <row r="12" spans="1:11" x14ac:dyDescent="0.25">
      <c r="A12" s="172" t="s">
        <v>255</v>
      </c>
      <c r="B12" s="94">
        <v>211300</v>
      </c>
      <c r="C12" s="94">
        <v>5296</v>
      </c>
      <c r="D12" s="110">
        <v>216596</v>
      </c>
      <c r="E12" s="94">
        <v>156961</v>
      </c>
      <c r="F12" s="89">
        <v>2.4451051727640403</v>
      </c>
      <c r="G12" s="94">
        <v>134409</v>
      </c>
      <c r="H12" s="94">
        <v>6913</v>
      </c>
      <c r="I12" s="110">
        <v>141322</v>
      </c>
      <c r="J12" s="94">
        <v>103824.932</v>
      </c>
      <c r="K12" s="89">
        <v>4.8916658411287699</v>
      </c>
    </row>
    <row r="13" spans="1:11" x14ac:dyDescent="0.25">
      <c r="A13" s="172" t="s">
        <v>254</v>
      </c>
      <c r="B13" s="94">
        <v>244860</v>
      </c>
      <c r="C13" s="94">
        <v>20775</v>
      </c>
      <c r="D13" s="110">
        <v>265635</v>
      </c>
      <c r="E13" s="94">
        <v>196612</v>
      </c>
      <c r="F13" s="89">
        <v>7.8208820373821224</v>
      </c>
      <c r="G13" s="94">
        <v>143453</v>
      </c>
      <c r="H13" s="94">
        <v>10554</v>
      </c>
      <c r="I13" s="110">
        <v>154007</v>
      </c>
      <c r="J13" s="94">
        <v>103338.254</v>
      </c>
      <c r="K13" s="89">
        <v>6.852935256189653</v>
      </c>
    </row>
    <row r="14" spans="1:11" x14ac:dyDescent="0.25">
      <c r="A14" s="172" t="s">
        <v>253</v>
      </c>
      <c r="B14" s="94">
        <v>160867</v>
      </c>
      <c r="C14" s="94">
        <v>14399</v>
      </c>
      <c r="D14" s="110">
        <v>175267</v>
      </c>
      <c r="E14" s="94">
        <v>121274</v>
      </c>
      <c r="F14" s="89">
        <v>8.2154655468513749</v>
      </c>
      <c r="G14" s="94">
        <v>85186</v>
      </c>
      <c r="H14" s="94">
        <v>4390</v>
      </c>
      <c r="I14" s="110">
        <v>89576</v>
      </c>
      <c r="J14" s="94">
        <v>50480.427000000003</v>
      </c>
      <c r="K14" s="89">
        <v>4.9008663034741451</v>
      </c>
    </row>
    <row r="15" spans="1:11" x14ac:dyDescent="0.25">
      <c r="A15" s="24" t="s">
        <v>9</v>
      </c>
      <c r="B15" s="110">
        <v>818574</v>
      </c>
      <c r="C15" s="110">
        <v>45715</v>
      </c>
      <c r="D15" s="110">
        <v>864288</v>
      </c>
      <c r="E15" s="110">
        <v>635996</v>
      </c>
      <c r="F15" s="193">
        <v>5.2893248546780702</v>
      </c>
      <c r="G15" s="110">
        <v>473187</v>
      </c>
      <c r="H15" s="110">
        <v>27349</v>
      </c>
      <c r="I15" s="110">
        <v>500536</v>
      </c>
      <c r="J15" s="110">
        <v>343457.35800000001</v>
      </c>
      <c r="K15" s="193">
        <v>5.4639426534754749</v>
      </c>
    </row>
    <row r="16" spans="1:11" x14ac:dyDescent="0.25">
      <c r="A16" s="267">
        <v>2006</v>
      </c>
      <c r="B16" s="267"/>
      <c r="C16" s="267"/>
      <c r="D16" s="267"/>
      <c r="E16" s="267"/>
      <c r="F16" s="267"/>
      <c r="G16" s="267"/>
      <c r="H16" s="267"/>
      <c r="I16" s="267"/>
      <c r="J16" s="267"/>
      <c r="K16" s="267"/>
    </row>
    <row r="17" spans="1:11" x14ac:dyDescent="0.25">
      <c r="A17" s="172" t="s">
        <v>256</v>
      </c>
      <c r="B17" s="94">
        <v>156904</v>
      </c>
      <c r="C17" s="94">
        <v>11328</v>
      </c>
      <c r="D17" s="110">
        <v>168231</v>
      </c>
      <c r="E17" s="94">
        <v>108534</v>
      </c>
      <c r="F17" s="89">
        <v>6.7335984449952742</v>
      </c>
      <c r="G17" s="94">
        <v>89446</v>
      </c>
      <c r="H17" s="94">
        <v>5154</v>
      </c>
      <c r="I17" s="110">
        <v>94600</v>
      </c>
      <c r="J17" s="94">
        <v>59480.675999999999</v>
      </c>
      <c r="K17" s="89">
        <v>5.4482029598308666</v>
      </c>
    </row>
    <row r="18" spans="1:11" x14ac:dyDescent="0.25">
      <c r="A18" s="172" t="s">
        <v>255</v>
      </c>
      <c r="B18" s="94">
        <v>221647</v>
      </c>
      <c r="C18" s="94">
        <v>16385</v>
      </c>
      <c r="D18" s="110">
        <v>238033</v>
      </c>
      <c r="E18" s="94">
        <v>169022</v>
      </c>
      <c r="F18" s="89">
        <v>6.8834993467292351</v>
      </c>
      <c r="G18" s="94">
        <v>91222.31700000001</v>
      </c>
      <c r="H18" s="94">
        <v>8297</v>
      </c>
      <c r="I18" s="110">
        <v>99519.316999999995</v>
      </c>
      <c r="J18" s="94">
        <v>66154.406000000003</v>
      </c>
      <c r="K18" s="89">
        <v>8.337074901749979</v>
      </c>
    </row>
    <row r="19" spans="1:11" x14ac:dyDescent="0.25">
      <c r="A19" s="172" t="s">
        <v>254</v>
      </c>
      <c r="B19" s="94">
        <v>304065</v>
      </c>
      <c r="C19" s="94">
        <v>28521</v>
      </c>
      <c r="D19" s="110">
        <v>332586</v>
      </c>
      <c r="E19" s="94">
        <v>253081</v>
      </c>
      <c r="F19" s="89">
        <v>8.5755263300319307</v>
      </c>
      <c r="G19" s="94">
        <v>164491.65399999998</v>
      </c>
      <c r="H19" s="94">
        <v>11872</v>
      </c>
      <c r="I19" s="110">
        <v>176363.65400000001</v>
      </c>
      <c r="J19" s="94">
        <v>137224.77600000001</v>
      </c>
      <c r="K19" s="89">
        <v>6.7315457185980048</v>
      </c>
    </row>
    <row r="20" spans="1:11" x14ac:dyDescent="0.25">
      <c r="A20" s="172" t="s">
        <v>253</v>
      </c>
      <c r="B20" s="94">
        <v>214657</v>
      </c>
      <c r="C20" s="94">
        <v>17027</v>
      </c>
      <c r="D20" s="110">
        <v>231684</v>
      </c>
      <c r="E20" s="94">
        <v>147104</v>
      </c>
      <c r="F20" s="89">
        <v>7.3492343018939588</v>
      </c>
      <c r="G20" s="94">
        <v>103409.77800000001</v>
      </c>
      <c r="H20" s="94">
        <v>6997</v>
      </c>
      <c r="I20" s="110">
        <v>110406.77800000001</v>
      </c>
      <c r="J20" s="94">
        <v>60855.861000000004</v>
      </c>
      <c r="K20" s="89">
        <v>6.3374732301308523</v>
      </c>
    </row>
    <row r="21" spans="1:11" x14ac:dyDescent="0.25">
      <c r="A21" s="24" t="s">
        <v>9</v>
      </c>
      <c r="B21" s="110">
        <v>897273</v>
      </c>
      <c r="C21" s="110">
        <v>73261</v>
      </c>
      <c r="D21" s="110">
        <v>970535</v>
      </c>
      <c r="E21" s="110">
        <v>677741</v>
      </c>
      <c r="F21" s="193">
        <v>7.5485170550263518</v>
      </c>
      <c r="G21" s="110">
        <v>448569.74900000001</v>
      </c>
      <c r="H21" s="110">
        <v>32320</v>
      </c>
      <c r="I21" s="110">
        <v>480889.74900000007</v>
      </c>
      <c r="J21" s="110">
        <v>323715.71900000004</v>
      </c>
      <c r="K21" s="193">
        <v>6.7208752249780224</v>
      </c>
    </row>
    <row r="22" spans="1:11" x14ac:dyDescent="0.25">
      <c r="A22" s="267">
        <v>2007</v>
      </c>
      <c r="B22" s="267"/>
      <c r="C22" s="267"/>
      <c r="D22" s="267"/>
      <c r="E22" s="267"/>
      <c r="F22" s="267"/>
      <c r="G22" s="267"/>
      <c r="H22" s="267"/>
      <c r="I22" s="267"/>
      <c r="J22" s="267"/>
      <c r="K22" s="267"/>
    </row>
    <row r="23" spans="1:11" x14ac:dyDescent="0.25">
      <c r="A23" s="172" t="s">
        <v>256</v>
      </c>
      <c r="B23" s="94">
        <v>155834.64336000002</v>
      </c>
      <c r="C23" s="94">
        <v>10606.968319999993</v>
      </c>
      <c r="D23" s="110">
        <v>166441.61168</v>
      </c>
      <c r="E23" s="94">
        <v>105758</v>
      </c>
      <c r="F23" s="89">
        <v>6.3727863560903915</v>
      </c>
      <c r="G23" s="94">
        <v>101982</v>
      </c>
      <c r="H23" s="94">
        <v>8274</v>
      </c>
      <c r="I23" s="110">
        <v>110256</v>
      </c>
      <c r="J23" s="94">
        <v>75346.415999999997</v>
      </c>
      <c r="K23" s="89">
        <v>7.5043535045711804</v>
      </c>
    </row>
    <row r="24" spans="1:11" x14ac:dyDescent="0.25">
      <c r="A24" s="172" t="s">
        <v>255</v>
      </c>
      <c r="B24" s="94">
        <v>217429.76074999999</v>
      </c>
      <c r="C24" s="94">
        <v>18026.398659999995</v>
      </c>
      <c r="D24" s="110">
        <v>235456.15940999999</v>
      </c>
      <c r="E24" s="94">
        <v>158251</v>
      </c>
      <c r="F24" s="89">
        <v>7.6559469521502788</v>
      </c>
      <c r="G24" s="94">
        <v>117201</v>
      </c>
      <c r="H24" s="94">
        <v>8404</v>
      </c>
      <c r="I24" s="110">
        <v>125605</v>
      </c>
      <c r="J24" s="94">
        <v>76112.08</v>
      </c>
      <c r="K24" s="89">
        <v>6.6908164483897927</v>
      </c>
    </row>
    <row r="25" spans="1:11" x14ac:dyDescent="0.25">
      <c r="A25" s="172" t="s">
        <v>254</v>
      </c>
      <c r="B25" s="94">
        <v>292125.03034</v>
      </c>
      <c r="C25" s="94">
        <v>21456.53374000001</v>
      </c>
      <c r="D25" s="110">
        <v>313581.56407999998</v>
      </c>
      <c r="E25" s="94">
        <v>233469</v>
      </c>
      <c r="F25" s="89">
        <v>6.8424091840188943</v>
      </c>
      <c r="G25" s="94">
        <v>195300</v>
      </c>
      <c r="H25" s="94">
        <v>13067</v>
      </c>
      <c r="I25" s="110">
        <v>208367</v>
      </c>
      <c r="J25" s="94">
        <v>158882.44199999998</v>
      </c>
      <c r="K25" s="89">
        <v>6.2711465827122339</v>
      </c>
    </row>
    <row r="26" spans="1:11" x14ac:dyDescent="0.25">
      <c r="A26" s="172" t="s">
        <v>253</v>
      </c>
      <c r="B26" s="94">
        <v>201534.20978</v>
      </c>
      <c r="C26" s="94">
        <v>13971.673400000005</v>
      </c>
      <c r="D26" s="110">
        <v>215505.88318</v>
      </c>
      <c r="E26" s="94">
        <v>141830</v>
      </c>
      <c r="F26" s="89">
        <v>6.483198135398581</v>
      </c>
      <c r="G26" s="94">
        <v>125652.355</v>
      </c>
      <c r="H26" s="94">
        <v>7210.8850000000002</v>
      </c>
      <c r="I26" s="110">
        <v>132863.24</v>
      </c>
      <c r="J26" s="94">
        <v>82888</v>
      </c>
      <c r="K26" s="89">
        <v>5.4272987772991241</v>
      </c>
    </row>
    <row r="27" spans="1:11" x14ac:dyDescent="0.25">
      <c r="A27" s="24" t="s">
        <v>9</v>
      </c>
      <c r="B27" s="110">
        <v>866923.64422999998</v>
      </c>
      <c r="C27" s="110">
        <v>64061.574120000005</v>
      </c>
      <c r="D27" s="110">
        <v>930985.21834999998</v>
      </c>
      <c r="E27" s="110">
        <v>639308</v>
      </c>
      <c r="F27" s="193">
        <v>6.8810516920491356</v>
      </c>
      <c r="G27" s="110">
        <v>540135.35499999986</v>
      </c>
      <c r="H27" s="110">
        <v>36955.884999999995</v>
      </c>
      <c r="I27" s="110">
        <v>577091.24</v>
      </c>
      <c r="J27" s="110">
        <v>393228.93799999997</v>
      </c>
      <c r="K27" s="193">
        <v>6.4038201307647631</v>
      </c>
    </row>
    <row r="28" spans="1:11" x14ac:dyDescent="0.25">
      <c r="A28" s="267">
        <v>2008</v>
      </c>
      <c r="B28" s="267"/>
      <c r="C28" s="267"/>
      <c r="D28" s="267"/>
      <c r="E28" s="267"/>
      <c r="F28" s="267"/>
      <c r="G28" s="267"/>
      <c r="H28" s="267"/>
      <c r="I28" s="267"/>
      <c r="J28" s="267"/>
      <c r="K28" s="267"/>
    </row>
    <row r="29" spans="1:11" x14ac:dyDescent="0.25">
      <c r="A29" s="172" t="s">
        <v>256</v>
      </c>
      <c r="B29" s="94">
        <v>176837</v>
      </c>
      <c r="C29" s="94">
        <v>10682</v>
      </c>
      <c r="D29" s="110">
        <v>187519</v>
      </c>
      <c r="E29" s="94">
        <v>118189</v>
      </c>
      <c r="F29" s="89">
        <v>5.6964894224051958</v>
      </c>
      <c r="G29" s="94">
        <v>127142.51700000001</v>
      </c>
      <c r="H29" s="94">
        <v>7102.18</v>
      </c>
      <c r="I29" s="110">
        <v>134244.69699999999</v>
      </c>
      <c r="J29" s="94">
        <v>82674.23</v>
      </c>
      <c r="K29" s="89">
        <v>5.2904734106554701</v>
      </c>
    </row>
    <row r="30" spans="1:11" x14ac:dyDescent="0.25">
      <c r="A30" s="172" t="s">
        <v>255</v>
      </c>
      <c r="B30" s="94">
        <v>244827</v>
      </c>
      <c r="C30" s="94">
        <v>16883</v>
      </c>
      <c r="D30" s="110">
        <v>261711</v>
      </c>
      <c r="E30" s="94">
        <v>182876</v>
      </c>
      <c r="F30" s="89">
        <v>6.451008937339278</v>
      </c>
      <c r="G30" s="94">
        <v>158889</v>
      </c>
      <c r="H30" s="94">
        <v>8783</v>
      </c>
      <c r="I30" s="110">
        <v>167672</v>
      </c>
      <c r="J30" s="94">
        <v>99353</v>
      </c>
      <c r="K30" s="89">
        <v>5.2382031585476403</v>
      </c>
    </row>
    <row r="31" spans="1:11" x14ac:dyDescent="0.25">
      <c r="A31" s="172" t="s">
        <v>254</v>
      </c>
      <c r="B31" s="94">
        <v>342504</v>
      </c>
      <c r="C31" s="94">
        <v>23403</v>
      </c>
      <c r="D31" s="110">
        <v>365907</v>
      </c>
      <c r="E31" s="94">
        <v>255852</v>
      </c>
      <c r="F31" s="89">
        <v>6.3958874796054737</v>
      </c>
      <c r="G31" s="94">
        <v>235156</v>
      </c>
      <c r="H31" s="94">
        <v>16986</v>
      </c>
      <c r="I31" s="110">
        <v>252141</v>
      </c>
      <c r="J31" s="94">
        <v>188631</v>
      </c>
      <c r="K31" s="89">
        <v>6.7367068425999737</v>
      </c>
    </row>
    <row r="32" spans="1:11" x14ac:dyDescent="0.25">
      <c r="A32" s="172" t="s">
        <v>253</v>
      </c>
      <c r="B32" s="94">
        <v>257344</v>
      </c>
      <c r="C32" s="94">
        <v>14680</v>
      </c>
      <c r="D32" s="110">
        <v>272024</v>
      </c>
      <c r="E32" s="94">
        <v>173861</v>
      </c>
      <c r="F32" s="89">
        <v>5.396582654471664</v>
      </c>
      <c r="G32" s="94">
        <v>160782</v>
      </c>
      <c r="H32" s="94">
        <v>10132</v>
      </c>
      <c r="I32" s="110">
        <v>170914</v>
      </c>
      <c r="J32" s="94">
        <v>94530</v>
      </c>
      <c r="K32" s="89">
        <v>5.9281275963349991</v>
      </c>
    </row>
    <row r="33" spans="1:11" x14ac:dyDescent="0.25">
      <c r="A33" s="24" t="s">
        <v>9</v>
      </c>
      <c r="B33" s="110">
        <v>1021513</v>
      </c>
      <c r="C33" s="110">
        <v>65648</v>
      </c>
      <c r="D33" s="110">
        <v>1087161</v>
      </c>
      <c r="E33" s="110">
        <v>730778</v>
      </c>
      <c r="F33" s="193">
        <v>6.0384800411346617</v>
      </c>
      <c r="G33" s="110">
        <v>681969.51699999999</v>
      </c>
      <c r="H33" s="110">
        <v>43003.18</v>
      </c>
      <c r="I33" s="110">
        <v>724971.69699999993</v>
      </c>
      <c r="J33" s="110">
        <v>465188.23</v>
      </c>
      <c r="K33" s="193">
        <v>5.9317046690168933</v>
      </c>
    </row>
    <row r="34" spans="1:11" x14ac:dyDescent="0.25">
      <c r="A34" s="267">
        <v>2009</v>
      </c>
      <c r="B34" s="267"/>
      <c r="C34" s="267"/>
      <c r="D34" s="267"/>
      <c r="E34" s="267"/>
      <c r="F34" s="267"/>
      <c r="G34" s="267"/>
      <c r="H34" s="267"/>
      <c r="I34" s="267"/>
      <c r="J34" s="267"/>
      <c r="K34" s="267"/>
    </row>
    <row r="35" spans="1:11" x14ac:dyDescent="0.25">
      <c r="A35" s="172" t="s">
        <v>256</v>
      </c>
      <c r="B35" s="94">
        <v>222129</v>
      </c>
      <c r="C35" s="94">
        <v>10906</v>
      </c>
      <c r="D35" s="110">
        <v>233035</v>
      </c>
      <c r="E35" s="94">
        <v>145767</v>
      </c>
      <c r="F35" s="89">
        <v>4.6799836934366086</v>
      </c>
      <c r="G35" s="94">
        <v>161332.88800000001</v>
      </c>
      <c r="H35" s="94">
        <v>9064.7800000000007</v>
      </c>
      <c r="I35" s="110">
        <v>170397.66800000001</v>
      </c>
      <c r="J35" s="94">
        <v>98696.894</v>
      </c>
      <c r="K35" s="89">
        <v>5.3197793763233898</v>
      </c>
    </row>
    <row r="36" spans="1:11" x14ac:dyDescent="0.25">
      <c r="A36" s="172" t="s">
        <v>255</v>
      </c>
      <c r="B36" s="94">
        <v>293947</v>
      </c>
      <c r="C36" s="94">
        <v>17410</v>
      </c>
      <c r="D36" s="110">
        <v>311357</v>
      </c>
      <c r="E36" s="94">
        <v>211397</v>
      </c>
      <c r="F36" s="89">
        <v>5.5916520264519507</v>
      </c>
      <c r="G36" s="94">
        <v>198557.53599999999</v>
      </c>
      <c r="H36" s="94">
        <v>9840.6380000000008</v>
      </c>
      <c r="I36" s="110">
        <v>208398.174</v>
      </c>
      <c r="J36" s="94">
        <v>109139.399</v>
      </c>
      <c r="K36" s="89">
        <v>4.7220365760018614</v>
      </c>
    </row>
    <row r="37" spans="1:11" x14ac:dyDescent="0.25">
      <c r="A37" s="172" t="s">
        <v>254</v>
      </c>
      <c r="B37" s="94">
        <v>373629</v>
      </c>
      <c r="C37" s="94">
        <v>19544</v>
      </c>
      <c r="D37" s="110">
        <v>393173</v>
      </c>
      <c r="E37" s="94">
        <v>287561</v>
      </c>
      <c r="F37" s="89">
        <v>4.9708398084303855</v>
      </c>
      <c r="G37" s="94">
        <v>221361.12</v>
      </c>
      <c r="H37" s="94">
        <v>13596.555</v>
      </c>
      <c r="I37" s="110">
        <v>234957.67499999999</v>
      </c>
      <c r="J37" s="94">
        <v>147421.389</v>
      </c>
      <c r="K37" s="89">
        <v>5.7868103265832884</v>
      </c>
    </row>
    <row r="38" spans="1:11" x14ac:dyDescent="0.25">
      <c r="A38" s="172" t="s">
        <v>253</v>
      </c>
      <c r="B38" s="94">
        <v>249603</v>
      </c>
      <c r="C38" s="94">
        <v>13468</v>
      </c>
      <c r="D38" s="110">
        <v>263072</v>
      </c>
      <c r="E38" s="94">
        <v>174881</v>
      </c>
      <c r="F38" s="89">
        <v>5.1195110083931397</v>
      </c>
      <c r="G38" s="94">
        <v>148981.71400000001</v>
      </c>
      <c r="H38" s="94">
        <v>8843.9439999999995</v>
      </c>
      <c r="I38" s="110">
        <v>157825.658</v>
      </c>
      <c r="J38" s="94">
        <v>83153.97</v>
      </c>
      <c r="K38" s="89">
        <v>5.6036161116464349</v>
      </c>
    </row>
    <row r="39" spans="1:11" x14ac:dyDescent="0.25">
      <c r="A39" s="24" t="s">
        <v>9</v>
      </c>
      <c r="B39" s="110">
        <v>1139309</v>
      </c>
      <c r="C39" s="110">
        <v>61328</v>
      </c>
      <c r="D39" s="110">
        <v>1200637</v>
      </c>
      <c r="E39" s="110">
        <v>819605</v>
      </c>
      <c r="F39" s="193">
        <v>5.1079551937846333</v>
      </c>
      <c r="G39" s="110">
        <v>730233.25800000003</v>
      </c>
      <c r="H39" s="110">
        <v>41345.917000000001</v>
      </c>
      <c r="I39" s="110">
        <v>771579.17500000005</v>
      </c>
      <c r="J39" s="110">
        <v>438411.652</v>
      </c>
      <c r="K39" s="193">
        <v>5.3586097628930949</v>
      </c>
    </row>
    <row r="40" spans="1:11" x14ac:dyDescent="0.25">
      <c r="A40" s="267">
        <v>2010</v>
      </c>
      <c r="B40" s="267"/>
      <c r="C40" s="267"/>
      <c r="D40" s="267"/>
      <c r="E40" s="267"/>
      <c r="F40" s="267"/>
      <c r="G40" s="267"/>
      <c r="H40" s="267"/>
      <c r="I40" s="267"/>
      <c r="J40" s="267"/>
      <c r="K40" s="267"/>
    </row>
    <row r="41" spans="1:11" x14ac:dyDescent="0.25">
      <c r="A41" s="172" t="s">
        <v>256</v>
      </c>
      <c r="B41" s="94">
        <v>207017</v>
      </c>
      <c r="C41" s="94">
        <v>10058</v>
      </c>
      <c r="D41" s="94">
        <v>217075</v>
      </c>
      <c r="E41" s="94">
        <v>136862</v>
      </c>
      <c r="F41" s="89">
        <v>4.5999999999999996</v>
      </c>
      <c r="G41" s="94">
        <v>111998</v>
      </c>
      <c r="H41" s="94">
        <v>7028</v>
      </c>
      <c r="I41" s="110">
        <v>122026</v>
      </c>
      <c r="J41" s="94">
        <v>78210</v>
      </c>
      <c r="K41" s="89">
        <v>5.8</v>
      </c>
    </row>
    <row r="42" spans="1:11" x14ac:dyDescent="0.25">
      <c r="A42" s="172" t="s">
        <v>255</v>
      </c>
      <c r="B42" s="94">
        <v>291095</v>
      </c>
      <c r="C42" s="94">
        <v>19689</v>
      </c>
      <c r="D42" s="94">
        <v>310784</v>
      </c>
      <c r="E42" s="94">
        <v>222958</v>
      </c>
      <c r="F42" s="89">
        <v>6.3</v>
      </c>
      <c r="G42" s="94">
        <v>144408</v>
      </c>
      <c r="H42" s="94">
        <v>8298</v>
      </c>
      <c r="I42" s="110">
        <v>152706</v>
      </c>
      <c r="J42" s="94">
        <v>90493</v>
      </c>
      <c r="K42" s="89">
        <v>5.4</v>
      </c>
    </row>
    <row r="43" spans="1:11" x14ac:dyDescent="0.25">
      <c r="A43" s="172" t="s">
        <v>254</v>
      </c>
      <c r="B43" s="94">
        <v>377817</v>
      </c>
      <c r="C43" s="94">
        <v>26524</v>
      </c>
      <c r="D43" s="94">
        <v>404341</v>
      </c>
      <c r="E43" s="94">
        <v>297782</v>
      </c>
      <c r="F43" s="89">
        <v>6.6</v>
      </c>
      <c r="G43" s="94">
        <v>221221</v>
      </c>
      <c r="H43" s="94">
        <v>14791</v>
      </c>
      <c r="I43" s="110">
        <v>236012</v>
      </c>
      <c r="J43" s="94">
        <v>150835</v>
      </c>
      <c r="K43" s="89">
        <v>6.3</v>
      </c>
    </row>
    <row r="44" spans="1:11" x14ac:dyDescent="0.25">
      <c r="A44" s="172" t="s">
        <v>253</v>
      </c>
      <c r="B44" s="94">
        <v>243007</v>
      </c>
      <c r="C44" s="94">
        <v>14612</v>
      </c>
      <c r="D44" s="94">
        <v>257619</v>
      </c>
      <c r="E44" s="94">
        <v>170440</v>
      </c>
      <c r="F44" s="89">
        <v>5.7</v>
      </c>
      <c r="G44" s="94">
        <v>139253</v>
      </c>
      <c r="H44" s="94">
        <v>8445</v>
      </c>
      <c r="I44" s="110">
        <v>147699</v>
      </c>
      <c r="J44" s="94">
        <v>81972</v>
      </c>
      <c r="K44" s="89">
        <v>5.7</v>
      </c>
    </row>
    <row r="45" spans="1:11" x14ac:dyDescent="0.25">
      <c r="A45" s="24" t="s">
        <v>9</v>
      </c>
      <c r="B45" s="110">
        <v>1118936</v>
      </c>
      <c r="C45" s="110">
        <v>70883</v>
      </c>
      <c r="D45" s="110">
        <v>1189819</v>
      </c>
      <c r="E45" s="110">
        <v>828041</v>
      </c>
      <c r="F45" s="193">
        <v>6</v>
      </c>
      <c r="G45" s="110">
        <v>622880</v>
      </c>
      <c r="H45" s="110">
        <v>35563</v>
      </c>
      <c r="I45" s="110">
        <v>658443</v>
      </c>
      <c r="J45" s="110">
        <v>401509</v>
      </c>
      <c r="K45" s="193">
        <v>5.4</v>
      </c>
    </row>
  </sheetData>
  <mergeCells count="12">
    <mergeCell ref="A40:K40"/>
    <mergeCell ref="A2:A3"/>
    <mergeCell ref="A34:K34"/>
    <mergeCell ref="K2:K3"/>
    <mergeCell ref="B3:E3"/>
    <mergeCell ref="G3:J3"/>
    <mergeCell ref="A28:K28"/>
    <mergeCell ref="A22:K22"/>
    <mergeCell ref="A16:K16"/>
    <mergeCell ref="A10:K10"/>
    <mergeCell ref="A4:K4"/>
    <mergeCell ref="F2:F3"/>
  </mergeCells>
  <pageMargins left="0.75" right="0.75" top="1" bottom="1" header="0.5" footer="0.5"/>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6906-0B88-4EDB-AA69-0B856B85DFA3}">
  <dimension ref="A1:G47"/>
  <sheetViews>
    <sheetView zoomScaleNormal="100" workbookViewId="0"/>
  </sheetViews>
  <sheetFormatPr defaultRowHeight="11.25" x14ac:dyDescent="0.2"/>
  <cols>
    <col min="1" max="1" width="20.85546875" style="1" customWidth="1"/>
    <col min="2" max="3" width="10.85546875" style="1" customWidth="1"/>
    <col min="4" max="4" width="10.85546875" style="10" customWidth="1"/>
    <col min="5" max="6" width="10.85546875" style="1" customWidth="1"/>
    <col min="7" max="7" width="10.85546875" style="10" customWidth="1"/>
    <col min="8" max="16384" width="9.140625" style="1"/>
  </cols>
  <sheetData>
    <row r="1" spans="1:7" ht="12" thickBot="1" x14ac:dyDescent="0.25">
      <c r="A1" s="24" t="s">
        <v>53</v>
      </c>
      <c r="D1" s="1"/>
      <c r="G1" s="1"/>
    </row>
    <row r="2" spans="1:7" x14ac:dyDescent="0.2">
      <c r="A2" s="211" t="s">
        <v>52</v>
      </c>
      <c r="B2" s="206" t="s">
        <v>51</v>
      </c>
      <c r="C2" s="207"/>
      <c r="D2" s="208"/>
      <c r="E2" s="209" t="s">
        <v>50</v>
      </c>
      <c r="F2" s="210"/>
      <c r="G2" s="210"/>
    </row>
    <row r="3" spans="1:7" x14ac:dyDescent="0.2">
      <c r="A3" s="212"/>
      <c r="B3" s="23">
        <v>2008</v>
      </c>
      <c r="C3" s="23">
        <v>2009</v>
      </c>
      <c r="D3" s="23">
        <v>2010</v>
      </c>
      <c r="E3" s="23">
        <v>2008</v>
      </c>
      <c r="F3" s="23">
        <v>2009</v>
      </c>
      <c r="G3" s="22">
        <v>2010</v>
      </c>
    </row>
    <row r="4" spans="1:7" x14ac:dyDescent="0.2">
      <c r="A4" s="12" t="s">
        <v>49</v>
      </c>
      <c r="B4" s="11">
        <v>885.35799999999995</v>
      </c>
      <c r="C4" s="11">
        <v>684.54</v>
      </c>
      <c r="D4" s="11">
        <v>694.79376814357818</v>
      </c>
      <c r="E4" s="11">
        <v>594.64200000000005</v>
      </c>
      <c r="F4" s="11">
        <v>453.09800000000001</v>
      </c>
      <c r="G4" s="11">
        <v>580.46405695795795</v>
      </c>
    </row>
    <row r="5" spans="1:7" x14ac:dyDescent="0.2">
      <c r="A5" s="4" t="s">
        <v>14</v>
      </c>
      <c r="B5" s="21"/>
      <c r="C5" s="21"/>
      <c r="D5" s="21"/>
      <c r="E5" s="21"/>
      <c r="F5" s="21"/>
      <c r="G5" s="21"/>
    </row>
    <row r="6" spans="1:7" x14ac:dyDescent="0.2">
      <c r="A6" s="20" t="s">
        <v>48</v>
      </c>
      <c r="B6" s="14">
        <v>112.78700000000001</v>
      </c>
      <c r="C6" s="14">
        <v>88.412000000000006</v>
      </c>
      <c r="D6" s="14">
        <v>93.122690656661618</v>
      </c>
      <c r="E6" s="14">
        <v>28.367999999999999</v>
      </c>
      <c r="F6" s="14">
        <v>22.658000000000001</v>
      </c>
      <c r="G6" s="14">
        <v>48.952131217989077</v>
      </c>
    </row>
    <row r="7" spans="1:7" x14ac:dyDescent="0.2">
      <c r="A7" s="18" t="s">
        <v>47</v>
      </c>
      <c r="B7" s="14">
        <v>3.4809999999999999</v>
      </c>
      <c r="C7" s="14">
        <v>2.6859999999999999</v>
      </c>
      <c r="D7" s="14">
        <v>3.1417753543459646</v>
      </c>
      <c r="E7" s="14">
        <v>5.2069999999999999</v>
      </c>
      <c r="F7" s="14">
        <v>3.6419999999999999</v>
      </c>
      <c r="G7" s="14">
        <v>4.7731003499375069</v>
      </c>
    </row>
    <row r="8" spans="1:7" x14ac:dyDescent="0.2">
      <c r="A8" s="19" t="s">
        <v>46</v>
      </c>
      <c r="B8" s="14">
        <v>8.4860000000000007</v>
      </c>
      <c r="C8" s="14">
        <v>8.5950000000000006</v>
      </c>
      <c r="D8" s="14">
        <v>8.7046031503585457</v>
      </c>
      <c r="E8" s="14">
        <v>0.184</v>
      </c>
      <c r="F8" s="14">
        <v>1.919</v>
      </c>
      <c r="G8" s="14">
        <v>3.9848277727430927</v>
      </c>
    </row>
    <row r="9" spans="1:7" x14ac:dyDescent="0.2">
      <c r="A9" s="18" t="s">
        <v>45</v>
      </c>
      <c r="B9" s="14">
        <v>26.838000000000001</v>
      </c>
      <c r="C9" s="14">
        <v>20.433</v>
      </c>
      <c r="D9" s="14">
        <v>17.195245222773849</v>
      </c>
      <c r="E9" s="14">
        <v>8.1669999999999998</v>
      </c>
      <c r="F9" s="14">
        <v>4.2160000000000002</v>
      </c>
      <c r="G9" s="14">
        <v>6.3691001048462912</v>
      </c>
    </row>
    <row r="10" spans="1:7" x14ac:dyDescent="0.2">
      <c r="A10" s="18" t="s">
        <v>44</v>
      </c>
      <c r="B10" s="14">
        <v>1.032</v>
      </c>
      <c r="C10" s="14">
        <v>2.0129999999999999</v>
      </c>
      <c r="D10" s="14">
        <v>0.68404528834156031</v>
      </c>
      <c r="E10" s="14">
        <v>8.8260000000000005</v>
      </c>
      <c r="F10" s="14">
        <v>3.04</v>
      </c>
      <c r="G10" s="14">
        <v>2.0877660670923661</v>
      </c>
    </row>
    <row r="11" spans="1:7" x14ac:dyDescent="0.2">
      <c r="A11" s="18" t="s">
        <v>43</v>
      </c>
      <c r="B11" s="14">
        <v>20.22</v>
      </c>
      <c r="C11" s="14">
        <v>16.085999999999999</v>
      </c>
      <c r="D11" s="14">
        <v>17.808013025674715</v>
      </c>
      <c r="E11" s="14">
        <v>29.515000000000001</v>
      </c>
      <c r="F11" s="14">
        <v>11.334</v>
      </c>
      <c r="G11" s="14">
        <v>21.430793370130235</v>
      </c>
    </row>
    <row r="12" spans="1:7" x14ac:dyDescent="0.2">
      <c r="A12" s="18" t="s">
        <v>42</v>
      </c>
      <c r="B12" s="14">
        <v>1.7689999999999999</v>
      </c>
      <c r="C12" s="14">
        <v>1.248</v>
      </c>
      <c r="D12" s="14">
        <v>2.2230439674708795</v>
      </c>
      <c r="E12" s="14">
        <v>10.628</v>
      </c>
      <c r="F12" s="14">
        <v>5.7789999999999999</v>
      </c>
      <c r="G12" s="14">
        <v>7.8218433191519541</v>
      </c>
    </row>
    <row r="13" spans="1:7" x14ac:dyDescent="0.2">
      <c r="A13" s="18" t="s">
        <v>41</v>
      </c>
      <c r="B13" s="14">
        <v>39.709000000000003</v>
      </c>
      <c r="C13" s="14">
        <v>32.164000000000001</v>
      </c>
      <c r="D13" s="14">
        <v>29.889102155780698</v>
      </c>
      <c r="E13" s="14">
        <v>30.457000000000001</v>
      </c>
      <c r="F13" s="14">
        <v>25.245000000000001</v>
      </c>
      <c r="G13" s="14">
        <v>27.843895840949866</v>
      </c>
    </row>
    <row r="14" spans="1:7" x14ac:dyDescent="0.2">
      <c r="A14" s="18" t="s">
        <v>40</v>
      </c>
      <c r="B14" s="14">
        <v>168.82</v>
      </c>
      <c r="C14" s="14">
        <v>130.24700000000001</v>
      </c>
      <c r="D14" s="14">
        <v>119.32536391897871</v>
      </c>
      <c r="E14" s="14">
        <v>7.3529999999999998</v>
      </c>
      <c r="F14" s="14">
        <v>14.154</v>
      </c>
      <c r="G14" s="14">
        <v>25.76172731623036</v>
      </c>
    </row>
    <row r="15" spans="1:7" x14ac:dyDescent="0.2">
      <c r="A15" s="18" t="s">
        <v>39</v>
      </c>
      <c r="B15" s="14">
        <v>2.6659999999999999</v>
      </c>
      <c r="C15" s="14">
        <v>1.7909999999999999</v>
      </c>
      <c r="D15" s="14">
        <v>9.3589495000868066</v>
      </c>
      <c r="E15" s="14">
        <v>12.52</v>
      </c>
      <c r="F15" s="14">
        <v>7.9240000000000004</v>
      </c>
      <c r="G15" s="14">
        <v>9.6042118531204039</v>
      </c>
    </row>
    <row r="16" spans="1:7" x14ac:dyDescent="0.2">
      <c r="A16" s="18" t="s">
        <v>38</v>
      </c>
      <c r="B16" s="14">
        <v>90.489000000000004</v>
      </c>
      <c r="C16" s="14">
        <v>59.732999999999997</v>
      </c>
      <c r="D16" s="14">
        <v>55.851231943304697</v>
      </c>
      <c r="E16" s="14">
        <v>6.9710000000000001</v>
      </c>
      <c r="F16" s="14">
        <v>4.6669999999999998</v>
      </c>
      <c r="G16" s="14">
        <v>5.0377085849289793</v>
      </c>
    </row>
    <row r="17" spans="1:7" x14ac:dyDescent="0.2">
      <c r="A17" s="18" t="s">
        <v>37</v>
      </c>
      <c r="B17" s="14">
        <v>2.6720000000000002</v>
      </c>
      <c r="C17" s="14">
        <v>1.6060000000000001</v>
      </c>
      <c r="D17" s="14">
        <v>0.53071771604830775</v>
      </c>
      <c r="E17" s="14">
        <v>4.5970000000000004</v>
      </c>
      <c r="F17" s="14">
        <v>2.5950000000000002</v>
      </c>
      <c r="G17" s="14">
        <v>2.8352562959647014</v>
      </c>
    </row>
    <row r="18" spans="1:7" x14ac:dyDescent="0.2">
      <c r="A18" s="18" t="s">
        <v>36</v>
      </c>
      <c r="B18" s="14">
        <v>13.835000000000001</v>
      </c>
      <c r="C18" s="14">
        <v>9.1590000000000007</v>
      </c>
      <c r="D18" s="14">
        <v>13.348820528529934</v>
      </c>
      <c r="E18" s="14">
        <v>25.931999999999999</v>
      </c>
      <c r="F18" s="14">
        <v>22.11</v>
      </c>
      <c r="G18" s="14">
        <v>28.291764904863026</v>
      </c>
    </row>
    <row r="19" spans="1:7" x14ac:dyDescent="0.2">
      <c r="A19" s="18" t="s">
        <v>35</v>
      </c>
      <c r="B19" s="14">
        <v>0.26400000000000001</v>
      </c>
      <c r="C19" s="14">
        <v>0.153</v>
      </c>
      <c r="D19" s="14">
        <v>0.47226632080690534</v>
      </c>
      <c r="E19" s="14">
        <v>2.3E-2</v>
      </c>
      <c r="F19" s="14">
        <v>1.7999999999999999E-2</v>
      </c>
      <c r="G19" s="14">
        <v>0.12451021790079199</v>
      </c>
    </row>
    <row r="20" spans="1:7" x14ac:dyDescent="0.2">
      <c r="A20" s="18" t="s">
        <v>34</v>
      </c>
      <c r="B20" s="14">
        <v>16.788</v>
      </c>
      <c r="C20" s="14">
        <v>11.122</v>
      </c>
      <c r="D20" s="14">
        <v>14.173742924655611</v>
      </c>
      <c r="E20" s="14">
        <v>136.80799999999999</v>
      </c>
      <c r="F20" s="14">
        <v>135.41399999999999</v>
      </c>
      <c r="G20" s="14">
        <v>167.07980669026315</v>
      </c>
    </row>
    <row r="21" spans="1:7" x14ac:dyDescent="0.2">
      <c r="A21" s="16" t="s">
        <v>33</v>
      </c>
      <c r="B21" s="14">
        <v>129.446</v>
      </c>
      <c r="C21" s="14">
        <v>105.36199999999999</v>
      </c>
      <c r="D21" s="14">
        <v>98.852460593008615</v>
      </c>
      <c r="E21" s="14">
        <v>31.446000000000002</v>
      </c>
      <c r="F21" s="14">
        <v>24.85</v>
      </c>
      <c r="G21" s="14">
        <v>25.266231948095946</v>
      </c>
    </row>
    <row r="22" spans="1:7" x14ac:dyDescent="0.2">
      <c r="A22" s="15" t="s">
        <v>32</v>
      </c>
      <c r="B22" s="14">
        <v>1.9670000000000001</v>
      </c>
      <c r="C22" s="14">
        <v>5.0339999999999998</v>
      </c>
      <c r="D22" s="14">
        <v>6.2573610077616584</v>
      </c>
      <c r="E22" s="14">
        <v>34.299999999999997</v>
      </c>
      <c r="F22" s="14">
        <v>31.173999999999999</v>
      </c>
      <c r="G22" s="14">
        <v>33.325681532940472</v>
      </c>
    </row>
    <row r="23" spans="1:7" x14ac:dyDescent="0.2">
      <c r="A23" s="16" t="s">
        <v>31</v>
      </c>
      <c r="B23" s="14">
        <v>7.4980000000000002</v>
      </c>
      <c r="C23" s="14">
        <v>4.8049999999999997</v>
      </c>
      <c r="D23" s="14">
        <v>4.477512859078419</v>
      </c>
      <c r="E23" s="14">
        <v>1.601</v>
      </c>
      <c r="F23" s="14">
        <v>1.306</v>
      </c>
      <c r="G23" s="14">
        <v>1.7469068777543386</v>
      </c>
    </row>
    <row r="24" spans="1:7" x14ac:dyDescent="0.2">
      <c r="A24" s="16" t="s">
        <v>30</v>
      </c>
      <c r="B24" s="14">
        <v>12.919</v>
      </c>
      <c r="C24" s="14">
        <v>11.212</v>
      </c>
      <c r="D24" s="14">
        <v>13.817539424123932</v>
      </c>
      <c r="E24" s="14">
        <v>29.273</v>
      </c>
      <c r="F24" s="14">
        <v>8.8620000000000001</v>
      </c>
      <c r="G24" s="14">
        <v>9.0957651291438371</v>
      </c>
    </row>
    <row r="25" spans="1:7" x14ac:dyDescent="0.2">
      <c r="A25" s="16" t="s">
        <v>29</v>
      </c>
      <c r="B25" s="14">
        <v>64.099000000000004</v>
      </c>
      <c r="C25" s="14">
        <v>44.581000000000003</v>
      </c>
      <c r="D25" s="14">
        <v>45.600671704227373</v>
      </c>
      <c r="E25" s="14">
        <v>64.968000000000004</v>
      </c>
      <c r="F25" s="14">
        <v>34.170999999999999</v>
      </c>
      <c r="G25" s="14">
        <v>26.64328415166937</v>
      </c>
    </row>
    <row r="26" spans="1:7" x14ac:dyDescent="0.2">
      <c r="A26" s="16" t="s">
        <v>28</v>
      </c>
      <c r="B26" s="14">
        <v>6.625</v>
      </c>
      <c r="C26" s="14">
        <v>4.7610000000000001</v>
      </c>
      <c r="D26" s="14">
        <v>5.9903569343844607</v>
      </c>
      <c r="E26" s="14">
        <v>7.8819999999999997</v>
      </c>
      <c r="F26" s="14">
        <v>4.008</v>
      </c>
      <c r="G26" s="14">
        <v>3.1693498290419799</v>
      </c>
    </row>
    <row r="27" spans="1:7" x14ac:dyDescent="0.2">
      <c r="A27" s="16" t="s">
        <v>27</v>
      </c>
      <c r="B27" s="14">
        <v>1.1819999999999999</v>
      </c>
      <c r="C27" s="14">
        <v>0.77400000000000002</v>
      </c>
      <c r="D27" s="14">
        <v>2.2038664695333319</v>
      </c>
      <c r="E27" s="14">
        <v>13.351000000000001</v>
      </c>
      <c r="F27" s="14">
        <v>6.7839999999999998</v>
      </c>
      <c r="G27" s="14">
        <v>13.66263500528459</v>
      </c>
    </row>
    <row r="28" spans="1:7" x14ac:dyDescent="0.2">
      <c r="A28" s="16" t="s">
        <v>26</v>
      </c>
      <c r="B28" s="14">
        <v>10.488</v>
      </c>
      <c r="C28" s="14">
        <v>4.5060000000000002</v>
      </c>
      <c r="D28" s="14">
        <v>5.6</v>
      </c>
      <c r="E28" s="14">
        <v>3.54</v>
      </c>
      <c r="F28" s="14">
        <v>7.06</v>
      </c>
      <c r="G28" s="14">
        <v>10</v>
      </c>
    </row>
    <row r="29" spans="1:7" x14ac:dyDescent="0.2">
      <c r="A29" s="16" t="s">
        <v>25</v>
      </c>
      <c r="B29" s="14">
        <v>21.995000000000001</v>
      </c>
      <c r="C29" s="14">
        <v>11.643000000000001</v>
      </c>
      <c r="D29" s="14">
        <v>9.2357309741414593</v>
      </c>
      <c r="E29" s="14">
        <v>1.68</v>
      </c>
      <c r="F29" s="14">
        <v>1.786</v>
      </c>
      <c r="G29" s="14">
        <v>0.99031507090097748</v>
      </c>
    </row>
    <row r="30" spans="1:7" x14ac:dyDescent="0.2">
      <c r="A30" s="16" t="s">
        <v>24</v>
      </c>
      <c r="B30" s="14">
        <v>8.7370000000000001</v>
      </c>
      <c r="C30" s="14">
        <v>6.484</v>
      </c>
      <c r="D30" s="14">
        <v>9.7544739631414981</v>
      </c>
      <c r="E30" s="14">
        <v>4.7290000000000001</v>
      </c>
      <c r="F30" s="14">
        <v>4.3070000000000004</v>
      </c>
      <c r="G30" s="14">
        <v>5.4630377539735404</v>
      </c>
    </row>
    <row r="31" spans="1:7" x14ac:dyDescent="0.2">
      <c r="A31" s="15" t="s">
        <v>23</v>
      </c>
      <c r="B31" s="14">
        <v>64.649000000000001</v>
      </c>
      <c r="C31" s="14">
        <v>59.585000000000001</v>
      </c>
      <c r="D31" s="14">
        <v>60.939454855406986</v>
      </c>
      <c r="E31" s="14">
        <v>12.752000000000001</v>
      </c>
      <c r="F31" s="14">
        <v>11.8</v>
      </c>
      <c r="G31" s="14">
        <v>17.481714535555884</v>
      </c>
    </row>
    <row r="32" spans="1:7" x14ac:dyDescent="0.2">
      <c r="A32" s="16" t="s">
        <v>22</v>
      </c>
      <c r="B32" s="14">
        <v>2.7450000000000001</v>
      </c>
      <c r="C32" s="14">
        <v>2.153</v>
      </c>
      <c r="D32" s="14">
        <v>2.5103966370827551</v>
      </c>
      <c r="E32" s="14">
        <v>51.215000000000003</v>
      </c>
      <c r="F32" s="14">
        <v>42.776000000000003</v>
      </c>
      <c r="G32" s="14">
        <v>67.050244368761398</v>
      </c>
    </row>
    <row r="33" spans="1:7" x14ac:dyDescent="0.2">
      <c r="A33" s="17" t="s">
        <v>21</v>
      </c>
      <c r="B33" s="11">
        <v>22.105</v>
      </c>
      <c r="C33" s="11">
        <v>17.134</v>
      </c>
      <c r="D33" s="11">
        <v>19.623119053094371</v>
      </c>
      <c r="E33" s="11">
        <v>63.898000000000003</v>
      </c>
      <c r="F33" s="11">
        <v>87.427000000000007</v>
      </c>
      <c r="G33" s="11">
        <v>65.219796107213881</v>
      </c>
    </row>
    <row r="34" spans="1:7" x14ac:dyDescent="0.2">
      <c r="A34" s="4" t="s">
        <v>14</v>
      </c>
      <c r="B34" s="14"/>
      <c r="C34" s="14"/>
      <c r="D34" s="14"/>
      <c r="E34" s="14"/>
      <c r="F34" s="14"/>
      <c r="G34" s="14"/>
    </row>
    <row r="35" spans="1:7" x14ac:dyDescent="0.2">
      <c r="A35" s="15" t="s">
        <v>20</v>
      </c>
      <c r="B35" s="14">
        <v>2.2919999999999998</v>
      </c>
      <c r="C35" s="14">
        <v>1.4</v>
      </c>
      <c r="D35" s="14">
        <v>3.0815666740432559</v>
      </c>
      <c r="E35" s="14">
        <v>4.0759999999999996</v>
      </c>
      <c r="F35" s="14">
        <v>14.365</v>
      </c>
      <c r="G35" s="14">
        <v>20.914225096882369</v>
      </c>
    </row>
    <row r="36" spans="1:7" x14ac:dyDescent="0.2">
      <c r="A36" s="15" t="s">
        <v>19</v>
      </c>
      <c r="B36" s="14">
        <v>1.4530000000000001</v>
      </c>
      <c r="C36" s="14">
        <v>0.48899999999999999</v>
      </c>
      <c r="D36" s="14">
        <v>0.41286435894891765</v>
      </c>
      <c r="E36" s="14">
        <v>33.350999999999999</v>
      </c>
      <c r="F36" s="14">
        <v>40.814</v>
      </c>
      <c r="G36" s="14">
        <v>31.157275427714961</v>
      </c>
    </row>
    <row r="37" spans="1:7" x14ac:dyDescent="0.2">
      <c r="A37" s="17" t="s">
        <v>18</v>
      </c>
      <c r="B37" s="11">
        <v>91.382000000000005</v>
      </c>
      <c r="C37" s="11">
        <v>76.915999999999997</v>
      </c>
      <c r="D37" s="11">
        <v>122.37211667983914</v>
      </c>
      <c r="E37" s="11">
        <v>45.33</v>
      </c>
      <c r="F37" s="11">
        <v>26.672000000000001</v>
      </c>
      <c r="G37" s="11">
        <v>0.40714391385273957</v>
      </c>
    </row>
    <row r="38" spans="1:7" x14ac:dyDescent="0.2">
      <c r="A38" s="4" t="s">
        <v>14</v>
      </c>
      <c r="B38" s="14"/>
      <c r="C38" s="14"/>
      <c r="D38" s="14"/>
      <c r="E38" s="14"/>
      <c r="F38" s="14"/>
      <c r="G38" s="14"/>
    </row>
    <row r="39" spans="1:7" x14ac:dyDescent="0.2">
      <c r="A39" s="15" t="s">
        <v>17</v>
      </c>
      <c r="B39" s="14">
        <v>41.55</v>
      </c>
      <c r="C39" s="14">
        <v>38.195</v>
      </c>
      <c r="D39" s="14">
        <v>70.470584019047195</v>
      </c>
      <c r="E39" s="14">
        <v>24.314</v>
      </c>
      <c r="F39" s="14">
        <v>14.507999999999999</v>
      </c>
      <c r="G39" s="14">
        <v>0</v>
      </c>
    </row>
    <row r="40" spans="1:7" x14ac:dyDescent="0.2">
      <c r="A40" s="15" t="s">
        <v>16</v>
      </c>
      <c r="B40" s="14">
        <v>44.027000000000001</v>
      </c>
      <c r="C40" s="14">
        <v>29.763999999999999</v>
      </c>
      <c r="D40" s="14">
        <v>44.359501459699203</v>
      </c>
      <c r="E40" s="14">
        <v>19.878</v>
      </c>
      <c r="F40" s="14">
        <v>11.265000000000001</v>
      </c>
      <c r="G40" s="14">
        <v>0</v>
      </c>
    </row>
    <row r="41" spans="1:7" x14ac:dyDescent="0.2">
      <c r="A41" s="17" t="s">
        <v>15</v>
      </c>
      <c r="B41" s="11">
        <v>10.406000000000001</v>
      </c>
      <c r="C41" s="11">
        <v>10.131</v>
      </c>
      <c r="D41" s="11">
        <v>10.666652746377528</v>
      </c>
      <c r="E41" s="11">
        <v>54.737000000000002</v>
      </c>
      <c r="F41" s="11">
        <v>40.588999999999999</v>
      </c>
      <c r="G41" s="11">
        <v>29.423095196286351</v>
      </c>
    </row>
    <row r="42" spans="1:7" x14ac:dyDescent="0.2">
      <c r="A42" s="4" t="s">
        <v>14</v>
      </c>
      <c r="B42" s="14"/>
      <c r="C42" s="14"/>
      <c r="D42" s="14"/>
      <c r="E42" s="14"/>
      <c r="F42" s="14"/>
      <c r="G42" s="14"/>
    </row>
    <row r="43" spans="1:7" x14ac:dyDescent="0.2">
      <c r="A43" s="16" t="s">
        <v>13</v>
      </c>
      <c r="B43" s="14">
        <v>4.42</v>
      </c>
      <c r="C43" s="14">
        <v>4.4370000000000003</v>
      </c>
      <c r="D43" s="14">
        <v>7.158311268481178</v>
      </c>
      <c r="E43" s="14">
        <v>44.231999999999999</v>
      </c>
      <c r="F43" s="14">
        <v>36.613</v>
      </c>
      <c r="G43" s="14">
        <v>27.87143715646901</v>
      </c>
    </row>
    <row r="44" spans="1:7" x14ac:dyDescent="0.2">
      <c r="A44" s="15" t="s">
        <v>12</v>
      </c>
      <c r="B44" s="14">
        <v>0.34</v>
      </c>
      <c r="C44" s="14">
        <v>0.42199999999999999</v>
      </c>
      <c r="D44" s="14">
        <v>0.69329946054670011</v>
      </c>
      <c r="E44" s="14">
        <v>2.375</v>
      </c>
      <c r="F44" s="14">
        <v>1.0109999999999999</v>
      </c>
      <c r="G44" s="14">
        <v>0.7249107279367526</v>
      </c>
    </row>
    <row r="45" spans="1:7" x14ac:dyDescent="0.2">
      <c r="A45" s="15" t="s">
        <v>11</v>
      </c>
      <c r="B45" s="14">
        <v>1.2310000000000001</v>
      </c>
      <c r="C45" s="14">
        <v>1.2909999999999999</v>
      </c>
      <c r="D45" s="14">
        <v>0.59833873444258667</v>
      </c>
      <c r="E45" s="14">
        <v>0.129</v>
      </c>
      <c r="F45" s="14">
        <v>0.33700000000000002</v>
      </c>
      <c r="G45" s="14">
        <v>4.2797162932432624E-2</v>
      </c>
    </row>
    <row r="46" spans="1:7" x14ac:dyDescent="0.2">
      <c r="A46" s="13" t="s">
        <v>10</v>
      </c>
      <c r="B46" s="11">
        <v>0.51100000000000001</v>
      </c>
      <c r="C46" s="11">
        <v>0.45600000000000002</v>
      </c>
      <c r="D46" s="11">
        <v>0.41083920683670272</v>
      </c>
      <c r="E46" s="11">
        <v>3.9729999999999999</v>
      </c>
      <c r="F46" s="11">
        <v>2.1869999999999998</v>
      </c>
      <c r="G46" s="11">
        <v>0.29779923607712816</v>
      </c>
    </row>
    <row r="47" spans="1:7" x14ac:dyDescent="0.2">
      <c r="A47" s="12" t="s">
        <v>9</v>
      </c>
      <c r="B47" s="11">
        <v>1009.7619999999999</v>
      </c>
      <c r="C47" s="11">
        <v>789.17700000000002</v>
      </c>
      <c r="D47" s="11">
        <v>847.86649582972586</v>
      </c>
      <c r="E47" s="11">
        <v>762.58</v>
      </c>
      <c r="F47" s="11">
        <v>609.97299999999996</v>
      </c>
      <c r="G47" s="11">
        <v>675.81189141138816</v>
      </c>
    </row>
  </sheetData>
  <mergeCells count="3">
    <mergeCell ref="B2:D2"/>
    <mergeCell ref="E2:G2"/>
    <mergeCell ref="A2:A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98F8F-9E06-43E0-9103-ED72A90A0728}">
  <dimension ref="A1:I34"/>
  <sheetViews>
    <sheetView zoomScaleNormal="100" workbookViewId="0"/>
  </sheetViews>
  <sheetFormatPr defaultRowHeight="11.25" x14ac:dyDescent="0.2"/>
  <cols>
    <col min="1" max="1" width="20.42578125" style="1" customWidth="1"/>
    <col min="2" max="9" width="11.5703125" style="1" customWidth="1"/>
    <col min="10" max="16384" width="9.140625" style="1"/>
  </cols>
  <sheetData>
    <row r="1" spans="1:9" ht="12" thickBot="1" x14ac:dyDescent="0.25">
      <c r="A1" s="37" t="s">
        <v>67</v>
      </c>
      <c r="B1" s="36"/>
      <c r="C1" s="36"/>
      <c r="D1" s="36"/>
      <c r="E1" s="36"/>
      <c r="F1" s="36"/>
      <c r="G1" s="35"/>
      <c r="H1" s="35"/>
      <c r="I1" s="35"/>
    </row>
    <row r="2" spans="1:9" x14ac:dyDescent="0.2">
      <c r="A2" s="213" t="s">
        <v>52</v>
      </c>
      <c r="B2" s="215" t="s">
        <v>66</v>
      </c>
      <c r="C2" s="216"/>
      <c r="D2" s="215" t="s">
        <v>65</v>
      </c>
      <c r="E2" s="216"/>
      <c r="F2" s="217"/>
      <c r="G2" s="215" t="s">
        <v>64</v>
      </c>
      <c r="H2" s="216"/>
      <c r="I2" s="216"/>
    </row>
    <row r="3" spans="1:9" ht="45" x14ac:dyDescent="0.2">
      <c r="A3" s="214"/>
      <c r="B3" s="33" t="s">
        <v>63</v>
      </c>
      <c r="C3" s="33" t="s">
        <v>61</v>
      </c>
      <c r="D3" s="33" t="s">
        <v>63</v>
      </c>
      <c r="E3" s="34" t="s">
        <v>62</v>
      </c>
      <c r="F3" s="33" t="s">
        <v>61</v>
      </c>
      <c r="G3" s="33" t="s">
        <v>63</v>
      </c>
      <c r="H3" s="34" t="s">
        <v>62</v>
      </c>
      <c r="I3" s="33" t="s">
        <v>61</v>
      </c>
    </row>
    <row r="4" spans="1:9" s="26" customFormat="1" x14ac:dyDescent="0.2">
      <c r="A4" s="12" t="s">
        <v>49</v>
      </c>
      <c r="B4" s="27">
        <v>30315.728999999999</v>
      </c>
      <c r="C4" s="27">
        <v>326288.06542</v>
      </c>
      <c r="D4" s="27">
        <v>8571.2510000000002</v>
      </c>
      <c r="E4" s="27">
        <v>54958.794999999998</v>
      </c>
      <c r="F4" s="27">
        <v>679056.70935999998</v>
      </c>
      <c r="G4" s="27">
        <v>38886.980000000003</v>
      </c>
      <c r="H4" s="27">
        <v>85274.524000000005</v>
      </c>
      <c r="I4" s="27">
        <v>1005344.7747999999</v>
      </c>
    </row>
    <row r="5" spans="1:9" x14ac:dyDescent="0.2">
      <c r="A5" s="32" t="s">
        <v>48</v>
      </c>
      <c r="B5" s="28">
        <v>5761.3789999999999</v>
      </c>
      <c r="C5" s="14">
        <v>63191.445575999998</v>
      </c>
      <c r="D5" s="14">
        <v>934.65899999999999</v>
      </c>
      <c r="E5" s="14">
        <v>5171.3909999999996</v>
      </c>
      <c r="F5" s="14">
        <v>59136.768189999995</v>
      </c>
      <c r="G5" s="14">
        <v>6696.0379999999996</v>
      </c>
      <c r="H5" s="14">
        <v>10932.77</v>
      </c>
      <c r="I5" s="14">
        <v>122328.21377</v>
      </c>
    </row>
    <row r="6" spans="1:9" x14ac:dyDescent="0.2">
      <c r="A6" s="31" t="s">
        <v>60</v>
      </c>
      <c r="B6" s="28">
        <v>35.125999999999998</v>
      </c>
      <c r="C6" s="28">
        <v>265.95429008000002</v>
      </c>
      <c r="D6" s="28">
        <v>99.405000000000001</v>
      </c>
      <c r="E6" s="28">
        <v>869.697</v>
      </c>
      <c r="F6" s="28">
        <v>11758.769466</v>
      </c>
      <c r="G6" s="28">
        <v>134.53100000000001</v>
      </c>
      <c r="H6" s="28">
        <v>904.82299999999998</v>
      </c>
      <c r="I6" s="28">
        <v>12024.723755999999</v>
      </c>
    </row>
    <row r="7" spans="1:9" x14ac:dyDescent="0.2">
      <c r="A7" s="31" t="s">
        <v>59</v>
      </c>
      <c r="B7" s="28">
        <v>1056.7550000000001</v>
      </c>
      <c r="C7" s="14">
        <v>9345.7745183000006</v>
      </c>
      <c r="D7" s="14">
        <v>133.90700000000001</v>
      </c>
      <c r="E7" s="14">
        <v>431.87700000000001</v>
      </c>
      <c r="F7" s="14">
        <v>6504.6269913999995</v>
      </c>
      <c r="G7" s="14">
        <v>1190.662</v>
      </c>
      <c r="H7" s="14">
        <v>1488.6320000000001</v>
      </c>
      <c r="I7" s="14">
        <v>15850.40151</v>
      </c>
    </row>
    <row r="8" spans="1:9" x14ac:dyDescent="0.2">
      <c r="A8" s="31" t="s">
        <v>45</v>
      </c>
      <c r="B8" s="28">
        <v>732.553</v>
      </c>
      <c r="C8" s="14">
        <v>3698.4388352000001</v>
      </c>
      <c r="D8" s="14">
        <v>270.70499999999998</v>
      </c>
      <c r="E8" s="14">
        <v>1138.806</v>
      </c>
      <c r="F8" s="14">
        <v>14539.710201</v>
      </c>
      <c r="G8" s="14">
        <v>1003.258</v>
      </c>
      <c r="H8" s="14">
        <v>1871.3589999999999</v>
      </c>
      <c r="I8" s="14">
        <v>18238.149035999999</v>
      </c>
    </row>
    <row r="9" spans="1:9" x14ac:dyDescent="0.2">
      <c r="A9" s="31" t="s">
        <v>44</v>
      </c>
      <c r="B9" s="28">
        <v>2.9420000000000002</v>
      </c>
      <c r="C9" s="28">
        <v>21.768324499999999</v>
      </c>
      <c r="D9" s="28">
        <v>87.134</v>
      </c>
      <c r="E9" s="28">
        <v>903.726</v>
      </c>
      <c r="F9" s="28">
        <v>10433.288125999999</v>
      </c>
      <c r="G9" s="28">
        <v>90.075999999999993</v>
      </c>
      <c r="H9" s="28">
        <v>906.66800000000001</v>
      </c>
      <c r="I9" s="28">
        <v>10455.056450999999</v>
      </c>
    </row>
    <row r="10" spans="1:9" x14ac:dyDescent="0.2">
      <c r="A10" s="31" t="s">
        <v>43</v>
      </c>
      <c r="B10" s="28">
        <v>36.212000000000003</v>
      </c>
      <c r="C10" s="28">
        <v>523.17226688000005</v>
      </c>
      <c r="D10" s="28">
        <v>319.47300000000001</v>
      </c>
      <c r="E10" s="28">
        <v>2368.674</v>
      </c>
      <c r="F10" s="28">
        <v>38243.373093999995</v>
      </c>
      <c r="G10" s="28">
        <v>355.685</v>
      </c>
      <c r="H10" s="28">
        <v>2404.886</v>
      </c>
      <c r="I10" s="28">
        <v>38766.545361000004</v>
      </c>
    </row>
    <row r="11" spans="1:9" x14ac:dyDescent="0.2">
      <c r="A11" s="31" t="s">
        <v>42</v>
      </c>
      <c r="B11" s="28">
        <v>0.95799999999999996</v>
      </c>
      <c r="C11" s="28">
        <v>38.056801174</v>
      </c>
      <c r="D11" s="28">
        <v>81.090999999999994</v>
      </c>
      <c r="E11" s="28">
        <v>581.82500000000005</v>
      </c>
      <c r="F11" s="28">
        <v>9467.6429019000007</v>
      </c>
      <c r="G11" s="28">
        <v>82.049000000000007</v>
      </c>
      <c r="H11" s="28">
        <v>582.78300000000002</v>
      </c>
      <c r="I11" s="28">
        <v>9505.6997030999992</v>
      </c>
    </row>
    <row r="12" spans="1:9" x14ac:dyDescent="0.2">
      <c r="A12" s="31" t="s">
        <v>41</v>
      </c>
      <c r="B12" s="28">
        <v>101.529</v>
      </c>
      <c r="C12" s="28">
        <v>1408.6662860000001</v>
      </c>
      <c r="D12" s="28">
        <v>249.833</v>
      </c>
      <c r="E12" s="28">
        <v>1796.434</v>
      </c>
      <c r="F12" s="28">
        <v>30181.003277</v>
      </c>
      <c r="G12" s="28">
        <v>351.36200000000002</v>
      </c>
      <c r="H12" s="28">
        <v>1897.963</v>
      </c>
      <c r="I12" s="28">
        <v>31589.669561999999</v>
      </c>
    </row>
    <row r="13" spans="1:9" x14ac:dyDescent="0.2">
      <c r="A13" s="31" t="s">
        <v>40</v>
      </c>
      <c r="B13" s="28">
        <v>18.652999999999999</v>
      </c>
      <c r="C13" s="28">
        <v>225.6058002</v>
      </c>
      <c r="D13" s="28">
        <v>82.046000000000006</v>
      </c>
      <c r="E13" s="28">
        <v>840.64099999999996</v>
      </c>
      <c r="F13" s="28">
        <v>12229.89284</v>
      </c>
      <c r="G13" s="28">
        <v>100.699</v>
      </c>
      <c r="H13" s="28">
        <v>859.29399999999998</v>
      </c>
      <c r="I13" s="28">
        <v>12455.49864</v>
      </c>
    </row>
    <row r="14" spans="1:9" x14ac:dyDescent="0.2">
      <c r="A14" s="31" t="s">
        <v>39</v>
      </c>
      <c r="B14" s="28">
        <v>96.926000000000002</v>
      </c>
      <c r="C14" s="28">
        <v>603.19782827000006</v>
      </c>
      <c r="D14" s="28">
        <v>223.57</v>
      </c>
      <c r="E14" s="28">
        <v>2020.5709999999999</v>
      </c>
      <c r="F14" s="28">
        <v>29488.975489999997</v>
      </c>
      <c r="G14" s="28">
        <v>320.49599999999998</v>
      </c>
      <c r="H14" s="28">
        <v>2117.4969999999998</v>
      </c>
      <c r="I14" s="28">
        <v>30092.173318000001</v>
      </c>
    </row>
    <row r="15" spans="1:9" x14ac:dyDescent="0.2">
      <c r="A15" s="31" t="s">
        <v>38</v>
      </c>
      <c r="B15" s="28">
        <v>836.03300000000002</v>
      </c>
      <c r="C15" s="28">
        <v>6418.6749024999999</v>
      </c>
      <c r="D15" s="28">
        <v>32.027999999999999</v>
      </c>
      <c r="E15" s="28">
        <v>111.467</v>
      </c>
      <c r="F15" s="28">
        <v>1527.0669991</v>
      </c>
      <c r="G15" s="28">
        <v>868.06100000000004</v>
      </c>
      <c r="H15" s="28">
        <v>947.5</v>
      </c>
      <c r="I15" s="28">
        <v>7945.7419014999996</v>
      </c>
    </row>
    <row r="16" spans="1:9" x14ac:dyDescent="0.2">
      <c r="A16" s="31" t="s">
        <v>37</v>
      </c>
      <c r="B16" s="28" t="s">
        <v>54</v>
      </c>
      <c r="C16" s="28" t="s">
        <v>54</v>
      </c>
      <c r="D16" s="28">
        <v>54.37</v>
      </c>
      <c r="E16" s="28">
        <v>443.94400000000002</v>
      </c>
      <c r="F16" s="28">
        <v>7739.0034353999999</v>
      </c>
      <c r="G16" s="28">
        <v>54.37</v>
      </c>
      <c r="H16" s="28">
        <v>443.94400000000002</v>
      </c>
      <c r="I16" s="28">
        <v>7739.0034353999999</v>
      </c>
    </row>
    <row r="17" spans="1:9" x14ac:dyDescent="0.2">
      <c r="A17" s="31" t="s">
        <v>36</v>
      </c>
      <c r="B17" s="28">
        <v>984.11199999999997</v>
      </c>
      <c r="C17" s="28">
        <v>4798.1262149000004</v>
      </c>
      <c r="D17" s="28">
        <v>556.23400000000004</v>
      </c>
      <c r="E17" s="28">
        <v>2812.5070000000001</v>
      </c>
      <c r="F17" s="28">
        <v>32176.869230999997</v>
      </c>
      <c r="G17" s="28">
        <v>1540.346</v>
      </c>
      <c r="H17" s="28">
        <v>3796.6190000000001</v>
      </c>
      <c r="I17" s="28">
        <v>36974.995446000001</v>
      </c>
    </row>
    <row r="18" spans="1:9" x14ac:dyDescent="0.2">
      <c r="A18" s="31" t="s">
        <v>34</v>
      </c>
      <c r="B18" s="28">
        <v>869.83</v>
      </c>
      <c r="C18" s="28">
        <v>6556.5400428000003</v>
      </c>
      <c r="D18" s="28">
        <v>2265.6239999999998</v>
      </c>
      <c r="E18" s="28">
        <v>18376.128000000001</v>
      </c>
      <c r="F18" s="28">
        <v>232469.14391999997</v>
      </c>
      <c r="G18" s="28">
        <v>3135.4540000000002</v>
      </c>
      <c r="H18" s="28">
        <v>19245.957999999999</v>
      </c>
      <c r="I18" s="28">
        <v>239025.68397000001</v>
      </c>
    </row>
    <row r="19" spans="1:9" x14ac:dyDescent="0.2">
      <c r="A19" s="29" t="s">
        <v>33</v>
      </c>
      <c r="B19" s="28">
        <v>251.107</v>
      </c>
      <c r="C19" s="28">
        <v>1678.5526836000001</v>
      </c>
      <c r="D19" s="28">
        <v>329.61799999999999</v>
      </c>
      <c r="E19" s="28">
        <v>2490.683</v>
      </c>
      <c r="F19" s="28">
        <v>30079.465480999999</v>
      </c>
      <c r="G19" s="28">
        <v>580.72500000000002</v>
      </c>
      <c r="H19" s="28">
        <v>2741.79</v>
      </c>
      <c r="I19" s="28">
        <v>31758.018164999998</v>
      </c>
    </row>
    <row r="20" spans="1:9" x14ac:dyDescent="0.2">
      <c r="A20" s="29" t="s">
        <v>58</v>
      </c>
      <c r="B20" s="28">
        <v>22.018000000000001</v>
      </c>
      <c r="C20" s="28">
        <v>541.51793999999995</v>
      </c>
      <c r="D20" s="28">
        <v>195.30799999999999</v>
      </c>
      <c r="E20" s="28">
        <v>1593.02</v>
      </c>
      <c r="F20" s="28">
        <v>25784.244302999999</v>
      </c>
      <c r="G20" s="28">
        <v>217.32599999999999</v>
      </c>
      <c r="H20" s="28">
        <v>1615.038</v>
      </c>
      <c r="I20" s="28">
        <v>26325.762243000001</v>
      </c>
    </row>
    <row r="21" spans="1:9" x14ac:dyDescent="0.2">
      <c r="A21" s="29" t="s">
        <v>30</v>
      </c>
      <c r="B21" s="28">
        <v>6702.049</v>
      </c>
      <c r="C21" s="28">
        <v>54137.999679</v>
      </c>
      <c r="D21" s="28">
        <v>912.17700000000002</v>
      </c>
      <c r="E21" s="28">
        <v>3585.0520000000001</v>
      </c>
      <c r="F21" s="28">
        <v>21988.838516</v>
      </c>
      <c r="G21" s="28">
        <v>7614.2259999999997</v>
      </c>
      <c r="H21" s="28">
        <v>10287.101000000001</v>
      </c>
      <c r="I21" s="28">
        <v>76126.838194999989</v>
      </c>
    </row>
    <row r="22" spans="1:9" x14ac:dyDescent="0.2">
      <c r="A22" s="29" t="s">
        <v>28</v>
      </c>
      <c r="B22" s="28">
        <v>46.856999999999999</v>
      </c>
      <c r="C22" s="28">
        <v>380.06465409999998</v>
      </c>
      <c r="D22" s="28">
        <v>175.46700000000001</v>
      </c>
      <c r="E22" s="28">
        <v>1346.4190000000001</v>
      </c>
      <c r="F22" s="28">
        <v>17518.423757</v>
      </c>
      <c r="G22" s="28">
        <v>222.32400000000001</v>
      </c>
      <c r="H22" s="28">
        <v>1393.2760000000001</v>
      </c>
      <c r="I22" s="28">
        <v>17898.488410999998</v>
      </c>
    </row>
    <row r="23" spans="1:9" x14ac:dyDescent="0.2">
      <c r="A23" s="29" t="s">
        <v>27</v>
      </c>
      <c r="B23" s="28">
        <v>24.324999999999999</v>
      </c>
      <c r="C23" s="28">
        <v>269.88534440000001</v>
      </c>
      <c r="D23" s="28">
        <v>155.22900000000001</v>
      </c>
      <c r="E23" s="28">
        <v>1332.701</v>
      </c>
      <c r="F23" s="28">
        <v>17826.068326000001</v>
      </c>
      <c r="G23" s="28">
        <v>179.554</v>
      </c>
      <c r="H23" s="28">
        <v>1357.0260000000001</v>
      </c>
      <c r="I23" s="28">
        <v>18095.953670999999</v>
      </c>
    </row>
    <row r="24" spans="1:9" x14ac:dyDescent="0.2">
      <c r="A24" s="29" t="s">
        <v>57</v>
      </c>
      <c r="B24" s="28">
        <v>2016.0160000000001</v>
      </c>
      <c r="C24" s="28">
        <v>38505.305109000001</v>
      </c>
      <c r="D24" s="28">
        <v>313.21100000000001</v>
      </c>
      <c r="E24" s="28">
        <v>1083.3699999999999</v>
      </c>
      <c r="F24" s="28">
        <v>7478.2826323999998</v>
      </c>
      <c r="G24" s="28">
        <v>2329.2269999999999</v>
      </c>
      <c r="H24" s="28">
        <v>3099.386</v>
      </c>
      <c r="I24" s="28">
        <v>45983.587741999996</v>
      </c>
    </row>
    <row r="25" spans="1:9" x14ac:dyDescent="0.2">
      <c r="A25" s="29" t="s">
        <v>25</v>
      </c>
      <c r="B25" s="28">
        <v>7818.6310000000003</v>
      </c>
      <c r="C25" s="28">
        <v>61374.378879000004</v>
      </c>
      <c r="D25" s="28">
        <v>585.74099999999999</v>
      </c>
      <c r="E25" s="28">
        <v>1797.8340000000001</v>
      </c>
      <c r="F25" s="28">
        <v>10505.825573</v>
      </c>
      <c r="G25" s="28">
        <v>8404.3719999999994</v>
      </c>
      <c r="H25" s="28">
        <v>9616.4650000000001</v>
      </c>
      <c r="I25" s="28">
        <v>71880.204452000005</v>
      </c>
    </row>
    <row r="26" spans="1:9" x14ac:dyDescent="0.2">
      <c r="A26" s="29" t="s">
        <v>24</v>
      </c>
      <c r="B26" s="28">
        <v>361.17</v>
      </c>
      <c r="C26" s="28">
        <v>3365.1369389000001</v>
      </c>
      <c r="D26" s="28">
        <v>14.247999999999999</v>
      </c>
      <c r="E26" s="28">
        <v>59.606999999999999</v>
      </c>
      <c r="F26" s="28">
        <v>332.99616653999999</v>
      </c>
      <c r="G26" s="28">
        <v>375.41800000000001</v>
      </c>
      <c r="H26" s="28">
        <v>420.77699999999999</v>
      </c>
      <c r="I26" s="28">
        <v>3698.1331053999997</v>
      </c>
    </row>
    <row r="27" spans="1:9" x14ac:dyDescent="0.2">
      <c r="A27" s="29" t="s">
        <v>22</v>
      </c>
      <c r="B27" s="28">
        <v>1621.127</v>
      </c>
      <c r="C27" s="28">
        <v>63037.764707999995</v>
      </c>
      <c r="D27" s="28">
        <v>197.98099999999999</v>
      </c>
      <c r="E27" s="28">
        <v>796.50599999999997</v>
      </c>
      <c r="F27" s="28">
        <v>7387.6085966000001</v>
      </c>
      <c r="G27" s="28">
        <v>1819.1079999999999</v>
      </c>
      <c r="H27" s="28">
        <v>2417.6329999999998</v>
      </c>
      <c r="I27" s="28">
        <v>70425.373304000008</v>
      </c>
    </row>
    <row r="28" spans="1:9" s="26" customFormat="1" x14ac:dyDescent="0.2">
      <c r="A28" s="30" t="s">
        <v>56</v>
      </c>
      <c r="B28" s="27">
        <v>24940.794000000002</v>
      </c>
      <c r="C28" s="27">
        <v>212342.93816999998</v>
      </c>
      <c r="D28" s="27">
        <v>7622.3209999999999</v>
      </c>
      <c r="E28" s="27">
        <v>49319.137000000002</v>
      </c>
      <c r="F28" s="27">
        <v>611386.99135999999</v>
      </c>
      <c r="G28" s="27">
        <v>32563.115000000002</v>
      </c>
      <c r="H28" s="27">
        <v>74259.930999999997</v>
      </c>
      <c r="I28" s="27">
        <v>823729.92952999996</v>
      </c>
    </row>
    <row r="29" spans="1:9" s="26" customFormat="1" x14ac:dyDescent="0.2">
      <c r="A29" s="17" t="s">
        <v>21</v>
      </c>
      <c r="B29" s="27">
        <v>67.296000000000006</v>
      </c>
      <c r="C29" s="27">
        <v>1676.0641909000001</v>
      </c>
      <c r="D29" s="27">
        <v>315.52699999999999</v>
      </c>
      <c r="E29" s="27">
        <v>4213.893</v>
      </c>
      <c r="F29" s="27">
        <v>54259.379351000003</v>
      </c>
      <c r="G29" s="27">
        <v>382.82299999999998</v>
      </c>
      <c r="H29" s="27">
        <v>4281.1890000000003</v>
      </c>
      <c r="I29" s="27">
        <v>55935.443542000001</v>
      </c>
    </row>
    <row r="30" spans="1:9" s="26" customFormat="1" x14ac:dyDescent="0.2">
      <c r="A30" s="17" t="s">
        <v>18</v>
      </c>
      <c r="B30" s="27">
        <v>0.26400000000000001</v>
      </c>
      <c r="C30" s="27">
        <v>1.4228182613</v>
      </c>
      <c r="D30" s="27">
        <v>22.667999999999999</v>
      </c>
      <c r="E30" s="27">
        <v>560.11800000000005</v>
      </c>
      <c r="F30" s="27">
        <v>5331.6812829</v>
      </c>
      <c r="G30" s="27">
        <v>22.931999999999999</v>
      </c>
      <c r="H30" s="27">
        <v>560.38199999999995</v>
      </c>
      <c r="I30" s="27">
        <v>5333.1041010999998</v>
      </c>
    </row>
    <row r="31" spans="1:9" s="26" customFormat="1" x14ac:dyDescent="0.2">
      <c r="A31" s="17" t="s">
        <v>15</v>
      </c>
      <c r="B31" s="27">
        <v>10.676</v>
      </c>
      <c r="C31" s="27">
        <v>66.778020999999995</v>
      </c>
      <c r="D31" s="27">
        <v>535.90300000000002</v>
      </c>
      <c r="E31" s="27">
        <v>5142.8770000000004</v>
      </c>
      <c r="F31" s="27">
        <v>108496.98557999999</v>
      </c>
      <c r="G31" s="27">
        <v>546.57899999999995</v>
      </c>
      <c r="H31" s="27">
        <v>5153.5529999999999</v>
      </c>
      <c r="I31" s="27">
        <v>108563.76359999999</v>
      </c>
    </row>
    <row r="32" spans="1:9" x14ac:dyDescent="0.2">
      <c r="A32" s="29" t="s">
        <v>13</v>
      </c>
      <c r="B32" s="28">
        <v>0.76600000000000001</v>
      </c>
      <c r="C32" s="28">
        <v>4.2080209999999996</v>
      </c>
      <c r="D32" s="28">
        <v>389.96499999999997</v>
      </c>
      <c r="E32" s="28">
        <v>3447.5210000000002</v>
      </c>
      <c r="F32" s="28">
        <v>75276.847259000002</v>
      </c>
      <c r="G32" s="28">
        <v>390.73099999999999</v>
      </c>
      <c r="H32" s="28">
        <v>3448.2869999999998</v>
      </c>
      <c r="I32" s="28">
        <v>75281.05528</v>
      </c>
    </row>
    <row r="33" spans="1:9" s="26" customFormat="1" x14ac:dyDescent="0.2">
      <c r="A33" s="17" t="s">
        <v>55</v>
      </c>
      <c r="B33" s="27" t="s">
        <v>54</v>
      </c>
      <c r="C33" s="27" t="s">
        <v>54</v>
      </c>
      <c r="D33" s="27">
        <v>65.082999999999998</v>
      </c>
      <c r="E33" s="27">
        <v>448.517</v>
      </c>
      <c r="F33" s="27">
        <v>14641.484836</v>
      </c>
      <c r="G33" s="27">
        <v>65.082999999999998</v>
      </c>
      <c r="H33" s="27">
        <v>448.517</v>
      </c>
      <c r="I33" s="27">
        <v>14641.484836</v>
      </c>
    </row>
    <row r="34" spans="1:9" x14ac:dyDescent="0.2">
      <c r="A34" s="12" t="s">
        <v>9</v>
      </c>
      <c r="B34" s="25">
        <v>30393.965</v>
      </c>
      <c r="C34" s="11">
        <v>328032.33045000001</v>
      </c>
      <c r="D34" s="11">
        <v>9510.4320000000007</v>
      </c>
      <c r="E34" s="11">
        <v>65324.2</v>
      </c>
      <c r="F34" s="11">
        <v>861786.24040999997</v>
      </c>
      <c r="G34" s="11">
        <v>39904.396999999997</v>
      </c>
      <c r="H34" s="11">
        <v>95718.164999999994</v>
      </c>
      <c r="I34" s="11">
        <v>1189818.5709000002</v>
      </c>
    </row>
  </sheetData>
  <mergeCells count="4">
    <mergeCell ref="A2:A3"/>
    <mergeCell ref="B2:C2"/>
    <mergeCell ref="D2:F2"/>
    <mergeCell ref="G2:I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263ED-A213-446D-A3B2-DE16060E268C}">
  <dimension ref="A1:G43"/>
  <sheetViews>
    <sheetView zoomScaleNormal="100" workbookViewId="0"/>
  </sheetViews>
  <sheetFormatPr defaultRowHeight="11.25" x14ac:dyDescent="0.25"/>
  <cols>
    <col min="1" max="1" width="29.28515625" style="2" customWidth="1"/>
    <col min="2" max="2" width="9.140625" style="2"/>
    <col min="3" max="3" width="11.42578125" style="2" customWidth="1"/>
    <col min="4" max="4" width="9.7109375" style="2" customWidth="1"/>
    <col min="5" max="5" width="9.42578125" style="2" customWidth="1"/>
    <col min="6" max="6" width="11.28515625" style="2" customWidth="1"/>
    <col min="7" max="7" width="9.7109375" style="2" customWidth="1"/>
    <col min="8" max="16384" width="9.140625" style="2"/>
  </cols>
  <sheetData>
    <row r="1" spans="1:7" s="48" customFormat="1" ht="12" thickBot="1" x14ac:dyDescent="0.3">
      <c r="A1" s="37" t="s">
        <v>111</v>
      </c>
    </row>
    <row r="2" spans="1:7" s="48" customFormat="1" ht="24.75" customHeight="1" x14ac:dyDescent="0.25">
      <c r="A2" s="213" t="s">
        <v>7</v>
      </c>
      <c r="B2" s="49" t="s">
        <v>108</v>
      </c>
      <c r="C2" s="49" t="s">
        <v>107</v>
      </c>
      <c r="D2" s="49" t="s">
        <v>9</v>
      </c>
      <c r="E2" s="206" t="s">
        <v>110</v>
      </c>
      <c r="F2" s="225"/>
      <c r="G2" s="225"/>
    </row>
    <row r="3" spans="1:7" s="5" customFormat="1" ht="22.5" x14ac:dyDescent="0.25">
      <c r="A3" s="218"/>
      <c r="B3" s="221" t="s">
        <v>109</v>
      </c>
      <c r="C3" s="222"/>
      <c r="D3" s="223"/>
      <c r="E3" s="47" t="s">
        <v>108</v>
      </c>
      <c r="F3" s="46" t="s">
        <v>107</v>
      </c>
      <c r="G3" s="46" t="s">
        <v>106</v>
      </c>
    </row>
    <row r="4" spans="1:7" s="5" customFormat="1" x14ac:dyDescent="0.25">
      <c r="A4" s="214"/>
      <c r="B4" s="224"/>
      <c r="C4" s="212"/>
      <c r="D4" s="214"/>
      <c r="E4" s="219" t="s">
        <v>105</v>
      </c>
      <c r="F4" s="220"/>
      <c r="G4" s="220"/>
    </row>
    <row r="5" spans="1:7" x14ac:dyDescent="0.25">
      <c r="A5" s="227" t="s">
        <v>104</v>
      </c>
      <c r="B5" s="227"/>
      <c r="C5" s="227"/>
      <c r="D5" s="227"/>
      <c r="E5" s="227"/>
      <c r="F5" s="227"/>
      <c r="G5" s="227"/>
    </row>
    <row r="6" spans="1:7" x14ac:dyDescent="0.2">
      <c r="A6" s="42" t="s">
        <v>103</v>
      </c>
      <c r="B6" s="39">
        <v>2269.317</v>
      </c>
      <c r="C6" s="39">
        <v>810.74900000000002</v>
      </c>
      <c r="D6" s="39">
        <v>3080.0659999999998</v>
      </c>
      <c r="E6" s="39">
        <v>6285.58</v>
      </c>
      <c r="F6" s="39">
        <v>6249.576</v>
      </c>
      <c r="G6" s="39">
        <v>12535.156000000001</v>
      </c>
    </row>
    <row r="7" spans="1:7" x14ac:dyDescent="0.25">
      <c r="A7" s="2" t="s">
        <v>102</v>
      </c>
      <c r="B7" s="39">
        <v>1770.5709999999999</v>
      </c>
      <c r="C7" s="39">
        <v>484.97399999999999</v>
      </c>
      <c r="D7" s="39">
        <v>2255.5450000000001</v>
      </c>
      <c r="E7" s="39">
        <v>4902.5140000000001</v>
      </c>
      <c r="F7" s="39">
        <v>3644.9180000000001</v>
      </c>
      <c r="G7" s="39">
        <v>8547.4320000000007</v>
      </c>
    </row>
    <row r="8" spans="1:7" s="42" customFormat="1" x14ac:dyDescent="0.2">
      <c r="A8" s="2" t="s">
        <v>101</v>
      </c>
      <c r="B8" s="39">
        <v>4512.5069999999996</v>
      </c>
      <c r="C8" s="39">
        <v>1175.519</v>
      </c>
      <c r="D8" s="39">
        <v>5688.0259999999998</v>
      </c>
      <c r="E8" s="39">
        <v>12797.075999999999</v>
      </c>
      <c r="F8" s="39">
        <v>8888.9850000000006</v>
      </c>
      <c r="G8" s="39">
        <v>21686.061000000002</v>
      </c>
    </row>
    <row r="9" spans="1:7" x14ac:dyDescent="0.25">
      <c r="A9" s="2" t="s">
        <v>100</v>
      </c>
      <c r="B9" s="39">
        <v>3695.241</v>
      </c>
      <c r="C9" s="39">
        <v>1153.7170000000001</v>
      </c>
      <c r="D9" s="39">
        <v>4848.9579999999996</v>
      </c>
      <c r="E9" s="39">
        <v>10810.085999999999</v>
      </c>
      <c r="F9" s="39">
        <v>8701.2270000000008</v>
      </c>
      <c r="G9" s="39">
        <v>19511.312999999998</v>
      </c>
    </row>
    <row r="10" spans="1:7" x14ac:dyDescent="0.25">
      <c r="A10" s="2" t="s">
        <v>99</v>
      </c>
      <c r="B10" s="39">
        <v>1361.472</v>
      </c>
      <c r="C10" s="39">
        <v>888.60199999999998</v>
      </c>
      <c r="D10" s="39">
        <v>2250.0740000000001</v>
      </c>
      <c r="E10" s="39">
        <v>4081.0790000000002</v>
      </c>
      <c r="F10" s="39">
        <v>7797.71</v>
      </c>
      <c r="G10" s="39">
        <v>11878.789000000001</v>
      </c>
    </row>
    <row r="11" spans="1:7" x14ac:dyDescent="0.25">
      <c r="A11" s="228" t="s">
        <v>98</v>
      </c>
      <c r="B11" s="228"/>
      <c r="C11" s="228"/>
      <c r="D11" s="228"/>
      <c r="E11" s="228"/>
      <c r="F11" s="228"/>
      <c r="G11" s="228"/>
    </row>
    <row r="12" spans="1:7" x14ac:dyDescent="0.25">
      <c r="A12" s="2" t="s">
        <v>97</v>
      </c>
      <c r="B12" s="43">
        <v>2594.1289999999999</v>
      </c>
      <c r="C12" s="43">
        <v>873.61900000000003</v>
      </c>
      <c r="D12" s="43">
        <v>3467.748</v>
      </c>
      <c r="E12" s="43">
        <v>7135.4390000000003</v>
      </c>
      <c r="F12" s="43">
        <v>6762.6959999999999</v>
      </c>
      <c r="G12" s="43">
        <v>13898.135</v>
      </c>
    </row>
    <row r="13" spans="1:7" x14ac:dyDescent="0.25">
      <c r="A13" s="2" t="s">
        <v>96</v>
      </c>
      <c r="B13" s="43">
        <v>2066.7820000000002</v>
      </c>
      <c r="C13" s="43">
        <v>719.18499999999995</v>
      </c>
      <c r="D13" s="43">
        <v>2785.9670000000001</v>
      </c>
      <c r="E13" s="43">
        <v>5691.4179999999997</v>
      </c>
      <c r="F13" s="43">
        <v>5762.6589999999997</v>
      </c>
      <c r="G13" s="43">
        <v>11454.076999999999</v>
      </c>
    </row>
    <row r="14" spans="1:7" x14ac:dyDescent="0.25">
      <c r="A14" s="2" t="s">
        <v>95</v>
      </c>
      <c r="B14" s="43">
        <v>5183.1620000000003</v>
      </c>
      <c r="C14" s="43">
        <v>1682.7909999999999</v>
      </c>
      <c r="D14" s="43">
        <v>6865.9530000000004</v>
      </c>
      <c r="E14" s="43">
        <v>14861.7</v>
      </c>
      <c r="F14" s="43">
        <v>13124.495000000001</v>
      </c>
      <c r="G14" s="43">
        <v>27986.195</v>
      </c>
    </row>
    <row r="15" spans="1:7" x14ac:dyDescent="0.25">
      <c r="A15" s="2" t="s">
        <v>94</v>
      </c>
      <c r="B15" s="43">
        <v>3720.8539999999998</v>
      </c>
      <c r="C15" s="43">
        <v>1188.088</v>
      </c>
      <c r="D15" s="43">
        <v>4908.942</v>
      </c>
      <c r="E15" s="43">
        <v>11033.942999999999</v>
      </c>
      <c r="F15" s="43">
        <v>9256.6370000000006</v>
      </c>
      <c r="G15" s="43">
        <v>20290.580000000002</v>
      </c>
    </row>
    <row r="16" spans="1:7" x14ac:dyDescent="0.25">
      <c r="A16" s="2" t="s">
        <v>88</v>
      </c>
      <c r="B16" s="43">
        <v>44.180999999999997</v>
      </c>
      <c r="C16" s="43">
        <v>49.878</v>
      </c>
      <c r="D16" s="43">
        <v>94.058999999999997</v>
      </c>
      <c r="E16" s="43">
        <v>153.83500000000001</v>
      </c>
      <c r="F16" s="43">
        <v>375.92899999999997</v>
      </c>
      <c r="G16" s="43">
        <v>529.76400000000001</v>
      </c>
    </row>
    <row r="17" spans="1:7" x14ac:dyDescent="0.25">
      <c r="A17" s="228" t="s">
        <v>93</v>
      </c>
      <c r="B17" s="228"/>
      <c r="C17" s="228"/>
      <c r="D17" s="228"/>
      <c r="E17" s="228"/>
      <c r="F17" s="228"/>
      <c r="G17" s="228"/>
    </row>
    <row r="18" spans="1:7" x14ac:dyDescent="0.25">
      <c r="A18" s="45" t="s">
        <v>92</v>
      </c>
      <c r="B18" s="43">
        <v>5428.81</v>
      </c>
      <c r="C18" s="43">
        <v>1280.241</v>
      </c>
      <c r="D18" s="43">
        <v>6709.0510000000004</v>
      </c>
      <c r="E18" s="43">
        <v>15555.569</v>
      </c>
      <c r="F18" s="43">
        <v>9335.6689999999999</v>
      </c>
      <c r="G18" s="43">
        <v>24891.238000000001</v>
      </c>
    </row>
    <row r="19" spans="1:7" s="42" customFormat="1" x14ac:dyDescent="0.2">
      <c r="A19" s="45" t="s">
        <v>91</v>
      </c>
      <c r="B19" s="43">
        <v>404.31599999999997</v>
      </c>
      <c r="C19" s="43">
        <v>135.40199999999999</v>
      </c>
      <c r="D19" s="43">
        <v>539.71799999999996</v>
      </c>
      <c r="E19" s="43">
        <v>1137.9670000000001</v>
      </c>
      <c r="F19" s="43">
        <v>984.62099999999998</v>
      </c>
      <c r="G19" s="43">
        <v>2122.5880000000002</v>
      </c>
    </row>
    <row r="20" spans="1:7" s="42" customFormat="1" x14ac:dyDescent="0.2">
      <c r="A20" s="45" t="s">
        <v>90</v>
      </c>
      <c r="B20" s="43">
        <v>2080.239</v>
      </c>
      <c r="C20" s="43">
        <v>1083.4690000000001</v>
      </c>
      <c r="D20" s="43">
        <v>3163.7080000000001</v>
      </c>
      <c r="E20" s="43">
        <v>6097.1890000000003</v>
      </c>
      <c r="F20" s="43">
        <v>9429.2810000000009</v>
      </c>
      <c r="G20" s="43">
        <v>15526.47</v>
      </c>
    </row>
    <row r="21" spans="1:7" x14ac:dyDescent="0.2">
      <c r="A21" s="44" t="s">
        <v>89</v>
      </c>
      <c r="B21" s="43">
        <v>1690.848</v>
      </c>
      <c r="C21" s="43">
        <v>532.851</v>
      </c>
      <c r="D21" s="43">
        <v>2223.6990000000001</v>
      </c>
      <c r="E21" s="43">
        <v>4719.8720000000003</v>
      </c>
      <c r="F21" s="43">
        <v>4055.6640000000002</v>
      </c>
      <c r="G21" s="43">
        <v>8775.5360000000001</v>
      </c>
    </row>
    <row r="22" spans="1:7" x14ac:dyDescent="0.2">
      <c r="A22" s="44" t="s">
        <v>88</v>
      </c>
      <c r="B22" s="43">
        <v>4004.895</v>
      </c>
      <c r="C22" s="43">
        <v>1481.598</v>
      </c>
      <c r="D22" s="43">
        <v>5486.4930000000004</v>
      </c>
      <c r="E22" s="43">
        <v>11365.737999999999</v>
      </c>
      <c r="F22" s="43">
        <v>11477.181</v>
      </c>
      <c r="G22" s="43">
        <v>22842.919000000002</v>
      </c>
    </row>
    <row r="23" spans="1:7" x14ac:dyDescent="0.25">
      <c r="A23" s="229" t="s">
        <v>87</v>
      </c>
      <c r="B23" s="229"/>
      <c r="C23" s="229"/>
      <c r="D23" s="229"/>
      <c r="E23" s="229"/>
      <c r="F23" s="229"/>
      <c r="G23" s="229"/>
    </row>
    <row r="24" spans="1:7" x14ac:dyDescent="0.25">
      <c r="A24" s="2" t="s">
        <v>86</v>
      </c>
      <c r="B24" s="39">
        <v>9563.3279999999995</v>
      </c>
      <c r="C24" s="39">
        <v>3306.6439999999998</v>
      </c>
      <c r="D24" s="39">
        <v>12869.972</v>
      </c>
      <c r="E24" s="39">
        <v>27784.205000000002</v>
      </c>
      <c r="F24" s="39">
        <v>25531.521000000001</v>
      </c>
      <c r="G24" s="39">
        <v>53315.726000000002</v>
      </c>
    </row>
    <row r="25" spans="1:7" x14ac:dyDescent="0.25">
      <c r="A25" s="2" t="s">
        <v>85</v>
      </c>
      <c r="B25" s="39">
        <v>2471.922</v>
      </c>
      <c r="C25" s="39">
        <v>609.30799999999999</v>
      </c>
      <c r="D25" s="39">
        <v>3081.23</v>
      </c>
      <c r="E25" s="39">
        <v>6573.65</v>
      </c>
      <c r="F25" s="39">
        <v>4951.3289999999997</v>
      </c>
      <c r="G25" s="39">
        <v>11524.978999999999</v>
      </c>
    </row>
    <row r="26" spans="1:7" s="42" customFormat="1" x14ac:dyDescent="0.2">
      <c r="A26" s="2" t="s">
        <v>84</v>
      </c>
      <c r="B26" s="39">
        <v>1535.4570000000001</v>
      </c>
      <c r="C26" s="39">
        <v>585.74099999999999</v>
      </c>
      <c r="D26" s="39">
        <v>2121.1979999999999</v>
      </c>
      <c r="E26" s="39">
        <v>4412.4920000000002</v>
      </c>
      <c r="F26" s="39">
        <v>4734.348</v>
      </c>
      <c r="G26" s="39">
        <v>9146.84</v>
      </c>
    </row>
    <row r="27" spans="1:7" s="42" customFormat="1" x14ac:dyDescent="0.2">
      <c r="A27" s="2" t="s">
        <v>83</v>
      </c>
      <c r="B27" s="39">
        <v>2.9809999999999999</v>
      </c>
      <c r="C27" s="39">
        <v>0</v>
      </c>
      <c r="D27" s="39">
        <v>2.9809999999999999</v>
      </c>
      <c r="E27" s="39">
        <v>6.5090000000000003</v>
      </c>
      <c r="F27" s="39">
        <v>0</v>
      </c>
      <c r="G27" s="39">
        <v>6.5090000000000003</v>
      </c>
    </row>
    <row r="28" spans="1:7" x14ac:dyDescent="0.25">
      <c r="A28" s="2" t="s">
        <v>82</v>
      </c>
      <c r="B28" s="39">
        <v>2.028</v>
      </c>
      <c r="C28" s="39">
        <v>0</v>
      </c>
      <c r="D28" s="39">
        <v>2.028</v>
      </c>
      <c r="E28" s="39">
        <v>8.1120000000000001</v>
      </c>
      <c r="F28" s="39">
        <v>0</v>
      </c>
      <c r="G28" s="39">
        <v>8.1120000000000001</v>
      </c>
    </row>
    <row r="29" spans="1:7" x14ac:dyDescent="0.25">
      <c r="A29" s="2" t="s">
        <v>81</v>
      </c>
      <c r="B29" s="39">
        <v>33.392000000000003</v>
      </c>
      <c r="C29" s="39">
        <v>11.868</v>
      </c>
      <c r="D29" s="39">
        <v>45.26</v>
      </c>
      <c r="E29" s="39">
        <v>91.367000000000004</v>
      </c>
      <c r="F29" s="39">
        <v>65.218000000000004</v>
      </c>
      <c r="G29" s="39">
        <v>156.58500000000001</v>
      </c>
    </row>
    <row r="30" spans="1:7" x14ac:dyDescent="0.25">
      <c r="A30" s="226" t="s">
        <v>80</v>
      </c>
      <c r="B30" s="226"/>
      <c r="C30" s="226"/>
      <c r="D30" s="226"/>
      <c r="E30" s="226"/>
      <c r="F30" s="226"/>
      <c r="G30" s="226"/>
    </row>
    <row r="31" spans="1:7" x14ac:dyDescent="0.2">
      <c r="A31" s="42" t="s">
        <v>79</v>
      </c>
      <c r="B31" s="39">
        <v>1543.6759999999999</v>
      </c>
      <c r="C31" s="39">
        <v>1014.655</v>
      </c>
      <c r="D31" s="39">
        <v>2558.3310000000001</v>
      </c>
      <c r="E31" s="39">
        <v>5085.0060000000003</v>
      </c>
      <c r="F31" s="39">
        <v>7616.7659999999996</v>
      </c>
      <c r="G31" s="39">
        <v>12701.772000000001</v>
      </c>
    </row>
    <row r="32" spans="1:7" x14ac:dyDescent="0.25">
      <c r="A32" s="2" t="s">
        <v>78</v>
      </c>
      <c r="B32" s="39">
        <v>515.15700000000004</v>
      </c>
      <c r="C32" s="39">
        <v>327.9</v>
      </c>
      <c r="D32" s="39">
        <v>843.05700000000002</v>
      </c>
      <c r="E32" s="39">
        <v>1611.819</v>
      </c>
      <c r="F32" s="39">
        <v>2358.6469999999999</v>
      </c>
      <c r="G32" s="39">
        <v>3970.4659999999999</v>
      </c>
    </row>
    <row r="33" spans="1:7" x14ac:dyDescent="0.25">
      <c r="A33" s="2" t="s">
        <v>77</v>
      </c>
      <c r="B33" s="39">
        <v>181.96100000000001</v>
      </c>
      <c r="C33" s="39">
        <v>105.36799999999999</v>
      </c>
      <c r="D33" s="39">
        <v>287.32900000000001</v>
      </c>
      <c r="E33" s="39">
        <v>600.46400000000006</v>
      </c>
      <c r="F33" s="39">
        <v>729.76199999999994</v>
      </c>
      <c r="G33" s="39">
        <v>1330.2260000000001</v>
      </c>
    </row>
    <row r="34" spans="1:7" x14ac:dyDescent="0.25">
      <c r="A34" s="4" t="s">
        <v>76</v>
      </c>
      <c r="B34" s="39">
        <v>254.73400000000001</v>
      </c>
      <c r="C34" s="39">
        <v>161.30199999999999</v>
      </c>
      <c r="D34" s="39">
        <v>416.036</v>
      </c>
      <c r="E34" s="39">
        <v>675.31500000000005</v>
      </c>
      <c r="F34" s="39">
        <v>1131.115</v>
      </c>
      <c r="G34" s="39">
        <v>1806.43</v>
      </c>
    </row>
    <row r="35" spans="1:7" x14ac:dyDescent="0.25">
      <c r="A35" s="4" t="s">
        <v>75</v>
      </c>
      <c r="B35" s="39">
        <v>49.838000000000001</v>
      </c>
      <c r="C35" s="39">
        <v>142.22</v>
      </c>
      <c r="D35" s="39">
        <v>192.05799999999999</v>
      </c>
      <c r="E35" s="39">
        <v>162.40299999999999</v>
      </c>
      <c r="F35" s="39">
        <v>1150.1279999999999</v>
      </c>
      <c r="G35" s="39">
        <v>1312.5309999999999</v>
      </c>
    </row>
    <row r="36" spans="1:7" s="42" customFormat="1" x14ac:dyDescent="0.2">
      <c r="A36" s="4" t="s">
        <v>74</v>
      </c>
      <c r="B36" s="39">
        <v>191.79599999999999</v>
      </c>
      <c r="C36" s="39">
        <v>259.02699999999999</v>
      </c>
      <c r="D36" s="39">
        <v>450.82299999999998</v>
      </c>
      <c r="E36" s="39">
        <v>591.23199999999997</v>
      </c>
      <c r="F36" s="39">
        <v>1985.1559999999999</v>
      </c>
      <c r="G36" s="39">
        <v>2576.3879999999999</v>
      </c>
    </row>
    <row r="37" spans="1:7" s="42" customFormat="1" x14ac:dyDescent="0.2">
      <c r="A37" s="4" t="s">
        <v>73</v>
      </c>
      <c r="B37" s="39">
        <v>1885.463</v>
      </c>
      <c r="C37" s="39">
        <v>934.38499999999999</v>
      </c>
      <c r="D37" s="39">
        <v>2819.848</v>
      </c>
      <c r="E37" s="39">
        <v>5975.2070000000003</v>
      </c>
      <c r="F37" s="39">
        <v>8004.6350000000002</v>
      </c>
      <c r="G37" s="39">
        <v>13979.842000000001</v>
      </c>
    </row>
    <row r="38" spans="1:7" ht="22.5" x14ac:dyDescent="0.25">
      <c r="A38" s="4" t="s">
        <v>72</v>
      </c>
      <c r="B38" s="39">
        <v>8729.2829999999994</v>
      </c>
      <c r="C38" s="39">
        <v>1556.81</v>
      </c>
      <c r="D38" s="39">
        <v>10286.093000000001</v>
      </c>
      <c r="E38" s="39">
        <v>23607.01</v>
      </c>
      <c r="F38" s="39">
        <v>12196.3</v>
      </c>
      <c r="G38" s="39">
        <v>35803.31</v>
      </c>
    </row>
    <row r="39" spans="1:7" x14ac:dyDescent="0.25">
      <c r="A39" s="2" t="s">
        <v>71</v>
      </c>
      <c r="B39" s="39">
        <v>257.2</v>
      </c>
      <c r="C39" s="39">
        <v>11.894</v>
      </c>
      <c r="D39" s="39">
        <v>269.09399999999999</v>
      </c>
      <c r="E39" s="39">
        <v>567.87900000000002</v>
      </c>
      <c r="F39" s="39">
        <v>109.907</v>
      </c>
      <c r="G39" s="39">
        <v>677.78599999999994</v>
      </c>
    </row>
    <row r="40" spans="1:7" x14ac:dyDescent="0.25">
      <c r="A40" s="226" t="s">
        <v>70</v>
      </c>
      <c r="B40" s="226"/>
      <c r="C40" s="226"/>
      <c r="D40" s="226"/>
      <c r="E40" s="226"/>
      <c r="F40" s="226"/>
      <c r="G40" s="226"/>
    </row>
    <row r="41" spans="1:7" s="24" customFormat="1" ht="22.5" x14ac:dyDescent="0.2">
      <c r="A41" s="41" t="s">
        <v>69</v>
      </c>
      <c r="B41" s="40">
        <v>232.65700000000001</v>
      </c>
      <c r="C41" s="40">
        <v>201.37700000000001</v>
      </c>
      <c r="D41" s="40">
        <v>434.03399999999999</v>
      </c>
      <c r="E41" s="40">
        <v>828.65200000000004</v>
      </c>
      <c r="F41" s="40">
        <v>1388.181</v>
      </c>
      <c r="G41" s="40">
        <v>2216.8330000000001</v>
      </c>
    </row>
    <row r="42" spans="1:7" x14ac:dyDescent="0.25">
      <c r="A42" s="4" t="s">
        <v>68</v>
      </c>
      <c r="B42" s="39">
        <v>13376.450999999999</v>
      </c>
      <c r="C42" s="39">
        <v>4312.1840000000002</v>
      </c>
      <c r="D42" s="39">
        <v>17688.634999999998</v>
      </c>
      <c r="E42" s="39">
        <v>38047.682999999997</v>
      </c>
      <c r="F42" s="39">
        <v>33894.235000000001</v>
      </c>
      <c r="G42" s="39">
        <v>71941.918000000005</v>
      </c>
    </row>
    <row r="43" spans="1:7" x14ac:dyDescent="0.2">
      <c r="A43" s="24" t="s">
        <v>9</v>
      </c>
      <c r="B43" s="38">
        <v>13609.108</v>
      </c>
      <c r="C43" s="38">
        <v>4513.5609999999997</v>
      </c>
      <c r="D43" s="38">
        <v>18122.669000000002</v>
      </c>
      <c r="E43" s="38">
        <v>38876.334999999999</v>
      </c>
      <c r="F43" s="38">
        <v>35282.415999999997</v>
      </c>
      <c r="G43" s="38">
        <v>74158.751000000004</v>
      </c>
    </row>
  </sheetData>
  <mergeCells count="10">
    <mergeCell ref="A40:G40"/>
    <mergeCell ref="A5:G5"/>
    <mergeCell ref="A11:G11"/>
    <mergeCell ref="A17:G17"/>
    <mergeCell ref="A23:G23"/>
    <mergeCell ref="A2:A4"/>
    <mergeCell ref="E4:G4"/>
    <mergeCell ref="B3:D4"/>
    <mergeCell ref="E2:G2"/>
    <mergeCell ref="A30:G30"/>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E2E48-BC8A-44E9-AA59-6619D327AA17}">
  <dimension ref="A1:I18"/>
  <sheetViews>
    <sheetView zoomScaleNormal="100" workbookViewId="0"/>
  </sheetViews>
  <sheetFormatPr defaultRowHeight="11.25" x14ac:dyDescent="0.2"/>
  <cols>
    <col min="1" max="1" width="20" style="1" customWidth="1"/>
    <col min="2" max="9" width="10.42578125" style="1" customWidth="1"/>
    <col min="10" max="16384" width="9.140625" style="1"/>
  </cols>
  <sheetData>
    <row r="1" spans="1:9" ht="12" thickBot="1" x14ac:dyDescent="0.25">
      <c r="A1" s="56" t="s">
        <v>125</v>
      </c>
      <c r="B1" s="32"/>
      <c r="C1" s="32"/>
      <c r="D1" s="32"/>
      <c r="E1" s="32"/>
      <c r="F1" s="32"/>
      <c r="G1" s="32"/>
      <c r="H1" s="32"/>
      <c r="I1" s="32"/>
    </row>
    <row r="2" spans="1:9" s="2" customFormat="1" ht="45" x14ac:dyDescent="0.25">
      <c r="A2" s="8" t="s">
        <v>124</v>
      </c>
      <c r="B2" s="55" t="s">
        <v>123</v>
      </c>
      <c r="C2" s="55" t="s">
        <v>122</v>
      </c>
      <c r="D2" s="55" t="s">
        <v>121</v>
      </c>
      <c r="E2" s="55" t="s">
        <v>120</v>
      </c>
      <c r="F2" s="55" t="s">
        <v>119</v>
      </c>
      <c r="G2" s="55" t="s">
        <v>118</v>
      </c>
      <c r="H2" s="55" t="s">
        <v>71</v>
      </c>
      <c r="I2" s="54" t="s">
        <v>9</v>
      </c>
    </row>
    <row r="3" spans="1:9" x14ac:dyDescent="0.2">
      <c r="A3" s="230" t="s">
        <v>117</v>
      </c>
      <c r="B3" s="230"/>
      <c r="C3" s="230"/>
      <c r="D3" s="230"/>
      <c r="E3" s="230"/>
      <c r="F3" s="230"/>
      <c r="G3" s="230"/>
      <c r="H3" s="230"/>
      <c r="I3" s="230"/>
    </row>
    <row r="4" spans="1:9" x14ac:dyDescent="0.2">
      <c r="A4" s="53" t="s">
        <v>113</v>
      </c>
      <c r="B4" s="52">
        <v>13225.355</v>
      </c>
      <c r="C4" s="52">
        <v>7952.72</v>
      </c>
      <c r="D4" s="52">
        <v>122.383</v>
      </c>
      <c r="E4" s="52">
        <v>13347.737999999999</v>
      </c>
      <c r="F4" s="52">
        <v>79.626999999999995</v>
      </c>
      <c r="G4" s="52">
        <v>123.776</v>
      </c>
      <c r="H4" s="52">
        <v>57.966999999999999</v>
      </c>
      <c r="I4" s="52">
        <v>13609.108</v>
      </c>
    </row>
    <row r="5" spans="1:9" x14ac:dyDescent="0.2">
      <c r="A5" s="53" t="s">
        <v>112</v>
      </c>
      <c r="B5" s="52">
        <v>4309.206000000001</v>
      </c>
      <c r="C5" s="52">
        <v>1189.1300000000001</v>
      </c>
      <c r="D5" s="52">
        <v>19.158999999999999</v>
      </c>
      <c r="E5" s="52">
        <v>4328.3650000000007</v>
      </c>
      <c r="F5" s="52">
        <v>75.846000000000004</v>
      </c>
      <c r="G5" s="52">
        <v>90.91</v>
      </c>
      <c r="H5" s="52">
        <v>18.440000000000001</v>
      </c>
      <c r="I5" s="52">
        <v>4513.5609999999997</v>
      </c>
    </row>
    <row r="6" spans="1:9" s="26" customFormat="1" x14ac:dyDescent="0.2">
      <c r="A6" s="51" t="s">
        <v>9</v>
      </c>
      <c r="B6" s="50">
        <v>17534.560999999998</v>
      </c>
      <c r="C6" s="50">
        <v>9141.85</v>
      </c>
      <c r="D6" s="50">
        <v>141.542</v>
      </c>
      <c r="E6" s="50">
        <v>17676.102999999999</v>
      </c>
      <c r="F6" s="50">
        <v>155.47300000000001</v>
      </c>
      <c r="G6" s="50">
        <v>214.68600000000001</v>
      </c>
      <c r="H6" s="50">
        <v>76.406999999999996</v>
      </c>
      <c r="I6" s="50">
        <v>18122.669000000002</v>
      </c>
    </row>
    <row r="7" spans="1:9" x14ac:dyDescent="0.2">
      <c r="A7" s="231" t="s">
        <v>116</v>
      </c>
      <c r="B7" s="231"/>
      <c r="C7" s="231"/>
      <c r="D7" s="231"/>
      <c r="E7" s="231"/>
      <c r="F7" s="231"/>
      <c r="G7" s="231"/>
      <c r="H7" s="231"/>
      <c r="I7" s="231"/>
    </row>
    <row r="8" spans="1:9" x14ac:dyDescent="0.2">
      <c r="A8" s="53" t="s">
        <v>113</v>
      </c>
      <c r="B8" s="52">
        <v>37893.788999999997</v>
      </c>
      <c r="C8" s="52">
        <v>21477.141</v>
      </c>
      <c r="D8" s="52">
        <v>303.87800000000004</v>
      </c>
      <c r="E8" s="52">
        <v>38197.666999999994</v>
      </c>
      <c r="F8" s="52">
        <v>216.67599999999999</v>
      </c>
      <c r="G8" s="52">
        <v>313.548</v>
      </c>
      <c r="H8" s="52">
        <v>148.44399999999999</v>
      </c>
      <c r="I8" s="52">
        <v>38876.334999999999</v>
      </c>
    </row>
    <row r="9" spans="1:9" x14ac:dyDescent="0.2">
      <c r="A9" s="53" t="s">
        <v>112</v>
      </c>
      <c r="B9" s="52">
        <v>33323.892</v>
      </c>
      <c r="C9" s="52">
        <v>9045.0679999999993</v>
      </c>
      <c r="D9" s="52">
        <v>134.047</v>
      </c>
      <c r="E9" s="52">
        <v>33457.938999999998</v>
      </c>
      <c r="F9" s="52">
        <v>560.65499999999997</v>
      </c>
      <c r="G9" s="52">
        <v>1079.5429999999999</v>
      </c>
      <c r="H9" s="52">
        <v>184.279</v>
      </c>
      <c r="I9" s="52">
        <v>35282.415999999997</v>
      </c>
    </row>
    <row r="10" spans="1:9" s="26" customFormat="1" x14ac:dyDescent="0.2">
      <c r="A10" s="51" t="s">
        <v>9</v>
      </c>
      <c r="B10" s="50">
        <v>71217.680999999997</v>
      </c>
      <c r="C10" s="50">
        <v>30522.208999999999</v>
      </c>
      <c r="D10" s="50">
        <v>437.92500000000001</v>
      </c>
      <c r="E10" s="50">
        <v>71655.606</v>
      </c>
      <c r="F10" s="50">
        <v>777.33100000000002</v>
      </c>
      <c r="G10" s="50">
        <v>1393.0909999999999</v>
      </c>
      <c r="H10" s="50">
        <v>332.72300000000001</v>
      </c>
      <c r="I10" s="50">
        <v>74158.751000000004</v>
      </c>
    </row>
    <row r="11" spans="1:9" x14ac:dyDescent="0.2">
      <c r="A11" s="231" t="s">
        <v>115</v>
      </c>
      <c r="B11" s="231"/>
      <c r="C11" s="231"/>
      <c r="D11" s="231"/>
      <c r="E11" s="231"/>
      <c r="F11" s="231"/>
      <c r="G11" s="231"/>
      <c r="H11" s="231"/>
      <c r="I11" s="231"/>
    </row>
    <row r="12" spans="1:9" x14ac:dyDescent="0.2">
      <c r="A12" s="53" t="s">
        <v>113</v>
      </c>
      <c r="B12" s="52">
        <v>120234.592</v>
      </c>
      <c r="C12" s="52">
        <v>39580.673000000003</v>
      </c>
      <c r="D12" s="52">
        <v>1748.326</v>
      </c>
      <c r="E12" s="52">
        <v>121982.91800000001</v>
      </c>
      <c r="F12" s="52">
        <v>998.56299999999999</v>
      </c>
      <c r="G12" s="52">
        <v>2305.319</v>
      </c>
      <c r="H12" s="52">
        <v>533.56500000000005</v>
      </c>
      <c r="I12" s="52">
        <v>125820.36500000001</v>
      </c>
    </row>
    <row r="13" spans="1:9" x14ac:dyDescent="0.2">
      <c r="A13" s="53" t="s">
        <v>112</v>
      </c>
      <c r="B13" s="52">
        <v>121738.68799999999</v>
      </c>
      <c r="C13" s="52">
        <v>11424.263999999999</v>
      </c>
      <c r="D13" s="52">
        <v>871.42499999999995</v>
      </c>
      <c r="E13" s="52">
        <v>122610.113</v>
      </c>
      <c r="F13" s="52">
        <v>990.625</v>
      </c>
      <c r="G13" s="52">
        <v>2708.395</v>
      </c>
      <c r="H13" s="52">
        <v>287.09899999999999</v>
      </c>
      <c r="I13" s="52">
        <v>126596.232</v>
      </c>
    </row>
    <row r="14" spans="1:9" s="26" customFormat="1" x14ac:dyDescent="0.2">
      <c r="A14" s="51" t="s">
        <v>9</v>
      </c>
      <c r="B14" s="50">
        <v>241973.28</v>
      </c>
      <c r="C14" s="50">
        <v>51004.936999999998</v>
      </c>
      <c r="D14" s="50">
        <v>2619.7510000000002</v>
      </c>
      <c r="E14" s="50">
        <v>244593.03100000002</v>
      </c>
      <c r="F14" s="50">
        <v>1989.1880000000001</v>
      </c>
      <c r="G14" s="50">
        <v>5013.7139999999999</v>
      </c>
      <c r="H14" s="50">
        <v>820.66399999999999</v>
      </c>
      <c r="I14" s="50">
        <v>252416.59700000001</v>
      </c>
    </row>
    <row r="15" spans="1:9" x14ac:dyDescent="0.2">
      <c r="A15" s="231" t="s">
        <v>114</v>
      </c>
      <c r="B15" s="231"/>
      <c r="C15" s="231"/>
      <c r="D15" s="231"/>
      <c r="E15" s="231"/>
      <c r="F15" s="231"/>
      <c r="G15" s="231"/>
      <c r="H15" s="231"/>
      <c r="I15" s="231"/>
    </row>
    <row r="16" spans="1:9" x14ac:dyDescent="0.2">
      <c r="A16" s="53" t="s">
        <v>113</v>
      </c>
      <c r="B16" s="52">
        <f t="shared" ref="B16:I18" si="0">+B12/B8*1000</f>
        <v>3172.9366519668965</v>
      </c>
      <c r="C16" s="52">
        <f t="shared" si="0"/>
        <v>1842.9209455765088</v>
      </c>
      <c r="D16" s="52">
        <f t="shared" si="0"/>
        <v>5753.3812911760642</v>
      </c>
      <c r="E16" s="52">
        <f t="shared" si="0"/>
        <v>3193.4651401615711</v>
      </c>
      <c r="F16" s="52">
        <f t="shared" si="0"/>
        <v>4608.5537853753995</v>
      </c>
      <c r="G16" s="52">
        <f t="shared" si="0"/>
        <v>7352.3639123834309</v>
      </c>
      <c r="H16" s="52">
        <f t="shared" si="0"/>
        <v>3594.3857616340174</v>
      </c>
      <c r="I16" s="52">
        <f t="shared" si="0"/>
        <v>3236.4255786971689</v>
      </c>
    </row>
    <row r="17" spans="1:9" x14ac:dyDescent="0.2">
      <c r="A17" s="53" t="s">
        <v>112</v>
      </c>
      <c r="B17" s="52">
        <f t="shared" si="0"/>
        <v>3653.1953710568978</v>
      </c>
      <c r="C17" s="52">
        <f t="shared" si="0"/>
        <v>1263.0379340431714</v>
      </c>
      <c r="D17" s="52">
        <f t="shared" si="0"/>
        <v>6500.8914783620667</v>
      </c>
      <c r="E17" s="52">
        <f t="shared" si="0"/>
        <v>3664.6044754878658</v>
      </c>
      <c r="F17" s="52">
        <f t="shared" si="0"/>
        <v>1766.9065646431409</v>
      </c>
      <c r="G17" s="52">
        <f t="shared" si="0"/>
        <v>2508.8347569295529</v>
      </c>
      <c r="H17" s="52">
        <f t="shared" si="0"/>
        <v>1557.9583132098612</v>
      </c>
      <c r="I17" s="52">
        <f t="shared" si="0"/>
        <v>3588.0828569109331</v>
      </c>
    </row>
    <row r="18" spans="1:9" x14ac:dyDescent="0.2">
      <c r="A18" s="51" t="s">
        <v>9</v>
      </c>
      <c r="B18" s="50">
        <f t="shared" si="0"/>
        <v>3397.6573879174753</v>
      </c>
      <c r="C18" s="50">
        <f t="shared" si="0"/>
        <v>1671.076198973672</v>
      </c>
      <c r="D18" s="50">
        <f t="shared" si="0"/>
        <v>5982.1910144431131</v>
      </c>
      <c r="E18" s="50">
        <f t="shared" si="0"/>
        <v>3413.4528287989083</v>
      </c>
      <c r="F18" s="50">
        <f t="shared" si="0"/>
        <v>2558.9973897863333</v>
      </c>
      <c r="G18" s="50">
        <f t="shared" si="0"/>
        <v>3598.9852780615192</v>
      </c>
      <c r="H18" s="50">
        <f t="shared" si="0"/>
        <v>2466.5081764711185</v>
      </c>
      <c r="I18" s="50">
        <f t="shared" si="0"/>
        <v>3403.7331211255164</v>
      </c>
    </row>
  </sheetData>
  <mergeCells count="4">
    <mergeCell ref="A3:I3"/>
    <mergeCell ref="A7:I7"/>
    <mergeCell ref="A11:I11"/>
    <mergeCell ref="A15:I15"/>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8EB25-6939-435D-B23C-351B70F0B1F8}">
  <dimension ref="A1:G47"/>
  <sheetViews>
    <sheetView zoomScaleNormal="100" workbookViewId="0"/>
  </sheetViews>
  <sheetFormatPr defaultRowHeight="11.25" x14ac:dyDescent="0.25"/>
  <cols>
    <col min="1" max="1" width="19.140625" style="2" customWidth="1"/>
    <col min="2" max="5" width="11.7109375" style="2" customWidth="1"/>
    <col min="6" max="6" width="11.7109375" style="57" customWidth="1"/>
    <col min="7" max="7" width="11.7109375" style="2" customWidth="1"/>
    <col min="8" max="16384" width="9.140625" style="2"/>
  </cols>
  <sheetData>
    <row r="1" spans="1:7" ht="12" thickBot="1" x14ac:dyDescent="0.3">
      <c r="A1" s="69" t="s">
        <v>143</v>
      </c>
      <c r="B1" s="67"/>
      <c r="C1" s="67"/>
      <c r="D1" s="67"/>
      <c r="E1" s="68"/>
      <c r="F1" s="67"/>
      <c r="G1" s="67"/>
    </row>
    <row r="2" spans="1:7" x14ac:dyDescent="0.25">
      <c r="A2" s="213" t="s">
        <v>7</v>
      </c>
      <c r="B2" s="233">
        <v>2009</v>
      </c>
      <c r="C2" s="233"/>
      <c r="D2" s="234"/>
      <c r="E2" s="233">
        <v>2010</v>
      </c>
      <c r="F2" s="233"/>
      <c r="G2" s="234"/>
    </row>
    <row r="3" spans="1:7" x14ac:dyDescent="0.25">
      <c r="A3" s="232"/>
      <c r="B3" s="47" t="s">
        <v>142</v>
      </c>
      <c r="C3" s="47" t="s">
        <v>141</v>
      </c>
      <c r="D3" s="47" t="s">
        <v>140</v>
      </c>
      <c r="E3" s="47" t="s">
        <v>142</v>
      </c>
      <c r="F3" s="66" t="s">
        <v>141</v>
      </c>
      <c r="G3" s="46" t="s">
        <v>140</v>
      </c>
    </row>
    <row r="4" spans="1:7" s="42" customFormat="1" x14ac:dyDescent="0.2">
      <c r="A4" s="229" t="s">
        <v>139</v>
      </c>
      <c r="B4" s="229"/>
      <c r="C4" s="229"/>
      <c r="D4" s="229"/>
      <c r="E4" s="229"/>
      <c r="F4" s="229"/>
      <c r="G4" s="229"/>
    </row>
    <row r="5" spans="1:7" s="42" customFormat="1" x14ac:dyDescent="0.2">
      <c r="A5" s="63" t="s">
        <v>79</v>
      </c>
      <c r="B5" s="62">
        <v>884</v>
      </c>
      <c r="C5" s="62">
        <v>52148</v>
      </c>
      <c r="D5" s="62">
        <v>118420</v>
      </c>
      <c r="E5" s="62">
        <v>900</v>
      </c>
      <c r="F5" s="62">
        <v>54308</v>
      </c>
      <c r="G5" s="62">
        <v>123518</v>
      </c>
    </row>
    <row r="6" spans="1:7" s="42" customFormat="1" x14ac:dyDescent="0.2">
      <c r="A6" s="63" t="s">
        <v>134</v>
      </c>
      <c r="B6" s="62"/>
      <c r="C6" s="62"/>
      <c r="D6" s="62"/>
      <c r="E6" s="62"/>
      <c r="F6" s="62"/>
      <c r="G6" s="62"/>
    </row>
    <row r="7" spans="1:7" x14ac:dyDescent="0.25">
      <c r="A7" s="2" t="s">
        <v>137</v>
      </c>
      <c r="B7" s="62">
        <v>24</v>
      </c>
      <c r="C7" s="62">
        <v>4681</v>
      </c>
      <c r="D7" s="62">
        <v>9580</v>
      </c>
      <c r="E7" s="62">
        <v>23</v>
      </c>
      <c r="F7" s="62">
        <v>4641</v>
      </c>
      <c r="G7" s="62">
        <v>9329</v>
      </c>
    </row>
    <row r="8" spans="1:7" x14ac:dyDescent="0.25">
      <c r="A8" s="2" t="s">
        <v>136</v>
      </c>
      <c r="B8" s="62">
        <v>197</v>
      </c>
      <c r="C8" s="62">
        <v>18342</v>
      </c>
      <c r="D8" s="62">
        <v>40273</v>
      </c>
      <c r="E8" s="62">
        <v>221</v>
      </c>
      <c r="F8" s="62">
        <v>20933</v>
      </c>
      <c r="G8" s="62">
        <v>46327</v>
      </c>
    </row>
    <row r="9" spans="1:7" x14ac:dyDescent="0.25">
      <c r="A9" s="2" t="s">
        <v>132</v>
      </c>
      <c r="B9" s="62">
        <v>473</v>
      </c>
      <c r="C9" s="62">
        <v>22967</v>
      </c>
      <c r="D9" s="62">
        <v>53239</v>
      </c>
      <c r="E9" s="62">
        <v>473</v>
      </c>
      <c r="F9" s="62">
        <v>22786</v>
      </c>
      <c r="G9" s="62">
        <v>53124</v>
      </c>
    </row>
    <row r="10" spans="1:7" x14ac:dyDescent="0.25">
      <c r="A10" s="2" t="s">
        <v>131</v>
      </c>
      <c r="B10" s="62">
        <v>152</v>
      </c>
      <c r="C10" s="62">
        <v>4649</v>
      </c>
      <c r="D10" s="62">
        <v>11497</v>
      </c>
      <c r="E10" s="62">
        <v>142</v>
      </c>
      <c r="F10" s="62">
        <v>4291</v>
      </c>
      <c r="G10" s="62">
        <v>10770</v>
      </c>
    </row>
    <row r="11" spans="1:7" x14ac:dyDescent="0.25">
      <c r="A11" s="2" t="s">
        <v>130</v>
      </c>
      <c r="B11" s="62">
        <v>38</v>
      </c>
      <c r="C11" s="62">
        <v>1509</v>
      </c>
      <c r="D11" s="62">
        <v>3831</v>
      </c>
      <c r="E11" s="62">
        <v>38</v>
      </c>
      <c r="F11" s="62">
        <v>1518</v>
      </c>
      <c r="G11" s="62">
        <v>3687</v>
      </c>
    </row>
    <row r="12" spans="1:7" x14ac:dyDescent="0.25">
      <c r="A12" s="4" t="s">
        <v>129</v>
      </c>
      <c r="B12" s="62">
        <v>2109</v>
      </c>
      <c r="C12" s="62">
        <v>65640</v>
      </c>
      <c r="D12" s="62">
        <v>183453</v>
      </c>
      <c r="E12" s="62">
        <f>E18-E5</f>
        <v>2057</v>
      </c>
      <c r="F12" s="62">
        <v>67468</v>
      </c>
      <c r="G12" s="62">
        <v>187972</v>
      </c>
    </row>
    <row r="13" spans="1:7" x14ac:dyDescent="0.25">
      <c r="A13" s="4" t="s">
        <v>78</v>
      </c>
      <c r="B13" s="62">
        <v>1158</v>
      </c>
      <c r="C13" s="62">
        <v>15162</v>
      </c>
      <c r="D13" s="62">
        <v>39044</v>
      </c>
      <c r="E13" s="62">
        <v>1133</v>
      </c>
      <c r="F13" s="62">
        <v>14821</v>
      </c>
      <c r="G13" s="62">
        <v>37863</v>
      </c>
    </row>
    <row r="14" spans="1:7" x14ac:dyDescent="0.25">
      <c r="A14" s="4" t="s">
        <v>128</v>
      </c>
      <c r="B14" s="62">
        <v>216</v>
      </c>
      <c r="C14" s="62">
        <v>5644</v>
      </c>
      <c r="D14" s="62">
        <v>22372</v>
      </c>
      <c r="E14" s="62">
        <v>218</v>
      </c>
      <c r="F14" s="62">
        <v>6352</v>
      </c>
      <c r="G14" s="62">
        <v>24986</v>
      </c>
    </row>
    <row r="15" spans="1:7" x14ac:dyDescent="0.25">
      <c r="A15" s="4" t="s">
        <v>127</v>
      </c>
      <c r="B15" s="62">
        <v>132</v>
      </c>
      <c r="C15" s="62">
        <v>4908</v>
      </c>
      <c r="D15" s="62">
        <v>18619</v>
      </c>
      <c r="E15" s="62">
        <v>122</v>
      </c>
      <c r="F15" s="62">
        <v>4455</v>
      </c>
      <c r="G15" s="62">
        <v>16505</v>
      </c>
    </row>
    <row r="16" spans="1:7" x14ac:dyDescent="0.25">
      <c r="A16" s="4" t="s">
        <v>126</v>
      </c>
      <c r="B16" s="62">
        <v>354</v>
      </c>
      <c r="C16" s="62">
        <v>7163</v>
      </c>
      <c r="D16" s="62">
        <v>21516</v>
      </c>
      <c r="E16" s="62">
        <v>343</v>
      </c>
      <c r="F16" s="62">
        <v>7194</v>
      </c>
      <c r="G16" s="62">
        <v>21825</v>
      </c>
    </row>
    <row r="17" spans="1:7" x14ac:dyDescent="0.25">
      <c r="A17" s="4" t="s">
        <v>77</v>
      </c>
      <c r="B17" s="62">
        <v>249</v>
      </c>
      <c r="C17" s="65" t="s">
        <v>3</v>
      </c>
      <c r="D17" s="62">
        <v>81902</v>
      </c>
      <c r="E17" s="62">
        <v>238</v>
      </c>
      <c r="F17" s="65" t="s">
        <v>3</v>
      </c>
      <c r="G17" s="62">
        <v>86744</v>
      </c>
    </row>
    <row r="18" spans="1:7" x14ac:dyDescent="0.25">
      <c r="A18" s="9" t="s">
        <v>9</v>
      </c>
      <c r="B18" s="64">
        <v>2993</v>
      </c>
      <c r="C18" s="64">
        <v>85025</v>
      </c>
      <c r="D18" s="64">
        <v>301873</v>
      </c>
      <c r="E18" s="64">
        <v>2957</v>
      </c>
      <c r="F18" s="64">
        <v>121776</v>
      </c>
      <c r="G18" s="64">
        <v>311490</v>
      </c>
    </row>
    <row r="19" spans="1:7" x14ac:dyDescent="0.25">
      <c r="A19" s="228" t="s">
        <v>138</v>
      </c>
      <c r="B19" s="228"/>
      <c r="C19" s="228"/>
      <c r="D19" s="228"/>
      <c r="E19" s="228"/>
      <c r="F19" s="228"/>
      <c r="G19" s="228"/>
    </row>
    <row r="20" spans="1:7" s="42" customFormat="1" x14ac:dyDescent="0.2">
      <c r="A20" s="63" t="s">
        <v>79</v>
      </c>
      <c r="B20" s="60">
        <v>161</v>
      </c>
      <c r="C20" s="60">
        <v>17283</v>
      </c>
      <c r="D20" s="60">
        <v>36714</v>
      </c>
      <c r="E20" s="60">
        <v>165</v>
      </c>
      <c r="F20" s="60">
        <v>18005</v>
      </c>
      <c r="G20" s="60">
        <v>38146</v>
      </c>
    </row>
    <row r="21" spans="1:7" s="42" customFormat="1" x14ac:dyDescent="0.2">
      <c r="A21" s="63" t="s">
        <v>134</v>
      </c>
      <c r="B21" s="60"/>
      <c r="C21" s="60"/>
      <c r="D21" s="60"/>
      <c r="E21" s="60"/>
      <c r="F21" s="60"/>
      <c r="G21" s="60"/>
    </row>
    <row r="22" spans="1:7" x14ac:dyDescent="0.2">
      <c r="A22" s="2" t="s">
        <v>137</v>
      </c>
      <c r="B22" s="60">
        <v>16</v>
      </c>
      <c r="C22" s="60">
        <v>3663</v>
      </c>
      <c r="D22" s="60">
        <v>7424</v>
      </c>
      <c r="E22" s="60">
        <v>16</v>
      </c>
      <c r="F22" s="60">
        <v>3667</v>
      </c>
      <c r="G22" s="60">
        <v>7342</v>
      </c>
    </row>
    <row r="23" spans="1:7" x14ac:dyDescent="0.2">
      <c r="A23" s="2" t="s">
        <v>136</v>
      </c>
      <c r="B23" s="60">
        <v>54</v>
      </c>
      <c r="C23" s="60">
        <v>7621</v>
      </c>
      <c r="D23" s="60">
        <v>15729</v>
      </c>
      <c r="E23" s="60">
        <v>62</v>
      </c>
      <c r="F23" s="60">
        <v>8709</v>
      </c>
      <c r="G23" s="60">
        <v>17932</v>
      </c>
    </row>
    <row r="24" spans="1:7" x14ac:dyDescent="0.2">
      <c r="A24" s="2" t="s">
        <v>132</v>
      </c>
      <c r="B24" s="60">
        <v>76</v>
      </c>
      <c r="C24" s="60">
        <v>5296</v>
      </c>
      <c r="D24" s="60">
        <v>11594</v>
      </c>
      <c r="E24" s="60">
        <v>75</v>
      </c>
      <c r="F24" s="60">
        <v>5063</v>
      </c>
      <c r="G24" s="60">
        <v>11305</v>
      </c>
    </row>
    <row r="25" spans="1:7" x14ac:dyDescent="0.2">
      <c r="A25" s="2" t="s">
        <v>131</v>
      </c>
      <c r="B25" s="60">
        <v>10</v>
      </c>
      <c r="C25" s="60">
        <v>535</v>
      </c>
      <c r="D25" s="60">
        <v>1408</v>
      </c>
      <c r="E25" s="60">
        <v>7</v>
      </c>
      <c r="F25" s="60">
        <v>402</v>
      </c>
      <c r="G25" s="60">
        <v>1107</v>
      </c>
    </row>
    <row r="26" spans="1:7" x14ac:dyDescent="0.2">
      <c r="A26" s="2" t="s">
        <v>130</v>
      </c>
      <c r="B26" s="60">
        <v>5</v>
      </c>
      <c r="C26" s="60">
        <v>168</v>
      </c>
      <c r="D26" s="60">
        <v>559</v>
      </c>
      <c r="E26" s="60">
        <v>5</v>
      </c>
      <c r="F26" s="60">
        <v>164</v>
      </c>
      <c r="G26" s="60">
        <v>460</v>
      </c>
    </row>
    <row r="27" spans="1:7" x14ac:dyDescent="0.2">
      <c r="A27" s="4" t="s">
        <v>129</v>
      </c>
      <c r="B27" s="60">
        <v>82</v>
      </c>
      <c r="C27" s="60">
        <v>2103</v>
      </c>
      <c r="D27" s="60">
        <v>6209</v>
      </c>
      <c r="E27" s="60">
        <v>79</v>
      </c>
      <c r="F27" s="60">
        <v>2097</v>
      </c>
      <c r="G27" s="60">
        <v>6187</v>
      </c>
    </row>
    <row r="28" spans="1:7" x14ac:dyDescent="0.2">
      <c r="A28" s="4" t="s">
        <v>78</v>
      </c>
      <c r="B28" s="60">
        <v>58</v>
      </c>
      <c r="C28" s="60">
        <v>976</v>
      </c>
      <c r="D28" s="60">
        <v>2244</v>
      </c>
      <c r="E28" s="60">
        <v>57</v>
      </c>
      <c r="F28" s="60">
        <v>950</v>
      </c>
      <c r="G28" s="60">
        <v>2211</v>
      </c>
    </row>
    <row r="29" spans="1:7" x14ac:dyDescent="0.2">
      <c r="A29" s="4" t="s">
        <v>128</v>
      </c>
      <c r="B29" s="60">
        <v>10</v>
      </c>
      <c r="C29" s="60">
        <v>456</v>
      </c>
      <c r="D29" s="60">
        <v>1980</v>
      </c>
      <c r="E29" s="60">
        <v>9</v>
      </c>
      <c r="F29" s="60">
        <v>454</v>
      </c>
      <c r="G29" s="60">
        <v>1965</v>
      </c>
    </row>
    <row r="30" spans="1:7" x14ac:dyDescent="0.2">
      <c r="A30" s="4" t="s">
        <v>127</v>
      </c>
      <c r="B30" s="60">
        <v>8</v>
      </c>
      <c r="C30" s="60">
        <v>248</v>
      </c>
      <c r="D30" s="60">
        <v>964</v>
      </c>
      <c r="E30" s="60">
        <v>7</v>
      </c>
      <c r="F30" s="60">
        <v>327</v>
      </c>
      <c r="G30" s="60">
        <v>1100</v>
      </c>
    </row>
    <row r="31" spans="1:7" x14ac:dyDescent="0.2">
      <c r="A31" s="4" t="s">
        <v>126</v>
      </c>
      <c r="B31" s="60">
        <v>1</v>
      </c>
      <c r="C31" s="60">
        <v>42</v>
      </c>
      <c r="D31" s="60">
        <v>68</v>
      </c>
      <c r="E31" s="60">
        <v>1</v>
      </c>
      <c r="F31" s="60">
        <v>10</v>
      </c>
      <c r="G31" s="60">
        <v>20</v>
      </c>
    </row>
    <row r="32" spans="1:7" x14ac:dyDescent="0.2">
      <c r="A32" s="4" t="s">
        <v>77</v>
      </c>
      <c r="B32" s="60">
        <v>5</v>
      </c>
      <c r="C32" s="61" t="s">
        <v>3</v>
      </c>
      <c r="D32" s="60">
        <v>953</v>
      </c>
      <c r="E32" s="60">
        <v>5</v>
      </c>
      <c r="F32" s="61" t="s">
        <v>3</v>
      </c>
      <c r="G32" s="60">
        <v>891</v>
      </c>
    </row>
    <row r="33" spans="1:7" x14ac:dyDescent="0.2">
      <c r="A33" s="9" t="s">
        <v>9</v>
      </c>
      <c r="B33" s="58">
        <v>243</v>
      </c>
      <c r="C33" s="58">
        <v>19005</v>
      </c>
      <c r="D33" s="58">
        <v>42923</v>
      </c>
      <c r="E33" s="58">
        <v>244</v>
      </c>
      <c r="F33" s="58">
        <v>20102</v>
      </c>
      <c r="G33" s="58">
        <v>44333</v>
      </c>
    </row>
    <row r="34" spans="1:7" x14ac:dyDescent="0.25">
      <c r="A34" s="228" t="s">
        <v>135</v>
      </c>
      <c r="B34" s="228"/>
      <c r="C34" s="228"/>
      <c r="D34" s="228"/>
      <c r="E34" s="228"/>
      <c r="F34" s="228"/>
      <c r="G34" s="228"/>
    </row>
    <row r="35" spans="1:7" s="42" customFormat="1" x14ac:dyDescent="0.2">
      <c r="A35" s="63" t="s">
        <v>79</v>
      </c>
      <c r="B35" s="60">
        <v>161</v>
      </c>
      <c r="C35" s="61">
        <v>11191</v>
      </c>
      <c r="D35" s="60">
        <v>27289</v>
      </c>
      <c r="E35" s="60">
        <v>158</v>
      </c>
      <c r="F35" s="61">
        <v>10902</v>
      </c>
      <c r="G35" s="60">
        <v>26564</v>
      </c>
    </row>
    <row r="36" spans="1:7" s="42" customFormat="1" x14ac:dyDescent="0.2">
      <c r="A36" s="63" t="s">
        <v>134</v>
      </c>
      <c r="B36" s="60"/>
      <c r="C36" s="61"/>
      <c r="D36" s="60"/>
      <c r="E36" s="60"/>
      <c r="F36" s="61"/>
      <c r="G36" s="60"/>
    </row>
    <row r="37" spans="1:7" x14ac:dyDescent="0.2">
      <c r="A37" s="4" t="s">
        <v>133</v>
      </c>
      <c r="B37" s="60">
        <v>29</v>
      </c>
      <c r="C37" s="61">
        <v>3546</v>
      </c>
      <c r="D37" s="60">
        <v>8235</v>
      </c>
      <c r="E37" s="60">
        <v>33</v>
      </c>
      <c r="F37" s="61">
        <v>3853</v>
      </c>
      <c r="G37" s="60">
        <v>9206</v>
      </c>
    </row>
    <row r="38" spans="1:7" x14ac:dyDescent="0.2">
      <c r="A38" s="2" t="s">
        <v>132</v>
      </c>
      <c r="B38" s="60">
        <v>90</v>
      </c>
      <c r="C38" s="61">
        <v>5950</v>
      </c>
      <c r="D38" s="60">
        <v>14882</v>
      </c>
      <c r="E38" s="60">
        <v>85</v>
      </c>
      <c r="F38" s="61">
        <v>5487</v>
      </c>
      <c r="G38" s="60">
        <v>13537</v>
      </c>
    </row>
    <row r="39" spans="1:7" x14ac:dyDescent="0.2">
      <c r="A39" s="2" t="s">
        <v>131</v>
      </c>
      <c r="B39" s="60">
        <v>31</v>
      </c>
      <c r="C39" s="61">
        <v>1279</v>
      </c>
      <c r="D39" s="60">
        <v>3174</v>
      </c>
      <c r="E39" s="60">
        <v>29</v>
      </c>
      <c r="F39" s="61">
        <v>1134</v>
      </c>
      <c r="G39" s="60">
        <v>2823</v>
      </c>
    </row>
    <row r="40" spans="1:7" x14ac:dyDescent="0.2">
      <c r="A40" s="2" t="s">
        <v>130</v>
      </c>
      <c r="B40" s="60">
        <v>11</v>
      </c>
      <c r="C40" s="61">
        <v>416</v>
      </c>
      <c r="D40" s="60">
        <v>998</v>
      </c>
      <c r="E40" s="60">
        <v>11</v>
      </c>
      <c r="F40" s="61">
        <v>428</v>
      </c>
      <c r="G40" s="60">
        <v>998</v>
      </c>
    </row>
    <row r="41" spans="1:7" x14ac:dyDescent="0.25">
      <c r="A41" s="4" t="s">
        <v>129</v>
      </c>
      <c r="B41" s="62">
        <v>310</v>
      </c>
      <c r="C41" s="62">
        <v>15438</v>
      </c>
      <c r="D41" s="62">
        <v>42920</v>
      </c>
      <c r="E41" s="62">
        <v>318</v>
      </c>
      <c r="F41" s="62">
        <v>20362</v>
      </c>
      <c r="G41" s="62">
        <v>55134</v>
      </c>
    </row>
    <row r="42" spans="1:7" x14ac:dyDescent="0.2">
      <c r="A42" s="4" t="s">
        <v>78</v>
      </c>
      <c r="B42" s="60">
        <v>133</v>
      </c>
      <c r="C42" s="61">
        <v>1922</v>
      </c>
      <c r="D42" s="60">
        <v>5104</v>
      </c>
      <c r="E42" s="60">
        <v>134</v>
      </c>
      <c r="F42" s="61">
        <v>2043</v>
      </c>
      <c r="G42" s="60">
        <v>5289</v>
      </c>
    </row>
    <row r="43" spans="1:7" x14ac:dyDescent="0.2">
      <c r="A43" s="4" t="s">
        <v>128</v>
      </c>
      <c r="B43" s="60">
        <v>16</v>
      </c>
      <c r="C43" s="61">
        <v>319</v>
      </c>
      <c r="D43" s="60">
        <v>1340</v>
      </c>
      <c r="E43" s="60">
        <v>19</v>
      </c>
      <c r="F43" s="61">
        <v>434</v>
      </c>
      <c r="G43" s="60">
        <v>1919</v>
      </c>
    </row>
    <row r="44" spans="1:7" x14ac:dyDescent="0.2">
      <c r="A44" s="4" t="s">
        <v>127</v>
      </c>
      <c r="B44" s="60">
        <v>23</v>
      </c>
      <c r="C44" s="61">
        <v>1584</v>
      </c>
      <c r="D44" s="60">
        <v>6577</v>
      </c>
      <c r="E44" s="60">
        <v>22</v>
      </c>
      <c r="F44" s="61">
        <v>1448</v>
      </c>
      <c r="G44" s="60">
        <v>5747</v>
      </c>
    </row>
    <row r="45" spans="1:7" x14ac:dyDescent="0.2">
      <c r="A45" s="4" t="s">
        <v>126</v>
      </c>
      <c r="B45" s="60">
        <v>95</v>
      </c>
      <c r="C45" s="61">
        <v>2377</v>
      </c>
      <c r="D45" s="60">
        <v>6805</v>
      </c>
      <c r="E45" s="60">
        <v>100</v>
      </c>
      <c r="F45" s="61">
        <v>2275</v>
      </c>
      <c r="G45" s="60">
        <v>6773</v>
      </c>
    </row>
    <row r="46" spans="1:7" x14ac:dyDescent="0.2">
      <c r="A46" s="4" t="s">
        <v>77</v>
      </c>
      <c r="B46" s="60">
        <v>43</v>
      </c>
      <c r="C46" s="61" t="s">
        <v>3</v>
      </c>
      <c r="D46" s="60">
        <v>23094</v>
      </c>
      <c r="E46" s="60">
        <v>43</v>
      </c>
      <c r="F46" s="61" t="s">
        <v>3</v>
      </c>
      <c r="G46" s="60">
        <v>35406</v>
      </c>
    </row>
    <row r="47" spans="1:7" x14ac:dyDescent="0.2">
      <c r="A47" s="9" t="s">
        <v>9</v>
      </c>
      <c r="B47" s="58">
        <v>471</v>
      </c>
      <c r="C47" s="59">
        <v>17393</v>
      </c>
      <c r="D47" s="58">
        <v>70209</v>
      </c>
      <c r="E47" s="58">
        <v>476</v>
      </c>
      <c r="F47" s="59">
        <v>31264</v>
      </c>
      <c r="G47" s="58">
        <v>81698</v>
      </c>
    </row>
  </sheetData>
  <mergeCells count="6">
    <mergeCell ref="A19:G19"/>
    <mergeCell ref="A34:G34"/>
    <mergeCell ref="A2:A3"/>
    <mergeCell ref="B2:D2"/>
    <mergeCell ref="E2:G2"/>
    <mergeCell ref="A4:G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3B31F-13FE-4394-AABF-1C0D59B140D9}">
  <dimension ref="A1:J31"/>
  <sheetViews>
    <sheetView zoomScaleNormal="100" workbookViewId="0"/>
  </sheetViews>
  <sheetFormatPr defaultRowHeight="11.25" x14ac:dyDescent="0.2"/>
  <cols>
    <col min="1" max="1" width="14.7109375" style="1" customWidth="1"/>
    <col min="2" max="3" width="10.140625" style="1" customWidth="1"/>
    <col min="4" max="4" width="10.140625" style="70" customWidth="1"/>
    <col min="5" max="9" width="10.140625" style="1" customWidth="1"/>
    <col min="10" max="10" width="10.5703125" style="1" customWidth="1"/>
    <col min="11" max="16384" width="9.140625" style="1"/>
  </cols>
  <sheetData>
    <row r="1" spans="1:10" s="75" customFormat="1" ht="12" thickBot="1" x14ac:dyDescent="0.25">
      <c r="A1" s="56" t="s">
        <v>159</v>
      </c>
      <c r="B1" s="32"/>
      <c r="C1" s="32"/>
      <c r="D1" s="32"/>
      <c r="E1" s="32"/>
      <c r="F1" s="32"/>
      <c r="G1" s="32"/>
      <c r="H1" s="32"/>
      <c r="I1" s="32"/>
      <c r="J1" s="32"/>
    </row>
    <row r="2" spans="1:10" s="5" customFormat="1" x14ac:dyDescent="0.25">
      <c r="A2" s="211" t="s">
        <v>7</v>
      </c>
      <c r="B2" s="236" t="s">
        <v>158</v>
      </c>
      <c r="C2" s="210" t="s">
        <v>157</v>
      </c>
      <c r="D2" s="225"/>
      <c r="E2" s="225"/>
      <c r="F2" s="225"/>
      <c r="G2" s="225"/>
      <c r="H2" s="225"/>
      <c r="I2" s="225"/>
      <c r="J2" s="225"/>
    </row>
    <row r="3" spans="1:10" s="5" customFormat="1" ht="33.75" x14ac:dyDescent="0.25">
      <c r="A3" s="235"/>
      <c r="B3" s="237"/>
      <c r="C3" s="73" t="s">
        <v>156</v>
      </c>
      <c r="D3" s="74" t="s">
        <v>135</v>
      </c>
      <c r="E3" s="73" t="s">
        <v>155</v>
      </c>
      <c r="F3" s="73" t="s">
        <v>154</v>
      </c>
      <c r="G3" s="73" t="s">
        <v>153</v>
      </c>
      <c r="H3" s="73" t="s">
        <v>152</v>
      </c>
      <c r="I3" s="73" t="s">
        <v>151</v>
      </c>
      <c r="J3" s="72" t="s">
        <v>150</v>
      </c>
    </row>
    <row r="4" spans="1:10" x14ac:dyDescent="0.2">
      <c r="A4" s="238" t="s">
        <v>149</v>
      </c>
      <c r="B4" s="238"/>
      <c r="C4" s="238"/>
      <c r="D4" s="238"/>
      <c r="E4" s="238"/>
      <c r="F4" s="238"/>
      <c r="G4" s="238"/>
      <c r="H4" s="238"/>
      <c r="I4" s="238"/>
      <c r="J4" s="238"/>
    </row>
    <row r="5" spans="1:10" x14ac:dyDescent="0.2">
      <c r="A5" s="63" t="s">
        <v>147</v>
      </c>
      <c r="B5" s="62">
        <v>4011</v>
      </c>
      <c r="C5" s="62">
        <v>391</v>
      </c>
      <c r="D5" s="62">
        <v>763</v>
      </c>
      <c r="E5" s="62">
        <v>142</v>
      </c>
      <c r="F5" s="62">
        <v>374</v>
      </c>
      <c r="G5" s="62">
        <v>175</v>
      </c>
      <c r="H5" s="62">
        <v>327</v>
      </c>
      <c r="I5" s="62">
        <v>32</v>
      </c>
      <c r="J5" s="62">
        <v>91</v>
      </c>
    </row>
    <row r="6" spans="1:10" x14ac:dyDescent="0.2">
      <c r="A6" s="4" t="s">
        <v>146</v>
      </c>
      <c r="B6" s="62">
        <v>3462</v>
      </c>
      <c r="C6" s="62">
        <v>2167</v>
      </c>
      <c r="D6" s="62">
        <v>290</v>
      </c>
      <c r="E6" s="62">
        <v>19</v>
      </c>
      <c r="F6" s="62">
        <v>63</v>
      </c>
      <c r="G6" s="62">
        <v>51</v>
      </c>
      <c r="H6" s="62">
        <v>208</v>
      </c>
      <c r="I6" s="62">
        <v>4</v>
      </c>
      <c r="J6" s="62">
        <v>7</v>
      </c>
    </row>
    <row r="7" spans="1:10" x14ac:dyDescent="0.2">
      <c r="A7" s="17" t="s">
        <v>9</v>
      </c>
      <c r="B7" s="62">
        <v>7473</v>
      </c>
      <c r="C7" s="62">
        <v>2558</v>
      </c>
      <c r="D7" s="62">
        <v>1053</v>
      </c>
      <c r="E7" s="62">
        <v>161</v>
      </c>
      <c r="F7" s="62">
        <v>437</v>
      </c>
      <c r="G7" s="62">
        <v>226</v>
      </c>
      <c r="H7" s="62">
        <v>534</v>
      </c>
      <c r="I7" s="62">
        <v>36</v>
      </c>
      <c r="J7" s="62">
        <v>98</v>
      </c>
    </row>
    <row r="8" spans="1:10" x14ac:dyDescent="0.2">
      <c r="A8" s="2" t="s">
        <v>14</v>
      </c>
      <c r="B8" s="62"/>
      <c r="C8" s="62"/>
      <c r="D8" s="62"/>
      <c r="E8" s="62"/>
      <c r="F8" s="62"/>
      <c r="G8" s="62"/>
      <c r="H8" s="62"/>
      <c r="I8" s="62"/>
      <c r="J8" s="62"/>
    </row>
    <row r="9" spans="1:10" x14ac:dyDescent="0.2">
      <c r="A9" s="15" t="s">
        <v>79</v>
      </c>
      <c r="B9" s="62">
        <v>5596</v>
      </c>
      <c r="C9" s="62">
        <v>2408</v>
      </c>
      <c r="D9" s="62">
        <v>690</v>
      </c>
      <c r="E9" s="62">
        <v>119</v>
      </c>
      <c r="F9" s="62">
        <v>285</v>
      </c>
      <c r="G9" s="62">
        <v>135</v>
      </c>
      <c r="H9" s="62">
        <v>438</v>
      </c>
      <c r="I9" s="62">
        <v>11</v>
      </c>
      <c r="J9" s="62">
        <v>56</v>
      </c>
    </row>
    <row r="10" spans="1:10" x14ac:dyDescent="0.2">
      <c r="A10" s="15" t="s">
        <v>78</v>
      </c>
      <c r="B10" s="62">
        <v>772</v>
      </c>
      <c r="C10" s="62">
        <v>74</v>
      </c>
      <c r="D10" s="62">
        <v>60</v>
      </c>
      <c r="E10" s="62">
        <v>25</v>
      </c>
      <c r="F10" s="62">
        <v>64</v>
      </c>
      <c r="G10" s="62">
        <v>45</v>
      </c>
      <c r="H10" s="62">
        <v>49</v>
      </c>
      <c r="I10" s="62">
        <v>7</v>
      </c>
      <c r="J10" s="62">
        <v>4</v>
      </c>
    </row>
    <row r="11" spans="1:10" x14ac:dyDescent="0.2">
      <c r="A11" s="15" t="s">
        <v>128</v>
      </c>
      <c r="B11" s="62">
        <v>238</v>
      </c>
      <c r="C11" s="62">
        <v>24</v>
      </c>
      <c r="D11" s="62">
        <v>15</v>
      </c>
      <c r="E11" s="62">
        <v>6</v>
      </c>
      <c r="F11" s="62">
        <v>37</v>
      </c>
      <c r="G11" s="62">
        <v>24</v>
      </c>
      <c r="H11" s="62">
        <v>4</v>
      </c>
      <c r="I11" s="71" t="s">
        <v>144</v>
      </c>
      <c r="J11" s="62">
        <v>4</v>
      </c>
    </row>
    <row r="12" spans="1:10" x14ac:dyDescent="0.2">
      <c r="A12" s="15" t="s">
        <v>127</v>
      </c>
      <c r="B12" s="62">
        <v>201</v>
      </c>
      <c r="C12" s="62">
        <v>28</v>
      </c>
      <c r="D12" s="62">
        <v>68</v>
      </c>
      <c r="E12" s="62">
        <v>1</v>
      </c>
      <c r="F12" s="62">
        <v>24</v>
      </c>
      <c r="G12" s="62">
        <v>5</v>
      </c>
      <c r="H12" s="62">
        <v>3</v>
      </c>
      <c r="I12" s="62">
        <v>4</v>
      </c>
      <c r="J12" s="62">
        <v>2</v>
      </c>
    </row>
    <row r="13" spans="1:10" x14ac:dyDescent="0.2">
      <c r="A13" s="15" t="s">
        <v>126</v>
      </c>
      <c r="B13" s="62">
        <v>294</v>
      </c>
      <c r="C13" s="62">
        <v>0</v>
      </c>
      <c r="D13" s="62">
        <v>73</v>
      </c>
      <c r="E13" s="62">
        <v>7</v>
      </c>
      <c r="F13" s="62">
        <v>19</v>
      </c>
      <c r="G13" s="62">
        <v>4</v>
      </c>
      <c r="H13" s="62">
        <v>6</v>
      </c>
      <c r="I13" s="62">
        <v>7</v>
      </c>
      <c r="J13" s="62">
        <v>22</v>
      </c>
    </row>
    <row r="14" spans="1:10" x14ac:dyDescent="0.2">
      <c r="A14" s="15" t="s">
        <v>77</v>
      </c>
      <c r="B14" s="62">
        <v>371</v>
      </c>
      <c r="C14" s="62">
        <v>25</v>
      </c>
      <c r="D14" s="62">
        <v>148</v>
      </c>
      <c r="E14" s="62">
        <v>3</v>
      </c>
      <c r="F14" s="62">
        <v>8</v>
      </c>
      <c r="G14" s="62">
        <v>15</v>
      </c>
      <c r="H14" s="62">
        <v>34</v>
      </c>
      <c r="I14" s="62">
        <v>7</v>
      </c>
      <c r="J14" s="62">
        <v>10</v>
      </c>
    </row>
    <row r="15" spans="1:10" x14ac:dyDescent="0.2">
      <c r="A15" s="228" t="s">
        <v>148</v>
      </c>
      <c r="B15" s="228"/>
      <c r="C15" s="228"/>
      <c r="D15" s="228"/>
      <c r="E15" s="228"/>
      <c r="F15" s="228"/>
      <c r="G15" s="228"/>
      <c r="H15" s="228"/>
      <c r="I15" s="228"/>
      <c r="J15" s="228"/>
    </row>
    <row r="16" spans="1:10" x14ac:dyDescent="0.2">
      <c r="A16" s="4" t="s">
        <v>147</v>
      </c>
      <c r="B16" s="62">
        <v>9941</v>
      </c>
      <c r="C16" s="62">
        <v>843</v>
      </c>
      <c r="D16" s="62">
        <v>2192</v>
      </c>
      <c r="E16" s="62">
        <v>288</v>
      </c>
      <c r="F16" s="62">
        <v>851</v>
      </c>
      <c r="G16" s="62">
        <v>382</v>
      </c>
      <c r="H16" s="62">
        <v>935</v>
      </c>
      <c r="I16" s="62">
        <v>77</v>
      </c>
      <c r="J16" s="62">
        <v>204</v>
      </c>
    </row>
    <row r="17" spans="1:10" x14ac:dyDescent="0.2">
      <c r="A17" s="4" t="s">
        <v>146</v>
      </c>
      <c r="B17" s="62">
        <v>9614</v>
      </c>
      <c r="C17" s="62">
        <v>5216</v>
      </c>
      <c r="D17" s="62">
        <v>1494</v>
      </c>
      <c r="E17" s="62">
        <v>44</v>
      </c>
      <c r="F17" s="62">
        <v>163</v>
      </c>
      <c r="G17" s="62">
        <v>157</v>
      </c>
      <c r="H17" s="62">
        <v>743</v>
      </c>
      <c r="I17" s="62">
        <v>17</v>
      </c>
      <c r="J17" s="62">
        <v>37</v>
      </c>
    </row>
    <row r="18" spans="1:10" x14ac:dyDescent="0.2">
      <c r="A18" s="17" t="s">
        <v>9</v>
      </c>
      <c r="B18" s="62">
        <v>19554</v>
      </c>
      <c r="C18" s="62">
        <v>6060</v>
      </c>
      <c r="D18" s="62">
        <v>3686</v>
      </c>
      <c r="E18" s="62">
        <v>332</v>
      </c>
      <c r="F18" s="62">
        <v>1013</v>
      </c>
      <c r="G18" s="62">
        <v>538</v>
      </c>
      <c r="H18" s="62">
        <v>1678</v>
      </c>
      <c r="I18" s="62">
        <v>93</v>
      </c>
      <c r="J18" s="62">
        <v>241</v>
      </c>
    </row>
    <row r="19" spans="1:10" x14ac:dyDescent="0.2">
      <c r="A19" s="15" t="s">
        <v>79</v>
      </c>
      <c r="B19" s="62">
        <v>14098</v>
      </c>
      <c r="C19" s="62">
        <v>5607</v>
      </c>
      <c r="D19" s="62">
        <v>2363</v>
      </c>
      <c r="E19" s="62">
        <v>238</v>
      </c>
      <c r="F19" s="62">
        <v>653</v>
      </c>
      <c r="G19" s="62">
        <v>325</v>
      </c>
      <c r="H19" s="62">
        <v>1327</v>
      </c>
      <c r="I19" s="62">
        <v>25</v>
      </c>
      <c r="J19" s="62">
        <v>122</v>
      </c>
    </row>
    <row r="20" spans="1:10" x14ac:dyDescent="0.2">
      <c r="A20" s="15" t="s">
        <v>78</v>
      </c>
      <c r="B20" s="62">
        <v>1796</v>
      </c>
      <c r="C20" s="62">
        <v>185</v>
      </c>
      <c r="D20" s="62">
        <v>189</v>
      </c>
      <c r="E20" s="62">
        <v>52</v>
      </c>
      <c r="F20" s="62">
        <v>146</v>
      </c>
      <c r="G20" s="62">
        <v>94</v>
      </c>
      <c r="H20" s="62">
        <v>118</v>
      </c>
      <c r="I20" s="62">
        <v>18</v>
      </c>
      <c r="J20" s="62">
        <v>6</v>
      </c>
    </row>
    <row r="21" spans="1:10" x14ac:dyDescent="0.2">
      <c r="A21" s="15" t="s">
        <v>128</v>
      </c>
      <c r="B21" s="62">
        <v>630</v>
      </c>
      <c r="C21" s="62">
        <v>95</v>
      </c>
      <c r="D21" s="62">
        <v>52</v>
      </c>
      <c r="E21" s="62">
        <v>13</v>
      </c>
      <c r="F21" s="62">
        <v>83</v>
      </c>
      <c r="G21" s="62">
        <v>47</v>
      </c>
      <c r="H21" s="62">
        <v>9</v>
      </c>
      <c r="I21" s="71" t="s">
        <v>144</v>
      </c>
      <c r="J21" s="62">
        <v>9</v>
      </c>
    </row>
    <row r="22" spans="1:10" x14ac:dyDescent="0.2">
      <c r="A22" s="15" t="s">
        <v>127</v>
      </c>
      <c r="B22" s="62">
        <v>557</v>
      </c>
      <c r="C22" s="62">
        <v>61</v>
      </c>
      <c r="D22" s="62">
        <v>230</v>
      </c>
      <c r="E22" s="62">
        <v>2</v>
      </c>
      <c r="F22" s="62">
        <v>54</v>
      </c>
      <c r="G22" s="62">
        <v>9</v>
      </c>
      <c r="H22" s="62">
        <v>6</v>
      </c>
      <c r="I22" s="62">
        <v>10</v>
      </c>
      <c r="J22" s="62">
        <v>7</v>
      </c>
    </row>
    <row r="23" spans="1:10" x14ac:dyDescent="0.2">
      <c r="A23" s="15" t="s">
        <v>126</v>
      </c>
      <c r="B23" s="62">
        <v>992</v>
      </c>
      <c r="C23" s="62">
        <v>1</v>
      </c>
      <c r="D23" s="62">
        <v>281</v>
      </c>
      <c r="E23" s="62">
        <v>21</v>
      </c>
      <c r="F23" s="62">
        <v>52</v>
      </c>
      <c r="G23" s="62">
        <v>10</v>
      </c>
      <c r="H23" s="62">
        <v>14</v>
      </c>
      <c r="I23" s="62">
        <v>19</v>
      </c>
      <c r="J23" s="62">
        <v>71</v>
      </c>
    </row>
    <row r="24" spans="1:10" x14ac:dyDescent="0.2">
      <c r="A24" s="15" t="s">
        <v>77</v>
      </c>
      <c r="B24" s="62">
        <v>1480</v>
      </c>
      <c r="C24" s="62">
        <v>110</v>
      </c>
      <c r="D24" s="62">
        <v>572</v>
      </c>
      <c r="E24" s="62">
        <v>6</v>
      </c>
      <c r="F24" s="62">
        <v>26</v>
      </c>
      <c r="G24" s="62">
        <v>54</v>
      </c>
      <c r="H24" s="62">
        <v>203</v>
      </c>
      <c r="I24" s="62">
        <v>22</v>
      </c>
      <c r="J24" s="62">
        <v>26</v>
      </c>
    </row>
    <row r="25" spans="1:10" x14ac:dyDescent="0.2">
      <c r="A25" s="228" t="s">
        <v>145</v>
      </c>
      <c r="B25" s="228"/>
      <c r="C25" s="228"/>
      <c r="D25" s="228"/>
      <c r="E25" s="228"/>
      <c r="F25" s="228"/>
      <c r="G25" s="228"/>
      <c r="H25" s="228"/>
      <c r="I25" s="228"/>
      <c r="J25" s="228"/>
    </row>
    <row r="26" spans="1:10" x14ac:dyDescent="0.2">
      <c r="A26" s="16" t="s">
        <v>79</v>
      </c>
      <c r="B26" s="62">
        <v>7992</v>
      </c>
      <c r="C26" s="62">
        <v>10469</v>
      </c>
      <c r="D26" s="62">
        <v>5992</v>
      </c>
      <c r="E26" s="62">
        <v>7572</v>
      </c>
      <c r="F26" s="62">
        <v>7422</v>
      </c>
      <c r="G26" s="62">
        <v>7057</v>
      </c>
      <c r="H26" s="62">
        <v>5893</v>
      </c>
      <c r="I26" s="62">
        <v>6</v>
      </c>
      <c r="J26" s="62">
        <v>9</v>
      </c>
    </row>
    <row r="27" spans="1:10" x14ac:dyDescent="0.2">
      <c r="A27" s="16" t="s">
        <v>78</v>
      </c>
      <c r="B27" s="62">
        <v>4904</v>
      </c>
      <c r="C27" s="62">
        <v>5494</v>
      </c>
      <c r="D27" s="62">
        <v>4886</v>
      </c>
      <c r="E27" s="62">
        <v>5175</v>
      </c>
      <c r="F27" s="62">
        <v>4238</v>
      </c>
      <c r="G27" s="62">
        <v>5472</v>
      </c>
      <c r="H27" s="62">
        <v>4823</v>
      </c>
      <c r="I27" s="62">
        <v>4</v>
      </c>
      <c r="J27" s="62">
        <v>6</v>
      </c>
    </row>
    <row r="28" spans="1:10" x14ac:dyDescent="0.2">
      <c r="A28" s="16" t="s">
        <v>128</v>
      </c>
      <c r="B28" s="62">
        <v>1977</v>
      </c>
      <c r="C28" s="62">
        <v>1665</v>
      </c>
      <c r="D28" s="62">
        <v>2080</v>
      </c>
      <c r="E28" s="62">
        <v>2109</v>
      </c>
      <c r="F28" s="62">
        <v>1995</v>
      </c>
      <c r="G28" s="62">
        <v>2180</v>
      </c>
      <c r="H28" s="62">
        <v>4296</v>
      </c>
      <c r="I28" s="71" t="s">
        <v>144</v>
      </c>
      <c r="J28" s="62">
        <v>2</v>
      </c>
    </row>
    <row r="29" spans="1:10" x14ac:dyDescent="0.2">
      <c r="A29" s="16" t="s">
        <v>127</v>
      </c>
      <c r="B29" s="62">
        <v>2243</v>
      </c>
      <c r="C29" s="62">
        <v>3808</v>
      </c>
      <c r="D29" s="62">
        <v>1967</v>
      </c>
      <c r="E29" s="62">
        <v>1891</v>
      </c>
      <c r="F29" s="62">
        <v>2262</v>
      </c>
      <c r="G29" s="62">
        <v>2152</v>
      </c>
      <c r="H29" s="62">
        <v>1989</v>
      </c>
      <c r="I29" s="62">
        <v>2</v>
      </c>
      <c r="J29" s="62">
        <v>1</v>
      </c>
    </row>
    <row r="30" spans="1:10" x14ac:dyDescent="0.2">
      <c r="A30" s="16" t="s">
        <v>126</v>
      </c>
      <c r="B30" s="62">
        <v>2931</v>
      </c>
      <c r="C30" s="62">
        <v>17021</v>
      </c>
      <c r="D30" s="62">
        <v>3395</v>
      </c>
      <c r="E30" s="62">
        <v>2469</v>
      </c>
      <c r="F30" s="62">
        <v>3009</v>
      </c>
      <c r="G30" s="62">
        <v>3838</v>
      </c>
      <c r="H30" s="62">
        <v>3379</v>
      </c>
      <c r="I30" s="62">
        <v>3</v>
      </c>
      <c r="J30" s="62">
        <v>5</v>
      </c>
    </row>
    <row r="31" spans="1:10" x14ac:dyDescent="0.2">
      <c r="A31" s="16" t="s">
        <v>77</v>
      </c>
      <c r="B31" s="62">
        <v>1827</v>
      </c>
      <c r="C31" s="62">
        <v>941</v>
      </c>
      <c r="D31" s="62">
        <v>1790</v>
      </c>
      <c r="E31" s="62">
        <v>2598</v>
      </c>
      <c r="F31" s="62">
        <v>2033</v>
      </c>
      <c r="G31" s="62">
        <v>1040</v>
      </c>
      <c r="H31" s="62">
        <v>2404</v>
      </c>
      <c r="I31" s="62">
        <v>2</v>
      </c>
      <c r="J31" s="62">
        <v>2</v>
      </c>
    </row>
  </sheetData>
  <mergeCells count="6">
    <mergeCell ref="A15:J15"/>
    <mergeCell ref="A25:J25"/>
    <mergeCell ref="A2:A3"/>
    <mergeCell ref="B2:B3"/>
    <mergeCell ref="C2:J2"/>
    <mergeCell ref="A4:J4"/>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292F4-565F-4FE6-8FFC-619261387687}">
  <dimension ref="A1:H52"/>
  <sheetViews>
    <sheetView zoomScaleNormal="100" workbookViewId="0"/>
  </sheetViews>
  <sheetFormatPr defaultRowHeight="11.25" x14ac:dyDescent="0.25"/>
  <cols>
    <col min="1" max="1" width="21.85546875" style="2" customWidth="1"/>
    <col min="2" max="7" width="9" style="2" customWidth="1"/>
    <col min="8" max="8" width="12.7109375" style="2" customWidth="1"/>
    <col min="9" max="16384" width="9.140625" style="2"/>
  </cols>
  <sheetData>
    <row r="1" spans="1:8" s="86" customFormat="1" ht="12" thickBot="1" x14ac:dyDescent="0.25">
      <c r="A1" s="56" t="s">
        <v>172</v>
      </c>
      <c r="B1" s="32"/>
      <c r="C1" s="32"/>
      <c r="D1" s="32"/>
      <c r="E1" s="32"/>
      <c r="F1" s="32"/>
      <c r="G1" s="32"/>
      <c r="H1" s="32"/>
    </row>
    <row r="2" spans="1:8" s="5" customFormat="1" x14ac:dyDescent="0.25">
      <c r="A2" s="211" t="s">
        <v>52</v>
      </c>
      <c r="B2" s="240" t="s">
        <v>171</v>
      </c>
      <c r="C2" s="240"/>
      <c r="D2" s="240"/>
      <c r="E2" s="240" t="s">
        <v>170</v>
      </c>
      <c r="F2" s="240"/>
      <c r="G2" s="240"/>
      <c r="H2" s="239" t="s">
        <v>169</v>
      </c>
    </row>
    <row r="3" spans="1:8" s="5" customFormat="1" x14ac:dyDescent="0.25">
      <c r="A3" s="235"/>
      <c r="B3" s="241" t="s">
        <v>168</v>
      </c>
      <c r="C3" s="241"/>
      <c r="D3" s="241"/>
      <c r="E3" s="241"/>
      <c r="F3" s="241"/>
      <c r="G3" s="241"/>
      <c r="H3" s="224"/>
    </row>
    <row r="4" spans="1:8" s="5" customFormat="1" x14ac:dyDescent="0.25">
      <c r="A4" s="212"/>
      <c r="B4" s="85">
        <v>2000</v>
      </c>
      <c r="C4" s="85">
        <v>2009</v>
      </c>
      <c r="D4" s="85">
        <v>2010</v>
      </c>
      <c r="E4" s="85">
        <v>2000</v>
      </c>
      <c r="F4" s="85">
        <v>2009</v>
      </c>
      <c r="G4" s="85">
        <v>2010</v>
      </c>
      <c r="H4" s="84">
        <v>2010</v>
      </c>
    </row>
    <row r="5" spans="1:8" s="24" customFormat="1" x14ac:dyDescent="0.2">
      <c r="A5" s="12" t="s">
        <v>49</v>
      </c>
      <c r="B5" s="78">
        <v>9358</v>
      </c>
      <c r="C5" s="78">
        <v>8123</v>
      </c>
      <c r="D5" s="78">
        <v>8349</v>
      </c>
      <c r="E5" s="78">
        <v>6287</v>
      </c>
      <c r="F5" s="78">
        <v>6235</v>
      </c>
      <c r="G5" s="78">
        <v>6632</v>
      </c>
      <c r="H5" s="76">
        <v>2.9</v>
      </c>
    </row>
    <row r="6" spans="1:8" x14ac:dyDescent="0.25">
      <c r="A6" s="4" t="s">
        <v>14</v>
      </c>
      <c r="B6" s="62"/>
      <c r="C6" s="62"/>
      <c r="D6" s="62"/>
      <c r="E6" s="62"/>
      <c r="F6" s="62"/>
      <c r="G6" s="62"/>
    </row>
    <row r="7" spans="1:8" x14ac:dyDescent="0.2">
      <c r="A7" s="20" t="s">
        <v>48</v>
      </c>
      <c r="B7" s="62">
        <v>708</v>
      </c>
      <c r="C7" s="62">
        <v>734</v>
      </c>
      <c r="D7" s="62">
        <v>756</v>
      </c>
      <c r="E7" s="62">
        <v>485</v>
      </c>
      <c r="F7" s="62">
        <v>559</v>
      </c>
      <c r="G7" s="62">
        <v>590</v>
      </c>
      <c r="H7" s="80">
        <v>2.8</v>
      </c>
    </row>
    <row r="8" spans="1:8" x14ac:dyDescent="0.25">
      <c r="A8" s="18" t="s">
        <v>47</v>
      </c>
      <c r="B8" s="62">
        <v>129</v>
      </c>
      <c r="C8" s="62">
        <v>144</v>
      </c>
      <c r="D8" s="62">
        <v>155</v>
      </c>
      <c r="E8" s="62">
        <v>83</v>
      </c>
      <c r="F8" s="62">
        <v>102</v>
      </c>
      <c r="G8" s="62">
        <v>116</v>
      </c>
      <c r="H8" s="80">
        <v>3</v>
      </c>
    </row>
    <row r="9" spans="1:8" x14ac:dyDescent="0.25">
      <c r="A9" s="82" t="s">
        <v>59</v>
      </c>
      <c r="B9" s="62">
        <v>26</v>
      </c>
      <c r="C9" s="62">
        <v>38</v>
      </c>
      <c r="D9" s="62">
        <v>42</v>
      </c>
      <c r="E9" s="62">
        <v>20</v>
      </c>
      <c r="F9" s="62">
        <v>34</v>
      </c>
      <c r="G9" s="62">
        <v>38</v>
      </c>
      <c r="H9" s="80">
        <v>1.7</v>
      </c>
    </row>
    <row r="10" spans="1:8" x14ac:dyDescent="0.25">
      <c r="A10" s="82" t="s">
        <v>46</v>
      </c>
      <c r="B10" s="71" t="s">
        <v>160</v>
      </c>
      <c r="C10" s="62">
        <v>9</v>
      </c>
      <c r="D10" s="62">
        <v>13</v>
      </c>
      <c r="E10" s="71" t="s">
        <v>160</v>
      </c>
      <c r="F10" s="62">
        <v>9</v>
      </c>
      <c r="G10" s="71">
        <v>12</v>
      </c>
      <c r="H10" s="80">
        <v>2.9</v>
      </c>
    </row>
    <row r="11" spans="1:8" x14ac:dyDescent="0.25">
      <c r="A11" s="18" t="s">
        <v>45</v>
      </c>
      <c r="B11" s="62">
        <v>100</v>
      </c>
      <c r="C11" s="62">
        <v>385</v>
      </c>
      <c r="D11" s="62">
        <v>436</v>
      </c>
      <c r="E11" s="62">
        <v>59</v>
      </c>
      <c r="F11" s="62">
        <v>293</v>
      </c>
      <c r="G11" s="62">
        <v>343</v>
      </c>
      <c r="H11" s="80">
        <v>2.9</v>
      </c>
    </row>
    <row r="12" spans="1:8" x14ac:dyDescent="0.25">
      <c r="A12" s="18" t="s">
        <v>44</v>
      </c>
      <c r="B12" s="62">
        <v>212</v>
      </c>
      <c r="C12" s="62">
        <v>170</v>
      </c>
      <c r="D12" s="62">
        <v>159</v>
      </c>
      <c r="E12" s="62">
        <v>74</v>
      </c>
      <c r="F12" s="62">
        <v>84</v>
      </c>
      <c r="G12" s="62">
        <v>88</v>
      </c>
      <c r="H12" s="80">
        <v>4.0999999999999996</v>
      </c>
    </row>
    <row r="13" spans="1:8" x14ac:dyDescent="0.25">
      <c r="A13" s="18" t="s">
        <v>43</v>
      </c>
      <c r="B13" s="62">
        <v>327</v>
      </c>
      <c r="C13" s="62">
        <v>502</v>
      </c>
      <c r="D13" s="62">
        <v>10</v>
      </c>
      <c r="E13" s="62">
        <v>299</v>
      </c>
      <c r="F13" s="62">
        <v>459</v>
      </c>
      <c r="G13" s="62">
        <v>9</v>
      </c>
      <c r="H13" s="80">
        <v>2.2999999999999998</v>
      </c>
    </row>
    <row r="14" spans="1:8" x14ac:dyDescent="0.25">
      <c r="A14" s="82" t="s">
        <v>167</v>
      </c>
      <c r="B14" s="71" t="s">
        <v>160</v>
      </c>
      <c r="C14" s="62">
        <v>9</v>
      </c>
      <c r="D14" s="62">
        <v>118</v>
      </c>
      <c r="E14" s="71" t="s">
        <v>160</v>
      </c>
      <c r="F14" s="62">
        <v>7</v>
      </c>
      <c r="G14" s="71">
        <v>104</v>
      </c>
      <c r="H14" s="80">
        <v>3</v>
      </c>
    </row>
    <row r="15" spans="1:8" x14ac:dyDescent="0.25">
      <c r="A15" s="18" t="s">
        <v>42</v>
      </c>
      <c r="B15" s="62">
        <v>172</v>
      </c>
      <c r="C15" s="62">
        <v>127</v>
      </c>
      <c r="D15" s="62">
        <v>364</v>
      </c>
      <c r="E15" s="62">
        <v>150</v>
      </c>
      <c r="F15" s="62">
        <v>112</v>
      </c>
      <c r="G15" s="62">
        <v>309</v>
      </c>
      <c r="H15" s="80">
        <v>2.6</v>
      </c>
    </row>
    <row r="16" spans="1:8" x14ac:dyDescent="0.25">
      <c r="A16" s="18" t="s">
        <v>41</v>
      </c>
      <c r="B16" s="62">
        <v>201</v>
      </c>
      <c r="C16" s="62">
        <v>356</v>
      </c>
      <c r="D16" s="62">
        <v>92</v>
      </c>
      <c r="E16" s="62">
        <v>168</v>
      </c>
      <c r="F16" s="62">
        <v>297</v>
      </c>
      <c r="G16" s="62">
        <v>88</v>
      </c>
      <c r="H16" s="80">
        <v>2.6</v>
      </c>
    </row>
    <row r="17" spans="1:8" x14ac:dyDescent="0.25">
      <c r="A17" s="18" t="s">
        <v>40</v>
      </c>
      <c r="B17" s="62">
        <v>67</v>
      </c>
      <c r="C17" s="62">
        <v>94</v>
      </c>
      <c r="D17" s="62">
        <v>318</v>
      </c>
      <c r="E17" s="62">
        <v>64</v>
      </c>
      <c r="F17" s="62">
        <v>90</v>
      </c>
      <c r="G17" s="62">
        <v>163</v>
      </c>
      <c r="H17" s="80">
        <v>3.6</v>
      </c>
    </row>
    <row r="18" spans="1:8" x14ac:dyDescent="0.25">
      <c r="A18" s="18" t="s">
        <v>39</v>
      </c>
      <c r="B18" s="62">
        <v>483</v>
      </c>
      <c r="C18" s="62">
        <v>325</v>
      </c>
      <c r="D18" s="62">
        <v>56</v>
      </c>
      <c r="E18" s="62">
        <v>201</v>
      </c>
      <c r="F18" s="62">
        <v>146</v>
      </c>
      <c r="G18" s="62">
        <v>49</v>
      </c>
      <c r="H18" s="80">
        <v>1.8</v>
      </c>
    </row>
    <row r="19" spans="1:8" x14ac:dyDescent="0.25">
      <c r="A19" s="18" t="s">
        <v>38</v>
      </c>
      <c r="B19" s="62">
        <v>74</v>
      </c>
      <c r="C19" s="62">
        <v>62</v>
      </c>
      <c r="D19" s="62">
        <v>53</v>
      </c>
      <c r="E19" s="62">
        <v>61</v>
      </c>
      <c r="F19" s="62">
        <v>52</v>
      </c>
      <c r="G19" s="62">
        <v>46</v>
      </c>
      <c r="H19" s="80">
        <v>2.9</v>
      </c>
    </row>
    <row r="20" spans="1:8" x14ac:dyDescent="0.25">
      <c r="A20" s="18" t="s">
        <v>37</v>
      </c>
      <c r="B20" s="71" t="s">
        <v>160</v>
      </c>
      <c r="C20" s="62">
        <v>57</v>
      </c>
      <c r="D20" s="62">
        <v>394</v>
      </c>
      <c r="E20" s="71" t="s">
        <v>160</v>
      </c>
      <c r="F20" s="62">
        <v>51</v>
      </c>
      <c r="G20" s="71">
        <v>242</v>
      </c>
      <c r="H20" s="80">
        <v>2.5</v>
      </c>
    </row>
    <row r="21" spans="1:8" x14ac:dyDescent="0.25">
      <c r="A21" s="18" t="s">
        <v>36</v>
      </c>
      <c r="B21" s="62">
        <v>437</v>
      </c>
      <c r="C21" s="62">
        <v>393</v>
      </c>
      <c r="D21" s="62">
        <v>8</v>
      </c>
      <c r="E21" s="62">
        <v>142</v>
      </c>
      <c r="F21" s="62">
        <v>214</v>
      </c>
      <c r="G21" s="62">
        <v>7</v>
      </c>
      <c r="H21" s="80">
        <v>2.2000000000000002</v>
      </c>
    </row>
    <row r="22" spans="1:8" x14ac:dyDescent="0.25">
      <c r="A22" s="82" t="s">
        <v>166</v>
      </c>
      <c r="B22" s="71" t="s">
        <v>160</v>
      </c>
      <c r="C22" s="62">
        <v>10</v>
      </c>
      <c r="D22" s="62">
        <v>14</v>
      </c>
      <c r="E22" s="71" t="s">
        <v>160</v>
      </c>
      <c r="F22" s="62">
        <v>8</v>
      </c>
      <c r="G22" s="71">
        <v>10</v>
      </c>
      <c r="H22" s="80">
        <v>1.9</v>
      </c>
    </row>
    <row r="23" spans="1:8" x14ac:dyDescent="0.25">
      <c r="A23" s="82" t="s">
        <v>165</v>
      </c>
      <c r="B23" s="71" t="s">
        <v>160</v>
      </c>
      <c r="C23" s="62">
        <v>12</v>
      </c>
      <c r="D23" s="62">
        <v>7</v>
      </c>
      <c r="E23" s="71" t="s">
        <v>160</v>
      </c>
      <c r="F23" s="62">
        <v>9</v>
      </c>
      <c r="G23" s="71">
        <v>6</v>
      </c>
      <c r="H23" s="80">
        <v>2.4</v>
      </c>
    </row>
    <row r="24" spans="1:8" x14ac:dyDescent="0.25">
      <c r="A24" s="18" t="s">
        <v>35</v>
      </c>
      <c r="B24" s="71" t="s">
        <v>160</v>
      </c>
      <c r="C24" s="62">
        <v>7</v>
      </c>
      <c r="D24" s="62">
        <v>3</v>
      </c>
      <c r="E24" s="71" t="s">
        <v>160</v>
      </c>
      <c r="F24" s="62">
        <v>7</v>
      </c>
      <c r="G24" s="71">
        <v>3</v>
      </c>
      <c r="H24" s="80">
        <v>2.6</v>
      </c>
    </row>
    <row r="25" spans="1:8" x14ac:dyDescent="0.25">
      <c r="A25" s="82" t="s">
        <v>164</v>
      </c>
      <c r="B25" s="71" t="s">
        <v>160</v>
      </c>
      <c r="C25" s="62">
        <v>4</v>
      </c>
      <c r="D25" s="62">
        <v>510</v>
      </c>
      <c r="E25" s="71" t="s">
        <v>160</v>
      </c>
      <c r="F25" s="62">
        <v>4</v>
      </c>
      <c r="G25" s="71">
        <v>471</v>
      </c>
      <c r="H25" s="80">
        <v>2.4</v>
      </c>
    </row>
    <row r="26" spans="1:8" x14ac:dyDescent="0.25">
      <c r="A26" s="18" t="s">
        <v>34</v>
      </c>
      <c r="B26" s="62">
        <v>4319</v>
      </c>
      <c r="C26" s="62">
        <v>2156</v>
      </c>
      <c r="D26" s="62">
        <v>2103</v>
      </c>
      <c r="E26" s="62">
        <v>2748</v>
      </c>
      <c r="F26" s="62">
        <v>1503</v>
      </c>
      <c r="G26" s="62">
        <v>1516</v>
      </c>
      <c r="H26" s="80">
        <v>4</v>
      </c>
    </row>
    <row r="27" spans="1:8" x14ac:dyDescent="0.25">
      <c r="A27" s="82" t="s">
        <v>163</v>
      </c>
      <c r="B27" s="62">
        <v>57</v>
      </c>
      <c r="C27" s="62">
        <v>109</v>
      </c>
      <c r="D27" s="62">
        <v>101</v>
      </c>
      <c r="E27" s="62">
        <v>50</v>
      </c>
      <c r="F27" s="62">
        <v>100</v>
      </c>
      <c r="G27" s="62">
        <v>94</v>
      </c>
      <c r="H27" s="80">
        <v>3.3</v>
      </c>
    </row>
    <row r="28" spans="1:8" x14ac:dyDescent="0.25">
      <c r="A28" s="16" t="s">
        <v>33</v>
      </c>
      <c r="B28" s="62">
        <v>451</v>
      </c>
      <c r="C28" s="62">
        <v>464</v>
      </c>
      <c r="D28" s="62">
        <v>498</v>
      </c>
      <c r="E28" s="62">
        <v>405</v>
      </c>
      <c r="F28" s="62">
        <v>414</v>
      </c>
      <c r="G28" s="62">
        <v>446</v>
      </c>
      <c r="H28" s="80">
        <v>2.7</v>
      </c>
    </row>
    <row r="29" spans="1:8" x14ac:dyDescent="0.25">
      <c r="A29" s="15" t="s">
        <v>32</v>
      </c>
      <c r="B29" s="62">
        <v>203</v>
      </c>
      <c r="C29" s="62">
        <v>279</v>
      </c>
      <c r="D29" s="62">
        <v>374</v>
      </c>
      <c r="E29" s="62">
        <v>148</v>
      </c>
      <c r="F29" s="62">
        <v>266</v>
      </c>
      <c r="G29" s="62">
        <v>358</v>
      </c>
      <c r="H29" s="80">
        <v>3.6</v>
      </c>
    </row>
    <row r="30" spans="1:8" x14ac:dyDescent="0.25">
      <c r="A30" s="16" t="s">
        <v>31</v>
      </c>
      <c r="B30" s="71" t="s">
        <v>160</v>
      </c>
      <c r="C30" s="62">
        <v>34</v>
      </c>
      <c r="D30" s="62">
        <v>36</v>
      </c>
      <c r="E30" s="71" t="s">
        <v>160</v>
      </c>
      <c r="F30" s="62">
        <v>31</v>
      </c>
      <c r="G30" s="71">
        <v>33</v>
      </c>
      <c r="H30" s="80">
        <v>2.6</v>
      </c>
    </row>
    <row r="31" spans="1:8" x14ac:dyDescent="0.25">
      <c r="A31" s="16" t="s">
        <v>30</v>
      </c>
      <c r="B31" s="62">
        <v>162</v>
      </c>
      <c r="C31" s="62">
        <v>370</v>
      </c>
      <c r="D31" s="62">
        <v>370</v>
      </c>
      <c r="E31" s="62">
        <v>90</v>
      </c>
      <c r="F31" s="62">
        <v>279</v>
      </c>
      <c r="G31" s="62">
        <v>289</v>
      </c>
      <c r="H31" s="80">
        <v>1.8</v>
      </c>
    </row>
    <row r="32" spans="1:8" x14ac:dyDescent="0.25">
      <c r="A32" s="16" t="s">
        <v>29</v>
      </c>
      <c r="B32" s="62">
        <v>229</v>
      </c>
      <c r="C32" s="62">
        <v>290</v>
      </c>
      <c r="D32" s="62">
        <v>280</v>
      </c>
      <c r="E32" s="62">
        <v>222</v>
      </c>
      <c r="F32" s="62">
        <v>278</v>
      </c>
      <c r="G32" s="62">
        <v>269</v>
      </c>
      <c r="H32" s="80">
        <v>2.6</v>
      </c>
    </row>
    <row r="33" spans="1:8" x14ac:dyDescent="0.25">
      <c r="A33" s="16" t="s">
        <v>28</v>
      </c>
      <c r="B33" s="62">
        <v>169</v>
      </c>
      <c r="C33" s="62">
        <v>167</v>
      </c>
      <c r="D33" s="62">
        <v>169</v>
      </c>
      <c r="E33" s="62">
        <v>139</v>
      </c>
      <c r="F33" s="62">
        <v>142</v>
      </c>
      <c r="G33" s="62">
        <v>145</v>
      </c>
      <c r="H33" s="80">
        <v>3.1</v>
      </c>
    </row>
    <row r="34" spans="1:8" x14ac:dyDescent="0.25">
      <c r="A34" s="16" t="s">
        <v>27</v>
      </c>
      <c r="B34" s="62">
        <v>131</v>
      </c>
      <c r="C34" s="62">
        <v>170</v>
      </c>
      <c r="D34" s="62">
        <v>169</v>
      </c>
      <c r="E34" s="62">
        <v>111</v>
      </c>
      <c r="F34" s="62">
        <v>151</v>
      </c>
      <c r="G34" s="62">
        <v>153</v>
      </c>
      <c r="H34" s="80">
        <v>2.9</v>
      </c>
    </row>
    <row r="35" spans="1:8" x14ac:dyDescent="0.2">
      <c r="A35" s="16" t="s">
        <v>26</v>
      </c>
      <c r="B35" s="81">
        <v>141</v>
      </c>
      <c r="C35" s="81">
        <v>60</v>
      </c>
      <c r="D35" s="81">
        <v>90</v>
      </c>
      <c r="E35" s="81">
        <v>122</v>
      </c>
      <c r="F35" s="81">
        <v>54</v>
      </c>
      <c r="G35" s="81">
        <v>80</v>
      </c>
      <c r="H35" s="83">
        <v>2</v>
      </c>
    </row>
    <row r="36" spans="1:8" x14ac:dyDescent="0.25">
      <c r="A36" s="16" t="s">
        <v>25</v>
      </c>
      <c r="B36" s="62">
        <v>97</v>
      </c>
      <c r="C36" s="62">
        <v>183</v>
      </c>
      <c r="D36" s="62">
        <v>187</v>
      </c>
      <c r="E36" s="62">
        <v>40</v>
      </c>
      <c r="F36" s="62">
        <v>112</v>
      </c>
      <c r="G36" s="62">
        <v>128</v>
      </c>
      <c r="H36" s="80">
        <v>2.2000000000000002</v>
      </c>
    </row>
    <row r="37" spans="1:8" x14ac:dyDescent="0.25">
      <c r="A37" s="16" t="s">
        <v>24</v>
      </c>
      <c r="B37" s="62">
        <v>33</v>
      </c>
      <c r="C37" s="62">
        <v>40</v>
      </c>
      <c r="D37" s="62">
        <v>49</v>
      </c>
      <c r="E37" s="62">
        <v>26</v>
      </c>
      <c r="F37" s="62">
        <v>32</v>
      </c>
      <c r="G37" s="62">
        <v>42</v>
      </c>
      <c r="H37" s="80">
        <v>2.1</v>
      </c>
    </row>
    <row r="38" spans="1:8" x14ac:dyDescent="0.25">
      <c r="A38" s="15" t="s">
        <v>23</v>
      </c>
      <c r="B38" s="62">
        <v>52</v>
      </c>
      <c r="C38" s="62">
        <v>51</v>
      </c>
      <c r="D38" s="62">
        <v>78</v>
      </c>
      <c r="E38" s="62">
        <v>50</v>
      </c>
      <c r="F38" s="62">
        <v>48</v>
      </c>
      <c r="G38" s="62">
        <v>74</v>
      </c>
      <c r="H38" s="80">
        <v>2.2000000000000002</v>
      </c>
    </row>
    <row r="39" spans="1:8" x14ac:dyDescent="0.25">
      <c r="A39" s="16" t="s">
        <v>22</v>
      </c>
      <c r="B39" s="62">
        <v>91</v>
      </c>
      <c r="C39" s="62">
        <v>142</v>
      </c>
      <c r="D39" s="62">
        <v>167</v>
      </c>
      <c r="E39" s="62">
        <v>68</v>
      </c>
      <c r="F39" s="62">
        <v>130</v>
      </c>
      <c r="G39" s="62">
        <v>153</v>
      </c>
      <c r="H39" s="80">
        <v>1.8</v>
      </c>
    </row>
    <row r="40" spans="1:8" s="24" customFormat="1" x14ac:dyDescent="0.2">
      <c r="A40" s="17" t="s">
        <v>21</v>
      </c>
      <c r="B40" s="78">
        <v>522</v>
      </c>
      <c r="C40" s="78">
        <v>520</v>
      </c>
      <c r="D40" s="78">
        <v>613</v>
      </c>
      <c r="E40" s="78">
        <v>499</v>
      </c>
      <c r="F40" s="78">
        <v>502</v>
      </c>
      <c r="G40" s="78">
        <v>594</v>
      </c>
      <c r="H40" s="76">
        <v>2.2000000000000002</v>
      </c>
    </row>
    <row r="41" spans="1:8" x14ac:dyDescent="0.25">
      <c r="A41" s="4" t="s">
        <v>14</v>
      </c>
      <c r="B41" s="62"/>
      <c r="E41" s="62"/>
      <c r="G41" s="62"/>
      <c r="H41" s="80"/>
    </row>
    <row r="42" spans="1:8" x14ac:dyDescent="0.25">
      <c r="A42" s="15" t="s">
        <v>20</v>
      </c>
      <c r="B42" s="62">
        <v>194</v>
      </c>
      <c r="C42" s="62">
        <v>137</v>
      </c>
      <c r="D42" s="62">
        <v>166</v>
      </c>
      <c r="E42" s="62">
        <v>190</v>
      </c>
      <c r="F42" s="62">
        <v>134</v>
      </c>
      <c r="G42" s="62">
        <v>163</v>
      </c>
      <c r="H42" s="80">
        <v>3.2</v>
      </c>
    </row>
    <row r="43" spans="1:8" x14ac:dyDescent="0.25">
      <c r="A43" s="15" t="s">
        <v>19</v>
      </c>
      <c r="B43" s="62">
        <v>196</v>
      </c>
      <c r="C43" s="62">
        <v>141</v>
      </c>
      <c r="D43" s="62">
        <v>147</v>
      </c>
      <c r="E43" s="62">
        <v>187</v>
      </c>
      <c r="F43" s="62">
        <v>135</v>
      </c>
      <c r="G43" s="62">
        <v>142</v>
      </c>
      <c r="H43" s="80">
        <v>1.9</v>
      </c>
    </row>
    <row r="44" spans="1:8" x14ac:dyDescent="0.25">
      <c r="A44" s="82" t="s">
        <v>162</v>
      </c>
      <c r="B44" s="71" t="s">
        <v>160</v>
      </c>
      <c r="C44" s="62">
        <v>71</v>
      </c>
      <c r="D44" s="62">
        <v>80</v>
      </c>
      <c r="E44" s="71" t="s">
        <v>160</v>
      </c>
      <c r="F44" s="62">
        <v>68</v>
      </c>
      <c r="G44" s="71">
        <v>76</v>
      </c>
      <c r="H44" s="80">
        <v>1.8</v>
      </c>
    </row>
    <row r="45" spans="1:8" s="24" customFormat="1" x14ac:dyDescent="0.2">
      <c r="A45" s="15" t="s">
        <v>161</v>
      </c>
      <c r="B45" s="71" t="s">
        <v>160</v>
      </c>
      <c r="C45" s="71">
        <v>34</v>
      </c>
      <c r="D45" s="71">
        <v>49</v>
      </c>
      <c r="E45" s="71" t="s">
        <v>160</v>
      </c>
      <c r="F45" s="71">
        <v>33</v>
      </c>
      <c r="G45" s="71">
        <v>48</v>
      </c>
      <c r="H45" s="80">
        <v>1.5</v>
      </c>
    </row>
    <row r="46" spans="1:8" s="24" customFormat="1" x14ac:dyDescent="0.2">
      <c r="A46" s="17" t="s">
        <v>18</v>
      </c>
      <c r="B46" s="78">
        <v>24</v>
      </c>
      <c r="C46" s="78">
        <v>30</v>
      </c>
      <c r="D46" s="78">
        <v>29</v>
      </c>
      <c r="E46" s="78">
        <v>21</v>
      </c>
      <c r="F46" s="78">
        <v>26</v>
      </c>
      <c r="G46" s="78">
        <v>28</v>
      </c>
      <c r="H46" s="76">
        <v>2.9</v>
      </c>
    </row>
    <row r="47" spans="1:8" x14ac:dyDescent="0.2">
      <c r="A47" s="17" t="s">
        <v>15</v>
      </c>
      <c r="B47" s="78">
        <v>574</v>
      </c>
      <c r="C47" s="78">
        <v>497</v>
      </c>
      <c r="D47" s="78">
        <v>562</v>
      </c>
      <c r="E47" s="78">
        <v>530</v>
      </c>
      <c r="F47" s="78">
        <v>470</v>
      </c>
      <c r="G47" s="78">
        <v>535</v>
      </c>
      <c r="H47" s="76">
        <v>2.6</v>
      </c>
    </row>
    <row r="48" spans="1:8" x14ac:dyDescent="0.25">
      <c r="A48" s="4" t="s">
        <v>14</v>
      </c>
      <c r="B48" s="62"/>
      <c r="E48" s="62"/>
      <c r="G48" s="62"/>
      <c r="H48" s="80"/>
    </row>
    <row r="49" spans="1:8" x14ac:dyDescent="0.2">
      <c r="A49" s="16" t="s">
        <v>13</v>
      </c>
      <c r="B49" s="81">
        <v>470</v>
      </c>
      <c r="C49" s="81">
        <v>369</v>
      </c>
      <c r="D49" s="81">
        <v>418</v>
      </c>
      <c r="E49" s="81">
        <v>438</v>
      </c>
      <c r="F49" s="81">
        <v>352</v>
      </c>
      <c r="G49" s="81">
        <v>400</v>
      </c>
      <c r="H49" s="80">
        <v>2.5</v>
      </c>
    </row>
    <row r="50" spans="1:8" s="24" customFormat="1" x14ac:dyDescent="0.2">
      <c r="A50" s="15" t="s">
        <v>12</v>
      </c>
      <c r="B50" s="62">
        <v>51</v>
      </c>
      <c r="C50" s="81">
        <v>52</v>
      </c>
      <c r="D50" s="81">
        <v>64</v>
      </c>
      <c r="E50" s="62">
        <v>43</v>
      </c>
      <c r="F50" s="81">
        <v>48</v>
      </c>
      <c r="G50" s="62">
        <v>59</v>
      </c>
      <c r="H50" s="80">
        <v>2.9</v>
      </c>
    </row>
    <row r="51" spans="1:8" s="42" customFormat="1" x14ac:dyDescent="0.2">
      <c r="A51" s="13" t="s">
        <v>10</v>
      </c>
      <c r="B51" s="78">
        <v>35</v>
      </c>
      <c r="C51" s="78">
        <v>51</v>
      </c>
      <c r="D51" s="78">
        <v>61</v>
      </c>
      <c r="E51" s="78">
        <v>28</v>
      </c>
      <c r="F51" s="78">
        <v>44</v>
      </c>
      <c r="G51" s="78">
        <v>53</v>
      </c>
      <c r="H51" s="79">
        <v>2.6</v>
      </c>
    </row>
    <row r="52" spans="1:8" x14ac:dyDescent="0.2">
      <c r="A52" s="12" t="s">
        <v>9</v>
      </c>
      <c r="B52" s="78">
        <v>10514</v>
      </c>
      <c r="C52" s="77">
        <v>9220</v>
      </c>
      <c r="D52" s="77">
        <v>9614</v>
      </c>
      <c r="E52" s="77">
        <v>7365</v>
      </c>
      <c r="F52" s="77">
        <v>7276</v>
      </c>
      <c r="G52" s="77">
        <v>7842</v>
      </c>
      <c r="H52" s="76">
        <v>2.8</v>
      </c>
    </row>
  </sheetData>
  <mergeCells count="5">
    <mergeCell ref="H2:H3"/>
    <mergeCell ref="B2:D2"/>
    <mergeCell ref="E2:G2"/>
    <mergeCell ref="A2:A4"/>
    <mergeCell ref="B3:G3"/>
  </mergeCells>
  <pageMargins left="0.74803149606299213" right="0.74803149606299213" top="0.62992125984251968" bottom="0.86614173228346458" header="0.51181102362204722" footer="0.5905511811023622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24</vt:i4>
      </vt:variant>
    </vt:vector>
  </HeadingPairs>
  <TitlesOfParts>
    <vt:vector size="24" baseType="lpstr">
      <vt:lpstr>Table of Contents</vt:lpstr>
      <vt:lpstr>5.5.1.</vt:lpstr>
      <vt:lpstr>5.5.2.</vt:lpstr>
      <vt:lpstr>5.5.3.</vt:lpstr>
      <vt:lpstr>5.5.4.</vt:lpstr>
      <vt:lpstr>5.5.5.</vt:lpstr>
      <vt:lpstr>5.5.6.</vt:lpstr>
      <vt:lpstr>5.5.7.</vt:lpstr>
      <vt:lpstr>5.5.8.</vt:lpstr>
      <vt:lpstr>5.5.9.</vt:lpstr>
      <vt:lpstr>5.5.10.</vt:lpstr>
      <vt:lpstr>5.5.11.</vt:lpstr>
      <vt:lpstr>5.5.12.</vt:lpstr>
      <vt:lpstr>5.5.13.</vt:lpstr>
      <vt:lpstr>5.5.14.</vt:lpstr>
      <vt:lpstr>5.5.15.</vt:lpstr>
      <vt:lpstr>5.5.16.</vt:lpstr>
      <vt:lpstr>5.5.17.</vt:lpstr>
      <vt:lpstr>5.5.18.</vt:lpstr>
      <vt:lpstr>5.5.19.</vt:lpstr>
      <vt:lpstr>5.5.20.</vt:lpstr>
      <vt:lpstr>5.5.21.</vt:lpstr>
      <vt:lpstr>5.5.22.</vt:lpstr>
      <vt:lpstr>5.5.23.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2025-02-14T14:25:18Z</dcterms:created>
  <dcterms:modified xsi:type="dcterms:W3CDTF">2025-02-14T14:27:16Z</dcterms:modified>
</cp:coreProperties>
</file>