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B99E37C-9674-47BF-9451-B921F4E16A30}" xr6:coauthVersionLast="36" xr6:coauthVersionMax="36" xr10:uidLastSave="{00000000-0000-0000-0000-000000000000}"/>
  <bookViews>
    <workbookView xWindow="0" yWindow="0" windowWidth="28800" windowHeight="11625" xr2:uid="{FE5D5C8D-2898-4455-8EC6-C4FC4CF341CA}"/>
  </bookViews>
  <sheets>
    <sheet name="Table of Contents" sheetId="23" r:id="rId1"/>
    <sheet name="4.2.1." sheetId="2" r:id="rId2"/>
    <sheet name="4.2.2." sheetId="3" r:id="rId3"/>
    <sheet name="4.2.3." sheetId="4" r:id="rId4"/>
    <sheet name="4.2.4." sheetId="5" r:id="rId5"/>
    <sheet name="4.2.5." sheetId="6" r:id="rId6"/>
    <sheet name="4.2.6." sheetId="7" r:id="rId7"/>
    <sheet name="4.2.7." sheetId="8" r:id="rId8"/>
    <sheet name="4.2.8." sheetId="9" r:id="rId9"/>
    <sheet name="4.2.9." sheetId="10" r:id="rId10"/>
    <sheet name="4.2.10." sheetId="11" r:id="rId11"/>
    <sheet name="4.2.11." sheetId="12" r:id="rId12"/>
    <sheet name="4.2.12." sheetId="13" r:id="rId13"/>
    <sheet name="4.2.13." sheetId="14" r:id="rId14"/>
    <sheet name="4.2.14." sheetId="15" r:id="rId15"/>
    <sheet name="4.2.15." sheetId="16" r:id="rId16"/>
    <sheet name="4.2.16." sheetId="17" r:id="rId17"/>
    <sheet name="4.2.17." sheetId="18" r:id="rId18"/>
    <sheet name="4.2.18." sheetId="19" r:id="rId19"/>
    <sheet name="4.2.19." sheetId="20" r:id="rId20"/>
    <sheet name="4.2.20." sheetId="21" r:id="rId21"/>
    <sheet name="4.2.21." sheetId="22" r:id="rId2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7" l="1"/>
  <c r="E5" i="17" s="1"/>
  <c r="C7" i="17"/>
  <c r="E7" i="17"/>
  <c r="C8" i="17"/>
  <c r="C6" i="17" s="1"/>
  <c r="E9" i="17"/>
  <c r="E8" i="17" l="1"/>
  <c r="C10" i="17"/>
  <c r="E10" i="17" s="1"/>
  <c r="E6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599AB61A-ADC6-4D6E-9C3C-CEEF693A5953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Activities, 2008 (TEAOR'08).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F04B53-184B-44A5-8ED7-ED6E405E391C}">
      <text>
        <r>
          <rPr>
            <sz val="8"/>
            <color indexed="81"/>
            <rFont val="Tahoma"/>
            <family val="2"/>
            <charset val="238"/>
          </rPr>
          <t>The table contains registered organizations with legal entity with regard to announced  establishments and abolishments  by the end of 2010.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35F2B89E-210A-4A1B-B79A-C193DC84D5DF}">
      <text>
        <r>
          <rPr>
            <sz val="8"/>
            <color indexed="81"/>
            <rFont val="Tahoma"/>
            <family val="2"/>
            <charset val="238"/>
          </rPr>
          <t>Membership organizations: associations, federations, professional organizations, trade unions, public law associations, nonprofit enterprises, nonprofit institutions.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C0C00EEA-2266-4605-B0B7-201EEB90085A}">
      <text>
        <r>
          <rPr>
            <sz val="8"/>
            <color indexed="81"/>
            <rFont val="Tahoma"/>
            <family val="2"/>
            <charset val="238"/>
          </rPr>
          <t xml:space="preserve">It also includes the data of the still operating public benefit companies.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C5A08D07-91C2-4E43-8A05-F63D9DB4FFE6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Activities, 2008 (TEÁOR'08).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A1E262E7-E32B-4E3B-83AF-3E6EC951A813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Activities, 2008 (TEÁOR'08).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6E94C30D-2913-4B62-BDB6-9103CC41BC71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Activities, 2008
(TEAOR'08).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CA021D05-3442-45C5-BE11-EAD3BFC657CA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Activities, 2008 (TEAOR'08).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A8500505-50C9-4D71-A7E9-0BF2F923AAF6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Activities, 2008 (TEAOR'08).</t>
        </r>
      </text>
    </comment>
    <comment ref="G3" authorId="0" shapeId="0" xr:uid="{F145FD6B-D365-4606-AAA0-14F0EC317A6D}">
      <text>
        <r>
          <rPr>
            <sz val="8"/>
            <color indexed="81"/>
            <rFont val="Tahoma"/>
            <family val="2"/>
            <charset val="238"/>
          </rPr>
          <t>Sole proprietor with licence.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1" authorId="0" shapeId="0" xr:uid="{A939E692-0174-4E5F-A9B2-9B3C45B50679}">
      <text>
        <r>
          <rPr>
            <sz val="8"/>
            <color indexed="81"/>
            <rFont val="Tahoma"/>
            <family val="2"/>
            <charset val="238"/>
          </rPr>
          <t>Including EPOP (Employees' Part Ownership Programme).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7FF233D-76A6-4D1D-AB65-426130879364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1" authorId="0" shapeId="0" xr:uid="{9760EFA9-39FE-4EA5-A49A-7C89FB4D6900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  <comment ref="A17" authorId="0" shapeId="0" xr:uid="{BCEAF1F6-AAEE-4A9C-88D9-C80EAA877CDB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C536630-B444-4FDC-8D2E-969E6BF7D7DA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</text>
    </comment>
    <comment ref="A2" authorId="0" shapeId="0" xr:uid="{E5CE53A1-A7C9-41B9-AA27-9587CD13C5A9}">
      <text>
        <r>
          <rPr>
            <sz val="8"/>
            <color indexed="81"/>
            <rFont val="Tahoma"/>
            <family val="2"/>
            <charset val="238"/>
          </rPr>
          <t>The groups of countries are the same as in the 
statistical system of OECD/Eurostat.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3" authorId="0" shapeId="0" xr:uid="{0D740F97-162F-4B35-9F4A-0C50D9A04D68}">
      <text>
        <r>
          <rPr>
            <sz val="8"/>
            <color indexed="81"/>
            <rFont val="Tahoma"/>
            <family val="2"/>
            <charset val="238"/>
          </rPr>
          <t xml:space="preserve">Contains real estate purclease of foreigners, capital investments into non-profit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83012BF-0286-4301-A8D9-56C866AF9496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</text>
    </comment>
    <comment ref="A2" authorId="0" shapeId="0" xr:uid="{FED5E0A4-E516-4E37-B8E3-D49ABE8BC9BD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Activities, 2003 (TEAOR'03).</t>
        </r>
      </text>
    </comment>
    <comment ref="B31" authorId="0" shapeId="0" xr:uid="{6C999D45-1B53-47AB-AE6E-ADE42EE27052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522936E-2099-4271-8858-8B2A7D1FC4D6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61723B40-5A83-4AB1-BFDE-A1C32CD18AB9}">
      <text>
        <r>
          <rPr>
            <sz val="8"/>
            <color indexed="81"/>
            <rFont val="Tahoma"/>
            <family val="2"/>
            <charset val="238"/>
          </rPr>
          <t>The groups of countries are the same as in the 
statistical system of OECD/Eurostat.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2" authorId="0" shapeId="0" xr:uid="{3D3EA15D-75FB-4127-AE83-4A8F588A478C}">
      <text>
        <r>
          <rPr>
            <sz val="8"/>
            <color indexed="81"/>
            <rFont val="Tahoma"/>
            <family val="2"/>
            <charset val="238"/>
          </rPr>
          <t xml:space="preserve">Contains real estate purclease of foreigners, capital investments into non-profit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0C8199-984D-449C-8C36-C9651C5F361B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</text>
    </comment>
    <comment ref="A2" authorId="0" shapeId="0" xr:uid="{4C992D99-A33A-425F-A555-874624B30F24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Activities, 2003 (TEAOR'03).</t>
        </r>
      </text>
    </comment>
    <comment ref="B30" authorId="0" shapeId="0" xr:uid="{CE99A01F-0DDB-4D4B-8F17-C5A3F833AD6C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sharedStrings.xml><?xml version="1.0" encoding="utf-8"?>
<sst xmlns="http://schemas.openxmlformats.org/spreadsheetml/2006/main" count="931" uniqueCount="302">
  <si>
    <t>Total</t>
  </si>
  <si>
    <t>Other institution</t>
  </si>
  <si>
    <t>Non-profit organisation</t>
  </si>
  <si>
    <t>5, 6</t>
  </si>
  <si>
    <t>Social security budgetary institution</t>
  </si>
  <si>
    <t>Central budgetary institutions</t>
  </si>
  <si>
    <t>35,36</t>
  </si>
  <si>
    <t>Corporation and unincorporated enterprise, total</t>
  </si>
  <si>
    <t>1, 2, 7</t>
  </si>
  <si>
    <t>Sole proprietor with licence</t>
  </si>
  <si>
    <t>Sole proprietor</t>
  </si>
  <si>
    <t>Companies and partnerships</t>
  </si>
  <si>
    <t>22, 7</t>
  </si>
  <si>
    <t>Partnership without legal entity and unincorporated enterprise</t>
  </si>
  <si>
    <t>21, 22, 73</t>
  </si>
  <si>
    <t>Terminated legal form</t>
  </si>
  <si>
    <t>Other enterprise without legal entity</t>
  </si>
  <si>
    <t>Limited partnership</t>
  </si>
  <si>
    <t>Unlimited partnership</t>
  </si>
  <si>
    <t>Corporation without legal entity</t>
  </si>
  <si>
    <t>Corporation with legal entity</t>
  </si>
  <si>
    <t>1, 71, 72</t>
  </si>
  <si>
    <t>State-owned business organisation and other company</t>
  </si>
  <si>
    <t>71, 72</t>
  </si>
  <si>
    <t>Other corporation with legal entity</t>
  </si>
  <si>
    <t>Agricultural co-operative</t>
  </si>
  <si>
    <t>Co-operative</t>
  </si>
  <si>
    <t>Joint stock company</t>
  </si>
  <si>
    <t>Limited liability company</t>
  </si>
  <si>
    <t>Legal form</t>
  </si>
  <si>
    <t>Code</t>
  </si>
  <si>
    <t>4.2.1. Number of registered economic corporations and unincorporated enterprises</t>
  </si>
  <si>
    <t>A–U</t>
  </si>
  <si>
    <t>–</t>
  </si>
  <si>
    <t>Other activities</t>
  </si>
  <si>
    <t>T+U</t>
  </si>
  <si>
    <t>Other service activities</t>
  </si>
  <si>
    <t>S</t>
  </si>
  <si>
    <t>Arts, entertainment and recreation</t>
  </si>
  <si>
    <t>R</t>
  </si>
  <si>
    <t>Human health and social work activities</t>
  </si>
  <si>
    <t>Q</t>
  </si>
  <si>
    <t>Education</t>
  </si>
  <si>
    <t>P</t>
  </si>
  <si>
    <t>Public administration and defence; compulsory social security</t>
  </si>
  <si>
    <t>O</t>
  </si>
  <si>
    <t>Administrative and support service activities</t>
  </si>
  <si>
    <t>N</t>
  </si>
  <si>
    <t>Professional, scientific and technical activities</t>
  </si>
  <si>
    <t>M</t>
  </si>
  <si>
    <t>Real estate activities</t>
  </si>
  <si>
    <t>L</t>
  </si>
  <si>
    <t>Financial and insurance activities</t>
  </si>
  <si>
    <t>K</t>
  </si>
  <si>
    <t>Information and communication</t>
  </si>
  <si>
    <t>J</t>
  </si>
  <si>
    <t>Accommodation and food service activities</t>
  </si>
  <si>
    <t>I</t>
  </si>
  <si>
    <t>Transportation and storage</t>
  </si>
  <si>
    <t>H</t>
  </si>
  <si>
    <t>Wholesale and retail trade; repair of motor vehicles and motorcycles</t>
  </si>
  <si>
    <t>G</t>
  </si>
  <si>
    <t>Construction</t>
  </si>
  <si>
    <t>F</t>
  </si>
  <si>
    <t>Industry total</t>
  </si>
  <si>
    <t>B–E</t>
  </si>
  <si>
    <t>Water supply; sewerage, waste management and remediation activities</t>
  </si>
  <si>
    <t>E</t>
  </si>
  <si>
    <t>Industry excluding water and waste management</t>
  </si>
  <si>
    <t>B–D</t>
  </si>
  <si>
    <t>Electricity, gas, steam and air conditioning supply</t>
  </si>
  <si>
    <t xml:space="preserve">D </t>
  </si>
  <si>
    <t>Other manufacturing, and repair and installation of machinery and equipment</t>
  </si>
  <si>
    <t>CM</t>
  </si>
  <si>
    <t>Manufacture of transport equipment</t>
  </si>
  <si>
    <t>CL</t>
  </si>
  <si>
    <t>Manufacture of machinery and equipment n.e.c.</t>
  </si>
  <si>
    <t>CK</t>
  </si>
  <si>
    <t>Manufacture of electrical equipment</t>
  </si>
  <si>
    <t>CJ</t>
  </si>
  <si>
    <t>Manufacture of computer, electronic and optical products</t>
  </si>
  <si>
    <t>CI</t>
  </si>
  <si>
    <t>Manufacture of basic metals and fabricated metal products, except machinery and equipment</t>
  </si>
  <si>
    <t>CH</t>
  </si>
  <si>
    <t>Manufacture of rubber and plastics products, and other non-metallic mineral products</t>
  </si>
  <si>
    <t>CG</t>
  </si>
  <si>
    <t>Manufacture of pharma-ceuticals, medicinal chemical and botanical products</t>
  </si>
  <si>
    <t>CF</t>
  </si>
  <si>
    <t>Manufacture of chemicals and chemical products</t>
  </si>
  <si>
    <t>CE</t>
  </si>
  <si>
    <t>Manufacture of coke, and refined petroleum products</t>
  </si>
  <si>
    <t>CD</t>
  </si>
  <si>
    <t>Manufacture of wood and paper products, and printing</t>
  </si>
  <si>
    <t>CC</t>
  </si>
  <si>
    <t>Manufacture of textiles, apparel, leather and related products</t>
  </si>
  <si>
    <t>CB</t>
  </si>
  <si>
    <t>Manufacture of food products, beverages and tobacco products</t>
  </si>
  <si>
    <t>CA</t>
  </si>
  <si>
    <t>Manufacturing</t>
  </si>
  <si>
    <t>C</t>
  </si>
  <si>
    <t>Mining and quarrying</t>
  </si>
  <si>
    <t>B</t>
  </si>
  <si>
    <t>Agriculture, forestry and fishing</t>
  </si>
  <si>
    <t>A</t>
  </si>
  <si>
    <t>sole proprietor</t>
  </si>
  <si>
    <t>limited partnership</t>
  </si>
  <si>
    <t>unlimited partnership</t>
  </si>
  <si>
    <t>cooperative</t>
  </si>
  <si>
    <t>joint stock company</t>
  </si>
  <si>
    <t>limited liability company</t>
  </si>
  <si>
    <t>Of which:</t>
  </si>
  <si>
    <t>Industry, branch</t>
  </si>
  <si>
    <t>4.2.2. Number of registered corporations and unincorporated enterprises by industries, 2010</t>
  </si>
  <si>
    <t>persons employed</t>
  </si>
  <si>
    <t>250 and more</t>
  </si>
  <si>
    <t>50–249</t>
  </si>
  <si>
    <t>10–49</t>
  </si>
  <si>
    <t>1–9</t>
  </si>
  <si>
    <t>0 person employed and unknow</t>
  </si>
  <si>
    <t>4.2.3. Number of registered corporations and unincorporated enterprises by industries and staff categories, 2010</t>
  </si>
  <si>
    <t>A–S</t>
  </si>
  <si>
    <t>4.2.4. Number of active corporations and unincorporated enterprises by industries, 2009</t>
  </si>
  <si>
    <t>1, 21, 22, 231, 7</t>
  </si>
  <si>
    <t>1, 21, 22, 7</t>
  </si>
  <si>
    <t>Partnership without legal entity  and unincorporated enterprise</t>
  </si>
  <si>
    <t>20–49</t>
  </si>
  <si>
    <t>10–19</t>
  </si>
  <si>
    <t>4.2.5. Number of active corporations and unincorporated enterprises by legal forms and staff categories, 2009</t>
  </si>
  <si>
    <t>Total other enterprises</t>
  </si>
  <si>
    <t>Nonprofit organizations without legal entity</t>
  </si>
  <si>
    <t>Nonprofit organizations with legal entity</t>
  </si>
  <si>
    <t>Corporations and unincorporated enterprises, total</t>
  </si>
  <si>
    <t>Sole proprietors</t>
  </si>
  <si>
    <t>enterprises</t>
  </si>
  <si>
    <t>Ceased</t>
  </si>
  <si>
    <t>Newly registered</t>
  </si>
  <si>
    <t xml:space="preserve">4.2.6. Newly registered enterprises and enterprise deaths </t>
  </si>
  <si>
    <t>not allocated</t>
  </si>
  <si>
    <t>only foreign participation</t>
  </si>
  <si>
    <t>with Hungarian and foreign participation</t>
  </si>
  <si>
    <t>Of  which:</t>
  </si>
  <si>
    <t>Foreign direct investment, billion HUF</t>
  </si>
  <si>
    <t>Foreign direct investment, million Euro</t>
  </si>
  <si>
    <t>Owners' equity, billion HUF</t>
  </si>
  <si>
    <t>Number of organizations</t>
  </si>
  <si>
    <t>Denomination</t>
  </si>
  <si>
    <t>4.2.7. Number of enterprises with foreign direct investment and own capital</t>
  </si>
  <si>
    <t>EU–15</t>
  </si>
  <si>
    <t>EU–25</t>
  </si>
  <si>
    <t>Not allocated</t>
  </si>
  <si>
    <t>Australia and Oceania</t>
  </si>
  <si>
    <t>Africa</t>
  </si>
  <si>
    <t>Singapore</t>
  </si>
  <si>
    <t>Malaysia</t>
  </si>
  <si>
    <t>China</t>
  </si>
  <si>
    <t>Japan</t>
  </si>
  <si>
    <t>India</t>
  </si>
  <si>
    <t>Israel</t>
  </si>
  <si>
    <t>South Korea</t>
  </si>
  <si>
    <t>Asia</t>
  </si>
  <si>
    <t>Canada</t>
  </si>
  <si>
    <t>United States of America</t>
  </si>
  <si>
    <t>America</t>
  </si>
  <si>
    <t>Ukraine</t>
  </si>
  <si>
    <t>Slovenia</t>
  </si>
  <si>
    <t>Slovakia</t>
  </si>
  <si>
    <t>Sweden</t>
  </si>
  <si>
    <t>Switzerland</t>
  </si>
  <si>
    <t>Spain</t>
  </si>
  <si>
    <t>Romania</t>
  </si>
  <si>
    <t>Russia</t>
  </si>
  <si>
    <t>Italy</t>
  </si>
  <si>
    <t>Norway</t>
  </si>
  <si>
    <t>Germany</t>
  </si>
  <si>
    <t>Poland</t>
  </si>
  <si>
    <t>Croatia</t>
  </si>
  <si>
    <t>Netherlands</t>
  </si>
  <si>
    <t>Greece</t>
  </si>
  <si>
    <t>France</t>
  </si>
  <si>
    <t>Finland</t>
  </si>
  <si>
    <t>United Kingdom</t>
  </si>
  <si>
    <t>Denmark</t>
  </si>
  <si>
    <t>Czech Republic</t>
  </si>
  <si>
    <t>Bulgaria</t>
  </si>
  <si>
    <t>Belgium</t>
  </si>
  <si>
    <t>Austria</t>
  </si>
  <si>
    <t>Europe</t>
  </si>
  <si>
    <t>Continent, country, groups of countries</t>
  </si>
  <si>
    <t>4.2.8. FDI by countries and groups of countries of origin [billion HUF]</t>
  </si>
  <si>
    <t>Other community, social and personal service activities</t>
  </si>
  <si>
    <t>Health and social work activities</t>
  </si>
  <si>
    <t>Real estate, renting and business activities</t>
  </si>
  <si>
    <t>Financial intermediation</t>
  </si>
  <si>
    <t>Transport, storage and communications</t>
  </si>
  <si>
    <t>Hotels and restaurants</t>
  </si>
  <si>
    <t xml:space="preserve">H </t>
  </si>
  <si>
    <t>Wholesale and retail trade; repair of motor vehicles and household goods</t>
  </si>
  <si>
    <t>Electricity, gas and water supply</t>
  </si>
  <si>
    <t xml:space="preserve">E </t>
  </si>
  <si>
    <t>Manufacturing n.e.c.</t>
  </si>
  <si>
    <t>DN</t>
  </si>
  <si>
    <t>DM</t>
  </si>
  <si>
    <t>Manufacture of electrical and optical equipment</t>
  </si>
  <si>
    <t xml:space="preserve">DL </t>
  </si>
  <si>
    <t>DK</t>
  </si>
  <si>
    <t>Manufacture of basic metals and fabricated metal products</t>
  </si>
  <si>
    <t>DJ</t>
  </si>
  <si>
    <t>Manufacture of other non-metallic mineral products</t>
  </si>
  <si>
    <t>DI</t>
  </si>
  <si>
    <t>Manufacture of rubber and plastic products</t>
  </si>
  <si>
    <t>DH</t>
  </si>
  <si>
    <t>Manufacture of chemicals, chemical products and manmade fibres</t>
  </si>
  <si>
    <t>DG</t>
  </si>
  <si>
    <t>Manufacture of coke, refined petroleum products and nuclear fuel</t>
  </si>
  <si>
    <t>DF</t>
  </si>
  <si>
    <t>Manufacture of pulp, paper and paper products; publishing and printing</t>
  </si>
  <si>
    <t>DE</t>
  </si>
  <si>
    <t>Manufacture of wood and wood products</t>
  </si>
  <si>
    <t>DD</t>
  </si>
  <si>
    <t>Manufacture of leather and leather products</t>
  </si>
  <si>
    <t>DC</t>
  </si>
  <si>
    <t>Manufacture of textiles and textile products</t>
  </si>
  <si>
    <t>DB</t>
  </si>
  <si>
    <t>Manufacture of food products; beverages and tobacco</t>
  </si>
  <si>
    <t>DA</t>
  </si>
  <si>
    <t>D</t>
  </si>
  <si>
    <t>Agriculture, hunting and forestry, fishing</t>
  </si>
  <si>
    <t>A+B</t>
  </si>
  <si>
    <t>Of which: only foreign participation</t>
  </si>
  <si>
    <t>4.2.9. Enterprises with foreign direct investment by industries</t>
  </si>
  <si>
    <t>4.2.10. Hungarian direct investment abroad by countries and groups of countries of destination [million HUF]</t>
  </si>
  <si>
    <t>4.2.11. Hungarian direct investment abroad by industries [million HUF]</t>
  </si>
  <si>
    <t>Political organizations</t>
  </si>
  <si>
    <t>Business and professional associations, unions</t>
  </si>
  <si>
    <t>International relations</t>
  </si>
  <si>
    <t>Grantmaking foundations, non-profit umbrella organizations</t>
  </si>
  <si>
    <t>Crime prevention</t>
  </si>
  <si>
    <t>Legal services, advocacy</t>
  </si>
  <si>
    <t>Economic development, business promotion</t>
  </si>
  <si>
    <t>Community development, housing</t>
  </si>
  <si>
    <t>Environment</t>
  </si>
  <si>
    <t>Emergency and relief</t>
  </si>
  <si>
    <t>Social services</t>
  </si>
  <si>
    <t>Health</t>
  </si>
  <si>
    <t>Research</t>
  </si>
  <si>
    <t>Hobby and recreation</t>
  </si>
  <si>
    <t>Sport</t>
  </si>
  <si>
    <t>Religion</t>
  </si>
  <si>
    <t>Culture</t>
  </si>
  <si>
    <t>Membership organization</t>
  </si>
  <si>
    <t>Foundation</t>
  </si>
  <si>
    <t>Fields of activity</t>
  </si>
  <si>
    <t>4.2.12. Number of nonprofit organizations by fields of activities, 2010</t>
  </si>
  <si>
    <t>Professional association</t>
  </si>
  <si>
    <t>Nonprofit Institution</t>
  </si>
  <si>
    <t>Nonprofit enterprises</t>
  </si>
  <si>
    <t>Employer's advocacy group</t>
  </si>
  <si>
    <t>Trade union</t>
  </si>
  <si>
    <t>Public law association</t>
  </si>
  <si>
    <t>Voluntary Association</t>
  </si>
  <si>
    <t>Public Foundation</t>
  </si>
  <si>
    <t>estimated wage saving, HUF million</t>
  </si>
  <si>
    <t>number</t>
  </si>
  <si>
    <t>estimated time when working over the year total, hours</t>
  </si>
  <si>
    <t>Full time equivalents of volunteers</t>
  </si>
  <si>
    <t>Volunteers</t>
  </si>
  <si>
    <t>Form of organization</t>
  </si>
  <si>
    <t>4.2.13. Main indicators for volunteers at nonprofit organizations by form of management, 2009</t>
  </si>
  <si>
    <t>Volume indices, previous year = 100.0</t>
  </si>
  <si>
    <t>Volume indices, 2000 = 100.0</t>
  </si>
  <si>
    <t>Output value, billion HUF</t>
  </si>
  <si>
    <t>Investments</t>
  </si>
  <si>
    <t>4.2.14. Output value and volume indices of investments in the national economy</t>
  </si>
  <si>
    <t>Other</t>
  </si>
  <si>
    <t>import</t>
  </si>
  <si>
    <t>domestic</t>
  </si>
  <si>
    <t>Machines</t>
  </si>
  <si>
    <t>Categories</t>
  </si>
  <si>
    <t>Individual (non market-oriented) economic activity</t>
  </si>
  <si>
    <t>Government and social security, non-profit institution</t>
  </si>
  <si>
    <t>Corporation and unincorporated enterprise</t>
  </si>
  <si>
    <t>4.2.15. Volume indices of investments in the national economy by legal forms and by categories [previous year = 100.0]</t>
  </si>
  <si>
    <t>investments</t>
  </si>
  <si>
    <t>Individual
 (non market-oriented) 
economic activity</t>
  </si>
  <si>
    <t>Government and social security, nonprofit institution</t>
  </si>
  <si>
    <t>Corporation and unincorporated enterprises</t>
  </si>
  <si>
    <t>4.2.16. Value of investments in the national economy by legal form and by categories [at current prices, million HUF]</t>
  </si>
  <si>
    <t>denomination</t>
  </si>
  <si>
    <t>code</t>
  </si>
  <si>
    <t>Industries</t>
  </si>
  <si>
    <t>4.2.17. Value of investments in the national economy by  industries [at current prices, million HUF]</t>
  </si>
  <si>
    <t>4.2.18. Volume indices of investments in the national economy by industries [previous year = 100.0]</t>
  </si>
  <si>
    <t>1,2,7</t>
  </si>
  <si>
    <t>4.2.19. Number of registered corporations and unincorporated enterprises by legal forms and staff categories, 2010</t>
  </si>
  <si>
    <t>Partnership without legal entity and 
unincorporated enterprise</t>
  </si>
  <si>
    <t>General partnership</t>
  </si>
  <si>
    <t>4.2.20. Number of active economic corporations and unincorporated enterprises by legal form</t>
  </si>
  <si>
    <t xml:space="preserve"> 250 or more persons employed</t>
  </si>
  <si>
    <t>ISIC code</t>
  </si>
  <si>
    <t>4.2.21. Number of active corporations and unincorporated enterprises by industries and staff categories, 2009</t>
  </si>
  <si>
    <t>4.2.6. Newly registered enterprises and enterprise deaths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</si>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</sst>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12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96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3" fontId="5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indent="1"/>
    </xf>
    <xf numFmtId="0" fontId="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indent="4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164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indent="3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indent="4"/>
    </xf>
    <xf numFmtId="0" fontId="2" fillId="0" borderId="4" xfId="0" applyFont="1" applyBorder="1" applyAlignment="1">
      <alignment horizontal="left"/>
    </xf>
    <xf numFmtId="0" fontId="4" fillId="0" borderId="4" xfId="0" applyFont="1" applyFill="1" applyBorder="1" applyAlignment="1">
      <alignment horizontal="lef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Alignment="1">
      <alignment horizontal="left" vertical="center" wrapText="1" inden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indent="2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4" fillId="0" borderId="0" xfId="0" applyFont="1" applyAlignment="1"/>
    <xf numFmtId="2" fontId="4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 vertical="center" indent="1"/>
    </xf>
    <xf numFmtId="164" fontId="8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indent="1"/>
    </xf>
    <xf numFmtId="2" fontId="5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left" vertical="center" indent="3"/>
    </xf>
    <xf numFmtId="4" fontId="4" fillId="0" borderId="4" xfId="0" applyNumberFormat="1" applyFont="1" applyBorder="1" applyAlignment="1">
      <alignment horizontal="left" vertical="top"/>
    </xf>
    <xf numFmtId="164" fontId="4" fillId="0" borderId="0" xfId="0" applyNumberFormat="1" applyFont="1" applyAlignment="1">
      <alignment horizontal="right" vertical="top"/>
    </xf>
    <xf numFmtId="3" fontId="4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Alignment="1"/>
    <xf numFmtId="0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2" fillId="0" borderId="0" xfId="0" applyFont="1" applyBorder="1" applyAlignment="1">
      <alignment horizontal="left" vertical="top" indent="1"/>
    </xf>
    <xf numFmtId="0" fontId="2" fillId="0" borderId="0" xfId="0" applyFont="1" applyAlignment="1">
      <alignment vertical="top"/>
    </xf>
    <xf numFmtId="164" fontId="9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left" vertical="top"/>
    </xf>
    <xf numFmtId="2" fontId="2" fillId="0" borderId="0" xfId="0" applyNumberFormat="1" applyFont="1" applyAlignment="1">
      <alignment horizontal="left" vertical="top" indent="1"/>
    </xf>
    <xf numFmtId="164" fontId="9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top" indent="1"/>
    </xf>
    <xf numFmtId="2" fontId="5" fillId="0" borderId="0" xfId="0" applyNumberFormat="1" applyFont="1" applyAlignment="1">
      <alignment horizontal="left" vertical="top" indent="1"/>
    </xf>
    <xf numFmtId="49" fontId="2" fillId="0" borderId="3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top" indent="4"/>
    </xf>
    <xf numFmtId="4" fontId="3" fillId="0" borderId="0" xfId="0" applyNumberFormat="1" applyFont="1" applyBorder="1" applyAlignment="1">
      <alignment horizontal="lef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indent="3"/>
    </xf>
    <xf numFmtId="0" fontId="4" fillId="0" borderId="4" xfId="0" applyFont="1" applyBorder="1" applyAlignment="1">
      <alignment horizontal="left" vertical="top"/>
    </xf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/>
    <xf numFmtId="164" fontId="2" fillId="0" borderId="0" xfId="0" applyNumberFormat="1" applyFont="1" applyFill="1" applyAlignment="1">
      <alignment vertical="top"/>
    </xf>
    <xf numFmtId="0" fontId="2" fillId="0" borderId="0" xfId="0" applyFont="1" applyAlignment="1">
      <alignment wrapText="1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wrapText="1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indent="1"/>
    </xf>
    <xf numFmtId="0" fontId="4" fillId="0" borderId="0" xfId="0" applyFont="1"/>
    <xf numFmtId="165" fontId="4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indent="1"/>
    </xf>
    <xf numFmtId="3" fontId="2" fillId="0" borderId="0" xfId="0" applyNumberFormat="1" applyFont="1"/>
    <xf numFmtId="3" fontId="4" fillId="0" borderId="0" xfId="0" applyNumberFormat="1" applyFont="1" applyFill="1" applyAlignment="1"/>
    <xf numFmtId="3" fontId="2" fillId="0" borderId="0" xfId="0" applyNumberFormat="1" applyFont="1" applyFill="1" applyAlignment="1"/>
    <xf numFmtId="3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 indent="3"/>
    </xf>
    <xf numFmtId="0" fontId="4" fillId="0" borderId="4" xfId="0" applyFont="1" applyBorder="1" applyAlignment="1">
      <alignment vertical="top"/>
    </xf>
    <xf numFmtId="3" fontId="4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2" fillId="0" borderId="9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Alignment="1">
      <alignment vertical="top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Fill="1" applyBorder="1"/>
    <xf numFmtId="0" fontId="1" fillId="0" borderId="0" xfId="0" applyFont="1" applyFill="1" applyBorder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Alignment="1"/>
    <xf numFmtId="3" fontId="4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3" fontId="3" fillId="0" borderId="0" xfId="0" applyNumberFormat="1" applyFont="1" applyFill="1" applyAlignment="1">
      <alignment horizontal="right"/>
    </xf>
    <xf numFmtId="0" fontId="11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12" fillId="0" borderId="0" xfId="0" applyFont="1"/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5D01A-E6B3-4F6D-BE54-CE15754C42CD}">
  <dimension ref="A1:A22"/>
  <sheetViews>
    <sheetView tabSelected="1" zoomScaleNormal="100" workbookViewId="0"/>
  </sheetViews>
  <sheetFormatPr defaultRowHeight="12.75" x14ac:dyDescent="0.2"/>
  <cols>
    <col min="1" max="1" width="102.7109375" style="236" bestFit="1" customWidth="1"/>
    <col min="2" max="16384" width="9.140625" style="236"/>
  </cols>
  <sheetData>
    <row r="1" spans="1:1" x14ac:dyDescent="0.2">
      <c r="A1" s="235" t="s">
        <v>301</v>
      </c>
    </row>
    <row r="2" spans="1:1" x14ac:dyDescent="0.2">
      <c r="A2" s="237" t="s">
        <v>31</v>
      </c>
    </row>
    <row r="3" spans="1:1" x14ac:dyDescent="0.2">
      <c r="A3" s="237" t="s">
        <v>112</v>
      </c>
    </row>
    <row r="4" spans="1:1" x14ac:dyDescent="0.2">
      <c r="A4" s="237" t="s">
        <v>119</v>
      </c>
    </row>
    <row r="5" spans="1:1" x14ac:dyDescent="0.2">
      <c r="A5" s="237" t="s">
        <v>121</v>
      </c>
    </row>
    <row r="6" spans="1:1" x14ac:dyDescent="0.2">
      <c r="A6" s="237" t="s">
        <v>127</v>
      </c>
    </row>
    <row r="7" spans="1:1" x14ac:dyDescent="0.2">
      <c r="A7" s="237" t="s">
        <v>300</v>
      </c>
    </row>
    <row r="8" spans="1:1" x14ac:dyDescent="0.2">
      <c r="A8" s="237" t="s">
        <v>146</v>
      </c>
    </row>
    <row r="9" spans="1:1" x14ac:dyDescent="0.2">
      <c r="A9" s="237" t="s">
        <v>188</v>
      </c>
    </row>
    <row r="10" spans="1:1" x14ac:dyDescent="0.2">
      <c r="A10" s="237" t="s">
        <v>229</v>
      </c>
    </row>
    <row r="11" spans="1:1" x14ac:dyDescent="0.2">
      <c r="A11" s="237" t="s">
        <v>230</v>
      </c>
    </row>
    <row r="12" spans="1:1" x14ac:dyDescent="0.2">
      <c r="A12" s="237" t="s">
        <v>231</v>
      </c>
    </row>
    <row r="13" spans="1:1" x14ac:dyDescent="0.2">
      <c r="A13" s="237" t="s">
        <v>252</v>
      </c>
    </row>
    <row r="14" spans="1:1" x14ac:dyDescent="0.2">
      <c r="A14" s="237" t="s">
        <v>267</v>
      </c>
    </row>
    <row r="15" spans="1:1" x14ac:dyDescent="0.2">
      <c r="A15" s="237" t="s">
        <v>272</v>
      </c>
    </row>
    <row r="16" spans="1:1" x14ac:dyDescent="0.2">
      <c r="A16" s="237" t="s">
        <v>281</v>
      </c>
    </row>
    <row r="17" spans="1:1" x14ac:dyDescent="0.2">
      <c r="A17" s="237" t="s">
        <v>286</v>
      </c>
    </row>
    <row r="18" spans="1:1" x14ac:dyDescent="0.2">
      <c r="A18" s="237" t="s">
        <v>290</v>
      </c>
    </row>
    <row r="19" spans="1:1" x14ac:dyDescent="0.2">
      <c r="A19" s="237" t="s">
        <v>291</v>
      </c>
    </row>
    <row r="20" spans="1:1" x14ac:dyDescent="0.2">
      <c r="A20" s="237" t="s">
        <v>293</v>
      </c>
    </row>
    <row r="21" spans="1:1" x14ac:dyDescent="0.2">
      <c r="A21" s="237" t="s">
        <v>296</v>
      </c>
    </row>
    <row r="22" spans="1:1" x14ac:dyDescent="0.2">
      <c r="A22" s="237" t="s">
        <v>299</v>
      </c>
    </row>
  </sheetData>
  <hyperlinks>
    <hyperlink ref="A2" location="4.2.1.!A1" display="4.2.1. Number of registered economic corporations and unincorporated enterprises" xr:uid="{9E58DC4D-5A5A-4F29-A90E-CE79C2490DC5}"/>
    <hyperlink ref="A3" location="4.2.2.!A1" display="4.2.2. Number of registered corporations and unincorporated enterprises by industries, 2010" xr:uid="{FC2B8F0E-E5BD-45FA-81AA-A80831A17A2E}"/>
    <hyperlink ref="A4" location="4.2.3.!A1" display="4.2.3. Number of registered corporations and unincorporated enterprises by industries and staff categories, 2010" xr:uid="{934B9749-1C59-4D75-9093-F8142D27EA6F}"/>
    <hyperlink ref="A5" location="4.2.4.!A1" display="4.2.4. Number of active corporations and unincorporated enterprises by industries, 2009" xr:uid="{798C5264-DAB5-4373-8568-74546DFF064C}"/>
    <hyperlink ref="A6" location="4.2.5.!A1" display="4.2.5. Number of active corporations and unincorporated enterprises by legal forms and staff categories, 2009" xr:uid="{2E4A0B6C-CB52-4CDA-8673-D41698371060}"/>
    <hyperlink ref="A7" location="4.2.6.!A1" display="4.2.6. Newly registered enterprises and enterprise deaths" xr:uid="{CA39B44D-F2DD-4CA2-A2E4-7F6C06914116}"/>
    <hyperlink ref="A8" location="4.2.7.!A1" display="4.2.7. Number of enterprises with foreign direct investment and own capital" xr:uid="{5878D33F-CA37-4F75-9266-F8FB2315F49F}"/>
    <hyperlink ref="A9" location="4.2.8.!A1" display="4.2.8. FDI by countries and groups of countries of origin [billion HUF]" xr:uid="{1AC50D30-5EA8-4074-B2FF-812FC6177F04}"/>
    <hyperlink ref="A10" location="4.2.9.!A1" display="4.2.9. Enterprises with foreign direct investment by industries" xr:uid="{EFEE12F1-A5E2-4662-874C-94AC3BA80308}"/>
    <hyperlink ref="A11" location="4.2.10.!A1" display="4.2.10. Hungarian direct investment abroad by countries and groups of countries of destination [million HUF]" xr:uid="{4702A64E-BB4A-4376-8BDD-AF3C9487AE47}"/>
    <hyperlink ref="A12" location="4.2.11.!A1" display="4.2.11. Hungarian direct investment abroad by industries [million HUF]" xr:uid="{B972F4F0-085E-4341-A538-FFE5527EDC63}"/>
    <hyperlink ref="A13" location="4.2.12.!A1" display="4.2.12. Number of nonprofit organizations by fields of activities, 2010" xr:uid="{780DFA14-0B56-417F-83CC-6F4AEE55AA2C}"/>
    <hyperlink ref="A14" location="4.2.13.!A1" display="4.2.13. Main indicators for volunteers at nonprofit organizations by form of management, 2009" xr:uid="{8F1D92DA-177E-4495-80DC-DC9F4FD4D1AE}"/>
    <hyperlink ref="A15" location="4.2.14.!A1" display="4.2.14. Output value and volume indices of investments in the national economy" xr:uid="{39293F13-D7AC-46D8-B8D5-81EC20D23784}"/>
    <hyperlink ref="A16" location="4.2.15.!A1" display="4.2.15. Volume indices of investments in the national economy by legal forms and by categories [previous year = 100.0]" xr:uid="{491CAC32-B7BD-47D4-94AA-6B162FF13D79}"/>
    <hyperlink ref="A17" location="4.2.16.!A1" display="4.2.16. Value of investments in the national economy by legal form and by categories [at current prices, million HUF]" xr:uid="{C7397215-0865-4D52-85FA-A4FBC4A056C7}"/>
    <hyperlink ref="A18" location="4.2.17.!A1" display="4.2.17. Value of investments in the national economy by  industries [at current prices, million HUF]" xr:uid="{0BC3DD56-B72B-4DCD-BA8F-78F69BB43E3B}"/>
    <hyperlink ref="A19" location="4.2.18.!A1" display="4.2.18. Volume indices of investments in the national economy by industries [previous year = 100.0]" xr:uid="{567B1979-3F13-4B5D-92EE-FC7EB910E6CE}"/>
    <hyperlink ref="A20" location="4.2.19.!A1" display="4.2.19. Number of registered corporations and unincorporated enterprises by legal forms and staff categories, 2010" xr:uid="{96F9C98D-B498-4565-ADA8-5BCC76CBDB96}"/>
    <hyperlink ref="A21" location="4.2.20.!A1" display="4.2.20. Number of active economic corporations and unincorporated enterprises by legal form" xr:uid="{17CC4121-DB9C-4B61-992E-C7BBD05ED4C0}"/>
    <hyperlink ref="A22" location="4.2.21.!A1" display="4.2.21. Number of active corporations and unincorporated enterprises by industries and staff categories, 2009" xr:uid="{460FDC0F-5BB4-494E-B5A2-F4EE71668CC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4148B-4E06-4307-9017-0037FF0BA238}">
  <dimension ref="A1:H32"/>
  <sheetViews>
    <sheetView zoomScaleNormal="100" workbookViewId="0"/>
  </sheetViews>
  <sheetFormatPr defaultRowHeight="11.25" x14ac:dyDescent="0.2"/>
  <cols>
    <col min="1" max="1" width="6.28515625" style="1" customWidth="1"/>
    <col min="2" max="2" width="32" style="1" customWidth="1"/>
    <col min="3" max="8" width="11.140625" style="1" customWidth="1"/>
    <col min="9" max="16384" width="9.140625" style="1"/>
  </cols>
  <sheetData>
    <row r="1" spans="1:8" ht="12" thickBot="1" x14ac:dyDescent="0.25">
      <c r="A1" s="40" t="s">
        <v>229</v>
      </c>
      <c r="C1" s="112"/>
      <c r="D1" s="112"/>
      <c r="E1" s="112"/>
      <c r="F1" s="112"/>
      <c r="G1" s="112"/>
      <c r="H1" s="112"/>
    </row>
    <row r="2" spans="1:8" ht="36" customHeight="1" x14ac:dyDescent="0.2">
      <c r="A2" s="238" t="s">
        <v>30</v>
      </c>
      <c r="B2" s="262" t="s">
        <v>111</v>
      </c>
      <c r="C2" s="111" t="s">
        <v>144</v>
      </c>
      <c r="D2" s="109" t="s">
        <v>228</v>
      </c>
      <c r="E2" s="110" t="s">
        <v>141</v>
      </c>
      <c r="F2" s="110" t="s">
        <v>144</v>
      </c>
      <c r="G2" s="109" t="s">
        <v>228</v>
      </c>
      <c r="H2" s="109" t="s">
        <v>141</v>
      </c>
    </row>
    <row r="3" spans="1:8" x14ac:dyDescent="0.2">
      <c r="A3" s="239"/>
      <c r="B3" s="263"/>
      <c r="C3" s="264">
        <v>2008</v>
      </c>
      <c r="D3" s="265"/>
      <c r="E3" s="265"/>
      <c r="F3" s="264">
        <v>2009</v>
      </c>
      <c r="G3" s="265"/>
      <c r="H3" s="265"/>
    </row>
    <row r="4" spans="1:8" x14ac:dyDescent="0.2">
      <c r="A4" s="99" t="s">
        <v>227</v>
      </c>
      <c r="B4" s="108" t="s">
        <v>226</v>
      </c>
      <c r="C4" s="13">
        <v>731</v>
      </c>
      <c r="D4" s="13">
        <v>529</v>
      </c>
      <c r="E4" s="67">
        <v>92.2</v>
      </c>
      <c r="F4" s="13">
        <v>764</v>
      </c>
      <c r="G4" s="13">
        <v>552</v>
      </c>
      <c r="H4" s="67">
        <v>104.9</v>
      </c>
    </row>
    <row r="5" spans="1:8" x14ac:dyDescent="0.2">
      <c r="A5" s="102" t="s">
        <v>99</v>
      </c>
      <c r="B5" s="105" t="s">
        <v>100</v>
      </c>
      <c r="C5" s="13">
        <v>90</v>
      </c>
      <c r="D5" s="13">
        <v>60</v>
      </c>
      <c r="E5" s="67">
        <v>40.700000000000003</v>
      </c>
      <c r="F5" s="13">
        <v>98</v>
      </c>
      <c r="G5" s="13">
        <v>68</v>
      </c>
      <c r="H5" s="67">
        <v>29.6</v>
      </c>
    </row>
    <row r="6" spans="1:8" x14ac:dyDescent="0.2">
      <c r="A6" s="102" t="s">
        <v>225</v>
      </c>
      <c r="B6" s="105" t="s">
        <v>98</v>
      </c>
      <c r="C6" s="13">
        <v>3337</v>
      </c>
      <c r="D6" s="13">
        <v>2140</v>
      </c>
      <c r="E6" s="67">
        <v>5345.1</v>
      </c>
      <c r="F6" s="13">
        <v>3251</v>
      </c>
      <c r="G6" s="13">
        <v>2146</v>
      </c>
      <c r="H6" s="67">
        <v>5666.6</v>
      </c>
    </row>
    <row r="7" spans="1:8" ht="22.5" x14ac:dyDescent="0.2">
      <c r="A7" s="107" t="s">
        <v>224</v>
      </c>
      <c r="B7" s="105" t="s">
        <v>223</v>
      </c>
      <c r="C7" s="13">
        <v>405</v>
      </c>
      <c r="D7" s="13">
        <v>249</v>
      </c>
      <c r="E7" s="67">
        <v>430.7</v>
      </c>
      <c r="F7" s="13">
        <v>442</v>
      </c>
      <c r="G7" s="13">
        <v>287</v>
      </c>
      <c r="H7" s="67">
        <v>459.6</v>
      </c>
    </row>
    <row r="8" spans="1:8" x14ac:dyDescent="0.2">
      <c r="A8" s="107" t="s">
        <v>222</v>
      </c>
      <c r="B8" s="104" t="s">
        <v>221</v>
      </c>
      <c r="C8" s="13">
        <v>272</v>
      </c>
      <c r="D8" s="13">
        <v>198</v>
      </c>
      <c r="E8" s="67">
        <v>56.7</v>
      </c>
      <c r="F8" s="13">
        <v>240</v>
      </c>
      <c r="G8" s="13">
        <v>172</v>
      </c>
      <c r="H8" s="67">
        <v>46.8</v>
      </c>
    </row>
    <row r="9" spans="1:8" ht="12.75" customHeight="1" x14ac:dyDescent="0.2">
      <c r="A9" s="107" t="s">
        <v>220</v>
      </c>
      <c r="B9" s="104" t="s">
        <v>219</v>
      </c>
      <c r="C9" s="13">
        <v>75</v>
      </c>
      <c r="D9" s="13">
        <v>56</v>
      </c>
      <c r="E9" s="67">
        <v>13.7</v>
      </c>
      <c r="F9" s="13">
        <v>71</v>
      </c>
      <c r="G9" s="13">
        <v>54</v>
      </c>
      <c r="H9" s="67">
        <v>25.3</v>
      </c>
    </row>
    <row r="10" spans="1:8" x14ac:dyDescent="0.2">
      <c r="A10" s="107" t="s">
        <v>218</v>
      </c>
      <c r="B10" s="104" t="s">
        <v>217</v>
      </c>
      <c r="C10" s="13">
        <v>135</v>
      </c>
      <c r="D10" s="13">
        <v>97</v>
      </c>
      <c r="E10" s="67">
        <v>54</v>
      </c>
      <c r="F10" s="13">
        <v>130</v>
      </c>
      <c r="G10" s="13">
        <v>95</v>
      </c>
      <c r="H10" s="67">
        <v>60.5</v>
      </c>
    </row>
    <row r="11" spans="1:8" ht="22.5" x14ac:dyDescent="0.2">
      <c r="A11" s="107" t="s">
        <v>216</v>
      </c>
      <c r="B11" s="104" t="s">
        <v>215</v>
      </c>
      <c r="C11" s="13">
        <v>346</v>
      </c>
      <c r="D11" s="13">
        <v>206</v>
      </c>
      <c r="E11" s="67">
        <v>190.3</v>
      </c>
      <c r="F11" s="13">
        <v>340</v>
      </c>
      <c r="G11" s="13">
        <v>202</v>
      </c>
      <c r="H11" s="67">
        <v>188.4</v>
      </c>
    </row>
    <row r="12" spans="1:8" ht="22.5" x14ac:dyDescent="0.2">
      <c r="A12" s="107" t="s">
        <v>214</v>
      </c>
      <c r="B12" s="104" t="s">
        <v>213</v>
      </c>
      <c r="C12" s="13">
        <v>5</v>
      </c>
      <c r="D12" s="13">
        <v>2</v>
      </c>
      <c r="E12" s="67">
        <v>209.2</v>
      </c>
      <c r="F12" s="13">
        <v>4</v>
      </c>
      <c r="G12" s="13">
        <v>1</v>
      </c>
      <c r="H12" s="67">
        <v>377.6</v>
      </c>
    </row>
    <row r="13" spans="1:8" ht="22.5" x14ac:dyDescent="0.2">
      <c r="A13" s="107" t="s">
        <v>212</v>
      </c>
      <c r="B13" s="104" t="s">
        <v>211</v>
      </c>
      <c r="C13" s="13">
        <v>122</v>
      </c>
      <c r="D13" s="13">
        <v>71</v>
      </c>
      <c r="E13" s="67">
        <v>333.5</v>
      </c>
      <c r="F13" s="13">
        <v>112</v>
      </c>
      <c r="G13" s="13">
        <v>63</v>
      </c>
      <c r="H13" s="67">
        <v>382.4</v>
      </c>
    </row>
    <row r="14" spans="1:8" x14ac:dyDescent="0.2">
      <c r="A14" s="107" t="s">
        <v>210</v>
      </c>
      <c r="B14" s="104" t="s">
        <v>209</v>
      </c>
      <c r="C14" s="13">
        <v>265</v>
      </c>
      <c r="D14" s="13">
        <v>180</v>
      </c>
      <c r="E14" s="67">
        <v>195.7</v>
      </c>
      <c r="F14" s="13">
        <v>236</v>
      </c>
      <c r="G14" s="13">
        <v>159</v>
      </c>
      <c r="H14" s="67">
        <v>205.8</v>
      </c>
    </row>
    <row r="15" spans="1:8" ht="22.5" x14ac:dyDescent="0.2">
      <c r="A15" s="107" t="s">
        <v>208</v>
      </c>
      <c r="B15" s="104" t="s">
        <v>207</v>
      </c>
      <c r="C15" s="13">
        <v>150</v>
      </c>
      <c r="D15" s="13">
        <v>86</v>
      </c>
      <c r="E15" s="67">
        <v>315.5</v>
      </c>
      <c r="F15" s="13">
        <v>144</v>
      </c>
      <c r="G15" s="13">
        <v>90</v>
      </c>
      <c r="H15" s="67">
        <v>313.7</v>
      </c>
    </row>
    <row r="16" spans="1:8" ht="22.5" x14ac:dyDescent="0.2">
      <c r="A16" s="107" t="s">
        <v>206</v>
      </c>
      <c r="B16" s="104" t="s">
        <v>205</v>
      </c>
      <c r="C16" s="13">
        <v>498</v>
      </c>
      <c r="D16" s="13">
        <v>326</v>
      </c>
      <c r="E16" s="67">
        <v>460.9</v>
      </c>
      <c r="F16" s="13">
        <v>486</v>
      </c>
      <c r="G16" s="13">
        <v>332</v>
      </c>
      <c r="H16" s="67">
        <v>391.5</v>
      </c>
    </row>
    <row r="17" spans="1:8" ht="22.5" x14ac:dyDescent="0.2">
      <c r="A17" s="107" t="s">
        <v>204</v>
      </c>
      <c r="B17" s="104" t="s">
        <v>76</v>
      </c>
      <c r="C17" s="13">
        <v>329</v>
      </c>
      <c r="D17" s="13">
        <v>192</v>
      </c>
      <c r="E17" s="67">
        <v>254</v>
      </c>
      <c r="F17" s="13">
        <v>316</v>
      </c>
      <c r="G17" s="13">
        <v>209</v>
      </c>
      <c r="H17" s="67">
        <v>244.3</v>
      </c>
    </row>
    <row r="18" spans="1:8" ht="22.5" x14ac:dyDescent="0.2">
      <c r="A18" s="107" t="s">
        <v>203</v>
      </c>
      <c r="B18" s="104" t="s">
        <v>202</v>
      </c>
      <c r="C18" s="13">
        <v>419</v>
      </c>
      <c r="D18" s="13">
        <v>275</v>
      </c>
      <c r="E18" s="67">
        <v>929.8</v>
      </c>
      <c r="F18" s="13">
        <v>411</v>
      </c>
      <c r="G18" s="13">
        <v>275</v>
      </c>
      <c r="H18" s="67">
        <v>947.3</v>
      </c>
    </row>
    <row r="19" spans="1:8" x14ac:dyDescent="0.2">
      <c r="A19" s="107" t="s">
        <v>201</v>
      </c>
      <c r="B19" s="104" t="s">
        <v>74</v>
      </c>
      <c r="C19" s="13">
        <v>131</v>
      </c>
      <c r="D19" s="13">
        <v>90</v>
      </c>
      <c r="E19" s="67">
        <v>1863.1</v>
      </c>
      <c r="F19" s="13">
        <v>139</v>
      </c>
      <c r="G19" s="13">
        <v>92</v>
      </c>
      <c r="H19" s="67">
        <v>1986.1</v>
      </c>
    </row>
    <row r="20" spans="1:8" s="106" customFormat="1" x14ac:dyDescent="0.2">
      <c r="A20" s="107" t="s">
        <v>200</v>
      </c>
      <c r="B20" s="104" t="s">
        <v>199</v>
      </c>
      <c r="C20" s="13">
        <v>185</v>
      </c>
      <c r="D20" s="13">
        <v>112</v>
      </c>
      <c r="E20" s="67">
        <v>37.9</v>
      </c>
      <c r="F20" s="13">
        <v>180</v>
      </c>
      <c r="G20" s="13">
        <v>115</v>
      </c>
      <c r="H20" s="67">
        <v>37.299999999999997</v>
      </c>
    </row>
    <row r="21" spans="1:8" x14ac:dyDescent="0.2">
      <c r="A21" s="102" t="s">
        <v>198</v>
      </c>
      <c r="B21" s="105" t="s">
        <v>197</v>
      </c>
      <c r="C21" s="13">
        <v>159</v>
      </c>
      <c r="D21" s="13">
        <v>88</v>
      </c>
      <c r="E21" s="67">
        <v>663.9</v>
      </c>
      <c r="F21" s="13">
        <v>176</v>
      </c>
      <c r="G21" s="13">
        <v>106</v>
      </c>
      <c r="H21" s="67">
        <v>713</v>
      </c>
    </row>
    <row r="22" spans="1:8" x14ac:dyDescent="0.2">
      <c r="A22" s="102" t="s">
        <v>63</v>
      </c>
      <c r="B22" s="104" t="s">
        <v>62</v>
      </c>
      <c r="C22" s="13">
        <v>884</v>
      </c>
      <c r="D22" s="13">
        <v>599</v>
      </c>
      <c r="E22" s="67">
        <v>148.69999999999999</v>
      </c>
      <c r="F22" s="13">
        <v>877</v>
      </c>
      <c r="G22" s="13">
        <v>611</v>
      </c>
      <c r="H22" s="67">
        <v>139.5</v>
      </c>
    </row>
    <row r="23" spans="1:8" ht="22.5" x14ac:dyDescent="0.2">
      <c r="A23" s="102" t="s">
        <v>61</v>
      </c>
      <c r="B23" s="104" t="s">
        <v>196</v>
      </c>
      <c r="C23" s="13">
        <v>8886</v>
      </c>
      <c r="D23" s="13">
        <v>6856</v>
      </c>
      <c r="E23" s="67">
        <v>2039.5</v>
      </c>
      <c r="F23" s="13">
        <v>8904</v>
      </c>
      <c r="G23" s="13">
        <v>7034</v>
      </c>
      <c r="H23" s="67">
        <v>1910.8</v>
      </c>
    </row>
    <row r="24" spans="1:8" x14ac:dyDescent="0.2">
      <c r="A24" s="102" t="s">
        <v>195</v>
      </c>
      <c r="B24" s="104" t="s">
        <v>194</v>
      </c>
      <c r="C24" s="13">
        <v>1291</v>
      </c>
      <c r="D24" s="13">
        <v>1046</v>
      </c>
      <c r="E24" s="67">
        <v>103</v>
      </c>
      <c r="F24" s="13">
        <v>1363</v>
      </c>
      <c r="G24" s="13">
        <v>1127</v>
      </c>
      <c r="H24" s="67">
        <v>89.3</v>
      </c>
    </row>
    <row r="25" spans="1:8" x14ac:dyDescent="0.2">
      <c r="A25" s="102" t="s">
        <v>57</v>
      </c>
      <c r="B25" s="104" t="s">
        <v>193</v>
      </c>
      <c r="C25" s="13">
        <v>982</v>
      </c>
      <c r="D25" s="13">
        <v>673</v>
      </c>
      <c r="E25" s="67">
        <v>923</v>
      </c>
      <c r="F25" s="13">
        <v>994</v>
      </c>
      <c r="G25" s="13">
        <v>712</v>
      </c>
      <c r="H25" s="67">
        <v>1085.3</v>
      </c>
    </row>
    <row r="26" spans="1:8" x14ac:dyDescent="0.2">
      <c r="A26" s="102" t="s">
        <v>55</v>
      </c>
      <c r="B26" s="104" t="s">
        <v>192</v>
      </c>
      <c r="C26" s="13">
        <v>314</v>
      </c>
      <c r="D26" s="13">
        <v>208</v>
      </c>
      <c r="E26" s="67">
        <v>1866.3</v>
      </c>
      <c r="F26" s="13">
        <v>339</v>
      </c>
      <c r="G26" s="13">
        <v>220</v>
      </c>
      <c r="H26" s="67">
        <v>1964.6</v>
      </c>
    </row>
    <row r="27" spans="1:8" x14ac:dyDescent="0.2">
      <c r="A27" s="102" t="s">
        <v>53</v>
      </c>
      <c r="B27" s="104" t="s">
        <v>191</v>
      </c>
      <c r="C27" s="13">
        <v>11444</v>
      </c>
      <c r="D27" s="13">
        <v>8484</v>
      </c>
      <c r="E27" s="67">
        <v>3377.7</v>
      </c>
      <c r="F27" s="13">
        <v>11628</v>
      </c>
      <c r="G27" s="13">
        <v>8815</v>
      </c>
      <c r="H27" s="67">
        <v>3777.9</v>
      </c>
    </row>
    <row r="28" spans="1:8" x14ac:dyDescent="0.2">
      <c r="A28" s="102" t="s">
        <v>49</v>
      </c>
      <c r="B28" s="103" t="s">
        <v>42</v>
      </c>
      <c r="C28" s="13">
        <v>126</v>
      </c>
      <c r="D28" s="13">
        <v>66</v>
      </c>
      <c r="E28" s="67">
        <v>2.6</v>
      </c>
      <c r="F28" s="13">
        <v>148</v>
      </c>
      <c r="G28" s="13">
        <v>92</v>
      </c>
      <c r="H28" s="67">
        <v>2.2999999999999998</v>
      </c>
    </row>
    <row r="29" spans="1:8" x14ac:dyDescent="0.2">
      <c r="A29" s="102" t="s">
        <v>47</v>
      </c>
      <c r="B29" s="103" t="s">
        <v>190</v>
      </c>
      <c r="C29" s="13">
        <v>157</v>
      </c>
      <c r="D29" s="13">
        <v>96</v>
      </c>
      <c r="E29" s="67">
        <v>11.4</v>
      </c>
      <c r="F29" s="13">
        <v>162</v>
      </c>
      <c r="G29" s="13">
        <v>97</v>
      </c>
      <c r="H29" s="67">
        <v>12.8</v>
      </c>
    </row>
    <row r="30" spans="1:8" ht="22.5" x14ac:dyDescent="0.2">
      <c r="A30" s="102" t="s">
        <v>45</v>
      </c>
      <c r="B30" s="101" t="s">
        <v>189</v>
      </c>
      <c r="C30" s="13">
        <v>587</v>
      </c>
      <c r="D30" s="13">
        <v>363</v>
      </c>
      <c r="E30" s="67">
        <v>80.599999999999994</v>
      </c>
      <c r="F30" s="13">
        <v>562</v>
      </c>
      <c r="G30" s="13">
        <v>351</v>
      </c>
      <c r="H30" s="67">
        <v>70.400000000000006</v>
      </c>
    </row>
    <row r="31" spans="1:8" x14ac:dyDescent="0.2">
      <c r="A31" s="100"/>
      <c r="B31" s="56" t="s">
        <v>149</v>
      </c>
      <c r="C31" s="13" t="s">
        <v>33</v>
      </c>
      <c r="D31" s="13" t="s">
        <v>33</v>
      </c>
      <c r="E31" s="67">
        <v>396.7</v>
      </c>
      <c r="F31" s="13" t="s">
        <v>33</v>
      </c>
      <c r="G31" s="13" t="s">
        <v>33</v>
      </c>
      <c r="H31" s="67">
        <v>409.8</v>
      </c>
    </row>
    <row r="32" spans="1:8" x14ac:dyDescent="0.2">
      <c r="A32" s="99"/>
      <c r="B32" s="98" t="s">
        <v>0</v>
      </c>
      <c r="C32" s="11">
        <v>28988</v>
      </c>
      <c r="D32" s="11">
        <v>21208</v>
      </c>
      <c r="E32" s="97">
        <v>15091.3</v>
      </c>
      <c r="F32" s="11">
        <v>29266</v>
      </c>
      <c r="G32" s="11">
        <v>21931</v>
      </c>
      <c r="H32" s="97">
        <v>15976.6</v>
      </c>
    </row>
  </sheetData>
  <mergeCells count="4">
    <mergeCell ref="A2:A3"/>
    <mergeCell ref="B2:B3"/>
    <mergeCell ref="F3:H3"/>
    <mergeCell ref="C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53678-40BD-4841-9F7C-9AACADC41D6C}">
  <dimension ref="A1:E46"/>
  <sheetViews>
    <sheetView zoomScaleNormal="100" workbookViewId="0"/>
  </sheetViews>
  <sheetFormatPr defaultRowHeight="11.25" x14ac:dyDescent="0.2"/>
  <cols>
    <col min="1" max="1" width="21.85546875" style="1" customWidth="1"/>
    <col min="2" max="5" width="14.5703125" style="1" customWidth="1"/>
    <col min="6" max="16384" width="9.140625" style="1"/>
  </cols>
  <sheetData>
    <row r="1" spans="1:5" s="78" customFormat="1" ht="12" thickBot="1" x14ac:dyDescent="0.25">
      <c r="A1" s="125" t="s">
        <v>230</v>
      </c>
      <c r="B1" s="124"/>
      <c r="C1" s="124"/>
      <c r="D1" s="124"/>
      <c r="E1" s="124"/>
    </row>
    <row r="2" spans="1:5" ht="22.5" x14ac:dyDescent="0.2">
      <c r="A2" s="123" t="s">
        <v>187</v>
      </c>
      <c r="B2" s="93">
        <v>2000</v>
      </c>
      <c r="C2" s="92">
        <v>2007</v>
      </c>
      <c r="D2" s="92">
        <v>2008</v>
      </c>
      <c r="E2" s="92">
        <v>2009</v>
      </c>
    </row>
    <row r="3" spans="1:5" s="78" customFormat="1" x14ac:dyDescent="0.2">
      <c r="A3" s="116" t="s">
        <v>186</v>
      </c>
      <c r="B3" s="83">
        <v>307865.3</v>
      </c>
      <c r="C3" s="83">
        <v>2602575.7999999998</v>
      </c>
      <c r="D3" s="120">
        <v>2471929.6</v>
      </c>
      <c r="E3" s="83">
        <v>2492026.2000000002</v>
      </c>
    </row>
    <row r="4" spans="1:5" s="78" customFormat="1" x14ac:dyDescent="0.2">
      <c r="A4" s="114" t="s">
        <v>110</v>
      </c>
      <c r="B4" s="79"/>
      <c r="C4" s="79"/>
      <c r="D4" s="79"/>
      <c r="E4" s="79"/>
    </row>
    <row r="5" spans="1:5" s="78" customFormat="1" x14ac:dyDescent="0.2">
      <c r="A5" s="122" t="s">
        <v>185</v>
      </c>
      <c r="B5" s="79">
        <v>23650</v>
      </c>
      <c r="C5" s="79">
        <v>18022.7</v>
      </c>
      <c r="D5" s="79">
        <v>11703.4</v>
      </c>
      <c r="E5" s="79">
        <v>12788.1</v>
      </c>
    </row>
    <row r="6" spans="1:5" s="78" customFormat="1" x14ac:dyDescent="0.2">
      <c r="A6" s="122" t="s">
        <v>184</v>
      </c>
      <c r="B6" s="79">
        <v>3.5</v>
      </c>
      <c r="C6" s="79">
        <v>0</v>
      </c>
      <c r="D6" s="79">
        <v>70.2</v>
      </c>
      <c r="E6" s="79" t="s">
        <v>33</v>
      </c>
    </row>
    <row r="7" spans="1:5" s="78" customFormat="1" x14ac:dyDescent="0.2">
      <c r="A7" s="121" t="s">
        <v>183</v>
      </c>
      <c r="B7" s="79">
        <v>1088.3</v>
      </c>
      <c r="C7" s="79">
        <v>146223.1</v>
      </c>
      <c r="D7" s="79">
        <v>190774.3</v>
      </c>
      <c r="E7" s="79">
        <v>226855.9</v>
      </c>
    </row>
    <row r="8" spans="1:5" s="78" customFormat="1" x14ac:dyDescent="0.2">
      <c r="A8" s="119" t="s">
        <v>182</v>
      </c>
      <c r="B8" s="79">
        <v>19044.8</v>
      </c>
      <c r="C8" s="79">
        <v>36904.9</v>
      </c>
      <c r="D8" s="79">
        <v>51544.1</v>
      </c>
      <c r="E8" s="79">
        <v>55697.7</v>
      </c>
    </row>
    <row r="9" spans="1:5" s="78" customFormat="1" x14ac:dyDescent="0.2">
      <c r="A9" s="119" t="s">
        <v>181</v>
      </c>
      <c r="B9" s="79">
        <v>35989.800000000003</v>
      </c>
      <c r="C9" s="79">
        <v>846.5</v>
      </c>
      <c r="D9" s="79">
        <v>932.6</v>
      </c>
      <c r="E9" s="79">
        <v>1087.7</v>
      </c>
    </row>
    <row r="10" spans="1:5" s="78" customFormat="1" x14ac:dyDescent="0.2">
      <c r="A10" s="119" t="s">
        <v>180</v>
      </c>
      <c r="B10" s="79">
        <v>2809.3</v>
      </c>
      <c r="C10" s="79">
        <v>352725.7</v>
      </c>
      <c r="D10" s="79">
        <v>704.9</v>
      </c>
      <c r="E10" s="79">
        <v>1928.5</v>
      </c>
    </row>
    <row r="11" spans="1:5" s="78" customFormat="1" x14ac:dyDescent="0.2">
      <c r="A11" s="119" t="s">
        <v>179</v>
      </c>
      <c r="B11" s="79" t="s">
        <v>33</v>
      </c>
      <c r="C11" s="79">
        <v>74.8</v>
      </c>
      <c r="D11" s="79">
        <v>118.6</v>
      </c>
      <c r="E11" s="79">
        <v>113.5</v>
      </c>
    </row>
    <row r="12" spans="1:5" s="78" customFormat="1" x14ac:dyDescent="0.2">
      <c r="A12" s="119" t="s">
        <v>178</v>
      </c>
      <c r="B12" s="79">
        <v>380.7</v>
      </c>
      <c r="C12" s="79">
        <v>2024.5</v>
      </c>
      <c r="D12" s="79">
        <v>1863.9</v>
      </c>
      <c r="E12" s="79">
        <v>2826.5</v>
      </c>
    </row>
    <row r="13" spans="1:5" s="78" customFormat="1" x14ac:dyDescent="0.2">
      <c r="A13" s="119" t="s">
        <v>177</v>
      </c>
      <c r="B13" s="79">
        <v>3.8</v>
      </c>
      <c r="C13" s="79">
        <v>-2.9</v>
      </c>
      <c r="D13" s="79">
        <v>-3.1</v>
      </c>
      <c r="E13" s="79">
        <v>-3.1</v>
      </c>
    </row>
    <row r="14" spans="1:5" s="78" customFormat="1" x14ac:dyDescent="0.2">
      <c r="A14" s="119" t="s">
        <v>176</v>
      </c>
      <c r="B14" s="79">
        <v>112473.1</v>
      </c>
      <c r="C14" s="79">
        <v>142300</v>
      </c>
      <c r="D14" s="79">
        <v>73484.899999999994</v>
      </c>
      <c r="E14" s="79">
        <v>48973.7</v>
      </c>
    </row>
    <row r="15" spans="1:5" s="78" customFormat="1" x14ac:dyDescent="0.2">
      <c r="A15" s="119" t="s">
        <v>175</v>
      </c>
      <c r="B15" s="79">
        <v>4672.8999999999996</v>
      </c>
      <c r="C15" s="79">
        <v>267257.8</v>
      </c>
      <c r="D15" s="79">
        <v>260199.6</v>
      </c>
      <c r="E15" s="79">
        <v>364569.7</v>
      </c>
    </row>
    <row r="16" spans="1:5" s="78" customFormat="1" x14ac:dyDescent="0.2">
      <c r="A16" s="119" t="s">
        <v>174</v>
      </c>
      <c r="B16" s="79">
        <v>3811</v>
      </c>
      <c r="C16" s="79">
        <v>61317.8</v>
      </c>
      <c r="D16" s="87">
        <v>46400.7</v>
      </c>
      <c r="E16" s="79">
        <v>55240.1</v>
      </c>
    </row>
    <row r="17" spans="1:5" s="78" customFormat="1" x14ac:dyDescent="0.2">
      <c r="A17" s="119" t="s">
        <v>173</v>
      </c>
      <c r="B17" s="79">
        <v>10200.4</v>
      </c>
      <c r="C17" s="79">
        <v>4698.1000000000004</v>
      </c>
      <c r="D17" s="79">
        <v>11902.4</v>
      </c>
      <c r="E17" s="79">
        <v>12218.7</v>
      </c>
    </row>
    <row r="18" spans="1:5" s="78" customFormat="1" x14ac:dyDescent="0.2">
      <c r="A18" s="119" t="s">
        <v>171</v>
      </c>
      <c r="B18" s="79">
        <v>341.4</v>
      </c>
      <c r="C18" s="79">
        <v>26846.2</v>
      </c>
      <c r="D18" s="79">
        <v>24055.8</v>
      </c>
      <c r="E18" s="79">
        <v>29211.599999999999</v>
      </c>
    </row>
    <row r="19" spans="1:5" s="78" customFormat="1" x14ac:dyDescent="0.2">
      <c r="A19" s="119" t="s">
        <v>170</v>
      </c>
      <c r="B19" s="79">
        <v>1770.3</v>
      </c>
      <c r="C19" s="79">
        <v>40507.599999999999</v>
      </c>
      <c r="D19" s="79">
        <v>54404.6</v>
      </c>
      <c r="E19" s="79">
        <v>62729.2</v>
      </c>
    </row>
    <row r="20" spans="1:5" s="78" customFormat="1" x14ac:dyDescent="0.2">
      <c r="A20" s="119" t="s">
        <v>169</v>
      </c>
      <c r="B20" s="79">
        <v>17419.2</v>
      </c>
      <c r="C20" s="79">
        <v>148564.6</v>
      </c>
      <c r="D20" s="79">
        <v>125438</v>
      </c>
      <c r="E20" s="79">
        <v>111023.2</v>
      </c>
    </row>
    <row r="21" spans="1:5" s="78" customFormat="1" x14ac:dyDescent="0.2">
      <c r="A21" s="119" t="s">
        <v>168</v>
      </c>
      <c r="B21" s="79">
        <v>129.9</v>
      </c>
      <c r="C21" s="79">
        <v>2182.6999999999998</v>
      </c>
      <c r="D21" s="79">
        <v>3927.7</v>
      </c>
      <c r="E21" s="79">
        <v>3632.1</v>
      </c>
    </row>
    <row r="22" spans="1:5" s="78" customFormat="1" x14ac:dyDescent="0.2">
      <c r="A22" s="119" t="s">
        <v>167</v>
      </c>
      <c r="B22" s="79">
        <v>1219.3</v>
      </c>
      <c r="C22" s="79">
        <v>89520</v>
      </c>
      <c r="D22" s="79">
        <v>218793.4</v>
      </c>
      <c r="E22" s="79">
        <v>313428.59999999998</v>
      </c>
    </row>
    <row r="23" spans="1:5" s="78" customFormat="1" x14ac:dyDescent="0.2">
      <c r="A23" s="119" t="s">
        <v>166</v>
      </c>
      <c r="B23" s="79" t="s">
        <v>33</v>
      </c>
      <c r="C23" s="79">
        <v>36.700000000000003</v>
      </c>
      <c r="D23" s="79">
        <v>38.1</v>
      </c>
      <c r="E23" s="79">
        <v>58.5</v>
      </c>
    </row>
    <row r="24" spans="1:5" s="78" customFormat="1" x14ac:dyDescent="0.2">
      <c r="A24" s="119" t="s">
        <v>165</v>
      </c>
      <c r="B24" s="79">
        <v>30661.200000000001</v>
      </c>
      <c r="C24" s="79">
        <v>708407.3</v>
      </c>
      <c r="D24" s="79">
        <v>628277</v>
      </c>
      <c r="E24" s="79">
        <v>503686.8</v>
      </c>
    </row>
    <row r="25" spans="1:5" s="78" customFormat="1" x14ac:dyDescent="0.2">
      <c r="A25" s="119" t="s">
        <v>164</v>
      </c>
      <c r="B25" s="79">
        <v>1317</v>
      </c>
      <c r="C25" s="79">
        <v>6170.2</v>
      </c>
      <c r="D25" s="79">
        <v>12867.1</v>
      </c>
      <c r="E25" s="79">
        <v>13590.5</v>
      </c>
    </row>
    <row r="26" spans="1:5" s="78" customFormat="1" x14ac:dyDescent="0.2">
      <c r="A26" s="119" t="s">
        <v>163</v>
      </c>
      <c r="B26" s="79">
        <v>4298.5</v>
      </c>
      <c r="C26" s="79">
        <v>68948.800000000003</v>
      </c>
      <c r="D26" s="79">
        <v>89272.5</v>
      </c>
      <c r="E26" s="79">
        <v>98178.1</v>
      </c>
    </row>
    <row r="27" spans="1:5" s="78" customFormat="1" x14ac:dyDescent="0.2">
      <c r="A27" s="116" t="s">
        <v>162</v>
      </c>
      <c r="B27" s="83">
        <v>17423</v>
      </c>
      <c r="C27" s="83">
        <v>37544.199999999997</v>
      </c>
      <c r="D27" s="83">
        <v>256076.1</v>
      </c>
      <c r="E27" s="83">
        <v>347900.8</v>
      </c>
    </row>
    <row r="28" spans="1:5" s="78" customFormat="1" x14ac:dyDescent="0.2">
      <c r="A28" s="114" t="s">
        <v>110</v>
      </c>
      <c r="B28" s="79"/>
      <c r="C28" s="79"/>
      <c r="D28" s="79"/>
      <c r="E28" s="79"/>
    </row>
    <row r="29" spans="1:5" s="78" customFormat="1" x14ac:dyDescent="0.2">
      <c r="A29" s="119" t="s">
        <v>161</v>
      </c>
      <c r="B29" s="79">
        <v>16958.7</v>
      </c>
      <c r="C29" s="79">
        <v>4901.7</v>
      </c>
      <c r="D29" s="79">
        <v>10501.9</v>
      </c>
      <c r="E29" s="79">
        <v>22650</v>
      </c>
    </row>
    <row r="30" spans="1:5" s="78" customFormat="1" x14ac:dyDescent="0.2">
      <c r="A30" s="119" t="s">
        <v>160</v>
      </c>
      <c r="B30" s="79">
        <v>20.6</v>
      </c>
      <c r="C30" s="79">
        <v>31149.4</v>
      </c>
      <c r="D30" s="79">
        <v>25313.1</v>
      </c>
      <c r="E30" s="79">
        <v>25315.200000000001</v>
      </c>
    </row>
    <row r="31" spans="1:5" s="78" customFormat="1" x14ac:dyDescent="0.2">
      <c r="A31" s="116" t="s">
        <v>159</v>
      </c>
      <c r="B31" s="83">
        <v>900.4</v>
      </c>
      <c r="C31" s="83">
        <v>101427.5</v>
      </c>
      <c r="D31" s="120">
        <v>469486.5</v>
      </c>
      <c r="E31" s="83">
        <v>646165</v>
      </c>
    </row>
    <row r="32" spans="1:5" s="78" customFormat="1" x14ac:dyDescent="0.2">
      <c r="A32" s="114" t="s">
        <v>110</v>
      </c>
      <c r="B32" s="79"/>
      <c r="C32" s="79"/>
      <c r="D32" s="79"/>
      <c r="E32" s="79"/>
    </row>
    <row r="33" spans="1:5" s="78" customFormat="1" x14ac:dyDescent="0.2">
      <c r="A33" s="119" t="s">
        <v>158</v>
      </c>
      <c r="B33" s="79" t="s">
        <v>33</v>
      </c>
      <c r="C33" s="79">
        <v>97345.2</v>
      </c>
      <c r="D33" s="79">
        <v>443414.8</v>
      </c>
      <c r="E33" s="79">
        <v>606236.6</v>
      </c>
    </row>
    <row r="34" spans="1:5" s="78" customFormat="1" x14ac:dyDescent="0.2">
      <c r="A34" s="119" t="s">
        <v>157</v>
      </c>
      <c r="B34" s="79" t="s">
        <v>33</v>
      </c>
      <c r="C34" s="79">
        <v>17.3</v>
      </c>
      <c r="D34" s="87">
        <v>15810.1</v>
      </c>
      <c r="E34" s="79">
        <v>24000.400000000001</v>
      </c>
    </row>
    <row r="35" spans="1:5" s="78" customFormat="1" x14ac:dyDescent="0.2">
      <c r="A35" s="119" t="s">
        <v>156</v>
      </c>
      <c r="B35" s="79">
        <v>238.7</v>
      </c>
      <c r="C35" s="79">
        <v>1179.4000000000001</v>
      </c>
      <c r="D35" s="79">
        <v>1587.5</v>
      </c>
      <c r="E35" s="79">
        <v>1685.1</v>
      </c>
    </row>
    <row r="36" spans="1:5" s="78" customFormat="1" x14ac:dyDescent="0.2">
      <c r="A36" s="119" t="s">
        <v>155</v>
      </c>
      <c r="B36" s="79">
        <v>108</v>
      </c>
      <c r="C36" s="79">
        <v>36.200000000000003</v>
      </c>
      <c r="D36" s="79">
        <v>199.6</v>
      </c>
      <c r="E36" s="79">
        <v>177</v>
      </c>
    </row>
    <row r="37" spans="1:5" s="78" customFormat="1" x14ac:dyDescent="0.2">
      <c r="A37" s="119" t="s">
        <v>154</v>
      </c>
      <c r="B37" s="79">
        <v>335.7</v>
      </c>
      <c r="C37" s="79">
        <v>667.2</v>
      </c>
      <c r="D37" s="79">
        <v>1941.7</v>
      </c>
      <c r="E37" s="79">
        <v>2807.5</v>
      </c>
    </row>
    <row r="38" spans="1:5" s="78" customFormat="1" x14ac:dyDescent="0.2">
      <c r="A38" s="119" t="s">
        <v>153</v>
      </c>
      <c r="B38" s="79">
        <v>13.2</v>
      </c>
      <c r="C38" s="79" t="s">
        <v>33</v>
      </c>
      <c r="D38" s="79" t="s">
        <v>33</v>
      </c>
      <c r="E38" s="79">
        <v>5141.6000000000004</v>
      </c>
    </row>
    <row r="39" spans="1:5" s="78" customFormat="1" x14ac:dyDescent="0.2">
      <c r="A39" s="119" t="s">
        <v>152</v>
      </c>
      <c r="B39" s="79">
        <v>-36.200000000000003</v>
      </c>
      <c r="C39" s="79">
        <v>1486.8</v>
      </c>
      <c r="D39" s="79">
        <v>4756.6000000000004</v>
      </c>
      <c r="E39" s="79">
        <v>4587.8</v>
      </c>
    </row>
    <row r="40" spans="1:5" s="78" customFormat="1" x14ac:dyDescent="0.2">
      <c r="A40" s="116" t="s">
        <v>151</v>
      </c>
      <c r="B40" s="83">
        <v>448.4</v>
      </c>
      <c r="C40" s="83">
        <v>2.4</v>
      </c>
      <c r="D40" s="83">
        <v>133.9</v>
      </c>
      <c r="E40" s="83">
        <v>131.5</v>
      </c>
    </row>
    <row r="41" spans="1:5" s="78" customFormat="1" x14ac:dyDescent="0.2">
      <c r="A41" s="118" t="s">
        <v>150</v>
      </c>
      <c r="B41" s="83">
        <v>179.9</v>
      </c>
      <c r="C41" s="83">
        <v>0.5</v>
      </c>
      <c r="D41" s="83">
        <v>66.5</v>
      </c>
      <c r="E41" s="83">
        <v>3255.8</v>
      </c>
    </row>
    <row r="42" spans="1:5" s="78" customFormat="1" x14ac:dyDescent="0.2">
      <c r="A42" s="117" t="s">
        <v>149</v>
      </c>
      <c r="B42" s="79">
        <v>24589.3</v>
      </c>
      <c r="C42" s="79">
        <v>72274.3</v>
      </c>
      <c r="D42" s="79">
        <v>72937</v>
      </c>
      <c r="E42" s="79">
        <v>73518.100000000006</v>
      </c>
    </row>
    <row r="43" spans="1:5" s="78" customFormat="1" x14ac:dyDescent="0.2">
      <c r="A43" s="116" t="s">
        <v>0</v>
      </c>
      <c r="B43" s="83">
        <v>351406.4</v>
      </c>
      <c r="C43" s="82">
        <v>2813824.8</v>
      </c>
      <c r="D43" s="115">
        <v>3270629.8</v>
      </c>
      <c r="E43" s="82">
        <v>3562997.5</v>
      </c>
    </row>
    <row r="44" spans="1:5" s="78" customFormat="1" x14ac:dyDescent="0.2">
      <c r="A44" s="114" t="s">
        <v>110</v>
      </c>
      <c r="B44" s="79"/>
      <c r="C44" s="79"/>
      <c r="D44" s="79"/>
      <c r="E44" s="79"/>
    </row>
    <row r="45" spans="1:5" s="78" customFormat="1" x14ac:dyDescent="0.2">
      <c r="A45" s="113" t="s">
        <v>148</v>
      </c>
      <c r="B45" s="79">
        <v>275450.90000000002</v>
      </c>
      <c r="C45" s="79">
        <v>1522158.6</v>
      </c>
      <c r="D45" s="87">
        <v>1243005.5</v>
      </c>
      <c r="E45" s="79">
        <v>1008213.7</v>
      </c>
    </row>
    <row r="46" spans="1:5" s="78" customFormat="1" x14ac:dyDescent="0.2">
      <c r="A46" s="113" t="s">
        <v>147</v>
      </c>
      <c r="B46" s="79">
        <v>196194.6</v>
      </c>
      <c r="C46" s="79">
        <v>604640</v>
      </c>
      <c r="D46" s="79">
        <v>410791.2</v>
      </c>
      <c r="E46" s="79">
        <v>319237.3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A3BC3-5236-40FF-977F-268D8B9304A5}">
  <dimension ref="A1:F31"/>
  <sheetViews>
    <sheetView zoomScaleNormal="100" workbookViewId="0"/>
  </sheetViews>
  <sheetFormatPr defaultRowHeight="11.25" x14ac:dyDescent="0.2"/>
  <cols>
    <col min="1" max="1" width="6.42578125" style="1" customWidth="1"/>
    <col min="2" max="2" width="40.140625" style="1" customWidth="1"/>
    <col min="3" max="6" width="13.7109375" style="1" customWidth="1"/>
    <col min="7" max="16384" width="9.140625" style="1"/>
  </cols>
  <sheetData>
    <row r="1" spans="1:6" ht="12" thickBot="1" x14ac:dyDescent="0.25">
      <c r="A1" s="125" t="s">
        <v>231</v>
      </c>
      <c r="B1" s="124"/>
      <c r="C1" s="124"/>
      <c r="D1" s="124"/>
      <c r="E1" s="124"/>
      <c r="F1" s="124"/>
    </row>
    <row r="2" spans="1:6" x14ac:dyDescent="0.2">
      <c r="A2" s="129" t="s">
        <v>30</v>
      </c>
      <c r="B2" s="128" t="s">
        <v>111</v>
      </c>
      <c r="C2" s="127">
        <v>2000</v>
      </c>
      <c r="D2" s="92">
        <v>2007</v>
      </c>
      <c r="E2" s="92">
        <v>2008</v>
      </c>
      <c r="F2" s="92">
        <v>2009</v>
      </c>
    </row>
    <row r="3" spans="1:6" x14ac:dyDescent="0.2">
      <c r="A3" s="99" t="s">
        <v>227</v>
      </c>
      <c r="B3" s="108" t="s">
        <v>226</v>
      </c>
      <c r="C3" s="126">
        <v>4.6089630000000001</v>
      </c>
      <c r="D3" s="79">
        <v>332.169894</v>
      </c>
      <c r="E3" s="79">
        <v>917.44993440029998</v>
      </c>
      <c r="F3" s="79">
        <v>872.11353311970004</v>
      </c>
    </row>
    <row r="4" spans="1:6" x14ac:dyDescent="0.2">
      <c r="A4" s="102" t="s">
        <v>99</v>
      </c>
      <c r="B4" s="105" t="s">
        <v>100</v>
      </c>
      <c r="C4" s="126">
        <v>6656.2152999999998</v>
      </c>
      <c r="D4" s="79">
        <v>248798.27730700001</v>
      </c>
      <c r="E4" s="79">
        <v>184715.72211995401</v>
      </c>
      <c r="F4" s="79">
        <v>284054.62494538998</v>
      </c>
    </row>
    <row r="5" spans="1:6" x14ac:dyDescent="0.2">
      <c r="A5" s="102" t="s">
        <v>225</v>
      </c>
      <c r="B5" s="105" t="s">
        <v>98</v>
      </c>
      <c r="C5" s="126">
        <v>45660.773531999999</v>
      </c>
      <c r="D5" s="126">
        <v>894090.75469500001</v>
      </c>
      <c r="E5" s="126">
        <v>1181246.89896668</v>
      </c>
      <c r="F5" s="126">
        <v>1248901.51120254</v>
      </c>
    </row>
    <row r="6" spans="1:6" x14ac:dyDescent="0.2">
      <c r="A6" s="107" t="s">
        <v>224</v>
      </c>
      <c r="B6" s="105" t="s">
        <v>223</v>
      </c>
      <c r="C6" s="126">
        <v>5267.7352760000003</v>
      </c>
      <c r="D6" s="79">
        <v>4874.2021219999997</v>
      </c>
      <c r="E6" s="79">
        <v>4645.3014238894002</v>
      </c>
      <c r="F6" s="79">
        <v>3980.2217672081001</v>
      </c>
    </row>
    <row r="7" spans="1:6" x14ac:dyDescent="0.2">
      <c r="A7" s="107" t="s">
        <v>222</v>
      </c>
      <c r="B7" s="104" t="s">
        <v>221</v>
      </c>
      <c r="C7" s="126">
        <v>3590.0451469999998</v>
      </c>
      <c r="D7" s="67">
        <v>359.06998800000002</v>
      </c>
      <c r="E7" s="67">
        <v>376.88468303989998</v>
      </c>
      <c r="F7" s="67">
        <v>379.63511551990001</v>
      </c>
    </row>
    <row r="8" spans="1:6" x14ac:dyDescent="0.2">
      <c r="A8" s="107" t="s">
        <v>220</v>
      </c>
      <c r="B8" s="104" t="s">
        <v>219</v>
      </c>
      <c r="C8" s="126">
        <v>354.90560799999997</v>
      </c>
      <c r="D8" s="67">
        <v>805.54682300000002</v>
      </c>
      <c r="E8" s="67">
        <v>2325.3860533007</v>
      </c>
      <c r="F8" s="67">
        <v>785.88749220140005</v>
      </c>
    </row>
    <row r="9" spans="1:6" x14ac:dyDescent="0.2">
      <c r="A9" s="107" t="s">
        <v>218</v>
      </c>
      <c r="B9" s="104" t="s">
        <v>217</v>
      </c>
      <c r="C9" s="126">
        <v>147.36865599999999</v>
      </c>
      <c r="D9" s="79">
        <v>23.054849999999998</v>
      </c>
      <c r="E9" s="79">
        <v>741.64877999999999</v>
      </c>
      <c r="F9" s="79">
        <v>533.57313999999997</v>
      </c>
    </row>
    <row r="10" spans="1:6" ht="22.5" x14ac:dyDescent="0.2">
      <c r="A10" s="107" t="s">
        <v>216</v>
      </c>
      <c r="B10" s="104" t="s">
        <v>215</v>
      </c>
      <c r="C10" s="126">
        <v>3846.9448430000002</v>
      </c>
      <c r="D10" s="79">
        <v>12996.681560999999</v>
      </c>
      <c r="E10" s="79">
        <v>16227.2356141623</v>
      </c>
      <c r="F10" s="79">
        <v>17012.321332846401</v>
      </c>
    </row>
    <row r="11" spans="1:6" ht="22.5" x14ac:dyDescent="0.2">
      <c r="A11" s="107" t="s">
        <v>214</v>
      </c>
      <c r="B11" s="104" t="s">
        <v>213</v>
      </c>
      <c r="C11" s="79">
        <v>0</v>
      </c>
      <c r="D11" s="79">
        <v>633557.69941500004</v>
      </c>
      <c r="E11" s="79">
        <v>539213.38901121996</v>
      </c>
      <c r="F11" s="79">
        <v>385073.196648688</v>
      </c>
    </row>
    <row r="12" spans="1:6" ht="22.5" x14ac:dyDescent="0.2">
      <c r="A12" s="107" t="s">
        <v>212</v>
      </c>
      <c r="B12" s="104" t="s">
        <v>211</v>
      </c>
      <c r="C12" s="126">
        <v>8661.6046490000008</v>
      </c>
      <c r="D12" s="79">
        <v>63172.868880000002</v>
      </c>
      <c r="E12" s="79">
        <v>79235.488464619906</v>
      </c>
      <c r="F12" s="79">
        <v>91542.855779625897</v>
      </c>
    </row>
    <row r="13" spans="1:6" x14ac:dyDescent="0.2">
      <c r="A13" s="107" t="s">
        <v>210</v>
      </c>
      <c r="B13" s="104" t="s">
        <v>209</v>
      </c>
      <c r="C13" s="126">
        <v>5018.8712489999998</v>
      </c>
      <c r="D13" s="79">
        <v>6399.5282010000001</v>
      </c>
      <c r="E13" s="79">
        <v>9707.6697569933003</v>
      </c>
      <c r="F13" s="79">
        <v>15790.1666866504</v>
      </c>
    </row>
    <row r="14" spans="1:6" x14ac:dyDescent="0.2">
      <c r="A14" s="107" t="s">
        <v>208</v>
      </c>
      <c r="B14" s="104" t="s">
        <v>207</v>
      </c>
      <c r="C14" s="126">
        <v>7994.4119460000002</v>
      </c>
      <c r="D14" s="79">
        <v>44382.880248000001</v>
      </c>
      <c r="E14" s="79">
        <v>45305.217188243398</v>
      </c>
      <c r="F14" s="79">
        <v>50018.520209569899</v>
      </c>
    </row>
    <row r="15" spans="1:6" ht="22.5" x14ac:dyDescent="0.2">
      <c r="A15" s="107" t="s">
        <v>206</v>
      </c>
      <c r="B15" s="104" t="s">
        <v>205</v>
      </c>
      <c r="C15" s="126">
        <v>52.056947999999998</v>
      </c>
      <c r="D15" s="79">
        <v>1689.7094400000001</v>
      </c>
      <c r="E15" s="79">
        <v>1952.744716702</v>
      </c>
      <c r="F15" s="79">
        <v>1656.3294043021999</v>
      </c>
    </row>
    <row r="16" spans="1:6" x14ac:dyDescent="0.2">
      <c r="A16" s="107" t="s">
        <v>204</v>
      </c>
      <c r="B16" s="104" t="s">
        <v>76</v>
      </c>
      <c r="C16" s="126">
        <v>75.953270000000003</v>
      </c>
      <c r="D16" s="79">
        <v>463.87364700000001</v>
      </c>
      <c r="E16" s="79">
        <v>939.63998202350001</v>
      </c>
      <c r="F16" s="79">
        <v>663.41928198300002</v>
      </c>
    </row>
    <row r="17" spans="1:6" x14ac:dyDescent="0.2">
      <c r="A17" s="107" t="s">
        <v>203</v>
      </c>
      <c r="B17" s="104" t="s">
        <v>202</v>
      </c>
      <c r="C17" s="126">
        <v>620.58574199999998</v>
      </c>
      <c r="D17" s="79">
        <v>92405.959214000002</v>
      </c>
      <c r="E17" s="79">
        <v>450859.29986159102</v>
      </c>
      <c r="F17" s="79">
        <v>646003.52182235999</v>
      </c>
    </row>
    <row r="18" spans="1:6" x14ac:dyDescent="0.2">
      <c r="A18" s="107" t="s">
        <v>201</v>
      </c>
      <c r="B18" s="104" t="s">
        <v>74</v>
      </c>
      <c r="C18" s="126">
        <v>9997.1550299999999</v>
      </c>
      <c r="D18" s="79">
        <v>25367.185302000002</v>
      </c>
      <c r="E18" s="79">
        <v>25982.437386896701</v>
      </c>
      <c r="F18" s="79">
        <v>25290.694832703299</v>
      </c>
    </row>
    <row r="19" spans="1:6" x14ac:dyDescent="0.2">
      <c r="A19" s="107" t="s">
        <v>200</v>
      </c>
      <c r="B19" s="104" t="s">
        <v>199</v>
      </c>
      <c r="C19" s="126">
        <v>33.135168</v>
      </c>
      <c r="D19" s="79">
        <v>7592.4950040000003</v>
      </c>
      <c r="E19" s="79">
        <v>3734.5560439999999</v>
      </c>
      <c r="F19" s="79">
        <v>10171.167688879999</v>
      </c>
    </row>
    <row r="20" spans="1:6" x14ac:dyDescent="0.2">
      <c r="A20" s="102" t="s">
        <v>198</v>
      </c>
      <c r="B20" s="105" t="s">
        <v>197</v>
      </c>
      <c r="C20" s="126">
        <v>567.29426000000001</v>
      </c>
      <c r="D20" s="79">
        <v>2134.139486</v>
      </c>
      <c r="E20" s="79">
        <v>1735.6421688017999</v>
      </c>
      <c r="F20" s="79">
        <v>5057.0342245018001</v>
      </c>
    </row>
    <row r="21" spans="1:6" x14ac:dyDescent="0.2">
      <c r="A21" s="102" t="s">
        <v>63</v>
      </c>
      <c r="B21" s="104" t="s">
        <v>62</v>
      </c>
      <c r="C21" s="126">
        <v>973.74204399999996</v>
      </c>
      <c r="D21" s="79">
        <v>10237.958194000001</v>
      </c>
      <c r="E21" s="79">
        <v>6803.7325954232001</v>
      </c>
      <c r="F21" s="79">
        <v>8293.9797267655995</v>
      </c>
    </row>
    <row r="22" spans="1:6" ht="22.5" x14ac:dyDescent="0.2">
      <c r="A22" s="102" t="s">
        <v>61</v>
      </c>
      <c r="B22" s="104" t="s">
        <v>196</v>
      </c>
      <c r="C22" s="126">
        <v>68777.838650999998</v>
      </c>
      <c r="D22" s="79">
        <v>241247.44601000001</v>
      </c>
      <c r="E22" s="79">
        <v>205529.87458038301</v>
      </c>
      <c r="F22" s="79">
        <v>232567.84454091801</v>
      </c>
    </row>
    <row r="23" spans="1:6" x14ac:dyDescent="0.2">
      <c r="A23" s="102" t="s">
        <v>195</v>
      </c>
      <c r="B23" s="104" t="s">
        <v>194</v>
      </c>
      <c r="C23" s="126">
        <v>5446.7440550000001</v>
      </c>
      <c r="D23" s="79">
        <v>18166.16215</v>
      </c>
      <c r="E23" s="79">
        <v>30155.767093742499</v>
      </c>
      <c r="F23" s="79">
        <v>32762.3301172561</v>
      </c>
    </row>
    <row r="24" spans="1:6" x14ac:dyDescent="0.2">
      <c r="A24" s="102" t="s">
        <v>57</v>
      </c>
      <c r="B24" s="104" t="s">
        <v>193</v>
      </c>
      <c r="C24" s="67">
        <v>4520.2228830000004</v>
      </c>
      <c r="D24" s="79">
        <v>61302.970344000001</v>
      </c>
      <c r="E24" s="79">
        <v>53871.192564243298</v>
      </c>
      <c r="F24" s="79">
        <v>5232.3738552302002</v>
      </c>
    </row>
    <row r="25" spans="1:6" x14ac:dyDescent="0.2">
      <c r="A25" s="102" t="s">
        <v>55</v>
      </c>
      <c r="B25" s="104" t="s">
        <v>192</v>
      </c>
      <c r="C25" s="67">
        <v>160405.515403</v>
      </c>
      <c r="D25" s="79">
        <v>505923.883432</v>
      </c>
      <c r="E25" s="79">
        <v>701695.12267153</v>
      </c>
      <c r="F25" s="79">
        <v>835998.97990117595</v>
      </c>
    </row>
    <row r="26" spans="1:6" x14ac:dyDescent="0.2">
      <c r="A26" s="102" t="s">
        <v>53</v>
      </c>
      <c r="B26" s="104" t="s">
        <v>191</v>
      </c>
      <c r="C26" s="67">
        <v>41888.478973999998</v>
      </c>
      <c r="D26" s="79">
        <v>754435.89046999998</v>
      </c>
      <c r="E26" s="79">
        <v>816668.50378973898</v>
      </c>
      <c r="F26" s="79">
        <v>809278.12817934598</v>
      </c>
    </row>
    <row r="27" spans="1:6" x14ac:dyDescent="0.2">
      <c r="A27" s="102" t="s">
        <v>49</v>
      </c>
      <c r="B27" s="103" t="s">
        <v>42</v>
      </c>
      <c r="C27" s="79" t="s">
        <v>33</v>
      </c>
      <c r="D27" s="79" t="s">
        <v>33</v>
      </c>
      <c r="E27" s="79" t="s">
        <v>33</v>
      </c>
      <c r="F27" s="79" t="s">
        <v>33</v>
      </c>
    </row>
    <row r="28" spans="1:6" x14ac:dyDescent="0.2">
      <c r="A28" s="102" t="s">
        <v>47</v>
      </c>
      <c r="B28" s="103" t="s">
        <v>190</v>
      </c>
      <c r="C28" s="79" t="s">
        <v>33</v>
      </c>
      <c r="D28" s="79">
        <v>645.4</v>
      </c>
      <c r="E28" s="79">
        <v>885.9</v>
      </c>
      <c r="F28" s="79">
        <v>752.4</v>
      </c>
    </row>
    <row r="29" spans="1:6" x14ac:dyDescent="0.2">
      <c r="A29" s="102" t="s">
        <v>45</v>
      </c>
      <c r="B29" s="101" t="s">
        <v>189</v>
      </c>
      <c r="C29" s="67">
        <v>18.7</v>
      </c>
      <c r="D29" s="79">
        <v>1979.2</v>
      </c>
      <c r="E29" s="79">
        <v>9319.9</v>
      </c>
      <c r="F29" s="79">
        <v>10661.8</v>
      </c>
    </row>
    <row r="30" spans="1:6" x14ac:dyDescent="0.2">
      <c r="A30" s="100"/>
      <c r="B30" s="56" t="s">
        <v>149</v>
      </c>
      <c r="C30" s="67">
        <v>16486.400000000001</v>
      </c>
      <c r="D30" s="79">
        <v>74530.600000000006</v>
      </c>
      <c r="E30" s="79">
        <v>77084.100000000006</v>
      </c>
      <c r="F30" s="79">
        <v>88564.4</v>
      </c>
    </row>
    <row r="31" spans="1:6" x14ac:dyDescent="0.2">
      <c r="A31" s="99"/>
      <c r="B31" s="98" t="s">
        <v>0</v>
      </c>
      <c r="C31" s="97">
        <v>351406.39</v>
      </c>
      <c r="D31" s="97">
        <v>2813824.8</v>
      </c>
      <c r="E31" s="97">
        <v>3270629.7633841499</v>
      </c>
      <c r="F31" s="97">
        <v>3562997.49435694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1512E-9C04-4BBD-A969-3D7145260DFC}">
  <dimension ref="A1:D21"/>
  <sheetViews>
    <sheetView zoomScaleNormal="100" workbookViewId="0"/>
  </sheetViews>
  <sheetFormatPr defaultRowHeight="11.25" x14ac:dyDescent="0.2"/>
  <cols>
    <col min="1" max="1" width="35.140625" style="1" customWidth="1"/>
    <col min="2" max="4" width="12.5703125" style="1" customWidth="1"/>
    <col min="5" max="16384" width="9.140625" style="1"/>
  </cols>
  <sheetData>
    <row r="1" spans="1:4" ht="12" thickBot="1" x14ac:dyDescent="0.25">
      <c r="A1" s="142" t="s">
        <v>252</v>
      </c>
      <c r="B1" s="141"/>
      <c r="C1" s="141"/>
      <c r="D1" s="141"/>
    </row>
    <row r="2" spans="1:4" ht="22.5" x14ac:dyDescent="0.2">
      <c r="A2" s="140" t="s">
        <v>251</v>
      </c>
      <c r="B2" s="139" t="s">
        <v>250</v>
      </c>
      <c r="C2" s="138" t="s">
        <v>249</v>
      </c>
      <c r="D2" s="137" t="s">
        <v>0</v>
      </c>
    </row>
    <row r="3" spans="1:4" x14ac:dyDescent="0.2">
      <c r="A3" s="136" t="s">
        <v>248</v>
      </c>
      <c r="B3" s="13">
        <v>3535</v>
      </c>
      <c r="C3" s="13">
        <v>5156</v>
      </c>
      <c r="D3" s="13">
        <v>8691</v>
      </c>
    </row>
    <row r="4" spans="1:4" x14ac:dyDescent="0.2">
      <c r="A4" s="133" t="s">
        <v>247</v>
      </c>
      <c r="B4" s="13">
        <v>1327</v>
      </c>
      <c r="C4" s="13">
        <v>228</v>
      </c>
      <c r="D4" s="13">
        <v>1555</v>
      </c>
    </row>
    <row r="5" spans="1:4" x14ac:dyDescent="0.2">
      <c r="A5" s="133" t="s">
        <v>246</v>
      </c>
      <c r="B5" s="13">
        <v>1047</v>
      </c>
      <c r="C5" s="13">
        <v>6956</v>
      </c>
      <c r="D5" s="13">
        <v>8003</v>
      </c>
    </row>
    <row r="6" spans="1:4" x14ac:dyDescent="0.2">
      <c r="A6" s="133" t="s">
        <v>245</v>
      </c>
      <c r="B6" s="13">
        <v>589</v>
      </c>
      <c r="C6" s="13">
        <v>11341</v>
      </c>
      <c r="D6" s="13">
        <v>11930</v>
      </c>
    </row>
    <row r="7" spans="1:4" x14ac:dyDescent="0.2">
      <c r="A7" s="133" t="s">
        <v>42</v>
      </c>
      <c r="B7" s="13">
        <v>7736</v>
      </c>
      <c r="C7" s="13">
        <v>1422</v>
      </c>
      <c r="D7" s="13">
        <v>9158</v>
      </c>
    </row>
    <row r="8" spans="1:4" x14ac:dyDescent="0.2">
      <c r="A8" s="133" t="s">
        <v>244</v>
      </c>
      <c r="B8" s="13">
        <v>674</v>
      </c>
      <c r="C8" s="13">
        <v>743</v>
      </c>
      <c r="D8" s="13">
        <v>1417</v>
      </c>
    </row>
    <row r="9" spans="1:4" x14ac:dyDescent="0.2">
      <c r="A9" s="133" t="s">
        <v>243</v>
      </c>
      <c r="B9" s="13">
        <v>2350</v>
      </c>
      <c r="C9" s="13">
        <v>935</v>
      </c>
      <c r="D9" s="13">
        <v>3285</v>
      </c>
    </row>
    <row r="10" spans="1:4" x14ac:dyDescent="0.2">
      <c r="A10" s="133" t="s">
        <v>242</v>
      </c>
      <c r="B10" s="13">
        <v>3938</v>
      </c>
      <c r="C10" s="13">
        <v>2208</v>
      </c>
      <c r="D10" s="13">
        <v>6146</v>
      </c>
    </row>
    <row r="11" spans="1:4" x14ac:dyDescent="0.2">
      <c r="A11" s="133" t="s">
        <v>241</v>
      </c>
      <c r="B11" s="13">
        <v>120</v>
      </c>
      <c r="C11" s="13">
        <v>858</v>
      </c>
      <c r="D11" s="13">
        <v>978</v>
      </c>
    </row>
    <row r="12" spans="1:4" x14ac:dyDescent="0.2">
      <c r="A12" s="133" t="s">
        <v>240</v>
      </c>
      <c r="B12" s="13">
        <v>670</v>
      </c>
      <c r="C12" s="13">
        <v>1270</v>
      </c>
      <c r="D12" s="13">
        <v>1940</v>
      </c>
    </row>
    <row r="13" spans="1:4" x14ac:dyDescent="0.2">
      <c r="A13" s="135" t="s">
        <v>239</v>
      </c>
      <c r="B13" s="13">
        <v>1463</v>
      </c>
      <c r="C13" s="13">
        <v>2933</v>
      </c>
      <c r="D13" s="13">
        <v>4396</v>
      </c>
    </row>
    <row r="14" spans="1:4" x14ac:dyDescent="0.2">
      <c r="A14" s="134" t="s">
        <v>238</v>
      </c>
      <c r="B14" s="13">
        <v>344</v>
      </c>
      <c r="C14" s="13">
        <v>1682</v>
      </c>
      <c r="D14" s="13">
        <v>2026</v>
      </c>
    </row>
    <row r="15" spans="1:4" x14ac:dyDescent="0.2">
      <c r="A15" s="133" t="s">
        <v>237</v>
      </c>
      <c r="B15" s="13">
        <v>150</v>
      </c>
      <c r="C15" s="13">
        <v>853</v>
      </c>
      <c r="D15" s="13">
        <v>1003</v>
      </c>
    </row>
    <row r="16" spans="1:4" x14ac:dyDescent="0.2">
      <c r="A16" s="133" t="s">
        <v>236</v>
      </c>
      <c r="B16" s="13">
        <v>261</v>
      </c>
      <c r="C16" s="13">
        <v>2142</v>
      </c>
      <c r="D16" s="13">
        <v>2403</v>
      </c>
    </row>
    <row r="17" spans="1:4" ht="22.5" x14ac:dyDescent="0.2">
      <c r="A17" s="132" t="s">
        <v>235</v>
      </c>
      <c r="B17" s="13">
        <v>44</v>
      </c>
      <c r="C17" s="13">
        <v>764</v>
      </c>
      <c r="D17" s="13">
        <v>808</v>
      </c>
    </row>
    <row r="18" spans="1:4" x14ac:dyDescent="0.2">
      <c r="A18" s="131" t="s">
        <v>234</v>
      </c>
      <c r="B18" s="13">
        <v>347</v>
      </c>
      <c r="C18" s="13">
        <v>532</v>
      </c>
      <c r="D18" s="13">
        <v>879</v>
      </c>
    </row>
    <row r="19" spans="1:4" x14ac:dyDescent="0.2">
      <c r="A19" s="132" t="s">
        <v>233</v>
      </c>
      <c r="B19" s="13">
        <v>42</v>
      </c>
      <c r="C19" s="13">
        <v>4261</v>
      </c>
      <c r="D19" s="13">
        <v>4303</v>
      </c>
    </row>
    <row r="20" spans="1:4" x14ac:dyDescent="0.2">
      <c r="A20" s="131" t="s">
        <v>232</v>
      </c>
      <c r="B20" s="13">
        <v>82</v>
      </c>
      <c r="C20" s="13">
        <v>563</v>
      </c>
      <c r="D20" s="13">
        <v>645</v>
      </c>
    </row>
    <row r="21" spans="1:4" x14ac:dyDescent="0.2">
      <c r="A21" s="130" t="s">
        <v>0</v>
      </c>
      <c r="B21" s="11">
        <v>24719</v>
      </c>
      <c r="C21" s="11">
        <v>44847</v>
      </c>
      <c r="D21" s="11">
        <v>69566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7148B-C752-468D-BB59-C5924220EE6C}">
  <dimension ref="A1:E13"/>
  <sheetViews>
    <sheetView zoomScaleNormal="100" workbookViewId="0"/>
  </sheetViews>
  <sheetFormatPr defaultRowHeight="11.25" x14ac:dyDescent="0.2"/>
  <cols>
    <col min="1" max="1" width="23.42578125" style="1" customWidth="1"/>
    <col min="2" max="2" width="12.5703125" style="1" customWidth="1"/>
    <col min="3" max="3" width="15" style="1" customWidth="1"/>
    <col min="4" max="5" width="12.5703125" style="1" customWidth="1"/>
    <col min="6" max="16384" width="9.140625" style="1"/>
  </cols>
  <sheetData>
    <row r="1" spans="1:5" ht="12" thickBot="1" x14ac:dyDescent="0.25">
      <c r="A1" s="40" t="s">
        <v>267</v>
      </c>
      <c r="B1" s="148"/>
      <c r="C1" s="148"/>
      <c r="D1" s="148"/>
      <c r="E1" s="148"/>
    </row>
    <row r="2" spans="1:5" ht="15" customHeight="1" x14ac:dyDescent="0.2">
      <c r="A2" s="238" t="s">
        <v>266</v>
      </c>
      <c r="B2" s="267" t="s">
        <v>265</v>
      </c>
      <c r="C2" s="268"/>
      <c r="D2" s="254" t="s">
        <v>264</v>
      </c>
      <c r="E2" s="266"/>
    </row>
    <row r="3" spans="1:5" ht="33.75" x14ac:dyDescent="0.2">
      <c r="A3" s="239"/>
      <c r="B3" s="146" t="s">
        <v>262</v>
      </c>
      <c r="C3" s="147" t="s">
        <v>263</v>
      </c>
      <c r="D3" s="146" t="s">
        <v>262</v>
      </c>
      <c r="E3" s="145" t="s">
        <v>261</v>
      </c>
    </row>
    <row r="4" spans="1:5" x14ac:dyDescent="0.2">
      <c r="A4" s="144" t="s">
        <v>250</v>
      </c>
      <c r="B4" s="13">
        <v>73572</v>
      </c>
      <c r="C4" s="13">
        <v>9445164</v>
      </c>
      <c r="D4" s="13">
        <v>4541</v>
      </c>
      <c r="E4" s="67">
        <v>8809.7000000000007</v>
      </c>
    </row>
    <row r="5" spans="1:5" x14ac:dyDescent="0.2">
      <c r="A5" s="144" t="s">
        <v>260</v>
      </c>
      <c r="B5" s="13">
        <v>3370</v>
      </c>
      <c r="C5" s="13">
        <v>305004</v>
      </c>
      <c r="D5" s="13">
        <v>147</v>
      </c>
      <c r="E5" s="67">
        <v>284.5</v>
      </c>
    </row>
    <row r="6" spans="1:5" x14ac:dyDescent="0.2">
      <c r="A6" s="144" t="s">
        <v>259</v>
      </c>
      <c r="B6" s="13">
        <v>324806</v>
      </c>
      <c r="C6" s="13">
        <v>46526484</v>
      </c>
      <c r="D6" s="13">
        <v>22367</v>
      </c>
      <c r="E6" s="67">
        <v>43394.9</v>
      </c>
    </row>
    <row r="7" spans="1:5" x14ac:dyDescent="0.2">
      <c r="A7" s="144" t="s">
        <v>258</v>
      </c>
      <c r="B7" s="13">
        <v>625</v>
      </c>
      <c r="C7" s="13">
        <v>68436</v>
      </c>
      <c r="D7" s="13">
        <v>33</v>
      </c>
      <c r="E7" s="67">
        <v>63.8</v>
      </c>
    </row>
    <row r="8" spans="1:5" x14ac:dyDescent="0.2">
      <c r="A8" s="144" t="s">
        <v>257</v>
      </c>
      <c r="B8" s="13">
        <v>12794</v>
      </c>
      <c r="C8" s="13">
        <v>1842084</v>
      </c>
      <c r="D8" s="13">
        <v>886</v>
      </c>
      <c r="E8" s="67">
        <v>1718.1</v>
      </c>
    </row>
    <row r="9" spans="1:5" x14ac:dyDescent="0.2">
      <c r="A9" s="144" t="s">
        <v>256</v>
      </c>
      <c r="B9" s="13">
        <v>10260</v>
      </c>
      <c r="C9" s="13">
        <v>1329540</v>
      </c>
      <c r="D9" s="13">
        <v>639</v>
      </c>
      <c r="E9" s="67">
        <v>1240</v>
      </c>
    </row>
    <row r="10" spans="1:5" x14ac:dyDescent="0.2">
      <c r="A10" s="57" t="s">
        <v>255</v>
      </c>
      <c r="B10" s="13">
        <v>1207</v>
      </c>
      <c r="C10" s="13">
        <v>265596</v>
      </c>
      <c r="D10" s="13">
        <v>128</v>
      </c>
      <c r="E10" s="67">
        <v>247.7</v>
      </c>
    </row>
    <row r="11" spans="1:5" x14ac:dyDescent="0.2">
      <c r="A11" s="144" t="s">
        <v>254</v>
      </c>
      <c r="B11" s="13">
        <v>53</v>
      </c>
      <c r="C11" s="13">
        <v>7632</v>
      </c>
      <c r="D11" s="13">
        <v>4</v>
      </c>
      <c r="E11" s="67">
        <v>7.1</v>
      </c>
    </row>
    <row r="12" spans="1:5" x14ac:dyDescent="0.2">
      <c r="A12" s="144" t="s">
        <v>253</v>
      </c>
      <c r="B12" s="13">
        <v>10</v>
      </c>
      <c r="C12" s="13">
        <v>2112</v>
      </c>
      <c r="D12" s="13">
        <v>1</v>
      </c>
      <c r="E12" s="67">
        <v>2</v>
      </c>
    </row>
    <row r="13" spans="1:5" x14ac:dyDescent="0.2">
      <c r="A13" s="143" t="s">
        <v>0</v>
      </c>
      <c r="B13" s="11">
        <v>426697</v>
      </c>
      <c r="C13" s="11">
        <v>59792052</v>
      </c>
      <c r="D13" s="11">
        <v>28746</v>
      </c>
      <c r="E13" s="97">
        <v>55767.8</v>
      </c>
    </row>
  </sheetData>
  <mergeCells count="3">
    <mergeCell ref="D2:E2"/>
    <mergeCell ref="B2:C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CF1A-7DDD-4A33-BF3F-174279E66DB7}">
  <dimension ref="A1:G5"/>
  <sheetViews>
    <sheetView zoomScaleNormal="100" workbookViewId="0"/>
  </sheetViews>
  <sheetFormatPr defaultRowHeight="11.25" x14ac:dyDescent="0.2"/>
  <cols>
    <col min="1" max="1" width="28.7109375" style="149" customWidth="1"/>
    <col min="2" max="7" width="9.85546875" style="149" customWidth="1"/>
    <col min="8" max="16384" width="9.140625" style="149"/>
  </cols>
  <sheetData>
    <row r="1" spans="1:7" s="159" customFormat="1" ht="12" thickBot="1" x14ac:dyDescent="0.3">
      <c r="A1" s="161" t="s">
        <v>272</v>
      </c>
      <c r="B1" s="160"/>
      <c r="C1" s="160"/>
      <c r="D1" s="160"/>
    </row>
    <row r="2" spans="1:7" x14ac:dyDescent="0.2">
      <c r="A2" s="158" t="s">
        <v>271</v>
      </c>
      <c r="B2" s="157">
        <v>2005</v>
      </c>
      <c r="C2" s="156">
        <v>2006</v>
      </c>
      <c r="D2" s="156">
        <v>2007</v>
      </c>
      <c r="E2" s="156">
        <v>2008</v>
      </c>
      <c r="F2" s="156">
        <v>2009</v>
      </c>
      <c r="G2" s="155">
        <v>2010</v>
      </c>
    </row>
    <row r="3" spans="1:7" x14ac:dyDescent="0.2">
      <c r="A3" s="154" t="s">
        <v>270</v>
      </c>
      <c r="B3" s="152">
        <v>4469.8</v>
      </c>
      <c r="C3" s="152">
        <v>4652.5</v>
      </c>
      <c r="D3" s="152">
        <v>4771.5</v>
      </c>
      <c r="E3" s="152">
        <v>4942.3999999999996</v>
      </c>
      <c r="F3" s="152">
        <v>4659.7</v>
      </c>
      <c r="G3" s="152">
        <v>4334.8999999999996</v>
      </c>
    </row>
    <row r="4" spans="1:7" x14ac:dyDescent="0.2">
      <c r="A4" s="153" t="s">
        <v>269</v>
      </c>
      <c r="B4" s="150">
        <v>132.12132754590002</v>
      </c>
      <c r="C4" s="150">
        <v>130.5</v>
      </c>
      <c r="D4" s="150">
        <v>130.5</v>
      </c>
      <c r="E4" s="152">
        <v>131</v>
      </c>
      <c r="F4" s="152">
        <v>120.4</v>
      </c>
      <c r="G4" s="150">
        <v>113.8</v>
      </c>
    </row>
    <row r="5" spans="1:7" x14ac:dyDescent="0.2">
      <c r="A5" s="151" t="s">
        <v>268</v>
      </c>
      <c r="B5" s="150">
        <v>104.3</v>
      </c>
      <c r="C5" s="150">
        <v>98.8</v>
      </c>
      <c r="D5" s="150">
        <v>100</v>
      </c>
      <c r="E5" s="150">
        <v>100.4</v>
      </c>
      <c r="F5" s="150">
        <v>91.9</v>
      </c>
      <c r="G5" s="150">
        <v>94.5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EA210-1618-4AA6-BA49-F47AAE182BAF}">
  <dimension ref="A1:D14"/>
  <sheetViews>
    <sheetView zoomScaleNormal="100" workbookViewId="0"/>
  </sheetViews>
  <sheetFormatPr defaultRowHeight="11.25" x14ac:dyDescent="0.2"/>
  <cols>
    <col min="1" max="1" width="38.42578125" style="162" customWidth="1"/>
    <col min="2" max="4" width="13.7109375" style="162" customWidth="1"/>
    <col min="5" max="16384" width="9.140625" style="149"/>
  </cols>
  <sheetData>
    <row r="1" spans="1:4" s="151" customFormat="1" ht="12" thickBot="1" x14ac:dyDescent="0.25">
      <c r="A1" s="176" t="s">
        <v>281</v>
      </c>
      <c r="B1" s="176"/>
      <c r="C1" s="176"/>
      <c r="D1" s="176"/>
    </row>
    <row r="2" spans="1:4" x14ac:dyDescent="0.2">
      <c r="A2" s="175" t="s">
        <v>29</v>
      </c>
      <c r="B2" s="156">
        <v>2007</v>
      </c>
      <c r="C2" s="156">
        <v>2008</v>
      </c>
      <c r="D2" s="156">
        <v>2009</v>
      </c>
    </row>
    <row r="3" spans="1:4" x14ac:dyDescent="0.2">
      <c r="A3" s="269" t="s">
        <v>29</v>
      </c>
      <c r="B3" s="269"/>
      <c r="C3" s="269"/>
      <c r="D3" s="269"/>
    </row>
    <row r="4" spans="1:4" x14ac:dyDescent="0.2">
      <c r="A4" s="172" t="s">
        <v>280</v>
      </c>
      <c r="B4" s="174">
        <v>106.7</v>
      </c>
      <c r="C4" s="174">
        <v>101</v>
      </c>
      <c r="D4" s="174">
        <v>91.9</v>
      </c>
    </row>
    <row r="5" spans="1:4" x14ac:dyDescent="0.2">
      <c r="A5" s="172" t="s">
        <v>279</v>
      </c>
      <c r="B5" s="173">
        <v>79.599999999999994</v>
      </c>
      <c r="C5" s="173">
        <v>86.2</v>
      </c>
      <c r="D5" s="173">
        <v>100.5</v>
      </c>
    </row>
    <row r="6" spans="1:4" x14ac:dyDescent="0.2">
      <c r="A6" s="172" t="s">
        <v>278</v>
      </c>
      <c r="B6" s="171">
        <v>95.1</v>
      </c>
      <c r="C6" s="171">
        <v>107.8</v>
      </c>
      <c r="D6" s="171">
        <v>86.9</v>
      </c>
    </row>
    <row r="7" spans="1:4" s="168" customFormat="1" x14ac:dyDescent="0.2">
      <c r="A7" s="170" t="s">
        <v>0</v>
      </c>
      <c r="B7" s="169">
        <v>100</v>
      </c>
      <c r="C7" s="169">
        <v>100.4</v>
      </c>
      <c r="D7" s="169">
        <v>91.9</v>
      </c>
    </row>
    <row r="8" spans="1:4" x14ac:dyDescent="0.2">
      <c r="A8" s="270" t="s">
        <v>277</v>
      </c>
      <c r="B8" s="270"/>
      <c r="C8" s="270"/>
      <c r="D8" s="270"/>
    </row>
    <row r="9" spans="1:4" x14ac:dyDescent="0.2">
      <c r="A9" s="166" t="s">
        <v>62</v>
      </c>
      <c r="B9" s="165">
        <v>94</v>
      </c>
      <c r="C9" s="165">
        <v>99.7</v>
      </c>
      <c r="D9" s="165">
        <v>95.4</v>
      </c>
    </row>
    <row r="10" spans="1:4" x14ac:dyDescent="0.2">
      <c r="A10" s="166" t="s">
        <v>276</v>
      </c>
      <c r="B10" s="165">
        <v>109.7</v>
      </c>
      <c r="C10" s="165">
        <v>102</v>
      </c>
      <c r="D10" s="165">
        <v>87.2</v>
      </c>
    </row>
    <row r="11" spans="1:4" x14ac:dyDescent="0.2">
      <c r="A11" s="167" t="s">
        <v>275</v>
      </c>
      <c r="B11" s="165">
        <v>103.4</v>
      </c>
      <c r="C11" s="165">
        <v>105.4</v>
      </c>
      <c r="D11" s="165">
        <v>88.4</v>
      </c>
    </row>
    <row r="12" spans="1:4" x14ac:dyDescent="0.2">
      <c r="A12" s="167" t="s">
        <v>274</v>
      </c>
      <c r="B12" s="165">
        <v>116.9</v>
      </c>
      <c r="C12" s="165">
        <v>98.5</v>
      </c>
      <c r="D12" s="165">
        <v>86.1</v>
      </c>
    </row>
    <row r="13" spans="1:4" x14ac:dyDescent="0.2">
      <c r="A13" s="166" t="s">
        <v>273</v>
      </c>
      <c r="B13" s="165">
        <v>93.8</v>
      </c>
      <c r="C13" s="165">
        <v>82.5</v>
      </c>
      <c r="D13" s="165">
        <v>85.7</v>
      </c>
    </row>
    <row r="14" spans="1:4" x14ac:dyDescent="0.2">
      <c r="A14" s="164" t="s">
        <v>0</v>
      </c>
      <c r="B14" s="163">
        <v>100</v>
      </c>
      <c r="C14" s="163">
        <v>100.4</v>
      </c>
      <c r="D14" s="163">
        <v>91.9</v>
      </c>
    </row>
  </sheetData>
  <mergeCells count="2">
    <mergeCell ref="A3:D3"/>
    <mergeCell ref="A8:D8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57684-CD8C-4D47-9B0F-8B74D85A5769}">
  <dimension ref="A1:E31"/>
  <sheetViews>
    <sheetView zoomScaleNormal="100" workbookViewId="0"/>
  </sheetViews>
  <sheetFormatPr defaultRowHeight="11.25" x14ac:dyDescent="0.2"/>
  <cols>
    <col min="1" max="1" width="14.42578125" style="162" customWidth="1"/>
    <col min="2" max="2" width="13.5703125" style="162" customWidth="1"/>
    <col min="3" max="3" width="15.85546875" style="162" customWidth="1"/>
    <col min="4" max="4" width="14.5703125" style="162" customWidth="1"/>
    <col min="5" max="5" width="12.7109375" style="162" customWidth="1"/>
    <col min="6" max="16384" width="9.140625" style="149"/>
  </cols>
  <sheetData>
    <row r="1" spans="1:5" s="151" customFormat="1" ht="12" thickBot="1" x14ac:dyDescent="0.25">
      <c r="A1" s="190" t="s">
        <v>286</v>
      </c>
      <c r="B1" s="190"/>
      <c r="C1" s="190"/>
      <c r="D1" s="190"/>
      <c r="E1" s="189"/>
    </row>
    <row r="2" spans="1:5" ht="45.75" customHeight="1" x14ac:dyDescent="0.2">
      <c r="A2" s="273" t="s">
        <v>277</v>
      </c>
      <c r="B2" s="188" t="s">
        <v>285</v>
      </c>
      <c r="C2" s="188" t="s">
        <v>284</v>
      </c>
      <c r="D2" s="188" t="s">
        <v>283</v>
      </c>
      <c r="E2" s="187" t="s">
        <v>0</v>
      </c>
    </row>
    <row r="3" spans="1:5" x14ac:dyDescent="0.2">
      <c r="A3" s="274"/>
      <c r="B3" s="250" t="s">
        <v>282</v>
      </c>
      <c r="C3" s="272"/>
      <c r="D3" s="272"/>
      <c r="E3" s="272"/>
    </row>
    <row r="4" spans="1:5" x14ac:dyDescent="0.2">
      <c r="A4" s="275">
        <v>2000</v>
      </c>
      <c r="B4" s="275"/>
      <c r="C4" s="275"/>
      <c r="D4" s="275"/>
      <c r="E4" s="275"/>
    </row>
    <row r="5" spans="1:5" x14ac:dyDescent="0.2">
      <c r="A5" s="180" t="s">
        <v>62</v>
      </c>
      <c r="B5" s="184">
        <v>649513</v>
      </c>
      <c r="C5" s="184">
        <f>293029+6695</f>
        <v>299724</v>
      </c>
      <c r="D5" s="179">
        <v>456349</v>
      </c>
      <c r="E5" s="179">
        <f t="shared" ref="E5:E10" si="0">D5+C5+B5</f>
        <v>1405586</v>
      </c>
    </row>
    <row r="6" spans="1:5" x14ac:dyDescent="0.2">
      <c r="A6" s="180" t="s">
        <v>276</v>
      </c>
      <c r="B6" s="184">
        <v>1239232</v>
      </c>
      <c r="C6" s="184">
        <f>C8+C7</f>
        <v>124218</v>
      </c>
      <c r="D6" s="179">
        <v>52946</v>
      </c>
      <c r="E6" s="179">
        <f t="shared" si="0"/>
        <v>1416396</v>
      </c>
    </row>
    <row r="7" spans="1:5" x14ac:dyDescent="0.2">
      <c r="A7" s="181" t="s">
        <v>275</v>
      </c>
      <c r="B7" s="184">
        <v>600126</v>
      </c>
      <c r="C7" s="184">
        <f>73030+937</f>
        <v>73967</v>
      </c>
      <c r="D7" s="179">
        <v>21098</v>
      </c>
      <c r="E7" s="179">
        <f t="shared" si="0"/>
        <v>695191</v>
      </c>
    </row>
    <row r="8" spans="1:5" x14ac:dyDescent="0.2">
      <c r="A8" s="181" t="s">
        <v>274</v>
      </c>
      <c r="B8" s="184">
        <v>639106</v>
      </c>
      <c r="C8" s="184">
        <f>49946+305</f>
        <v>50251</v>
      </c>
      <c r="D8" s="179">
        <v>31848</v>
      </c>
      <c r="E8" s="179">
        <f t="shared" si="0"/>
        <v>721205</v>
      </c>
    </row>
    <row r="9" spans="1:5" x14ac:dyDescent="0.2">
      <c r="A9" s="180" t="s">
        <v>273</v>
      </c>
      <c r="B9" s="184">
        <v>20929</v>
      </c>
      <c r="C9" s="184">
        <v>755</v>
      </c>
      <c r="D9" s="179">
        <v>9260</v>
      </c>
      <c r="E9" s="179">
        <f t="shared" si="0"/>
        <v>30944</v>
      </c>
    </row>
    <row r="10" spans="1:5" x14ac:dyDescent="0.2">
      <c r="A10" s="178" t="s">
        <v>0</v>
      </c>
      <c r="B10" s="186">
        <v>1909674</v>
      </c>
      <c r="C10" s="186">
        <f>C5+C6+C9</f>
        <v>424697</v>
      </c>
      <c r="D10" s="185">
        <v>518555</v>
      </c>
      <c r="E10" s="185">
        <f t="shared" si="0"/>
        <v>2852926</v>
      </c>
    </row>
    <row r="11" spans="1:5" x14ac:dyDescent="0.2">
      <c r="A11" s="271">
        <v>2007</v>
      </c>
      <c r="B11" s="271"/>
      <c r="C11" s="271"/>
      <c r="D11" s="271"/>
      <c r="E11" s="271"/>
    </row>
    <row r="12" spans="1:5" x14ac:dyDescent="0.2">
      <c r="A12" s="180" t="s">
        <v>62</v>
      </c>
      <c r="B12" s="182">
        <v>1339212</v>
      </c>
      <c r="C12" s="184">
        <v>497365</v>
      </c>
      <c r="D12" s="179">
        <v>844222</v>
      </c>
      <c r="E12" s="182">
        <v>2680799</v>
      </c>
    </row>
    <row r="13" spans="1:5" x14ac:dyDescent="0.2">
      <c r="A13" s="180" t="s">
        <v>276</v>
      </c>
      <c r="B13" s="184">
        <v>1884013</v>
      </c>
      <c r="C13" s="184">
        <v>120313</v>
      </c>
      <c r="D13" s="179">
        <v>16987</v>
      </c>
      <c r="E13" s="179">
        <v>2021313</v>
      </c>
    </row>
    <row r="14" spans="1:5" x14ac:dyDescent="0.2">
      <c r="A14" s="181" t="s">
        <v>275</v>
      </c>
      <c r="B14" s="184">
        <v>921026</v>
      </c>
      <c r="C14" s="184">
        <v>86334</v>
      </c>
      <c r="D14" s="179">
        <v>11182</v>
      </c>
      <c r="E14" s="179">
        <v>1018542</v>
      </c>
    </row>
    <row r="15" spans="1:5" x14ac:dyDescent="0.2">
      <c r="A15" s="181" t="s">
        <v>274</v>
      </c>
      <c r="B15" s="184">
        <v>962987</v>
      </c>
      <c r="C15" s="184">
        <v>33979</v>
      </c>
      <c r="D15" s="179">
        <v>5805</v>
      </c>
      <c r="E15" s="179">
        <v>1002771</v>
      </c>
    </row>
    <row r="16" spans="1:5" x14ac:dyDescent="0.2">
      <c r="A16" s="180" t="s">
        <v>273</v>
      </c>
      <c r="B16" s="184">
        <v>51605</v>
      </c>
      <c r="C16" s="184">
        <v>439</v>
      </c>
      <c r="D16" s="179">
        <v>17348</v>
      </c>
      <c r="E16" s="179">
        <v>69392</v>
      </c>
    </row>
    <row r="17" spans="1:5" x14ac:dyDescent="0.2">
      <c r="A17" s="178" t="s">
        <v>0</v>
      </c>
      <c r="B17" s="183">
        <v>3274830</v>
      </c>
      <c r="C17" s="183">
        <v>618117</v>
      </c>
      <c r="D17" s="177">
        <v>878557</v>
      </c>
      <c r="E17" s="177">
        <v>4771504</v>
      </c>
    </row>
    <row r="18" spans="1:5" x14ac:dyDescent="0.2">
      <c r="A18" s="271">
        <v>2008</v>
      </c>
      <c r="B18" s="271"/>
      <c r="C18" s="271"/>
      <c r="D18" s="271"/>
      <c r="E18" s="271"/>
    </row>
    <row r="19" spans="1:5" x14ac:dyDescent="0.2">
      <c r="A19" s="180" t="s">
        <v>62</v>
      </c>
      <c r="B19" s="182">
        <v>1459308</v>
      </c>
      <c r="C19" s="179">
        <v>418272</v>
      </c>
      <c r="D19" s="179">
        <v>950765</v>
      </c>
      <c r="E19" s="179">
        <v>2828345</v>
      </c>
    </row>
    <row r="20" spans="1:5" x14ac:dyDescent="0.2">
      <c r="A20" s="180" t="s">
        <v>276</v>
      </c>
      <c r="B20" s="182">
        <v>1907679</v>
      </c>
      <c r="C20" s="179">
        <v>131259</v>
      </c>
      <c r="D20" s="179">
        <v>14757</v>
      </c>
      <c r="E20" s="179">
        <v>2053695</v>
      </c>
    </row>
    <row r="21" spans="1:5" x14ac:dyDescent="0.2">
      <c r="A21" s="181" t="s">
        <v>275</v>
      </c>
      <c r="B21" s="182">
        <v>968326</v>
      </c>
      <c r="C21" s="179">
        <v>95024</v>
      </c>
      <c r="D21" s="179">
        <v>9751</v>
      </c>
      <c r="E21" s="179">
        <v>1073101</v>
      </c>
    </row>
    <row r="22" spans="1:5" x14ac:dyDescent="0.2">
      <c r="A22" s="181" t="s">
        <v>274</v>
      </c>
      <c r="B22" s="182">
        <v>939353</v>
      </c>
      <c r="C22" s="179">
        <v>36235</v>
      </c>
      <c r="D22" s="179">
        <v>5006</v>
      </c>
      <c r="E22" s="179">
        <v>980594</v>
      </c>
    </row>
    <row r="23" spans="1:5" x14ac:dyDescent="0.2">
      <c r="A23" s="180" t="s">
        <v>273</v>
      </c>
      <c r="B23" s="182">
        <v>48116</v>
      </c>
      <c r="C23" s="179">
        <v>386</v>
      </c>
      <c r="D23" s="179">
        <v>11877</v>
      </c>
      <c r="E23" s="179">
        <v>60379</v>
      </c>
    </row>
    <row r="24" spans="1:5" s="168" customFormat="1" x14ac:dyDescent="0.2">
      <c r="A24" s="178" t="s">
        <v>0</v>
      </c>
      <c r="B24" s="177">
        <v>3415103</v>
      </c>
      <c r="C24" s="177">
        <v>549917</v>
      </c>
      <c r="D24" s="177">
        <v>977399</v>
      </c>
      <c r="E24" s="177">
        <v>4942419</v>
      </c>
    </row>
    <row r="25" spans="1:5" x14ac:dyDescent="0.2">
      <c r="A25" s="271">
        <v>2009</v>
      </c>
      <c r="B25" s="271"/>
      <c r="C25" s="271"/>
      <c r="D25" s="271"/>
      <c r="E25" s="271"/>
    </row>
    <row r="26" spans="1:5" x14ac:dyDescent="0.2">
      <c r="A26" s="180" t="s">
        <v>62</v>
      </c>
      <c r="B26" s="179">
        <v>1483964</v>
      </c>
      <c r="C26" s="179">
        <v>447374</v>
      </c>
      <c r="D26" s="179">
        <v>857190</v>
      </c>
      <c r="E26" s="179">
        <v>2788528</v>
      </c>
    </row>
    <row r="27" spans="1:5" x14ac:dyDescent="0.2">
      <c r="A27" s="180" t="s">
        <v>276</v>
      </c>
      <c r="B27" s="179">
        <v>1681670</v>
      </c>
      <c r="C27" s="179">
        <v>119105</v>
      </c>
      <c r="D27" s="179">
        <v>14228</v>
      </c>
      <c r="E27" s="179">
        <v>1815003</v>
      </c>
    </row>
    <row r="28" spans="1:5" x14ac:dyDescent="0.2">
      <c r="A28" s="181" t="s">
        <v>275</v>
      </c>
      <c r="B28" s="179">
        <v>823523</v>
      </c>
      <c r="C28" s="179">
        <v>79448</v>
      </c>
      <c r="D28" s="179">
        <v>8506</v>
      </c>
      <c r="E28" s="179">
        <v>911477</v>
      </c>
    </row>
    <row r="29" spans="1:5" x14ac:dyDescent="0.2">
      <c r="A29" s="181" t="s">
        <v>274</v>
      </c>
      <c r="B29" s="179">
        <v>858147</v>
      </c>
      <c r="C29" s="179">
        <v>39657</v>
      </c>
      <c r="D29" s="179">
        <v>5722</v>
      </c>
      <c r="E29" s="179">
        <v>903526</v>
      </c>
    </row>
    <row r="30" spans="1:5" x14ac:dyDescent="0.2">
      <c r="A30" s="180" t="s">
        <v>273</v>
      </c>
      <c r="B30" s="179">
        <v>55446</v>
      </c>
      <c r="C30" s="179">
        <v>693</v>
      </c>
      <c r="D30" s="179">
        <v>0</v>
      </c>
      <c r="E30" s="179">
        <v>56139</v>
      </c>
    </row>
    <row r="31" spans="1:5" x14ac:dyDescent="0.2">
      <c r="A31" s="178" t="s">
        <v>0</v>
      </c>
      <c r="B31" s="177">
        <v>3221080</v>
      </c>
      <c r="C31" s="177">
        <v>567172</v>
      </c>
      <c r="D31" s="177">
        <v>871418</v>
      </c>
      <c r="E31" s="177">
        <v>4659670</v>
      </c>
    </row>
  </sheetData>
  <mergeCells count="6">
    <mergeCell ref="A25:E25"/>
    <mergeCell ref="B3:E3"/>
    <mergeCell ref="A2:A3"/>
    <mergeCell ref="A4:E4"/>
    <mergeCell ref="A11:E11"/>
    <mergeCell ref="A18:E18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7005C-5BEC-43B6-891D-D8152E6A2BEE}">
  <dimension ref="A1:G23"/>
  <sheetViews>
    <sheetView zoomScaleNormal="100" workbookViewId="0"/>
  </sheetViews>
  <sheetFormatPr defaultRowHeight="11.25" x14ac:dyDescent="0.2"/>
  <cols>
    <col min="1" max="1" width="6" style="162" customWidth="1"/>
    <col min="2" max="2" width="32.5703125" style="162" customWidth="1"/>
    <col min="3" max="4" width="11.42578125" style="162" customWidth="1"/>
    <col min="5" max="7" width="11.42578125" style="149" customWidth="1"/>
    <col min="8" max="16384" width="9.140625" style="149"/>
  </cols>
  <sheetData>
    <row r="1" spans="1:7" s="151" customFormat="1" ht="12" thickBot="1" x14ac:dyDescent="0.25">
      <c r="A1" s="176" t="s">
        <v>290</v>
      </c>
      <c r="B1" s="176"/>
      <c r="C1" s="176"/>
      <c r="D1" s="176"/>
    </row>
    <row r="2" spans="1:7" s="151" customFormat="1" x14ac:dyDescent="0.2">
      <c r="A2" s="279" t="s">
        <v>289</v>
      </c>
      <c r="B2" s="280"/>
      <c r="C2" s="281">
        <v>2006</v>
      </c>
      <c r="D2" s="281">
        <v>2007</v>
      </c>
      <c r="E2" s="278">
        <v>2008</v>
      </c>
      <c r="F2" s="278">
        <v>2009</v>
      </c>
      <c r="G2" s="276">
        <v>2010</v>
      </c>
    </row>
    <row r="3" spans="1:7" x14ac:dyDescent="0.2">
      <c r="A3" s="199" t="s">
        <v>288</v>
      </c>
      <c r="B3" s="199" t="s">
        <v>287</v>
      </c>
      <c r="C3" s="282"/>
      <c r="D3" s="282"/>
      <c r="E3" s="244"/>
      <c r="F3" s="244"/>
      <c r="G3" s="277"/>
    </row>
    <row r="4" spans="1:7" x14ac:dyDescent="0.2">
      <c r="A4" s="196" t="s">
        <v>103</v>
      </c>
      <c r="B4" s="194" t="s">
        <v>102</v>
      </c>
      <c r="C4" s="198">
        <v>196663.64053577703</v>
      </c>
      <c r="D4" s="198">
        <v>192486.76256004049</v>
      </c>
      <c r="E4" s="198">
        <v>225711.56773742501</v>
      </c>
      <c r="F4" s="198">
        <v>262817.27983400709</v>
      </c>
      <c r="G4" s="198">
        <v>208831.91112245288</v>
      </c>
    </row>
    <row r="5" spans="1:7" x14ac:dyDescent="0.2">
      <c r="A5" s="196" t="s">
        <v>101</v>
      </c>
      <c r="B5" s="194" t="s">
        <v>100</v>
      </c>
      <c r="C5" s="193">
        <v>15707.084671426779</v>
      </c>
      <c r="D5" s="193">
        <v>28781.673108660339</v>
      </c>
      <c r="E5" s="193">
        <v>21305.093882962006</v>
      </c>
      <c r="F5" s="193">
        <v>28955.551929050023</v>
      </c>
      <c r="G5" s="193">
        <v>7418.21914130607</v>
      </c>
    </row>
    <row r="6" spans="1:7" x14ac:dyDescent="0.2">
      <c r="A6" s="197" t="s">
        <v>99</v>
      </c>
      <c r="B6" s="194" t="s">
        <v>98</v>
      </c>
      <c r="C6" s="193">
        <v>1018510.612712155</v>
      </c>
      <c r="D6" s="193">
        <v>1183525.9726420597</v>
      </c>
      <c r="E6" s="193">
        <v>1135758.2340687807</v>
      </c>
      <c r="F6" s="193">
        <v>929107.23571200052</v>
      </c>
      <c r="G6" s="193">
        <v>973393.60167289514</v>
      </c>
    </row>
    <row r="7" spans="1:7" ht="22.5" x14ac:dyDescent="0.2">
      <c r="A7" s="196" t="s">
        <v>71</v>
      </c>
      <c r="B7" s="194" t="s">
        <v>70</v>
      </c>
      <c r="C7" s="193">
        <v>161537.54999779942</v>
      </c>
      <c r="D7" s="193">
        <v>164591.17866789998</v>
      </c>
      <c r="E7" s="193">
        <v>182049.74900000001</v>
      </c>
      <c r="F7" s="193">
        <v>214105.55558895416</v>
      </c>
      <c r="G7" s="193">
        <v>208369.40612270831</v>
      </c>
    </row>
    <row r="8" spans="1:7" ht="22.5" x14ac:dyDescent="0.2">
      <c r="A8" s="197" t="s">
        <v>67</v>
      </c>
      <c r="B8" s="194" t="s">
        <v>66</v>
      </c>
      <c r="C8" s="193">
        <v>173345.37025177173</v>
      </c>
      <c r="D8" s="193">
        <v>152520.32523033844</v>
      </c>
      <c r="E8" s="193">
        <v>136306.34818332255</v>
      </c>
      <c r="F8" s="193">
        <v>125783.90736523599</v>
      </c>
      <c r="G8" s="193">
        <v>134187.74481382655</v>
      </c>
    </row>
    <row r="9" spans="1:7" x14ac:dyDescent="0.2">
      <c r="A9" s="196" t="s">
        <v>63</v>
      </c>
      <c r="B9" s="194" t="s">
        <v>62</v>
      </c>
      <c r="C9" s="193">
        <v>131353.81649589399</v>
      </c>
      <c r="D9" s="193">
        <v>127359.35285574054</v>
      </c>
      <c r="E9" s="193">
        <v>140382.66836193029</v>
      </c>
      <c r="F9" s="193">
        <v>110371.98154006197</v>
      </c>
      <c r="G9" s="193">
        <v>101373.12239872196</v>
      </c>
    </row>
    <row r="10" spans="1:7" ht="22.5" x14ac:dyDescent="0.2">
      <c r="A10" s="195" t="s">
        <v>61</v>
      </c>
      <c r="B10" s="194" t="s">
        <v>60</v>
      </c>
      <c r="C10" s="193">
        <v>359393.61118046986</v>
      </c>
      <c r="D10" s="193">
        <v>346782.83630409057</v>
      </c>
      <c r="E10" s="193">
        <v>394694.60564712953</v>
      </c>
      <c r="F10" s="193">
        <v>343271.37378325127</v>
      </c>
      <c r="G10" s="193">
        <v>311155.04655463586</v>
      </c>
    </row>
    <row r="11" spans="1:7" x14ac:dyDescent="0.2">
      <c r="A11" s="196" t="s">
        <v>59</v>
      </c>
      <c r="B11" s="194" t="s">
        <v>58</v>
      </c>
      <c r="C11" s="193">
        <v>813219.76574838813</v>
      </c>
      <c r="D11" s="193">
        <v>786643.89585969283</v>
      </c>
      <c r="E11" s="193">
        <v>772150.98573994637</v>
      </c>
      <c r="F11" s="193">
        <v>854396.01554475806</v>
      </c>
      <c r="G11" s="193">
        <v>722720.12961641897</v>
      </c>
    </row>
    <row r="12" spans="1:7" x14ac:dyDescent="0.2">
      <c r="A12" s="195" t="s">
        <v>57</v>
      </c>
      <c r="B12" s="194" t="s">
        <v>56</v>
      </c>
      <c r="C12" s="193">
        <v>46280.053716248731</v>
      </c>
      <c r="D12" s="193">
        <v>44762.454221926688</v>
      </c>
      <c r="E12" s="193">
        <v>74178.637873070169</v>
      </c>
      <c r="F12" s="193">
        <v>43306.934327008537</v>
      </c>
      <c r="G12" s="193">
        <v>40389.133071628377</v>
      </c>
    </row>
    <row r="13" spans="1:7" x14ac:dyDescent="0.2">
      <c r="A13" s="196" t="s">
        <v>55</v>
      </c>
      <c r="B13" s="194" t="s">
        <v>54</v>
      </c>
      <c r="C13" s="193">
        <v>150024.52813176331</v>
      </c>
      <c r="D13" s="193">
        <v>168875.31007783877</v>
      </c>
      <c r="E13" s="193">
        <v>204245.40968817601</v>
      </c>
      <c r="F13" s="193">
        <v>192905.00681198254</v>
      </c>
      <c r="G13" s="193">
        <v>177386.39435816021</v>
      </c>
    </row>
    <row r="14" spans="1:7" s="168" customFormat="1" x14ac:dyDescent="0.2">
      <c r="A14" s="195" t="s">
        <v>53</v>
      </c>
      <c r="B14" s="194" t="s">
        <v>52</v>
      </c>
      <c r="C14" s="193">
        <v>68804.36026991978</v>
      </c>
      <c r="D14" s="193">
        <v>71028.099927526811</v>
      </c>
      <c r="E14" s="193">
        <v>71494.992099935291</v>
      </c>
      <c r="F14" s="193">
        <v>48626.58480892329</v>
      </c>
      <c r="G14" s="193">
        <v>58195.539043101133</v>
      </c>
    </row>
    <row r="15" spans="1:7" x14ac:dyDescent="0.2">
      <c r="A15" s="196" t="s">
        <v>51</v>
      </c>
      <c r="B15" s="194" t="s">
        <v>50</v>
      </c>
      <c r="C15" s="193">
        <v>875080.30117177521</v>
      </c>
      <c r="D15" s="193">
        <v>962019.32060681318</v>
      </c>
      <c r="E15" s="193">
        <v>1059332.8358332254</v>
      </c>
      <c r="F15" s="193">
        <v>981387.85861537897</v>
      </c>
      <c r="G15" s="193">
        <v>818602.67906848469</v>
      </c>
    </row>
    <row r="16" spans="1:7" ht="13.5" customHeight="1" x14ac:dyDescent="0.2">
      <c r="A16" s="195" t="s">
        <v>49</v>
      </c>
      <c r="B16" s="194" t="s">
        <v>48</v>
      </c>
      <c r="C16" s="193">
        <v>66824.592180788633</v>
      </c>
      <c r="D16" s="193">
        <v>60962.193098528922</v>
      </c>
      <c r="E16" s="193">
        <v>52907.862381066836</v>
      </c>
      <c r="F16" s="193">
        <v>68533.756837300913</v>
      </c>
      <c r="G16" s="193">
        <v>68428.808633858338</v>
      </c>
    </row>
    <row r="17" spans="1:7" x14ac:dyDescent="0.2">
      <c r="A17" s="196" t="s">
        <v>47</v>
      </c>
      <c r="B17" s="194" t="s">
        <v>46</v>
      </c>
      <c r="C17" s="193">
        <v>147074.68345521283</v>
      </c>
      <c r="D17" s="193">
        <v>111541.11524419981</v>
      </c>
      <c r="E17" s="193">
        <v>102598.11286992695</v>
      </c>
      <c r="F17" s="193">
        <v>89163.537784053478</v>
      </c>
      <c r="G17" s="193">
        <v>79016.941942593126</v>
      </c>
    </row>
    <row r="18" spans="1:7" ht="22.5" x14ac:dyDescent="0.2">
      <c r="A18" s="195" t="s">
        <v>45</v>
      </c>
      <c r="B18" s="194" t="s">
        <v>44</v>
      </c>
      <c r="C18" s="193">
        <v>194785</v>
      </c>
      <c r="D18" s="193">
        <v>155629.75200000001</v>
      </c>
      <c r="E18" s="193">
        <v>170743.74700000003</v>
      </c>
      <c r="F18" s="193">
        <v>151798.891</v>
      </c>
      <c r="G18" s="193">
        <v>144074</v>
      </c>
    </row>
    <row r="19" spans="1:7" s="168" customFormat="1" x14ac:dyDescent="0.2">
      <c r="A19" s="196" t="s">
        <v>43</v>
      </c>
      <c r="B19" s="194" t="s">
        <v>42</v>
      </c>
      <c r="C19" s="193">
        <v>94962.690165251857</v>
      </c>
      <c r="D19" s="193">
        <v>83956.290895429935</v>
      </c>
      <c r="E19" s="193">
        <v>76078.696408061383</v>
      </c>
      <c r="F19" s="193">
        <v>91025.9834557758</v>
      </c>
      <c r="G19" s="193">
        <v>143496.89543279936</v>
      </c>
    </row>
    <row r="20" spans="1:7" x14ac:dyDescent="0.2">
      <c r="A20" s="195" t="s">
        <v>41</v>
      </c>
      <c r="B20" s="194" t="s">
        <v>40</v>
      </c>
      <c r="C20" s="193">
        <v>81811.054125358365</v>
      </c>
      <c r="D20" s="193">
        <v>65397.168726578442</v>
      </c>
      <c r="E20" s="193">
        <v>67412.061794397712</v>
      </c>
      <c r="F20" s="193">
        <v>58018.225679335425</v>
      </c>
      <c r="G20" s="193">
        <v>62494.274362885459</v>
      </c>
    </row>
    <row r="21" spans="1:7" x14ac:dyDescent="0.2">
      <c r="A21" s="196" t="s">
        <v>39</v>
      </c>
      <c r="B21" s="194" t="s">
        <v>38</v>
      </c>
      <c r="C21" s="193">
        <v>38153.983999999997</v>
      </c>
      <c r="D21" s="193">
        <v>42820.159639999998</v>
      </c>
      <c r="E21" s="193">
        <v>35334.940999999999</v>
      </c>
      <c r="F21" s="193">
        <v>40900.763999999996</v>
      </c>
      <c r="G21" s="193">
        <v>52013</v>
      </c>
    </row>
    <row r="22" spans="1:7" x14ac:dyDescent="0.2">
      <c r="A22" s="195" t="s">
        <v>37</v>
      </c>
      <c r="B22" s="194" t="s">
        <v>36</v>
      </c>
      <c r="C22" s="193">
        <v>18931.052924709649</v>
      </c>
      <c r="D22" s="193">
        <v>21819.956218717758</v>
      </c>
      <c r="E22" s="193">
        <v>19731.97</v>
      </c>
      <c r="F22" s="193">
        <v>25193.255754401194</v>
      </c>
      <c r="G22" s="193">
        <v>23323.138836457671</v>
      </c>
    </row>
    <row r="23" spans="1:7" x14ac:dyDescent="0.2">
      <c r="A23" s="192"/>
      <c r="B23" s="170" t="s">
        <v>0</v>
      </c>
      <c r="C23" s="191">
        <v>4652463.7517347103</v>
      </c>
      <c r="D23" s="191">
        <v>4771503.8178860834</v>
      </c>
      <c r="E23" s="191">
        <v>4942418.519569356</v>
      </c>
      <c r="F23" s="191">
        <v>4659669.7003714796</v>
      </c>
      <c r="G23" s="191">
        <v>4334869.9861929342</v>
      </c>
    </row>
  </sheetData>
  <mergeCells count="6">
    <mergeCell ref="G2:G3"/>
    <mergeCell ref="E2:E3"/>
    <mergeCell ref="F2:F3"/>
    <mergeCell ref="A2:B2"/>
    <mergeCell ref="C2:C3"/>
    <mergeCell ref="D2:D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FE32E-5924-4EF7-90B1-E9BA21ED299F}">
  <dimension ref="A1:F23"/>
  <sheetViews>
    <sheetView zoomScaleNormal="100" workbookViewId="0"/>
  </sheetViews>
  <sheetFormatPr defaultRowHeight="11.25" x14ac:dyDescent="0.2"/>
  <cols>
    <col min="1" max="1" width="6" style="162" customWidth="1"/>
    <col min="2" max="2" width="36.5703125" style="162" customWidth="1"/>
    <col min="3" max="3" width="10.7109375" style="162" customWidth="1"/>
    <col min="4" max="6" width="10.7109375" style="149" customWidth="1"/>
    <col min="7" max="16384" width="9.140625" style="149"/>
  </cols>
  <sheetData>
    <row r="1" spans="1:6" s="151" customFormat="1" ht="12" thickBot="1" x14ac:dyDescent="0.25">
      <c r="A1" s="204" t="s">
        <v>291</v>
      </c>
      <c r="B1" s="203"/>
      <c r="C1" s="203"/>
    </row>
    <row r="2" spans="1:6" s="151" customFormat="1" x14ac:dyDescent="0.2">
      <c r="A2" s="279" t="s">
        <v>289</v>
      </c>
      <c r="B2" s="280"/>
      <c r="C2" s="268">
        <v>2007</v>
      </c>
      <c r="D2" s="268">
        <v>2008</v>
      </c>
      <c r="E2" s="285">
        <v>2009</v>
      </c>
      <c r="F2" s="283">
        <v>2010</v>
      </c>
    </row>
    <row r="3" spans="1:6" s="151" customFormat="1" x14ac:dyDescent="0.2">
      <c r="A3" s="199" t="s">
        <v>288</v>
      </c>
      <c r="B3" s="199" t="s">
        <v>287</v>
      </c>
      <c r="C3" s="286"/>
      <c r="D3" s="286"/>
      <c r="E3" s="245"/>
      <c r="F3" s="284"/>
    </row>
    <row r="4" spans="1:6" x14ac:dyDescent="0.2">
      <c r="A4" s="196" t="s">
        <v>103</v>
      </c>
      <c r="B4" s="194" t="s">
        <v>102</v>
      </c>
      <c r="C4" s="201">
        <v>93.098047010814284</v>
      </c>
      <c r="D4" s="201">
        <v>110.25483811379178</v>
      </c>
      <c r="E4" s="201">
        <v>112.19813379821765</v>
      </c>
      <c r="F4" s="201">
        <v>74.476357539633497</v>
      </c>
    </row>
    <row r="5" spans="1:6" x14ac:dyDescent="0.2">
      <c r="A5" s="196" t="s">
        <v>101</v>
      </c>
      <c r="B5" s="194" t="s">
        <v>100</v>
      </c>
      <c r="C5" s="201">
        <v>182.04297424121572</v>
      </c>
      <c r="D5" s="201">
        <v>72.012254421987862</v>
      </c>
      <c r="E5" s="201">
        <v>127.85476960565971</v>
      </c>
      <c r="F5" s="201">
        <v>52.376512665046491</v>
      </c>
    </row>
    <row r="6" spans="1:6" x14ac:dyDescent="0.2">
      <c r="A6" s="197" t="s">
        <v>99</v>
      </c>
      <c r="B6" s="194" t="s">
        <v>98</v>
      </c>
      <c r="C6" s="201">
        <v>118.02690506560209</v>
      </c>
      <c r="D6" s="201">
        <v>96.632172377691376</v>
      </c>
      <c r="E6" s="201">
        <v>80.137960015427566</v>
      </c>
      <c r="F6" s="201">
        <v>109.35862024191022</v>
      </c>
    </row>
    <row r="7" spans="1:6" x14ac:dyDescent="0.2">
      <c r="A7" s="196" t="s">
        <v>71</v>
      </c>
      <c r="B7" s="194" t="s">
        <v>70</v>
      </c>
      <c r="C7" s="201">
        <v>98.731733258584057</v>
      </c>
      <c r="D7" s="201">
        <v>110.1872922263176</v>
      </c>
      <c r="E7" s="201">
        <v>116.29428998716472</v>
      </c>
      <c r="F7" s="201">
        <v>102.79243432582084</v>
      </c>
    </row>
    <row r="8" spans="1:6" ht="22.5" x14ac:dyDescent="0.2">
      <c r="A8" s="197" t="s">
        <v>67</v>
      </c>
      <c r="B8" s="194" t="s">
        <v>66</v>
      </c>
      <c r="C8" s="201">
        <v>84.143898855387178</v>
      </c>
      <c r="D8" s="201">
        <v>85.712466854889286</v>
      </c>
      <c r="E8" s="201">
        <v>90.034674283191478</v>
      </c>
      <c r="F8" s="201">
        <v>106.35179422655212</v>
      </c>
    </row>
    <row r="9" spans="1:6" x14ac:dyDescent="0.2">
      <c r="A9" s="196" t="s">
        <v>63</v>
      </c>
      <c r="B9" s="194" t="s">
        <v>62</v>
      </c>
      <c r="C9" s="201">
        <v>94.58369486244068</v>
      </c>
      <c r="D9" s="201">
        <v>106.23837699292866</v>
      </c>
      <c r="E9" s="201">
        <v>76.264295319612856</v>
      </c>
      <c r="F9" s="201">
        <v>93.81485350217676</v>
      </c>
    </row>
    <row r="10" spans="1:6" ht="22.5" x14ac:dyDescent="0.2">
      <c r="A10" s="195" t="s">
        <v>61</v>
      </c>
      <c r="B10" s="194" t="s">
        <v>60</v>
      </c>
      <c r="C10" s="201">
        <v>94.507838994239293</v>
      </c>
      <c r="D10" s="201">
        <v>109.67570466545686</v>
      </c>
      <c r="E10" s="201">
        <v>85.228397363448579</v>
      </c>
      <c r="F10" s="201">
        <v>93.86769486786595</v>
      </c>
    </row>
    <row r="11" spans="1:6" x14ac:dyDescent="0.2">
      <c r="A11" s="196" t="s">
        <v>59</v>
      </c>
      <c r="B11" s="194" t="s">
        <v>58</v>
      </c>
      <c r="C11" s="201">
        <v>92.605901453000101</v>
      </c>
      <c r="D11" s="201">
        <v>93.985603220806752</v>
      </c>
      <c r="E11" s="201">
        <v>107.78152160200665</v>
      </c>
      <c r="F11" s="201">
        <v>87.524402558107468</v>
      </c>
    </row>
    <row r="12" spans="1:6" x14ac:dyDescent="0.2">
      <c r="A12" s="195" t="s">
        <v>57</v>
      </c>
      <c r="B12" s="194" t="s">
        <v>56</v>
      </c>
      <c r="C12" s="201">
        <v>93.734032118063112</v>
      </c>
      <c r="D12" s="201">
        <v>158.90897211751383</v>
      </c>
      <c r="E12" s="201">
        <v>56.872603285746195</v>
      </c>
      <c r="F12" s="201">
        <v>97.012381490413034</v>
      </c>
    </row>
    <row r="13" spans="1:6" x14ac:dyDescent="0.2">
      <c r="A13" s="196" t="s">
        <v>55</v>
      </c>
      <c r="B13" s="194" t="s">
        <v>54</v>
      </c>
      <c r="C13" s="201">
        <v>111.54639506187235</v>
      </c>
      <c r="D13" s="201">
        <v>118.93142011394677</v>
      </c>
      <c r="E13" s="201">
        <v>94.520285896777992</v>
      </c>
      <c r="F13" s="201">
        <v>95.405692975330666</v>
      </c>
    </row>
    <row r="14" spans="1:6" s="168" customFormat="1" x14ac:dyDescent="0.2">
      <c r="A14" s="195" t="s">
        <v>53</v>
      </c>
      <c r="B14" s="194" t="s">
        <v>52</v>
      </c>
      <c r="C14" s="201">
        <v>102.33100751088469</v>
      </c>
      <c r="D14" s="201">
        <v>100.05201322594704</v>
      </c>
      <c r="E14" s="201">
        <v>65.157764011074775</v>
      </c>
      <c r="F14" s="201">
        <v>104.4489610033995</v>
      </c>
    </row>
    <row r="15" spans="1:6" x14ac:dyDescent="0.2">
      <c r="A15" s="196" t="s">
        <v>51</v>
      </c>
      <c r="B15" s="194" t="s">
        <v>50</v>
      </c>
      <c r="C15" s="201">
        <v>104.17550116034566</v>
      </c>
      <c r="D15" s="201">
        <v>103.85865394818271</v>
      </c>
      <c r="E15" s="201">
        <v>89.612679633504413</v>
      </c>
      <c r="F15" s="201">
        <v>82.907175813640137</v>
      </c>
    </row>
    <row r="16" spans="1:6" x14ac:dyDescent="0.2">
      <c r="A16" s="195" t="s">
        <v>49</v>
      </c>
      <c r="B16" s="194" t="s">
        <v>48</v>
      </c>
      <c r="C16" s="201">
        <v>89.423037699336732</v>
      </c>
      <c r="D16" s="201">
        <v>81.957893335220817</v>
      </c>
      <c r="E16" s="201">
        <v>129.67258251221349</v>
      </c>
      <c r="F16" s="201">
        <v>101.99963473703583</v>
      </c>
    </row>
    <row r="17" spans="1:6" x14ac:dyDescent="0.2">
      <c r="A17" s="196" t="s">
        <v>47</v>
      </c>
      <c r="B17" s="194" t="s">
        <v>46</v>
      </c>
      <c r="C17" s="201">
        <v>74.105726774653462</v>
      </c>
      <c r="D17" s="201">
        <v>90.598145693681616</v>
      </c>
      <c r="E17" s="201">
        <v>85.289730077490617</v>
      </c>
      <c r="F17" s="201">
        <v>95.86691940334245</v>
      </c>
    </row>
    <row r="18" spans="1:6" ht="22.5" x14ac:dyDescent="0.2">
      <c r="A18" s="195" t="s">
        <v>45</v>
      </c>
      <c r="B18" s="194" t="s">
        <v>44</v>
      </c>
      <c r="C18" s="201">
        <v>76.670900592806674</v>
      </c>
      <c r="D18" s="201">
        <v>105.36753197977188</v>
      </c>
      <c r="E18" s="201">
        <v>85.965584193558399</v>
      </c>
      <c r="F18" s="201">
        <v>85.858825118550769</v>
      </c>
    </row>
    <row r="19" spans="1:6" s="168" customFormat="1" x14ac:dyDescent="0.2">
      <c r="A19" s="196" t="s">
        <v>43</v>
      </c>
      <c r="B19" s="194" t="s">
        <v>42</v>
      </c>
      <c r="C19" s="201">
        <v>85.317393238446883</v>
      </c>
      <c r="D19" s="201">
        <v>86.485265219051612</v>
      </c>
      <c r="E19" s="201">
        <v>115.22195752031259</v>
      </c>
      <c r="F19" s="201">
        <v>155.23721970996144</v>
      </c>
    </row>
    <row r="20" spans="1:6" x14ac:dyDescent="0.2">
      <c r="A20" s="195" t="s">
        <v>41</v>
      </c>
      <c r="B20" s="194" t="s">
        <v>40</v>
      </c>
      <c r="C20" s="202">
        <v>78.852505205508933</v>
      </c>
      <c r="D20" s="202">
        <v>98.834058214212561</v>
      </c>
      <c r="E20" s="202">
        <v>84.216823767632533</v>
      </c>
      <c r="F20" s="201">
        <v>100.95973075133327</v>
      </c>
    </row>
    <row r="21" spans="1:6" x14ac:dyDescent="0.2">
      <c r="A21" s="196" t="s">
        <v>39</v>
      </c>
      <c r="B21" s="194" t="s">
        <v>38</v>
      </c>
      <c r="C21" s="202">
        <v>107.86521550909856</v>
      </c>
      <c r="D21" s="202">
        <v>78.044493343518994</v>
      </c>
      <c r="E21" s="202">
        <v>112.40168252106008</v>
      </c>
      <c r="F21" s="201">
        <v>122.14575012214959</v>
      </c>
    </row>
    <row r="22" spans="1:6" x14ac:dyDescent="0.2">
      <c r="A22" s="195" t="s">
        <v>37</v>
      </c>
      <c r="B22" s="194" t="s">
        <v>36</v>
      </c>
      <c r="C22" s="202">
        <v>111.90694838666208</v>
      </c>
      <c r="D22" s="202">
        <v>87.573671861781648</v>
      </c>
      <c r="E22" s="202">
        <v>125.18552317617898</v>
      </c>
      <c r="F22" s="201">
        <v>98.291439604512121</v>
      </c>
    </row>
    <row r="23" spans="1:6" x14ac:dyDescent="0.2">
      <c r="A23" s="192"/>
      <c r="B23" s="170" t="s">
        <v>0</v>
      </c>
      <c r="C23" s="200">
        <v>100</v>
      </c>
      <c r="D23" s="200">
        <v>100.43233713422018</v>
      </c>
      <c r="E23" s="200">
        <v>91.93069143240632</v>
      </c>
      <c r="F23" s="200">
        <v>94.494573537001955</v>
      </c>
    </row>
  </sheetData>
  <mergeCells count="5">
    <mergeCell ref="F2:F3"/>
    <mergeCell ref="E2:E3"/>
    <mergeCell ref="A2:B2"/>
    <mergeCell ref="C2:C3"/>
    <mergeCell ref="D2:D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1F556-E5D6-4002-8068-5CFA9495F22D}">
  <dimension ref="A1:F25"/>
  <sheetViews>
    <sheetView zoomScaleNormal="100" workbookViewId="0"/>
  </sheetViews>
  <sheetFormatPr defaultRowHeight="11.25" x14ac:dyDescent="0.2"/>
  <cols>
    <col min="1" max="1" width="8.28515625" style="1" customWidth="1"/>
    <col min="2" max="2" width="41.85546875" style="1" customWidth="1"/>
    <col min="3" max="6" width="11.5703125" style="1" customWidth="1"/>
    <col min="7" max="16384" width="9.140625" style="1"/>
  </cols>
  <sheetData>
    <row r="1" spans="1:6" ht="12" thickBot="1" x14ac:dyDescent="0.25">
      <c r="A1" s="20" t="s">
        <v>31</v>
      </c>
      <c r="B1" s="19"/>
      <c r="C1" s="19"/>
      <c r="D1" s="19"/>
      <c r="E1" s="19"/>
      <c r="F1" s="19"/>
    </row>
    <row r="2" spans="1:6" x14ac:dyDescent="0.2">
      <c r="A2" s="18" t="s">
        <v>30</v>
      </c>
      <c r="B2" s="17" t="s">
        <v>29</v>
      </c>
      <c r="C2" s="16">
        <v>2000</v>
      </c>
      <c r="D2" s="16">
        <v>2008</v>
      </c>
      <c r="E2" s="16">
        <v>2009</v>
      </c>
      <c r="F2" s="16">
        <v>2010</v>
      </c>
    </row>
    <row r="3" spans="1:6" x14ac:dyDescent="0.2">
      <c r="A3" s="9">
        <v>11</v>
      </c>
      <c r="B3" s="8" t="s">
        <v>20</v>
      </c>
      <c r="C3" s="7">
        <v>171495</v>
      </c>
      <c r="D3" s="13">
        <v>297060</v>
      </c>
      <c r="E3" s="13">
        <v>324906</v>
      </c>
      <c r="F3" s="13">
        <v>355548</v>
      </c>
    </row>
    <row r="4" spans="1:6" x14ac:dyDescent="0.2">
      <c r="A4" s="14">
        <v>113</v>
      </c>
      <c r="B4" s="8" t="s">
        <v>28</v>
      </c>
      <c r="C4" s="7">
        <v>167033</v>
      </c>
      <c r="D4" s="13">
        <v>292165</v>
      </c>
      <c r="E4" s="13">
        <v>319849</v>
      </c>
      <c r="F4" s="13">
        <v>350245</v>
      </c>
    </row>
    <row r="5" spans="1:6" x14ac:dyDescent="0.2">
      <c r="A5" s="14">
        <v>114</v>
      </c>
      <c r="B5" s="8" t="s">
        <v>27</v>
      </c>
      <c r="C5" s="7">
        <v>4372</v>
      </c>
      <c r="D5" s="13">
        <v>4828</v>
      </c>
      <c r="E5" s="13">
        <v>5020</v>
      </c>
      <c r="F5" s="13">
        <v>5269</v>
      </c>
    </row>
    <row r="6" spans="1:6" x14ac:dyDescent="0.2">
      <c r="A6" s="9">
        <v>12</v>
      </c>
      <c r="B6" s="8" t="s">
        <v>26</v>
      </c>
      <c r="C6" s="7">
        <v>7516</v>
      </c>
      <c r="D6" s="13">
        <v>5245</v>
      </c>
      <c r="E6" s="13">
        <v>4365</v>
      </c>
      <c r="F6" s="13">
        <v>4358</v>
      </c>
    </row>
    <row r="7" spans="1:6" x14ac:dyDescent="0.2">
      <c r="A7" s="14">
        <v>124</v>
      </c>
      <c r="B7" s="8" t="s">
        <v>25</v>
      </c>
      <c r="C7" s="7">
        <v>2272</v>
      </c>
      <c r="D7" s="13">
        <v>1149</v>
      </c>
      <c r="E7" s="13">
        <v>1116</v>
      </c>
      <c r="F7" s="13">
        <v>1027</v>
      </c>
    </row>
    <row r="8" spans="1:6" x14ac:dyDescent="0.2">
      <c r="A8" s="9">
        <v>13</v>
      </c>
      <c r="B8" s="8" t="s">
        <v>24</v>
      </c>
      <c r="C8" s="7">
        <v>3918</v>
      </c>
      <c r="D8" s="13">
        <v>6347</v>
      </c>
      <c r="E8" s="13">
        <v>6466</v>
      </c>
      <c r="F8" s="13">
        <v>6753</v>
      </c>
    </row>
    <row r="9" spans="1:6" x14ac:dyDescent="0.2">
      <c r="A9" s="9" t="s">
        <v>23</v>
      </c>
      <c r="B9" s="8" t="s">
        <v>22</v>
      </c>
      <c r="C9" s="7">
        <v>411</v>
      </c>
      <c r="D9" s="13">
        <v>45</v>
      </c>
      <c r="E9" s="13">
        <v>36</v>
      </c>
      <c r="F9" s="13">
        <v>29</v>
      </c>
    </row>
    <row r="10" spans="1:6" x14ac:dyDescent="0.2">
      <c r="A10" s="12" t="s">
        <v>21</v>
      </c>
      <c r="B10" s="4" t="s">
        <v>20</v>
      </c>
      <c r="C10" s="3">
        <v>183340</v>
      </c>
      <c r="D10" s="11">
        <v>308697</v>
      </c>
      <c r="E10" s="11">
        <v>335773</v>
      </c>
      <c r="F10" s="11">
        <v>366688</v>
      </c>
    </row>
    <row r="11" spans="1:6" x14ac:dyDescent="0.2">
      <c r="A11" s="9">
        <v>21</v>
      </c>
      <c r="B11" s="8" t="s">
        <v>19</v>
      </c>
      <c r="C11" s="7">
        <v>196009</v>
      </c>
      <c r="D11" s="13">
        <v>218309</v>
      </c>
      <c r="E11" s="13">
        <v>208326</v>
      </c>
      <c r="F11" s="13">
        <v>196948</v>
      </c>
    </row>
    <row r="12" spans="1:6" x14ac:dyDescent="0.2">
      <c r="A12" s="14">
        <v>211</v>
      </c>
      <c r="B12" s="8" t="s">
        <v>18</v>
      </c>
      <c r="C12" s="7">
        <v>7873</v>
      </c>
      <c r="D12" s="13">
        <v>6486</v>
      </c>
      <c r="E12" s="13">
        <v>6153</v>
      </c>
      <c r="F12" s="13">
        <v>5754</v>
      </c>
    </row>
    <row r="13" spans="1:6" x14ac:dyDescent="0.2">
      <c r="A13" s="14">
        <v>212</v>
      </c>
      <c r="B13" s="8" t="s">
        <v>17</v>
      </c>
      <c r="C13" s="7">
        <v>188136</v>
      </c>
      <c r="D13" s="13">
        <v>211823</v>
      </c>
      <c r="E13" s="13">
        <v>202173</v>
      </c>
      <c r="F13" s="13">
        <v>190750</v>
      </c>
    </row>
    <row r="14" spans="1:6" x14ac:dyDescent="0.2">
      <c r="A14" s="9">
        <v>22</v>
      </c>
      <c r="B14" s="8" t="s">
        <v>16</v>
      </c>
      <c r="C14" s="7">
        <v>27255</v>
      </c>
      <c r="D14" s="13">
        <v>34143</v>
      </c>
      <c r="E14" s="13">
        <v>35481</v>
      </c>
      <c r="F14" s="13">
        <v>36884</v>
      </c>
    </row>
    <row r="15" spans="1:6" x14ac:dyDescent="0.2">
      <c r="A15" s="9">
        <v>73</v>
      </c>
      <c r="B15" s="8" t="s">
        <v>15</v>
      </c>
      <c r="C15" s="7">
        <v>4917</v>
      </c>
      <c r="D15" s="13">
        <v>275</v>
      </c>
      <c r="E15" s="13">
        <v>241</v>
      </c>
      <c r="F15" s="13">
        <v>206</v>
      </c>
    </row>
    <row r="16" spans="1:6" ht="22.5" x14ac:dyDescent="0.2">
      <c r="A16" s="12" t="s">
        <v>14</v>
      </c>
      <c r="B16" s="4" t="s">
        <v>13</v>
      </c>
      <c r="C16" s="3">
        <v>228181</v>
      </c>
      <c r="D16" s="11">
        <v>252727</v>
      </c>
      <c r="E16" s="11">
        <v>244048</v>
      </c>
      <c r="F16" s="11">
        <v>234038</v>
      </c>
    </row>
    <row r="17" spans="1:6" x14ac:dyDescent="0.2">
      <c r="A17" s="15" t="s">
        <v>12</v>
      </c>
      <c r="B17" s="4" t="s">
        <v>11</v>
      </c>
      <c r="C17" s="3">
        <v>411521</v>
      </c>
      <c r="D17" s="11">
        <v>561424</v>
      </c>
      <c r="E17" s="11">
        <v>579821</v>
      </c>
      <c r="F17" s="11">
        <v>600726</v>
      </c>
    </row>
    <row r="18" spans="1:6" x14ac:dyDescent="0.2">
      <c r="A18" s="9">
        <v>23</v>
      </c>
      <c r="B18" s="8" t="s">
        <v>10</v>
      </c>
      <c r="C18" s="7">
        <v>682925</v>
      </c>
      <c r="D18" s="13">
        <v>1000022</v>
      </c>
      <c r="E18" s="13">
        <v>1012770</v>
      </c>
      <c r="F18" s="13">
        <v>1043758</v>
      </c>
    </row>
    <row r="19" spans="1:6" x14ac:dyDescent="0.2">
      <c r="A19" s="14">
        <v>231</v>
      </c>
      <c r="B19" s="8" t="s">
        <v>9</v>
      </c>
      <c r="C19" s="7">
        <v>492301</v>
      </c>
      <c r="D19" s="13">
        <v>400308</v>
      </c>
      <c r="E19" s="13">
        <v>372786</v>
      </c>
      <c r="F19" s="13">
        <v>384129</v>
      </c>
    </row>
    <row r="20" spans="1:6" x14ac:dyDescent="0.2">
      <c r="A20" s="12" t="s">
        <v>8</v>
      </c>
      <c r="B20" s="4" t="s">
        <v>7</v>
      </c>
      <c r="C20" s="3">
        <v>1094446</v>
      </c>
      <c r="D20" s="11">
        <v>1561446</v>
      </c>
      <c r="E20" s="11">
        <v>1592591</v>
      </c>
      <c r="F20" s="11">
        <v>1644484</v>
      </c>
    </row>
    <row r="21" spans="1:6" x14ac:dyDescent="0.2">
      <c r="A21" s="10" t="s">
        <v>6</v>
      </c>
      <c r="B21" s="8" t="s">
        <v>5</v>
      </c>
      <c r="C21" s="7">
        <v>15326</v>
      </c>
      <c r="D21" s="6">
        <v>13647</v>
      </c>
      <c r="E21" s="6">
        <v>13294</v>
      </c>
      <c r="F21" s="6">
        <v>15472</v>
      </c>
    </row>
    <row r="22" spans="1:6" x14ac:dyDescent="0.2">
      <c r="A22" s="9">
        <v>33</v>
      </c>
      <c r="B22" s="8" t="s">
        <v>4</v>
      </c>
      <c r="C22" s="7">
        <v>110</v>
      </c>
      <c r="D22" s="6">
        <v>27</v>
      </c>
      <c r="E22" s="6">
        <v>27</v>
      </c>
      <c r="F22" s="6">
        <v>13</v>
      </c>
    </row>
    <row r="23" spans="1:6" x14ac:dyDescent="0.2">
      <c r="A23" s="9" t="s">
        <v>3</v>
      </c>
      <c r="B23" s="8" t="s">
        <v>2</v>
      </c>
      <c r="C23" s="7">
        <v>65335</v>
      </c>
      <c r="D23" s="6">
        <v>79062</v>
      </c>
      <c r="E23" s="6">
        <v>80332</v>
      </c>
      <c r="F23" s="6">
        <v>81614</v>
      </c>
    </row>
    <row r="24" spans="1:6" x14ac:dyDescent="0.2">
      <c r="A24" s="9">
        <v>9</v>
      </c>
      <c r="B24" s="8" t="s">
        <v>1</v>
      </c>
      <c r="C24" s="7">
        <v>263</v>
      </c>
      <c r="D24" s="6">
        <v>117</v>
      </c>
      <c r="E24" s="6">
        <v>107</v>
      </c>
      <c r="F24" s="6">
        <v>79</v>
      </c>
    </row>
    <row r="25" spans="1:6" x14ac:dyDescent="0.2">
      <c r="A25" s="5"/>
      <c r="B25" s="4" t="s">
        <v>0</v>
      </c>
      <c r="C25" s="3">
        <v>1175480</v>
      </c>
      <c r="D25" s="2">
        <v>1654299</v>
      </c>
      <c r="E25" s="2">
        <v>1686351</v>
      </c>
      <c r="F25" s="2">
        <v>1741662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31E2-2DE5-4860-A1CA-36CB165413E2}">
  <dimension ref="A1:I21"/>
  <sheetViews>
    <sheetView zoomScaleNormal="100" workbookViewId="0"/>
  </sheetViews>
  <sheetFormatPr defaultRowHeight="12.75" x14ac:dyDescent="0.2"/>
  <cols>
    <col min="1" max="1" width="9" style="205" customWidth="1"/>
    <col min="2" max="2" width="39" style="205" customWidth="1"/>
    <col min="3" max="8" width="14.42578125" style="207" customWidth="1"/>
    <col min="9" max="9" width="14.42578125" style="206" customWidth="1"/>
    <col min="10" max="16384" width="9.140625" style="205"/>
  </cols>
  <sheetData>
    <row r="1" spans="1:9" ht="15" customHeight="1" x14ac:dyDescent="0.2">
      <c r="A1" s="217" t="s">
        <v>293</v>
      </c>
      <c r="B1" s="217"/>
      <c r="C1" s="216"/>
      <c r="D1" s="216"/>
      <c r="E1" s="216"/>
      <c r="F1" s="216"/>
      <c r="G1" s="216"/>
      <c r="H1" s="215"/>
      <c r="I1" s="207"/>
    </row>
    <row r="2" spans="1:9" ht="18.75" customHeight="1" x14ac:dyDescent="0.2">
      <c r="A2" s="286" t="s">
        <v>30</v>
      </c>
      <c r="B2" s="250" t="s">
        <v>29</v>
      </c>
      <c r="C2" s="291" t="s">
        <v>118</v>
      </c>
      <c r="D2" s="214" t="s">
        <v>117</v>
      </c>
      <c r="E2" s="214" t="s">
        <v>126</v>
      </c>
      <c r="F2" s="214" t="s">
        <v>125</v>
      </c>
      <c r="G2" s="214" t="s">
        <v>115</v>
      </c>
      <c r="H2" s="146" t="s">
        <v>114</v>
      </c>
      <c r="I2" s="287" t="s">
        <v>0</v>
      </c>
    </row>
    <row r="3" spans="1:9" ht="18" customHeight="1" x14ac:dyDescent="0.2">
      <c r="A3" s="289"/>
      <c r="B3" s="290"/>
      <c r="C3" s="292"/>
      <c r="D3" s="255" t="s">
        <v>113</v>
      </c>
      <c r="E3" s="256"/>
      <c r="F3" s="256"/>
      <c r="G3" s="256"/>
      <c r="H3" s="257"/>
      <c r="I3" s="288"/>
    </row>
    <row r="4" spans="1:9" ht="11.1" customHeight="1" x14ac:dyDescent="0.2">
      <c r="A4" s="211">
        <v>11</v>
      </c>
      <c r="B4" s="211" t="s">
        <v>20</v>
      </c>
      <c r="C4" s="210">
        <v>131701</v>
      </c>
      <c r="D4" s="210">
        <v>191121</v>
      </c>
      <c r="E4" s="210">
        <v>17277</v>
      </c>
      <c r="F4" s="210">
        <v>10014</v>
      </c>
      <c r="G4" s="210">
        <v>4579</v>
      </c>
      <c r="H4" s="210">
        <v>856</v>
      </c>
      <c r="I4" s="210">
        <v>355548</v>
      </c>
    </row>
    <row r="5" spans="1:9" ht="11.1" customHeight="1" x14ac:dyDescent="0.2">
      <c r="A5" s="90">
        <v>113</v>
      </c>
      <c r="B5" s="211" t="s">
        <v>28</v>
      </c>
      <c r="C5" s="210">
        <v>130424</v>
      </c>
      <c r="D5" s="210">
        <v>189450</v>
      </c>
      <c r="E5" s="210">
        <v>16782</v>
      </c>
      <c r="F5" s="210">
        <v>9320</v>
      </c>
      <c r="G5" s="210">
        <v>3752</v>
      </c>
      <c r="H5" s="210">
        <v>517</v>
      </c>
      <c r="I5" s="210">
        <v>350245</v>
      </c>
    </row>
    <row r="6" spans="1:9" ht="11.1" customHeight="1" x14ac:dyDescent="0.2">
      <c r="A6" s="90">
        <v>114</v>
      </c>
      <c r="B6" s="211" t="s">
        <v>27</v>
      </c>
      <c r="C6" s="210">
        <v>1261</v>
      </c>
      <c r="D6" s="210">
        <v>1663</v>
      </c>
      <c r="E6" s="210">
        <v>493</v>
      </c>
      <c r="F6" s="210">
        <v>690</v>
      </c>
      <c r="G6" s="210">
        <v>824</v>
      </c>
      <c r="H6" s="210">
        <v>338</v>
      </c>
      <c r="I6" s="210">
        <v>5269</v>
      </c>
    </row>
    <row r="7" spans="1:9" ht="11.1" customHeight="1" x14ac:dyDescent="0.2">
      <c r="A7" s="211">
        <v>12</v>
      </c>
      <c r="B7" s="211" t="s">
        <v>26</v>
      </c>
      <c r="C7" s="210">
        <v>2102</v>
      </c>
      <c r="D7" s="210">
        <v>1561</v>
      </c>
      <c r="E7" s="210">
        <v>235</v>
      </c>
      <c r="F7" s="210">
        <v>271</v>
      </c>
      <c r="G7" s="210">
        <v>182</v>
      </c>
      <c r="H7" s="210">
        <v>7</v>
      </c>
      <c r="I7" s="210">
        <v>4358</v>
      </c>
    </row>
    <row r="8" spans="1:9" ht="11.1" customHeight="1" x14ac:dyDescent="0.2">
      <c r="A8" s="90">
        <v>124</v>
      </c>
      <c r="B8" s="211" t="s">
        <v>25</v>
      </c>
      <c r="C8" s="210">
        <v>406</v>
      </c>
      <c r="D8" s="210">
        <v>357</v>
      </c>
      <c r="E8" s="210">
        <v>90</v>
      </c>
      <c r="F8" s="210">
        <v>125</v>
      </c>
      <c r="G8" s="210">
        <v>48</v>
      </c>
      <c r="H8" s="210">
        <v>1</v>
      </c>
      <c r="I8" s="210">
        <v>1027</v>
      </c>
    </row>
    <row r="9" spans="1:9" ht="11.1" customHeight="1" x14ac:dyDescent="0.2">
      <c r="A9" s="211">
        <v>13</v>
      </c>
      <c r="B9" s="211" t="s">
        <v>24</v>
      </c>
      <c r="C9" s="210">
        <v>2582</v>
      </c>
      <c r="D9" s="210">
        <v>3997</v>
      </c>
      <c r="E9" s="210">
        <v>121</v>
      </c>
      <c r="F9" s="210">
        <v>51</v>
      </c>
      <c r="G9" s="210">
        <v>2</v>
      </c>
      <c r="H9" s="210" t="s">
        <v>33</v>
      </c>
      <c r="I9" s="210">
        <v>6753</v>
      </c>
    </row>
    <row r="10" spans="1:9" ht="11.1" customHeight="1" x14ac:dyDescent="0.2">
      <c r="A10" s="211" t="s">
        <v>23</v>
      </c>
      <c r="B10" s="213" t="s">
        <v>22</v>
      </c>
      <c r="C10" s="210">
        <v>12</v>
      </c>
      <c r="D10" s="210">
        <v>6</v>
      </c>
      <c r="E10" s="210">
        <v>4</v>
      </c>
      <c r="F10" s="210">
        <v>4</v>
      </c>
      <c r="G10" s="210">
        <v>3</v>
      </c>
      <c r="H10" s="210" t="s">
        <v>33</v>
      </c>
      <c r="I10" s="210">
        <v>29</v>
      </c>
    </row>
    <row r="11" spans="1:9" ht="11.1" customHeight="1" x14ac:dyDescent="0.2">
      <c r="A11" s="209" t="s">
        <v>21</v>
      </c>
      <c r="B11" s="209" t="s">
        <v>20</v>
      </c>
      <c r="C11" s="208">
        <v>136397</v>
      </c>
      <c r="D11" s="208">
        <v>196685</v>
      </c>
      <c r="E11" s="208">
        <v>17637</v>
      </c>
      <c r="F11" s="208">
        <v>10340</v>
      </c>
      <c r="G11" s="208">
        <v>4766</v>
      </c>
      <c r="H11" s="208">
        <v>863</v>
      </c>
      <c r="I11" s="208">
        <v>366688</v>
      </c>
    </row>
    <row r="12" spans="1:9" ht="11.1" customHeight="1" x14ac:dyDescent="0.2">
      <c r="A12" s="211">
        <v>21</v>
      </c>
      <c r="B12" s="211" t="s">
        <v>19</v>
      </c>
      <c r="C12" s="210">
        <v>72642</v>
      </c>
      <c r="D12" s="210">
        <v>121518</v>
      </c>
      <c r="E12" s="210">
        <v>2208</v>
      </c>
      <c r="F12" s="210">
        <v>495</v>
      </c>
      <c r="G12" s="210">
        <v>74</v>
      </c>
      <c r="H12" s="210">
        <v>11</v>
      </c>
      <c r="I12" s="210">
        <v>196948</v>
      </c>
    </row>
    <row r="13" spans="1:9" ht="11.1" customHeight="1" x14ac:dyDescent="0.2">
      <c r="A13" s="90">
        <v>211</v>
      </c>
      <c r="B13" s="211" t="s">
        <v>18</v>
      </c>
      <c r="C13" s="210">
        <v>1887</v>
      </c>
      <c r="D13" s="210">
        <v>3746</v>
      </c>
      <c r="E13" s="210">
        <v>97</v>
      </c>
      <c r="F13" s="210">
        <v>22</v>
      </c>
      <c r="G13" s="210">
        <v>2</v>
      </c>
      <c r="H13" s="210" t="s">
        <v>33</v>
      </c>
      <c r="I13" s="210">
        <v>5754</v>
      </c>
    </row>
    <row r="14" spans="1:9" ht="11.1" customHeight="1" x14ac:dyDescent="0.2">
      <c r="A14" s="90">
        <v>212</v>
      </c>
      <c r="B14" s="211" t="s">
        <v>17</v>
      </c>
      <c r="C14" s="210">
        <v>70468</v>
      </c>
      <c r="D14" s="210">
        <v>117636</v>
      </c>
      <c r="E14" s="210">
        <v>2099</v>
      </c>
      <c r="F14" s="210">
        <v>466</v>
      </c>
      <c r="G14" s="210">
        <v>70</v>
      </c>
      <c r="H14" s="210">
        <v>11</v>
      </c>
      <c r="I14" s="210">
        <v>190750</v>
      </c>
    </row>
    <row r="15" spans="1:9" ht="11.1" customHeight="1" x14ac:dyDescent="0.2">
      <c r="A15" s="211">
        <v>22</v>
      </c>
      <c r="B15" s="211" t="s">
        <v>16</v>
      </c>
      <c r="C15" s="210">
        <v>35174</v>
      </c>
      <c r="D15" s="210">
        <v>1601</v>
      </c>
      <c r="E15" s="210">
        <v>53</v>
      </c>
      <c r="F15" s="210">
        <v>29</v>
      </c>
      <c r="G15" s="210">
        <v>21</v>
      </c>
      <c r="H15" s="210">
        <v>6</v>
      </c>
      <c r="I15" s="210">
        <v>36884</v>
      </c>
    </row>
    <row r="16" spans="1:9" ht="11.1" customHeight="1" x14ac:dyDescent="0.2">
      <c r="A16" s="211">
        <v>73</v>
      </c>
      <c r="B16" s="211" t="s">
        <v>15</v>
      </c>
      <c r="C16" s="210">
        <v>158</v>
      </c>
      <c r="D16" s="210">
        <v>41</v>
      </c>
      <c r="E16" s="210">
        <v>2</v>
      </c>
      <c r="F16" s="210" t="s">
        <v>33</v>
      </c>
      <c r="G16" s="210" t="s">
        <v>33</v>
      </c>
      <c r="H16" s="210" t="s">
        <v>33</v>
      </c>
      <c r="I16" s="210">
        <v>201</v>
      </c>
    </row>
    <row r="17" spans="1:9" ht="11.1" customHeight="1" x14ac:dyDescent="0.2">
      <c r="A17" s="209" t="s">
        <v>14</v>
      </c>
      <c r="B17" s="212" t="s">
        <v>124</v>
      </c>
      <c r="C17" s="208">
        <v>107977</v>
      </c>
      <c r="D17" s="208">
        <v>123162</v>
      </c>
      <c r="E17" s="208">
        <v>2263</v>
      </c>
      <c r="F17" s="208">
        <v>524</v>
      </c>
      <c r="G17" s="208">
        <v>95</v>
      </c>
      <c r="H17" s="208">
        <v>17</v>
      </c>
      <c r="I17" s="208">
        <v>234038</v>
      </c>
    </row>
    <row r="18" spans="1:9" ht="11.1" customHeight="1" x14ac:dyDescent="0.2">
      <c r="A18" s="209" t="s">
        <v>123</v>
      </c>
      <c r="B18" s="209" t="s">
        <v>11</v>
      </c>
      <c r="C18" s="208">
        <v>244374</v>
      </c>
      <c r="D18" s="208">
        <v>319847</v>
      </c>
      <c r="E18" s="208">
        <v>19900</v>
      </c>
      <c r="F18" s="208">
        <v>10864</v>
      </c>
      <c r="G18" s="208">
        <v>4861</v>
      </c>
      <c r="H18" s="208">
        <v>880</v>
      </c>
      <c r="I18" s="208">
        <v>600726</v>
      </c>
    </row>
    <row r="19" spans="1:9" ht="11.1" customHeight="1" x14ac:dyDescent="0.2">
      <c r="A19" s="211">
        <v>23</v>
      </c>
      <c r="B19" s="211" t="s">
        <v>10</v>
      </c>
      <c r="C19" s="210">
        <v>225726</v>
      </c>
      <c r="D19" s="210">
        <v>816334</v>
      </c>
      <c r="E19" s="210">
        <v>1407</v>
      </c>
      <c r="F19" s="210">
        <v>266</v>
      </c>
      <c r="G19" s="210">
        <v>25</v>
      </c>
      <c r="H19" s="210" t="s">
        <v>33</v>
      </c>
      <c r="I19" s="210">
        <v>1043758</v>
      </c>
    </row>
    <row r="20" spans="1:9" ht="11.1" customHeight="1" x14ac:dyDescent="0.2">
      <c r="A20" s="90">
        <v>231</v>
      </c>
      <c r="B20" s="211" t="s">
        <v>9</v>
      </c>
      <c r="C20" s="210">
        <v>1230</v>
      </c>
      <c r="D20" s="210">
        <v>381211</v>
      </c>
      <c r="E20" s="210">
        <v>1399</v>
      </c>
      <c r="F20" s="210">
        <v>264</v>
      </c>
      <c r="G20" s="210">
        <v>25</v>
      </c>
      <c r="H20" s="210" t="s">
        <v>33</v>
      </c>
      <c r="I20" s="210">
        <v>384129</v>
      </c>
    </row>
    <row r="21" spans="1:9" ht="11.1" customHeight="1" x14ac:dyDescent="0.2">
      <c r="A21" s="209" t="s">
        <v>292</v>
      </c>
      <c r="B21" s="209" t="s">
        <v>7</v>
      </c>
      <c r="C21" s="208">
        <v>470100</v>
      </c>
      <c r="D21" s="208">
        <v>1136181</v>
      </c>
      <c r="E21" s="208">
        <v>21307</v>
      </c>
      <c r="F21" s="208">
        <v>11130</v>
      </c>
      <c r="G21" s="208">
        <v>4886</v>
      </c>
      <c r="H21" s="208">
        <v>880</v>
      </c>
      <c r="I21" s="208">
        <v>1644484</v>
      </c>
    </row>
  </sheetData>
  <mergeCells count="5">
    <mergeCell ref="I2:I3"/>
    <mergeCell ref="A2:A3"/>
    <mergeCell ref="B2:B3"/>
    <mergeCell ref="C2:C3"/>
    <mergeCell ref="D3:H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09932-00B4-499F-AF21-A236854B776D}">
  <dimension ref="A1:L14"/>
  <sheetViews>
    <sheetView zoomScaleNormal="100" workbookViewId="0"/>
  </sheetViews>
  <sheetFormatPr defaultRowHeight="12.75" x14ac:dyDescent="0.2"/>
  <cols>
    <col min="1" max="1" width="12.5703125" style="205" customWidth="1"/>
    <col min="2" max="2" width="42" style="205" customWidth="1"/>
    <col min="3" max="12" width="12" style="205" customWidth="1"/>
    <col min="13" max="16384" width="9.140625" style="205"/>
  </cols>
  <sheetData>
    <row r="1" spans="1:12" ht="15" customHeight="1" x14ac:dyDescent="0.2">
      <c r="A1" s="227" t="s">
        <v>296</v>
      </c>
      <c r="B1" s="227"/>
      <c r="C1" s="227"/>
      <c r="D1" s="227"/>
      <c r="E1" s="227"/>
      <c r="F1" s="226"/>
    </row>
    <row r="2" spans="1:12" ht="15" customHeight="1" x14ac:dyDescent="0.2">
      <c r="A2" s="224" t="s">
        <v>30</v>
      </c>
      <c r="B2" s="224" t="s">
        <v>29</v>
      </c>
      <c r="C2" s="224">
        <v>2000</v>
      </c>
      <c r="D2" s="225">
        <v>2001</v>
      </c>
      <c r="E2" s="224">
        <v>2002</v>
      </c>
      <c r="F2" s="224">
        <v>2003</v>
      </c>
      <c r="G2" s="224">
        <v>2004</v>
      </c>
      <c r="H2" s="224">
        <v>2005</v>
      </c>
      <c r="I2" s="224">
        <v>2006</v>
      </c>
      <c r="J2" s="224">
        <v>2007</v>
      </c>
      <c r="K2" s="224">
        <v>2008</v>
      </c>
      <c r="L2" s="224">
        <v>2009</v>
      </c>
    </row>
    <row r="3" spans="1:12" ht="11.1" customHeight="1" x14ac:dyDescent="0.2">
      <c r="A3" s="211">
        <v>11</v>
      </c>
      <c r="B3" s="211" t="s">
        <v>20</v>
      </c>
      <c r="C3" s="220">
        <v>117470</v>
      </c>
      <c r="D3" s="220">
        <v>125298</v>
      </c>
      <c r="E3" s="220">
        <v>135249</v>
      </c>
      <c r="F3" s="220">
        <v>146421</v>
      </c>
      <c r="G3" s="220">
        <v>158769</v>
      </c>
      <c r="H3" s="220">
        <v>166880</v>
      </c>
      <c r="I3" s="220">
        <v>176866</v>
      </c>
      <c r="J3" s="220">
        <v>187473</v>
      </c>
      <c r="K3" s="220">
        <v>210077</v>
      </c>
      <c r="L3" s="220">
        <v>226119</v>
      </c>
    </row>
    <row r="4" spans="1:12" ht="11.1" customHeight="1" x14ac:dyDescent="0.2">
      <c r="A4" s="221">
        <v>113</v>
      </c>
      <c r="B4" s="211" t="s">
        <v>28</v>
      </c>
      <c r="C4" s="220">
        <v>114112</v>
      </c>
      <c r="D4" s="220">
        <v>121849</v>
      </c>
      <c r="E4" s="220">
        <v>131776</v>
      </c>
      <c r="F4" s="220">
        <v>142954</v>
      </c>
      <c r="G4" s="220">
        <v>155333</v>
      </c>
      <c r="H4" s="220">
        <v>163475</v>
      </c>
      <c r="I4" s="220">
        <v>173393</v>
      </c>
      <c r="J4" s="220">
        <v>183920</v>
      </c>
      <c r="K4" s="220">
        <v>206333</v>
      </c>
      <c r="L4" s="220">
        <v>222289</v>
      </c>
    </row>
    <row r="5" spans="1:12" ht="11.1" customHeight="1" x14ac:dyDescent="0.2">
      <c r="A5" s="221">
        <v>114</v>
      </c>
      <c r="B5" s="211" t="s">
        <v>27</v>
      </c>
      <c r="C5" s="220">
        <v>3336</v>
      </c>
      <c r="D5" s="220">
        <v>3425</v>
      </c>
      <c r="E5" s="220">
        <v>3451</v>
      </c>
      <c r="F5" s="220">
        <v>3443</v>
      </c>
      <c r="G5" s="220">
        <v>3415</v>
      </c>
      <c r="H5" s="220">
        <v>3388</v>
      </c>
      <c r="I5" s="220">
        <v>3457</v>
      </c>
      <c r="J5" s="220">
        <v>3536</v>
      </c>
      <c r="K5" s="220">
        <v>3728</v>
      </c>
      <c r="L5" s="220">
        <v>3817</v>
      </c>
    </row>
    <row r="6" spans="1:12" ht="11.1" customHeight="1" x14ac:dyDescent="0.2">
      <c r="A6" s="211">
        <v>12</v>
      </c>
      <c r="B6" s="211" t="s">
        <v>26</v>
      </c>
      <c r="C6" s="220">
        <v>3954</v>
      </c>
      <c r="D6" s="220">
        <v>3786</v>
      </c>
      <c r="E6" s="220">
        <v>3532</v>
      </c>
      <c r="F6" s="220">
        <v>3422</v>
      </c>
      <c r="G6" s="220">
        <v>3207</v>
      </c>
      <c r="H6" s="220">
        <v>3080</v>
      </c>
      <c r="I6" s="220">
        <v>2784</v>
      </c>
      <c r="J6" s="220">
        <v>2466</v>
      </c>
      <c r="K6" s="220">
        <v>2318</v>
      </c>
      <c r="L6" s="220">
        <v>2185</v>
      </c>
    </row>
    <row r="7" spans="1:12" s="223" customFormat="1" ht="11.1" customHeight="1" x14ac:dyDescent="0.2">
      <c r="A7" s="209" t="s">
        <v>21</v>
      </c>
      <c r="B7" s="209" t="s">
        <v>20</v>
      </c>
      <c r="C7" s="219">
        <v>124031</v>
      </c>
      <c r="D7" s="219">
        <v>132090</v>
      </c>
      <c r="E7" s="219">
        <v>141994</v>
      </c>
      <c r="F7" s="219">
        <v>153196</v>
      </c>
      <c r="G7" s="219">
        <v>165544</v>
      </c>
      <c r="H7" s="219">
        <v>173661</v>
      </c>
      <c r="I7" s="219">
        <v>183830</v>
      </c>
      <c r="J7" s="219">
        <v>194324</v>
      </c>
      <c r="K7" s="219">
        <v>217127</v>
      </c>
      <c r="L7" s="219">
        <v>233280</v>
      </c>
    </row>
    <row r="8" spans="1:12" s="218" customFormat="1" ht="11.1" customHeight="1" x14ac:dyDescent="0.2">
      <c r="A8" s="211">
        <v>21</v>
      </c>
      <c r="B8" s="211" t="s">
        <v>19</v>
      </c>
      <c r="C8" s="220">
        <v>140139</v>
      </c>
      <c r="D8" s="220">
        <v>152755</v>
      </c>
      <c r="E8" s="220">
        <v>160683</v>
      </c>
      <c r="F8" s="220">
        <v>163887</v>
      </c>
      <c r="G8" s="220">
        <v>166080</v>
      </c>
      <c r="H8" s="220">
        <v>160860</v>
      </c>
      <c r="I8" s="220">
        <v>162251</v>
      </c>
      <c r="J8" s="220">
        <v>157193</v>
      </c>
      <c r="K8" s="220">
        <v>150970</v>
      </c>
      <c r="L8" s="220">
        <v>141435</v>
      </c>
    </row>
    <row r="9" spans="1:12" ht="11.1" customHeight="1" x14ac:dyDescent="0.2">
      <c r="A9" s="221">
        <v>211</v>
      </c>
      <c r="B9" s="211" t="s">
        <v>295</v>
      </c>
      <c r="C9" s="220">
        <v>5970</v>
      </c>
      <c r="D9" s="220">
        <v>6333</v>
      </c>
      <c r="E9" s="220">
        <v>6263</v>
      </c>
      <c r="F9" s="220">
        <v>6010</v>
      </c>
      <c r="G9" s="220">
        <v>5844</v>
      </c>
      <c r="H9" s="220">
        <v>5535</v>
      </c>
      <c r="I9" s="220">
        <v>5309</v>
      </c>
      <c r="J9" s="220">
        <v>4950</v>
      </c>
      <c r="K9" s="220">
        <v>4625</v>
      </c>
      <c r="L9" s="220">
        <v>4299</v>
      </c>
    </row>
    <row r="10" spans="1:12" ht="11.1" customHeight="1" x14ac:dyDescent="0.2">
      <c r="A10" s="221">
        <v>212</v>
      </c>
      <c r="B10" s="211" t="s">
        <v>17</v>
      </c>
      <c r="C10" s="220">
        <v>134169</v>
      </c>
      <c r="D10" s="220">
        <v>146422</v>
      </c>
      <c r="E10" s="220">
        <v>154420</v>
      </c>
      <c r="F10" s="220">
        <v>157877</v>
      </c>
      <c r="G10" s="220">
        <v>160236</v>
      </c>
      <c r="H10" s="220">
        <v>155325</v>
      </c>
      <c r="I10" s="220">
        <v>156942</v>
      </c>
      <c r="J10" s="220">
        <v>152243</v>
      </c>
      <c r="K10" s="220">
        <v>146345</v>
      </c>
      <c r="L10" s="220">
        <v>137136</v>
      </c>
    </row>
    <row r="11" spans="1:12" s="218" customFormat="1" ht="11.1" customHeight="1" x14ac:dyDescent="0.2">
      <c r="A11" s="209" t="s">
        <v>14</v>
      </c>
      <c r="B11" s="212" t="s">
        <v>294</v>
      </c>
      <c r="C11" s="219">
        <v>141041</v>
      </c>
      <c r="D11" s="219">
        <v>153123</v>
      </c>
      <c r="E11" s="219">
        <v>160951</v>
      </c>
      <c r="F11" s="219">
        <v>164150</v>
      </c>
      <c r="G11" s="219">
        <v>166300</v>
      </c>
      <c r="H11" s="219">
        <v>161122</v>
      </c>
      <c r="I11" s="222">
        <v>162571</v>
      </c>
      <c r="J11" s="219">
        <v>157529</v>
      </c>
      <c r="K11" s="219">
        <v>151345</v>
      </c>
      <c r="L11" s="219">
        <v>141829</v>
      </c>
    </row>
    <row r="12" spans="1:12" ht="11.1" customHeight="1" x14ac:dyDescent="0.2">
      <c r="A12" s="209" t="s">
        <v>123</v>
      </c>
      <c r="B12" s="209" t="s">
        <v>11</v>
      </c>
      <c r="C12" s="219">
        <v>265072</v>
      </c>
      <c r="D12" s="219">
        <v>285213</v>
      </c>
      <c r="E12" s="219">
        <v>302945</v>
      </c>
      <c r="F12" s="219">
        <v>317346</v>
      </c>
      <c r="G12" s="219">
        <v>331844</v>
      </c>
      <c r="H12" s="219">
        <v>334783</v>
      </c>
      <c r="I12" s="219">
        <v>346401</v>
      </c>
      <c r="J12" s="219">
        <v>351853</v>
      </c>
      <c r="K12" s="219">
        <v>368472</v>
      </c>
      <c r="L12" s="219">
        <v>375109</v>
      </c>
    </row>
    <row r="13" spans="1:12" ht="11.1" customHeight="1" x14ac:dyDescent="0.2">
      <c r="A13" s="221">
        <v>231</v>
      </c>
      <c r="B13" s="211" t="s">
        <v>9</v>
      </c>
      <c r="C13" s="220">
        <v>360075</v>
      </c>
      <c r="D13" s="220">
        <v>360668</v>
      </c>
      <c r="E13" s="220">
        <v>390843</v>
      </c>
      <c r="F13" s="220">
        <v>383509</v>
      </c>
      <c r="G13" s="220">
        <v>376463</v>
      </c>
      <c r="H13" s="220">
        <v>372973</v>
      </c>
      <c r="I13" s="220">
        <v>351745</v>
      </c>
      <c r="J13" s="220">
        <v>336205</v>
      </c>
      <c r="K13" s="220">
        <v>332918</v>
      </c>
      <c r="L13" s="220">
        <v>313887</v>
      </c>
    </row>
    <row r="14" spans="1:12" s="218" customFormat="1" ht="11.1" customHeight="1" x14ac:dyDescent="0.2">
      <c r="A14" s="209" t="s">
        <v>122</v>
      </c>
      <c r="B14" s="209" t="s">
        <v>7</v>
      </c>
      <c r="C14" s="219">
        <v>625147</v>
      </c>
      <c r="D14" s="219">
        <v>645881</v>
      </c>
      <c r="E14" s="219">
        <v>693788</v>
      </c>
      <c r="F14" s="219">
        <v>700855</v>
      </c>
      <c r="G14" s="219">
        <v>708307</v>
      </c>
      <c r="H14" s="219">
        <v>707756</v>
      </c>
      <c r="I14" s="219">
        <v>698146</v>
      </c>
      <c r="J14" s="219">
        <v>688058</v>
      </c>
      <c r="K14" s="219">
        <v>701390</v>
      </c>
      <c r="L14" s="219">
        <v>688996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949-2A45-42BA-BF8C-D128A02C5D07}">
  <dimension ref="A1:H38"/>
  <sheetViews>
    <sheetView zoomScaleNormal="100" workbookViewId="0"/>
  </sheetViews>
  <sheetFormatPr defaultRowHeight="12.75" x14ac:dyDescent="0.2"/>
  <cols>
    <col min="1" max="1" width="6.28515625" style="205" customWidth="1"/>
    <col min="2" max="2" width="51" style="205" customWidth="1"/>
    <col min="3" max="8" width="11.5703125" style="205" customWidth="1"/>
    <col min="9" max="16384" width="9.140625" style="205"/>
  </cols>
  <sheetData>
    <row r="1" spans="1:8" ht="15" customHeight="1" x14ac:dyDescent="0.2">
      <c r="A1" s="217" t="s">
        <v>299</v>
      </c>
      <c r="B1" s="217"/>
      <c r="C1" s="217"/>
      <c r="D1" s="217"/>
      <c r="E1" s="217"/>
      <c r="F1" s="234"/>
      <c r="G1" s="233"/>
    </row>
    <row r="2" spans="1:8" ht="17.25" customHeight="1" x14ac:dyDescent="0.2">
      <c r="A2" s="293" t="s">
        <v>298</v>
      </c>
      <c r="B2" s="286" t="s">
        <v>111</v>
      </c>
      <c r="C2" s="232" t="s">
        <v>117</v>
      </c>
      <c r="D2" s="224" t="s">
        <v>126</v>
      </c>
      <c r="E2" s="224" t="s">
        <v>125</v>
      </c>
      <c r="F2" s="224" t="s">
        <v>115</v>
      </c>
      <c r="G2" s="293" t="s">
        <v>297</v>
      </c>
      <c r="H2" s="286" t="s">
        <v>0</v>
      </c>
    </row>
    <row r="3" spans="1:8" ht="24.75" customHeight="1" x14ac:dyDescent="0.2">
      <c r="A3" s="289"/>
      <c r="B3" s="289"/>
      <c r="C3" s="250" t="s">
        <v>113</v>
      </c>
      <c r="D3" s="272"/>
      <c r="E3" s="272"/>
      <c r="F3" s="295"/>
      <c r="G3" s="294"/>
      <c r="H3" s="286"/>
    </row>
    <row r="4" spans="1:8" ht="10.5" customHeight="1" x14ac:dyDescent="0.2">
      <c r="A4" s="26" t="s">
        <v>103</v>
      </c>
      <c r="B4" s="25" t="s">
        <v>102</v>
      </c>
      <c r="C4" s="230">
        <v>21075</v>
      </c>
      <c r="D4" s="230">
        <v>726</v>
      </c>
      <c r="E4" s="230">
        <v>595</v>
      </c>
      <c r="F4" s="230">
        <v>318</v>
      </c>
      <c r="G4" s="230">
        <v>30</v>
      </c>
      <c r="H4" s="230">
        <v>22744</v>
      </c>
    </row>
    <row r="5" spans="1:8" ht="10.5" customHeight="1" x14ac:dyDescent="0.2">
      <c r="A5" s="26" t="s">
        <v>101</v>
      </c>
      <c r="B5" s="25" t="s">
        <v>100</v>
      </c>
      <c r="C5" s="230">
        <v>346</v>
      </c>
      <c r="D5" s="230">
        <v>48</v>
      </c>
      <c r="E5" s="230">
        <v>34</v>
      </c>
      <c r="F5" s="230">
        <v>18</v>
      </c>
      <c r="G5" s="230">
        <v>2</v>
      </c>
      <c r="H5" s="230">
        <v>448</v>
      </c>
    </row>
    <row r="6" spans="1:8" ht="10.5" customHeight="1" x14ac:dyDescent="0.2">
      <c r="A6" s="24" t="s">
        <v>99</v>
      </c>
      <c r="B6" s="25" t="s">
        <v>98</v>
      </c>
      <c r="C6" s="230">
        <v>44171</v>
      </c>
      <c r="D6" s="230">
        <v>3212</v>
      </c>
      <c r="E6" s="230">
        <v>2368</v>
      </c>
      <c r="F6" s="230">
        <v>1671</v>
      </c>
      <c r="G6" s="230">
        <v>380</v>
      </c>
      <c r="H6" s="230">
        <v>51802</v>
      </c>
    </row>
    <row r="7" spans="1:8" ht="10.5" customHeight="1" x14ac:dyDescent="0.2">
      <c r="A7" s="35" t="s">
        <v>97</v>
      </c>
      <c r="B7" s="33" t="s">
        <v>96</v>
      </c>
      <c r="C7" s="230">
        <v>4958</v>
      </c>
      <c r="D7" s="230">
        <v>650</v>
      </c>
      <c r="E7" s="230">
        <v>495</v>
      </c>
      <c r="F7" s="230">
        <v>315</v>
      </c>
      <c r="G7" s="230">
        <v>71</v>
      </c>
      <c r="H7" s="230">
        <v>6489</v>
      </c>
    </row>
    <row r="8" spans="1:8" ht="10.5" customHeight="1" x14ac:dyDescent="0.2">
      <c r="A8" s="35" t="s">
        <v>95</v>
      </c>
      <c r="B8" s="33" t="s">
        <v>94</v>
      </c>
      <c r="C8" s="230">
        <v>4586</v>
      </c>
      <c r="D8" s="230">
        <v>232</v>
      </c>
      <c r="E8" s="230">
        <v>214</v>
      </c>
      <c r="F8" s="230">
        <v>179</v>
      </c>
      <c r="G8" s="230">
        <v>27</v>
      </c>
      <c r="H8" s="230">
        <v>5238</v>
      </c>
    </row>
    <row r="9" spans="1:8" ht="10.5" customHeight="1" x14ac:dyDescent="0.2">
      <c r="A9" s="35" t="s">
        <v>93</v>
      </c>
      <c r="B9" s="33" t="s">
        <v>92</v>
      </c>
      <c r="C9" s="230">
        <v>7223</v>
      </c>
      <c r="D9" s="230">
        <v>418</v>
      </c>
      <c r="E9" s="230">
        <v>229</v>
      </c>
      <c r="F9" s="230">
        <v>130</v>
      </c>
      <c r="G9" s="230">
        <v>13</v>
      </c>
      <c r="H9" s="230">
        <v>8013</v>
      </c>
    </row>
    <row r="10" spans="1:8" ht="10.5" customHeight="1" x14ac:dyDescent="0.2">
      <c r="A10" s="35" t="s">
        <v>91</v>
      </c>
      <c r="B10" s="33" t="s">
        <v>90</v>
      </c>
      <c r="C10" s="230">
        <v>8</v>
      </c>
      <c r="D10" s="230" t="s">
        <v>33</v>
      </c>
      <c r="E10" s="230">
        <v>1</v>
      </c>
      <c r="F10" s="230">
        <v>1</v>
      </c>
      <c r="G10" s="230">
        <v>2</v>
      </c>
      <c r="H10" s="230">
        <v>12</v>
      </c>
    </row>
    <row r="11" spans="1:8" ht="10.5" customHeight="1" x14ac:dyDescent="0.2">
      <c r="A11" s="35" t="s">
        <v>89</v>
      </c>
      <c r="B11" s="27" t="s">
        <v>88</v>
      </c>
      <c r="C11" s="230">
        <v>400</v>
      </c>
      <c r="D11" s="230">
        <v>58</v>
      </c>
      <c r="E11" s="230">
        <v>48</v>
      </c>
      <c r="F11" s="230">
        <v>42</v>
      </c>
      <c r="G11" s="230">
        <v>8</v>
      </c>
      <c r="H11" s="230">
        <v>556</v>
      </c>
    </row>
    <row r="12" spans="1:8" ht="10.5" customHeight="1" x14ac:dyDescent="0.2">
      <c r="A12" s="34" t="s">
        <v>87</v>
      </c>
      <c r="B12" s="27" t="s">
        <v>86</v>
      </c>
      <c r="C12" s="230">
        <v>41</v>
      </c>
      <c r="D12" s="230">
        <v>13</v>
      </c>
      <c r="E12" s="230">
        <v>10</v>
      </c>
      <c r="F12" s="230">
        <v>15</v>
      </c>
      <c r="G12" s="230">
        <v>7</v>
      </c>
      <c r="H12" s="230">
        <v>86</v>
      </c>
    </row>
    <row r="13" spans="1:8" ht="10.5" customHeight="1" x14ac:dyDescent="0.2">
      <c r="A13" s="34" t="s">
        <v>85</v>
      </c>
      <c r="B13" s="33" t="s">
        <v>84</v>
      </c>
      <c r="C13" s="230">
        <v>3411</v>
      </c>
      <c r="D13" s="230">
        <v>333</v>
      </c>
      <c r="E13" s="230">
        <v>275</v>
      </c>
      <c r="F13" s="230">
        <v>202</v>
      </c>
      <c r="G13" s="230">
        <v>49</v>
      </c>
      <c r="H13" s="230">
        <v>4270</v>
      </c>
    </row>
    <row r="14" spans="1:8" ht="10.5" customHeight="1" x14ac:dyDescent="0.2">
      <c r="A14" s="34" t="s">
        <v>83</v>
      </c>
      <c r="B14" s="27" t="s">
        <v>82</v>
      </c>
      <c r="C14" s="230">
        <v>7161</v>
      </c>
      <c r="D14" s="230">
        <v>691</v>
      </c>
      <c r="E14" s="230">
        <v>525</v>
      </c>
      <c r="F14" s="230">
        <v>266</v>
      </c>
      <c r="G14" s="230">
        <v>21</v>
      </c>
      <c r="H14" s="230">
        <v>8664</v>
      </c>
    </row>
    <row r="15" spans="1:8" ht="10.5" customHeight="1" x14ac:dyDescent="0.2">
      <c r="A15" s="34" t="s">
        <v>81</v>
      </c>
      <c r="B15" s="27" t="s">
        <v>80</v>
      </c>
      <c r="C15" s="230">
        <v>1412</v>
      </c>
      <c r="D15" s="230">
        <v>77</v>
      </c>
      <c r="E15" s="230">
        <v>49</v>
      </c>
      <c r="F15" s="230">
        <v>57</v>
      </c>
      <c r="G15" s="230">
        <v>42</v>
      </c>
      <c r="H15" s="230">
        <v>1637</v>
      </c>
    </row>
    <row r="16" spans="1:8" ht="10.5" customHeight="1" x14ac:dyDescent="0.2">
      <c r="A16" s="34" t="s">
        <v>79</v>
      </c>
      <c r="B16" s="27" t="s">
        <v>78</v>
      </c>
      <c r="C16" s="230">
        <v>636</v>
      </c>
      <c r="D16" s="230">
        <v>63</v>
      </c>
      <c r="E16" s="230">
        <v>48</v>
      </c>
      <c r="F16" s="230">
        <v>108</v>
      </c>
      <c r="G16" s="230">
        <v>33</v>
      </c>
      <c r="H16" s="230">
        <v>888</v>
      </c>
    </row>
    <row r="17" spans="1:8" ht="10.5" customHeight="1" x14ac:dyDescent="0.2">
      <c r="A17" s="34" t="s">
        <v>77</v>
      </c>
      <c r="B17" s="27" t="s">
        <v>76</v>
      </c>
      <c r="C17" s="230">
        <v>2332</v>
      </c>
      <c r="D17" s="230">
        <v>235</v>
      </c>
      <c r="E17" s="230">
        <v>179</v>
      </c>
      <c r="F17" s="230">
        <v>138</v>
      </c>
      <c r="G17" s="230">
        <v>26</v>
      </c>
      <c r="H17" s="230">
        <v>2910</v>
      </c>
    </row>
    <row r="18" spans="1:8" ht="10.5" customHeight="1" x14ac:dyDescent="0.2">
      <c r="A18" s="34" t="s">
        <v>75</v>
      </c>
      <c r="B18" s="27" t="s">
        <v>74</v>
      </c>
      <c r="C18" s="230">
        <v>433</v>
      </c>
      <c r="D18" s="230">
        <v>46</v>
      </c>
      <c r="E18" s="230">
        <v>52</v>
      </c>
      <c r="F18" s="230">
        <v>93</v>
      </c>
      <c r="G18" s="230">
        <v>64</v>
      </c>
      <c r="H18" s="230">
        <v>688</v>
      </c>
    </row>
    <row r="19" spans="1:8" ht="10.5" customHeight="1" x14ac:dyDescent="0.2">
      <c r="A19" s="34" t="s">
        <v>73</v>
      </c>
      <c r="B19" s="33" t="s">
        <v>72</v>
      </c>
      <c r="C19" s="230">
        <v>11570</v>
      </c>
      <c r="D19" s="230">
        <v>396</v>
      </c>
      <c r="E19" s="230">
        <v>243</v>
      </c>
      <c r="F19" s="230">
        <v>125</v>
      </c>
      <c r="G19" s="230">
        <v>17</v>
      </c>
      <c r="H19" s="230">
        <v>12351</v>
      </c>
    </row>
    <row r="20" spans="1:8" ht="10.5" customHeight="1" x14ac:dyDescent="0.2">
      <c r="A20" s="26" t="s">
        <v>71</v>
      </c>
      <c r="B20" s="31" t="s">
        <v>70</v>
      </c>
      <c r="C20" s="230">
        <v>369</v>
      </c>
      <c r="D20" s="230">
        <v>32</v>
      </c>
      <c r="E20" s="230">
        <v>28</v>
      </c>
      <c r="F20" s="230">
        <v>54</v>
      </c>
      <c r="G20" s="230">
        <v>23</v>
      </c>
      <c r="H20" s="230">
        <v>506</v>
      </c>
    </row>
    <row r="21" spans="1:8" ht="10.5" customHeight="1" x14ac:dyDescent="0.2">
      <c r="A21" s="24" t="s">
        <v>69</v>
      </c>
      <c r="B21" s="27" t="s">
        <v>68</v>
      </c>
      <c r="C21" s="230">
        <v>44886</v>
      </c>
      <c r="D21" s="230">
        <v>3292</v>
      </c>
      <c r="E21" s="230">
        <v>2430</v>
      </c>
      <c r="F21" s="230">
        <v>1743</v>
      </c>
      <c r="G21" s="230">
        <v>405</v>
      </c>
      <c r="H21" s="230">
        <v>52756</v>
      </c>
    </row>
    <row r="22" spans="1:8" s="231" customFormat="1" ht="10.5" customHeight="1" x14ac:dyDescent="0.2">
      <c r="A22" s="24" t="s">
        <v>67</v>
      </c>
      <c r="B22" s="25" t="s">
        <v>66</v>
      </c>
      <c r="C22" s="230">
        <v>1456</v>
      </c>
      <c r="D22" s="230">
        <v>132</v>
      </c>
      <c r="E22" s="230">
        <v>120</v>
      </c>
      <c r="F22" s="230">
        <v>136</v>
      </c>
      <c r="G22" s="230">
        <v>32</v>
      </c>
      <c r="H22" s="230">
        <v>1876</v>
      </c>
    </row>
    <row r="23" spans="1:8" ht="10.5" customHeight="1" x14ac:dyDescent="0.2">
      <c r="A23" s="29" t="s">
        <v>65</v>
      </c>
      <c r="B23" s="27" t="s">
        <v>64</v>
      </c>
      <c r="C23" s="230">
        <v>46342</v>
      </c>
      <c r="D23" s="230">
        <v>3424</v>
      </c>
      <c r="E23" s="230">
        <v>2550</v>
      </c>
      <c r="F23" s="230">
        <v>1879</v>
      </c>
      <c r="G23" s="230">
        <v>437</v>
      </c>
      <c r="H23" s="230">
        <v>54632</v>
      </c>
    </row>
    <row r="24" spans="1:8" ht="12" customHeight="1" x14ac:dyDescent="0.2">
      <c r="A24" s="28" t="s">
        <v>63</v>
      </c>
      <c r="B24" s="27" t="s">
        <v>62</v>
      </c>
      <c r="C24" s="230">
        <v>64221</v>
      </c>
      <c r="D24" s="230">
        <v>2171</v>
      </c>
      <c r="E24" s="230">
        <v>994</v>
      </c>
      <c r="F24" s="230">
        <v>317</v>
      </c>
      <c r="G24" s="230">
        <v>27</v>
      </c>
      <c r="H24" s="230">
        <v>67730</v>
      </c>
    </row>
    <row r="25" spans="1:8" ht="10.5" customHeight="1" x14ac:dyDescent="0.2">
      <c r="A25" s="24" t="s">
        <v>61</v>
      </c>
      <c r="B25" s="25" t="s">
        <v>60</v>
      </c>
      <c r="C25" s="230">
        <v>131682</v>
      </c>
      <c r="D25" s="230">
        <v>4689</v>
      </c>
      <c r="E25" s="230">
        <v>1987</v>
      </c>
      <c r="F25" s="230">
        <v>786</v>
      </c>
      <c r="G25" s="230">
        <v>110</v>
      </c>
      <c r="H25" s="230">
        <v>139254</v>
      </c>
    </row>
    <row r="26" spans="1:8" ht="10.5" customHeight="1" x14ac:dyDescent="0.2">
      <c r="A26" s="26" t="s">
        <v>59</v>
      </c>
      <c r="B26" s="25" t="s">
        <v>58</v>
      </c>
      <c r="C26" s="230">
        <v>29066</v>
      </c>
      <c r="D26" s="230">
        <v>939</v>
      </c>
      <c r="E26" s="230">
        <v>494</v>
      </c>
      <c r="F26" s="230">
        <v>218</v>
      </c>
      <c r="G26" s="230">
        <v>62</v>
      </c>
      <c r="H26" s="230">
        <v>30779</v>
      </c>
    </row>
    <row r="27" spans="1:8" ht="10.5" customHeight="1" x14ac:dyDescent="0.2">
      <c r="A27" s="24" t="s">
        <v>57</v>
      </c>
      <c r="B27" s="25" t="s">
        <v>56</v>
      </c>
      <c r="C27" s="230">
        <v>30203</v>
      </c>
      <c r="D27" s="230">
        <v>1324</v>
      </c>
      <c r="E27" s="230">
        <v>485</v>
      </c>
      <c r="F27" s="230">
        <v>165</v>
      </c>
      <c r="G27" s="230">
        <v>16</v>
      </c>
      <c r="H27" s="230">
        <v>32193</v>
      </c>
    </row>
    <row r="28" spans="1:8" ht="10.5" customHeight="1" x14ac:dyDescent="0.2">
      <c r="A28" s="26" t="s">
        <v>55</v>
      </c>
      <c r="B28" s="25" t="s">
        <v>54</v>
      </c>
      <c r="C28" s="230">
        <v>32459</v>
      </c>
      <c r="D28" s="230">
        <v>534</v>
      </c>
      <c r="E28" s="230">
        <v>312</v>
      </c>
      <c r="F28" s="230">
        <v>137</v>
      </c>
      <c r="G28" s="230">
        <v>45</v>
      </c>
      <c r="H28" s="230">
        <v>33487</v>
      </c>
    </row>
    <row r="29" spans="1:8" ht="10.5" customHeight="1" x14ac:dyDescent="0.2">
      <c r="A29" s="24" t="s">
        <v>53</v>
      </c>
      <c r="B29" s="25" t="s">
        <v>52</v>
      </c>
      <c r="C29" s="230">
        <v>25426</v>
      </c>
      <c r="D29" s="230">
        <v>178</v>
      </c>
      <c r="E29" s="230">
        <v>145</v>
      </c>
      <c r="F29" s="230">
        <v>167</v>
      </c>
      <c r="G29" s="230">
        <v>31</v>
      </c>
      <c r="H29" s="230">
        <v>25947</v>
      </c>
    </row>
    <row r="30" spans="1:8" ht="10.5" customHeight="1" x14ac:dyDescent="0.2">
      <c r="A30" s="26" t="s">
        <v>51</v>
      </c>
      <c r="B30" s="25" t="s">
        <v>50</v>
      </c>
      <c r="C30" s="230">
        <v>29912</v>
      </c>
      <c r="D30" s="230">
        <v>528</v>
      </c>
      <c r="E30" s="230">
        <v>227</v>
      </c>
      <c r="F30" s="230">
        <v>76</v>
      </c>
      <c r="G30" s="230">
        <v>11</v>
      </c>
      <c r="H30" s="230">
        <v>30754</v>
      </c>
    </row>
    <row r="31" spans="1:8" ht="10.5" customHeight="1" x14ac:dyDescent="0.2">
      <c r="A31" s="24" t="s">
        <v>49</v>
      </c>
      <c r="B31" s="25" t="s">
        <v>48</v>
      </c>
      <c r="C31" s="229">
        <v>105614</v>
      </c>
      <c r="D31" s="229">
        <v>1144</v>
      </c>
      <c r="E31" s="229">
        <v>465</v>
      </c>
      <c r="F31" s="229">
        <v>157</v>
      </c>
      <c r="G31" s="229">
        <v>20</v>
      </c>
      <c r="H31" s="229">
        <v>107400</v>
      </c>
    </row>
    <row r="32" spans="1:8" ht="10.5" customHeight="1" x14ac:dyDescent="0.2">
      <c r="A32" s="26" t="s">
        <v>47</v>
      </c>
      <c r="B32" s="25" t="s">
        <v>46</v>
      </c>
      <c r="C32" s="229">
        <v>36003</v>
      </c>
      <c r="D32" s="229">
        <v>899</v>
      </c>
      <c r="E32" s="229">
        <v>545</v>
      </c>
      <c r="F32" s="229">
        <v>393</v>
      </c>
      <c r="G32" s="229">
        <v>67</v>
      </c>
      <c r="H32" s="229">
        <v>37907</v>
      </c>
    </row>
    <row r="33" spans="1:8" x14ac:dyDescent="0.2">
      <c r="A33" s="24" t="s">
        <v>45</v>
      </c>
      <c r="B33" s="25" t="s">
        <v>44</v>
      </c>
      <c r="C33" s="229">
        <v>73</v>
      </c>
      <c r="D33" s="229">
        <v>1</v>
      </c>
      <c r="E33" s="230" t="s">
        <v>33</v>
      </c>
      <c r="F33" s="230" t="s">
        <v>33</v>
      </c>
      <c r="G33" s="230" t="s">
        <v>33</v>
      </c>
      <c r="H33" s="229">
        <v>74</v>
      </c>
    </row>
    <row r="34" spans="1:8" x14ac:dyDescent="0.2">
      <c r="A34" s="26" t="s">
        <v>43</v>
      </c>
      <c r="B34" s="25" t="s">
        <v>42</v>
      </c>
      <c r="C34" s="229">
        <v>27342</v>
      </c>
      <c r="D34" s="229">
        <v>101</v>
      </c>
      <c r="E34" s="229">
        <v>41</v>
      </c>
      <c r="F34" s="229">
        <v>13</v>
      </c>
      <c r="G34" s="230" t="s">
        <v>33</v>
      </c>
      <c r="H34" s="229">
        <v>27497</v>
      </c>
    </row>
    <row r="35" spans="1:8" x14ac:dyDescent="0.2">
      <c r="A35" s="24" t="s">
        <v>41</v>
      </c>
      <c r="B35" s="25" t="s">
        <v>40</v>
      </c>
      <c r="C35" s="229">
        <v>26280</v>
      </c>
      <c r="D35" s="229">
        <v>206</v>
      </c>
      <c r="E35" s="229">
        <v>83</v>
      </c>
      <c r="F35" s="229">
        <v>36</v>
      </c>
      <c r="G35" s="229">
        <v>8</v>
      </c>
      <c r="H35" s="229">
        <v>26613</v>
      </c>
    </row>
    <row r="36" spans="1:8" x14ac:dyDescent="0.2">
      <c r="A36" s="26" t="s">
        <v>39</v>
      </c>
      <c r="B36" s="25" t="s">
        <v>38</v>
      </c>
      <c r="C36" s="229">
        <v>15572</v>
      </c>
      <c r="D36" s="229">
        <v>136</v>
      </c>
      <c r="E36" s="229">
        <v>82</v>
      </c>
      <c r="F36" s="229">
        <v>28</v>
      </c>
      <c r="G36" s="229">
        <v>2</v>
      </c>
      <c r="H36" s="229">
        <v>15820</v>
      </c>
    </row>
    <row r="37" spans="1:8" x14ac:dyDescent="0.2">
      <c r="A37" s="24" t="s">
        <v>37</v>
      </c>
      <c r="B37" s="25" t="s">
        <v>36</v>
      </c>
      <c r="C37" s="229">
        <v>35832</v>
      </c>
      <c r="D37" s="229">
        <v>202</v>
      </c>
      <c r="E37" s="229">
        <v>71</v>
      </c>
      <c r="F37" s="229">
        <v>56</v>
      </c>
      <c r="G37" s="229">
        <v>4</v>
      </c>
      <c r="H37" s="229">
        <v>36165</v>
      </c>
    </row>
    <row r="38" spans="1:8" x14ac:dyDescent="0.2">
      <c r="A38" s="22" t="s">
        <v>120</v>
      </c>
      <c r="B38" s="21" t="s">
        <v>0</v>
      </c>
      <c r="C38" s="228">
        <v>657102</v>
      </c>
      <c r="D38" s="228">
        <v>17202</v>
      </c>
      <c r="E38" s="228">
        <v>9076</v>
      </c>
      <c r="F38" s="228">
        <v>4746</v>
      </c>
      <c r="G38" s="228">
        <v>870</v>
      </c>
      <c r="H38" s="228">
        <v>688996</v>
      </c>
    </row>
  </sheetData>
  <mergeCells count="5">
    <mergeCell ref="A2:A3"/>
    <mergeCell ref="B2:B3"/>
    <mergeCell ref="G2:G3"/>
    <mergeCell ref="H2:H3"/>
    <mergeCell ref="C3:F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E76B-9DC7-4EBD-8B7B-C8BB6050A137}">
  <dimension ref="A1:I39"/>
  <sheetViews>
    <sheetView zoomScaleNormal="100" workbookViewId="0"/>
  </sheetViews>
  <sheetFormatPr defaultRowHeight="11.25" x14ac:dyDescent="0.2"/>
  <cols>
    <col min="1" max="1" width="6.28515625" style="1" customWidth="1"/>
    <col min="2" max="2" width="30.28515625" style="1" customWidth="1"/>
    <col min="3" max="9" width="10.5703125" style="1" customWidth="1"/>
    <col min="10" max="16384" width="9.140625" style="1"/>
  </cols>
  <sheetData>
    <row r="1" spans="1:9" ht="12" thickBot="1" x14ac:dyDescent="0.25">
      <c r="A1" s="40" t="s">
        <v>112</v>
      </c>
      <c r="B1" s="39"/>
      <c r="C1" s="39"/>
      <c r="D1" s="39"/>
      <c r="E1" s="39"/>
      <c r="F1" s="39"/>
      <c r="G1" s="39"/>
      <c r="H1" s="39"/>
      <c r="I1" s="39"/>
    </row>
    <row r="2" spans="1:9" x14ac:dyDescent="0.2">
      <c r="A2" s="238" t="s">
        <v>30</v>
      </c>
      <c r="B2" s="240" t="s">
        <v>111</v>
      </c>
      <c r="C2" s="242" t="s">
        <v>0</v>
      </c>
      <c r="D2" s="244" t="s">
        <v>110</v>
      </c>
      <c r="E2" s="245"/>
      <c r="F2" s="245"/>
      <c r="G2" s="245"/>
      <c r="H2" s="245"/>
      <c r="I2" s="245"/>
    </row>
    <row r="3" spans="1:9" ht="26.25" customHeight="1" x14ac:dyDescent="0.2">
      <c r="A3" s="239"/>
      <c r="B3" s="241"/>
      <c r="C3" s="243"/>
      <c r="D3" s="37" t="s">
        <v>109</v>
      </c>
      <c r="E3" s="38" t="s">
        <v>108</v>
      </c>
      <c r="F3" s="37" t="s">
        <v>107</v>
      </c>
      <c r="G3" s="37" t="s">
        <v>106</v>
      </c>
      <c r="H3" s="37" t="s">
        <v>105</v>
      </c>
      <c r="I3" s="36" t="s">
        <v>104</v>
      </c>
    </row>
    <row r="4" spans="1:9" x14ac:dyDescent="0.2">
      <c r="A4" s="26" t="s">
        <v>103</v>
      </c>
      <c r="B4" s="25" t="s">
        <v>102</v>
      </c>
      <c r="C4" s="13">
        <v>420179</v>
      </c>
      <c r="D4" s="13">
        <v>7684</v>
      </c>
      <c r="E4" s="13">
        <v>319</v>
      </c>
      <c r="F4" s="13">
        <v>960</v>
      </c>
      <c r="G4" s="13">
        <v>83</v>
      </c>
      <c r="H4" s="13">
        <v>3201</v>
      </c>
      <c r="I4" s="13">
        <v>406735</v>
      </c>
    </row>
    <row r="5" spans="1:9" x14ac:dyDescent="0.2">
      <c r="A5" s="26" t="s">
        <v>101</v>
      </c>
      <c r="B5" s="25" t="s">
        <v>100</v>
      </c>
      <c r="C5" s="13">
        <v>726</v>
      </c>
      <c r="D5" s="13">
        <v>580</v>
      </c>
      <c r="E5" s="13">
        <v>10</v>
      </c>
      <c r="F5" s="13" t="s">
        <v>33</v>
      </c>
      <c r="G5" s="13">
        <v>4</v>
      </c>
      <c r="H5" s="13">
        <v>81</v>
      </c>
      <c r="I5" s="13">
        <v>41</v>
      </c>
    </row>
    <row r="6" spans="1:9" x14ac:dyDescent="0.2">
      <c r="A6" s="24" t="s">
        <v>99</v>
      </c>
      <c r="B6" s="25" t="s">
        <v>98</v>
      </c>
      <c r="C6" s="13">
        <v>71521</v>
      </c>
      <c r="D6" s="13">
        <v>30876</v>
      </c>
      <c r="E6" s="13">
        <v>638</v>
      </c>
      <c r="F6" s="13">
        <v>313</v>
      </c>
      <c r="G6" s="13">
        <v>856</v>
      </c>
      <c r="H6" s="13">
        <v>14349</v>
      </c>
      <c r="I6" s="13">
        <v>24315</v>
      </c>
    </row>
    <row r="7" spans="1:9" ht="22.5" x14ac:dyDescent="0.2">
      <c r="A7" s="35" t="s">
        <v>97</v>
      </c>
      <c r="B7" s="33" t="s">
        <v>96</v>
      </c>
      <c r="C7" s="32">
        <v>11692</v>
      </c>
      <c r="D7" s="30">
        <v>4691</v>
      </c>
      <c r="E7" s="30">
        <v>182</v>
      </c>
      <c r="F7" s="13">
        <v>102</v>
      </c>
      <c r="G7" s="13">
        <v>68</v>
      </c>
      <c r="H7" s="13">
        <v>1150</v>
      </c>
      <c r="I7" s="13">
        <v>5482</v>
      </c>
    </row>
    <row r="8" spans="1:9" ht="22.5" x14ac:dyDescent="0.2">
      <c r="A8" s="35" t="s">
        <v>95</v>
      </c>
      <c r="B8" s="33" t="s">
        <v>94</v>
      </c>
      <c r="C8" s="32">
        <v>7360</v>
      </c>
      <c r="D8" s="30">
        <v>2524</v>
      </c>
      <c r="E8" s="30">
        <v>38</v>
      </c>
      <c r="F8" s="13">
        <v>45</v>
      </c>
      <c r="G8" s="13">
        <v>89</v>
      </c>
      <c r="H8" s="13">
        <v>1685</v>
      </c>
      <c r="I8" s="13">
        <v>2963</v>
      </c>
    </row>
    <row r="9" spans="1:9" ht="22.5" x14ac:dyDescent="0.2">
      <c r="A9" s="35" t="s">
        <v>93</v>
      </c>
      <c r="B9" s="33" t="s">
        <v>92</v>
      </c>
      <c r="C9" s="32">
        <v>11177</v>
      </c>
      <c r="D9" s="30">
        <v>4999</v>
      </c>
      <c r="E9" s="30">
        <v>58</v>
      </c>
      <c r="F9" s="13">
        <v>37</v>
      </c>
      <c r="G9" s="13">
        <v>127</v>
      </c>
      <c r="H9" s="13">
        <v>3295</v>
      </c>
      <c r="I9" s="13">
        <v>2643</v>
      </c>
    </row>
    <row r="10" spans="1:9" ht="22.5" x14ac:dyDescent="0.2">
      <c r="A10" s="35" t="s">
        <v>91</v>
      </c>
      <c r="B10" s="33" t="s">
        <v>90</v>
      </c>
      <c r="C10" s="32">
        <v>19</v>
      </c>
      <c r="D10" s="30">
        <v>17</v>
      </c>
      <c r="E10" s="30">
        <v>1</v>
      </c>
      <c r="F10" s="13" t="s">
        <v>33</v>
      </c>
      <c r="G10" s="13" t="s">
        <v>33</v>
      </c>
      <c r="H10" s="13">
        <v>1</v>
      </c>
      <c r="I10" s="13" t="s">
        <v>33</v>
      </c>
    </row>
    <row r="11" spans="1:9" ht="22.5" x14ac:dyDescent="0.2">
      <c r="A11" s="35" t="s">
        <v>89</v>
      </c>
      <c r="B11" s="27" t="s">
        <v>88</v>
      </c>
      <c r="C11" s="32">
        <v>795</v>
      </c>
      <c r="D11" s="30">
        <v>592</v>
      </c>
      <c r="E11" s="30">
        <v>37</v>
      </c>
      <c r="F11" s="13">
        <v>5</v>
      </c>
      <c r="G11" s="13">
        <v>11</v>
      </c>
      <c r="H11" s="13">
        <v>98</v>
      </c>
      <c r="I11" s="13">
        <v>52</v>
      </c>
    </row>
    <row r="12" spans="1:9" ht="33.75" x14ac:dyDescent="0.2">
      <c r="A12" s="34" t="s">
        <v>87</v>
      </c>
      <c r="B12" s="27" t="s">
        <v>86</v>
      </c>
      <c r="C12" s="32">
        <v>119</v>
      </c>
      <c r="D12" s="30">
        <v>81</v>
      </c>
      <c r="E12" s="30">
        <v>18</v>
      </c>
      <c r="F12" s="13" t="s">
        <v>33</v>
      </c>
      <c r="G12" s="13">
        <v>1</v>
      </c>
      <c r="H12" s="13">
        <v>15</v>
      </c>
      <c r="I12" s="13">
        <v>2</v>
      </c>
    </row>
    <row r="13" spans="1:9" ht="33.75" x14ac:dyDescent="0.2">
      <c r="A13" s="34" t="s">
        <v>85</v>
      </c>
      <c r="B13" s="33" t="s">
        <v>84</v>
      </c>
      <c r="C13" s="32">
        <v>5737</v>
      </c>
      <c r="D13" s="30">
        <v>3061</v>
      </c>
      <c r="E13" s="30">
        <v>64</v>
      </c>
      <c r="F13" s="13">
        <v>16</v>
      </c>
      <c r="G13" s="13">
        <v>61</v>
      </c>
      <c r="H13" s="13">
        <v>1140</v>
      </c>
      <c r="I13" s="13">
        <v>1387</v>
      </c>
    </row>
    <row r="14" spans="1:9" ht="33.75" x14ac:dyDescent="0.2">
      <c r="A14" s="34" t="s">
        <v>83</v>
      </c>
      <c r="B14" s="27" t="s">
        <v>82</v>
      </c>
      <c r="C14" s="32">
        <v>11414</v>
      </c>
      <c r="D14" s="30">
        <v>5958</v>
      </c>
      <c r="E14" s="30">
        <v>72</v>
      </c>
      <c r="F14" s="13">
        <v>50</v>
      </c>
      <c r="G14" s="13">
        <v>134</v>
      </c>
      <c r="H14" s="13">
        <v>2344</v>
      </c>
      <c r="I14" s="13">
        <v>2815</v>
      </c>
    </row>
    <row r="15" spans="1:9" ht="22.5" x14ac:dyDescent="0.2">
      <c r="A15" s="34" t="s">
        <v>81</v>
      </c>
      <c r="B15" s="27" t="s">
        <v>80</v>
      </c>
      <c r="C15" s="32">
        <v>2156</v>
      </c>
      <c r="D15" s="30">
        <v>1189</v>
      </c>
      <c r="E15" s="30">
        <v>28</v>
      </c>
      <c r="F15" s="13">
        <v>8</v>
      </c>
      <c r="G15" s="13">
        <v>70</v>
      </c>
      <c r="H15" s="13">
        <v>560</v>
      </c>
      <c r="I15" s="13">
        <v>290</v>
      </c>
    </row>
    <row r="16" spans="1:9" x14ac:dyDescent="0.2">
      <c r="A16" s="34" t="s">
        <v>79</v>
      </c>
      <c r="B16" s="27" t="s">
        <v>78</v>
      </c>
      <c r="C16" s="32">
        <v>1140</v>
      </c>
      <c r="D16" s="30">
        <v>718</v>
      </c>
      <c r="E16" s="30">
        <v>16</v>
      </c>
      <c r="F16" s="13">
        <v>9</v>
      </c>
      <c r="G16" s="13">
        <v>26</v>
      </c>
      <c r="H16" s="13">
        <v>274</v>
      </c>
      <c r="I16" s="13">
        <v>90</v>
      </c>
    </row>
    <row r="17" spans="1:9" ht="22.5" x14ac:dyDescent="0.2">
      <c r="A17" s="34" t="s">
        <v>77</v>
      </c>
      <c r="B17" s="27" t="s">
        <v>76</v>
      </c>
      <c r="C17" s="32">
        <v>3505</v>
      </c>
      <c r="D17" s="30">
        <v>2004</v>
      </c>
      <c r="E17" s="30">
        <v>45</v>
      </c>
      <c r="F17" s="13">
        <v>13</v>
      </c>
      <c r="G17" s="13">
        <v>75</v>
      </c>
      <c r="H17" s="13">
        <v>846</v>
      </c>
      <c r="I17" s="13">
        <v>507</v>
      </c>
    </row>
    <row r="18" spans="1:9" x14ac:dyDescent="0.2">
      <c r="A18" s="34" t="s">
        <v>75</v>
      </c>
      <c r="B18" s="27" t="s">
        <v>74</v>
      </c>
      <c r="C18" s="32">
        <v>941</v>
      </c>
      <c r="D18" s="30">
        <v>614</v>
      </c>
      <c r="E18" s="30">
        <v>24</v>
      </c>
      <c r="F18" s="13">
        <v>3</v>
      </c>
      <c r="G18" s="13">
        <v>17</v>
      </c>
      <c r="H18" s="13">
        <v>182</v>
      </c>
      <c r="I18" s="13">
        <v>98</v>
      </c>
    </row>
    <row r="19" spans="1:9" ht="22.5" x14ac:dyDescent="0.2">
      <c r="A19" s="34" t="s">
        <v>73</v>
      </c>
      <c r="B19" s="33" t="s">
        <v>72</v>
      </c>
      <c r="C19" s="32">
        <v>15466</v>
      </c>
      <c r="D19" s="30">
        <v>4428</v>
      </c>
      <c r="E19" s="30">
        <v>55</v>
      </c>
      <c r="F19" s="13">
        <v>25</v>
      </c>
      <c r="G19" s="13">
        <v>177</v>
      </c>
      <c r="H19" s="13">
        <v>2759</v>
      </c>
      <c r="I19" s="13">
        <v>7986</v>
      </c>
    </row>
    <row r="20" spans="1:9" ht="22.5" x14ac:dyDescent="0.2">
      <c r="A20" s="26" t="s">
        <v>71</v>
      </c>
      <c r="B20" s="31" t="s">
        <v>70</v>
      </c>
      <c r="C20" s="30">
        <v>1004</v>
      </c>
      <c r="D20" s="30">
        <v>853</v>
      </c>
      <c r="E20" s="30">
        <v>96</v>
      </c>
      <c r="F20" s="13">
        <v>5</v>
      </c>
      <c r="G20" s="13">
        <v>4</v>
      </c>
      <c r="H20" s="13">
        <v>26</v>
      </c>
      <c r="I20" s="13">
        <v>9</v>
      </c>
    </row>
    <row r="21" spans="1:9" ht="22.5" x14ac:dyDescent="0.2">
      <c r="A21" s="24" t="s">
        <v>69</v>
      </c>
      <c r="B21" s="27" t="s">
        <v>68</v>
      </c>
      <c r="C21" s="13">
        <v>73251</v>
      </c>
      <c r="D21" s="13">
        <v>32309</v>
      </c>
      <c r="E21" s="13">
        <v>744</v>
      </c>
      <c r="F21" s="13">
        <v>318</v>
      </c>
      <c r="G21" s="13">
        <v>864</v>
      </c>
      <c r="H21" s="13">
        <v>14456</v>
      </c>
      <c r="I21" s="13">
        <v>24365</v>
      </c>
    </row>
    <row r="22" spans="1:9" ht="22.5" x14ac:dyDescent="0.2">
      <c r="A22" s="24" t="s">
        <v>67</v>
      </c>
      <c r="B22" s="25" t="s">
        <v>66</v>
      </c>
      <c r="C22" s="13">
        <v>2795</v>
      </c>
      <c r="D22" s="13">
        <v>1740</v>
      </c>
      <c r="E22" s="13">
        <v>85</v>
      </c>
      <c r="F22" s="13">
        <v>7</v>
      </c>
      <c r="G22" s="13">
        <v>25</v>
      </c>
      <c r="H22" s="13">
        <v>345</v>
      </c>
      <c r="I22" s="13">
        <v>516</v>
      </c>
    </row>
    <row r="23" spans="1:9" x14ac:dyDescent="0.2">
      <c r="A23" s="29" t="s">
        <v>65</v>
      </c>
      <c r="B23" s="27" t="s">
        <v>64</v>
      </c>
      <c r="C23" s="13">
        <v>76046</v>
      </c>
      <c r="D23" s="13">
        <v>34049</v>
      </c>
      <c r="E23" s="13">
        <v>829</v>
      </c>
      <c r="F23" s="13">
        <v>325</v>
      </c>
      <c r="G23" s="13">
        <v>889</v>
      </c>
      <c r="H23" s="13">
        <v>14801</v>
      </c>
      <c r="I23" s="13">
        <v>24881</v>
      </c>
    </row>
    <row r="24" spans="1:9" x14ac:dyDescent="0.2">
      <c r="A24" s="28" t="s">
        <v>63</v>
      </c>
      <c r="B24" s="27" t="s">
        <v>62</v>
      </c>
      <c r="C24" s="13">
        <v>97207</v>
      </c>
      <c r="D24" s="13">
        <v>37939</v>
      </c>
      <c r="E24" s="13">
        <v>352</v>
      </c>
      <c r="F24" s="13">
        <v>128</v>
      </c>
      <c r="G24" s="13">
        <v>713</v>
      </c>
      <c r="H24" s="13">
        <v>18530</v>
      </c>
      <c r="I24" s="13">
        <v>38842</v>
      </c>
    </row>
    <row r="25" spans="1:9" ht="22.5" x14ac:dyDescent="0.2">
      <c r="A25" s="24" t="s">
        <v>61</v>
      </c>
      <c r="B25" s="25" t="s">
        <v>60</v>
      </c>
      <c r="C25" s="13">
        <v>199277</v>
      </c>
      <c r="D25" s="13">
        <v>89752</v>
      </c>
      <c r="E25" s="13">
        <v>663</v>
      </c>
      <c r="F25" s="13">
        <v>753</v>
      </c>
      <c r="G25" s="13">
        <v>1262</v>
      </c>
      <c r="H25" s="13">
        <v>40793</v>
      </c>
      <c r="I25" s="13">
        <v>65714</v>
      </c>
    </row>
    <row r="26" spans="1:9" x14ac:dyDescent="0.2">
      <c r="A26" s="26" t="s">
        <v>59</v>
      </c>
      <c r="B26" s="25" t="s">
        <v>58</v>
      </c>
      <c r="C26" s="13">
        <v>39921</v>
      </c>
      <c r="D26" s="13">
        <v>13028</v>
      </c>
      <c r="E26" s="13">
        <v>146</v>
      </c>
      <c r="F26" s="13">
        <v>46</v>
      </c>
      <c r="G26" s="13">
        <v>123</v>
      </c>
      <c r="H26" s="13">
        <v>5393</v>
      </c>
      <c r="I26" s="13">
        <v>21124</v>
      </c>
    </row>
    <row r="27" spans="1:9" ht="12" customHeight="1" x14ac:dyDescent="0.2">
      <c r="A27" s="24" t="s">
        <v>57</v>
      </c>
      <c r="B27" s="25" t="s">
        <v>56</v>
      </c>
      <c r="C27" s="13">
        <v>73980</v>
      </c>
      <c r="D27" s="13">
        <v>17952</v>
      </c>
      <c r="E27" s="13">
        <v>86</v>
      </c>
      <c r="F27" s="13">
        <v>22</v>
      </c>
      <c r="G27" s="13">
        <v>390</v>
      </c>
      <c r="H27" s="13">
        <v>8334</v>
      </c>
      <c r="I27" s="13">
        <v>47130</v>
      </c>
    </row>
    <row r="28" spans="1:9" x14ac:dyDescent="0.2">
      <c r="A28" s="26" t="s">
        <v>55</v>
      </c>
      <c r="B28" s="25" t="s">
        <v>54</v>
      </c>
      <c r="C28" s="13">
        <v>49451</v>
      </c>
      <c r="D28" s="13">
        <v>18240</v>
      </c>
      <c r="E28" s="13">
        <v>366</v>
      </c>
      <c r="F28" s="13">
        <v>52</v>
      </c>
      <c r="G28" s="13">
        <v>331</v>
      </c>
      <c r="H28" s="13">
        <v>15111</v>
      </c>
      <c r="I28" s="13">
        <v>15277</v>
      </c>
    </row>
    <row r="29" spans="1:9" x14ac:dyDescent="0.2">
      <c r="A29" s="24" t="s">
        <v>53</v>
      </c>
      <c r="B29" s="25" t="s">
        <v>52</v>
      </c>
      <c r="C29" s="13">
        <v>44217</v>
      </c>
      <c r="D29" s="13">
        <v>8169</v>
      </c>
      <c r="E29" s="13">
        <v>798</v>
      </c>
      <c r="F29" s="13">
        <v>165</v>
      </c>
      <c r="G29" s="13">
        <v>49</v>
      </c>
      <c r="H29" s="13">
        <v>4143</v>
      </c>
      <c r="I29" s="13">
        <v>30827</v>
      </c>
    </row>
    <row r="30" spans="1:9" x14ac:dyDescent="0.2">
      <c r="A30" s="26" t="s">
        <v>51</v>
      </c>
      <c r="B30" s="25" t="s">
        <v>50</v>
      </c>
      <c r="C30" s="13">
        <v>249224</v>
      </c>
      <c r="D30" s="13">
        <v>35390</v>
      </c>
      <c r="E30" s="13">
        <v>684</v>
      </c>
      <c r="F30" s="13">
        <v>1410</v>
      </c>
      <c r="G30" s="13">
        <v>166</v>
      </c>
      <c r="H30" s="13">
        <v>6106</v>
      </c>
      <c r="I30" s="13">
        <v>170466</v>
      </c>
    </row>
    <row r="31" spans="1:9" ht="22.5" x14ac:dyDescent="0.2">
      <c r="A31" s="24" t="s">
        <v>49</v>
      </c>
      <c r="B31" s="25" t="s">
        <v>48</v>
      </c>
      <c r="C31" s="13">
        <v>165511</v>
      </c>
      <c r="D31" s="13">
        <v>47070</v>
      </c>
      <c r="E31" s="13">
        <v>689</v>
      </c>
      <c r="F31" s="13">
        <v>151</v>
      </c>
      <c r="G31" s="13">
        <v>838</v>
      </c>
      <c r="H31" s="13">
        <v>35242</v>
      </c>
      <c r="I31" s="13">
        <v>75933</v>
      </c>
    </row>
    <row r="32" spans="1:9" ht="22.5" x14ac:dyDescent="0.2">
      <c r="A32" s="26" t="s">
        <v>47</v>
      </c>
      <c r="B32" s="25" t="s">
        <v>46</v>
      </c>
      <c r="C32" s="13">
        <v>64489</v>
      </c>
      <c r="D32" s="13">
        <v>19615</v>
      </c>
      <c r="E32" s="13">
        <v>197</v>
      </c>
      <c r="F32" s="13">
        <v>164</v>
      </c>
      <c r="G32" s="13">
        <v>291</v>
      </c>
      <c r="H32" s="13">
        <v>11188</v>
      </c>
      <c r="I32" s="13">
        <v>32382</v>
      </c>
    </row>
    <row r="33" spans="1:9" ht="22.5" x14ac:dyDescent="0.2">
      <c r="A33" s="24" t="s">
        <v>45</v>
      </c>
      <c r="B33" s="25" t="s">
        <v>44</v>
      </c>
      <c r="C33" s="13">
        <v>147</v>
      </c>
      <c r="D33" s="13">
        <v>87</v>
      </c>
      <c r="E33" s="13">
        <v>23</v>
      </c>
      <c r="F33" s="13" t="s">
        <v>33</v>
      </c>
      <c r="G33" s="13">
        <v>2</v>
      </c>
      <c r="H33" s="13">
        <v>35</v>
      </c>
      <c r="I33" s="13" t="s">
        <v>33</v>
      </c>
    </row>
    <row r="34" spans="1:9" x14ac:dyDescent="0.2">
      <c r="A34" s="26" t="s">
        <v>43</v>
      </c>
      <c r="B34" s="25" t="s">
        <v>42</v>
      </c>
      <c r="C34" s="13">
        <v>47412</v>
      </c>
      <c r="D34" s="13">
        <v>3901</v>
      </c>
      <c r="E34" s="13">
        <v>19</v>
      </c>
      <c r="F34" s="13">
        <v>15</v>
      </c>
      <c r="G34" s="13">
        <v>156</v>
      </c>
      <c r="H34" s="13">
        <v>6172</v>
      </c>
      <c r="I34" s="13">
        <v>37079</v>
      </c>
    </row>
    <row r="35" spans="1:9" x14ac:dyDescent="0.2">
      <c r="A35" s="24" t="s">
        <v>41</v>
      </c>
      <c r="B35" s="25" t="s">
        <v>40</v>
      </c>
      <c r="C35" s="13">
        <v>31486</v>
      </c>
      <c r="D35" s="13">
        <v>6558</v>
      </c>
      <c r="E35" s="13">
        <v>32</v>
      </c>
      <c r="F35" s="13">
        <v>40</v>
      </c>
      <c r="G35" s="13">
        <v>164</v>
      </c>
      <c r="H35" s="13">
        <v>11800</v>
      </c>
      <c r="I35" s="13">
        <v>12868</v>
      </c>
    </row>
    <row r="36" spans="1:9" x14ac:dyDescent="0.2">
      <c r="A36" s="26" t="s">
        <v>39</v>
      </c>
      <c r="B36" s="25" t="s">
        <v>38</v>
      </c>
      <c r="C36" s="13">
        <v>38503</v>
      </c>
      <c r="D36" s="13">
        <v>5826</v>
      </c>
      <c r="E36" s="13">
        <v>36</v>
      </c>
      <c r="F36" s="13">
        <v>15</v>
      </c>
      <c r="G36" s="13">
        <v>141</v>
      </c>
      <c r="H36" s="13">
        <v>5173</v>
      </c>
      <c r="I36" s="13">
        <v>27273</v>
      </c>
    </row>
    <row r="37" spans="1:9" x14ac:dyDescent="0.2">
      <c r="A37" s="24" t="s">
        <v>37</v>
      </c>
      <c r="B37" s="25" t="s">
        <v>36</v>
      </c>
      <c r="C37" s="13">
        <v>46052</v>
      </c>
      <c r="D37" s="13">
        <v>4956</v>
      </c>
      <c r="E37" s="13">
        <v>30</v>
      </c>
      <c r="F37" s="13">
        <v>112</v>
      </c>
      <c r="G37" s="13">
        <v>156</v>
      </c>
      <c r="H37" s="13">
        <v>4723</v>
      </c>
      <c r="I37" s="13">
        <v>35882</v>
      </c>
    </row>
    <row r="38" spans="1:9" x14ac:dyDescent="0.2">
      <c r="A38" s="24" t="s">
        <v>35</v>
      </c>
      <c r="B38" s="23" t="s">
        <v>34</v>
      </c>
      <c r="C38" s="13">
        <v>1382</v>
      </c>
      <c r="D38" s="13">
        <v>29</v>
      </c>
      <c r="E38" s="13" t="s">
        <v>33</v>
      </c>
      <c r="F38" s="13" t="s">
        <v>33</v>
      </c>
      <c r="G38" s="13" t="s">
        <v>33</v>
      </c>
      <c r="H38" s="13">
        <v>5</v>
      </c>
      <c r="I38" s="13">
        <v>1345</v>
      </c>
    </row>
    <row r="39" spans="1:9" x14ac:dyDescent="0.2">
      <c r="A39" s="22" t="s">
        <v>32</v>
      </c>
      <c r="B39" s="21" t="s">
        <v>0</v>
      </c>
      <c r="C39" s="11">
        <v>1644484</v>
      </c>
      <c r="D39" s="11">
        <v>350245</v>
      </c>
      <c r="E39" s="11">
        <v>5269</v>
      </c>
      <c r="F39" s="11">
        <v>4358</v>
      </c>
      <c r="G39" s="11">
        <v>5754</v>
      </c>
      <c r="H39" s="11">
        <v>190750</v>
      </c>
      <c r="I39" s="11">
        <v>1043758</v>
      </c>
    </row>
  </sheetData>
  <mergeCells count="4">
    <mergeCell ref="A2:A3"/>
    <mergeCell ref="B2:B3"/>
    <mergeCell ref="C2:C3"/>
    <mergeCell ref="D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299B0-1E68-4FB8-B6F6-B4E262B6C8D2}">
  <dimension ref="A1:H39"/>
  <sheetViews>
    <sheetView zoomScaleNormal="100" workbookViewId="0"/>
  </sheetViews>
  <sheetFormatPr defaultRowHeight="11.25" x14ac:dyDescent="0.2"/>
  <cols>
    <col min="1" max="1" width="9.140625" style="1"/>
    <col min="2" max="2" width="27.28515625" style="1" customWidth="1"/>
    <col min="3" max="8" width="10.42578125" style="1" customWidth="1"/>
    <col min="9" max="16384" width="9.140625" style="1"/>
  </cols>
  <sheetData>
    <row r="1" spans="1:8" ht="12" thickBot="1" x14ac:dyDescent="0.25">
      <c r="A1" s="40" t="s">
        <v>119</v>
      </c>
      <c r="B1" s="41"/>
      <c r="C1" s="41"/>
      <c r="D1" s="41"/>
      <c r="E1" s="41"/>
      <c r="F1" s="41"/>
      <c r="G1" s="41"/>
      <c r="H1" s="41"/>
    </row>
    <row r="2" spans="1:8" x14ac:dyDescent="0.2">
      <c r="A2" s="238" t="s">
        <v>30</v>
      </c>
      <c r="B2" s="240" t="s">
        <v>111</v>
      </c>
      <c r="C2" s="251" t="s">
        <v>118</v>
      </c>
      <c r="D2" s="37" t="s">
        <v>117</v>
      </c>
      <c r="E2" s="37" t="s">
        <v>116</v>
      </c>
      <c r="F2" s="37" t="s">
        <v>115</v>
      </c>
      <c r="G2" s="37" t="s">
        <v>114</v>
      </c>
      <c r="H2" s="249" t="s">
        <v>0</v>
      </c>
    </row>
    <row r="3" spans="1:8" x14ac:dyDescent="0.2">
      <c r="A3" s="239"/>
      <c r="B3" s="241"/>
      <c r="C3" s="243"/>
      <c r="D3" s="246" t="s">
        <v>113</v>
      </c>
      <c r="E3" s="247"/>
      <c r="F3" s="247"/>
      <c r="G3" s="248"/>
      <c r="H3" s="250"/>
    </row>
    <row r="4" spans="1:8" x14ac:dyDescent="0.2">
      <c r="A4" s="26" t="s">
        <v>103</v>
      </c>
      <c r="B4" s="25" t="s">
        <v>102</v>
      </c>
      <c r="C4" s="13">
        <v>67982</v>
      </c>
      <c r="D4" s="13">
        <v>350451</v>
      </c>
      <c r="E4" s="13">
        <v>1399</v>
      </c>
      <c r="F4" s="13">
        <v>316</v>
      </c>
      <c r="G4" s="13">
        <v>31</v>
      </c>
      <c r="H4" s="13">
        <v>420179</v>
      </c>
    </row>
    <row r="5" spans="1:8" x14ac:dyDescent="0.2">
      <c r="A5" s="26" t="s">
        <v>101</v>
      </c>
      <c r="B5" s="25" t="s">
        <v>100</v>
      </c>
      <c r="C5" s="13">
        <v>262</v>
      </c>
      <c r="D5" s="13">
        <v>351</v>
      </c>
      <c r="E5" s="13">
        <v>96</v>
      </c>
      <c r="F5" s="13">
        <v>15</v>
      </c>
      <c r="G5" s="13">
        <v>2</v>
      </c>
      <c r="H5" s="13">
        <v>726</v>
      </c>
    </row>
    <row r="6" spans="1:8" x14ac:dyDescent="0.2">
      <c r="A6" s="24" t="s">
        <v>99</v>
      </c>
      <c r="B6" s="25" t="s">
        <v>98</v>
      </c>
      <c r="C6" s="13">
        <v>13723</v>
      </c>
      <c r="D6" s="13">
        <v>48839</v>
      </c>
      <c r="E6" s="13">
        <v>6887</v>
      </c>
      <c r="F6" s="13">
        <v>1696</v>
      </c>
      <c r="G6" s="13">
        <v>376</v>
      </c>
      <c r="H6" s="13">
        <v>71521</v>
      </c>
    </row>
    <row r="7" spans="1:8" ht="22.5" x14ac:dyDescent="0.2">
      <c r="A7" s="35" t="s">
        <v>97</v>
      </c>
      <c r="B7" s="33" t="s">
        <v>96</v>
      </c>
      <c r="C7" s="13">
        <v>2390</v>
      </c>
      <c r="D7" s="13">
        <v>7592</v>
      </c>
      <c r="E7" s="13">
        <v>1333</v>
      </c>
      <c r="F7" s="13">
        <v>312</v>
      </c>
      <c r="G7" s="13">
        <v>65</v>
      </c>
      <c r="H7" s="13">
        <v>11692</v>
      </c>
    </row>
    <row r="8" spans="1:8" ht="22.5" x14ac:dyDescent="0.2">
      <c r="A8" s="35" t="s">
        <v>95</v>
      </c>
      <c r="B8" s="33" t="s">
        <v>94</v>
      </c>
      <c r="C8" s="13">
        <v>1475</v>
      </c>
      <c r="D8" s="13">
        <v>5075</v>
      </c>
      <c r="E8" s="13">
        <v>599</v>
      </c>
      <c r="F8" s="13">
        <v>185</v>
      </c>
      <c r="G8" s="13">
        <v>26</v>
      </c>
      <c r="H8" s="13">
        <v>7360</v>
      </c>
    </row>
    <row r="9" spans="1:8" ht="22.5" x14ac:dyDescent="0.2">
      <c r="A9" s="35" t="s">
        <v>93</v>
      </c>
      <c r="B9" s="33" t="s">
        <v>92</v>
      </c>
      <c r="C9" s="13">
        <v>2629</v>
      </c>
      <c r="D9" s="13">
        <v>7532</v>
      </c>
      <c r="E9" s="13">
        <v>865</v>
      </c>
      <c r="F9" s="13">
        <v>138</v>
      </c>
      <c r="G9" s="13">
        <v>13</v>
      </c>
      <c r="H9" s="13">
        <v>11177</v>
      </c>
    </row>
    <row r="10" spans="1:8" ht="22.5" x14ac:dyDescent="0.2">
      <c r="A10" s="35" t="s">
        <v>91</v>
      </c>
      <c r="B10" s="33" t="s">
        <v>90</v>
      </c>
      <c r="C10" s="13">
        <v>7</v>
      </c>
      <c r="D10" s="13">
        <v>8</v>
      </c>
      <c r="E10" s="13">
        <v>1</v>
      </c>
      <c r="F10" s="13">
        <v>1</v>
      </c>
      <c r="G10" s="13">
        <v>2</v>
      </c>
      <c r="H10" s="13">
        <v>19</v>
      </c>
    </row>
    <row r="11" spans="1:8" ht="22.5" x14ac:dyDescent="0.2">
      <c r="A11" s="35" t="s">
        <v>89</v>
      </c>
      <c r="B11" s="27" t="s">
        <v>88</v>
      </c>
      <c r="C11" s="13">
        <v>237</v>
      </c>
      <c r="D11" s="13">
        <v>386</v>
      </c>
      <c r="E11" s="13">
        <v>125</v>
      </c>
      <c r="F11" s="13">
        <v>39</v>
      </c>
      <c r="G11" s="13">
        <v>8</v>
      </c>
      <c r="H11" s="13">
        <v>795</v>
      </c>
    </row>
    <row r="12" spans="1:8" ht="33.75" x14ac:dyDescent="0.2">
      <c r="A12" s="34" t="s">
        <v>87</v>
      </c>
      <c r="B12" s="27" t="s">
        <v>86</v>
      </c>
      <c r="C12" s="13">
        <v>31</v>
      </c>
      <c r="D12" s="13">
        <v>42</v>
      </c>
      <c r="E12" s="13">
        <v>24</v>
      </c>
      <c r="F12" s="13">
        <v>15</v>
      </c>
      <c r="G12" s="13">
        <v>7</v>
      </c>
      <c r="H12" s="13">
        <v>119</v>
      </c>
    </row>
    <row r="13" spans="1:8" ht="33.75" x14ac:dyDescent="0.2">
      <c r="A13" s="34" t="s">
        <v>85</v>
      </c>
      <c r="B13" s="33" t="s">
        <v>84</v>
      </c>
      <c r="C13" s="13">
        <v>1122</v>
      </c>
      <c r="D13" s="13">
        <v>3619</v>
      </c>
      <c r="E13" s="13">
        <v>736</v>
      </c>
      <c r="F13" s="13">
        <v>211</v>
      </c>
      <c r="G13" s="13">
        <v>49</v>
      </c>
      <c r="H13" s="13">
        <v>5737</v>
      </c>
    </row>
    <row r="14" spans="1:8" ht="33.75" x14ac:dyDescent="0.2">
      <c r="A14" s="34" t="s">
        <v>83</v>
      </c>
      <c r="B14" s="27" t="s">
        <v>82</v>
      </c>
      <c r="C14" s="13">
        <v>2105</v>
      </c>
      <c r="D14" s="13">
        <v>7422</v>
      </c>
      <c r="E14" s="13">
        <v>1594</v>
      </c>
      <c r="F14" s="13">
        <v>273</v>
      </c>
      <c r="G14" s="13">
        <v>20</v>
      </c>
      <c r="H14" s="13">
        <v>11414</v>
      </c>
    </row>
    <row r="15" spans="1:8" ht="22.5" x14ac:dyDescent="0.2">
      <c r="A15" s="34" t="s">
        <v>81</v>
      </c>
      <c r="B15" s="27" t="s">
        <v>80</v>
      </c>
      <c r="C15" s="13">
        <v>516</v>
      </c>
      <c r="D15" s="13">
        <v>1381</v>
      </c>
      <c r="E15" s="13">
        <v>170</v>
      </c>
      <c r="F15" s="13">
        <v>50</v>
      </c>
      <c r="G15" s="13">
        <v>39</v>
      </c>
      <c r="H15" s="13">
        <v>2156</v>
      </c>
    </row>
    <row r="16" spans="1:8" x14ac:dyDescent="0.2">
      <c r="A16" s="34" t="s">
        <v>79</v>
      </c>
      <c r="B16" s="27" t="s">
        <v>78</v>
      </c>
      <c r="C16" s="13">
        <v>238</v>
      </c>
      <c r="D16" s="13">
        <v>624</v>
      </c>
      <c r="E16" s="13">
        <v>139</v>
      </c>
      <c r="F16" s="13">
        <v>105</v>
      </c>
      <c r="G16" s="13">
        <v>34</v>
      </c>
      <c r="H16" s="13">
        <v>1140</v>
      </c>
    </row>
    <row r="17" spans="1:8" ht="22.5" x14ac:dyDescent="0.2">
      <c r="A17" s="34" t="s">
        <v>77</v>
      </c>
      <c r="B17" s="27" t="s">
        <v>76</v>
      </c>
      <c r="C17" s="13">
        <v>719</v>
      </c>
      <c r="D17" s="13">
        <v>2197</v>
      </c>
      <c r="E17" s="13">
        <v>421</v>
      </c>
      <c r="F17" s="13">
        <v>142</v>
      </c>
      <c r="G17" s="13">
        <v>26</v>
      </c>
      <c r="H17" s="13">
        <v>3505</v>
      </c>
    </row>
    <row r="18" spans="1:8" x14ac:dyDescent="0.2">
      <c r="A18" s="34" t="s">
        <v>75</v>
      </c>
      <c r="B18" s="27" t="s">
        <v>74</v>
      </c>
      <c r="C18" s="13">
        <v>176</v>
      </c>
      <c r="D18" s="13">
        <v>482</v>
      </c>
      <c r="E18" s="13">
        <v>117</v>
      </c>
      <c r="F18" s="13">
        <v>99</v>
      </c>
      <c r="G18" s="13">
        <v>67</v>
      </c>
      <c r="H18" s="13">
        <v>941</v>
      </c>
    </row>
    <row r="19" spans="1:8" ht="33.75" x14ac:dyDescent="0.2">
      <c r="A19" s="34" t="s">
        <v>73</v>
      </c>
      <c r="B19" s="33" t="s">
        <v>72</v>
      </c>
      <c r="C19" s="13">
        <v>2078</v>
      </c>
      <c r="D19" s="13">
        <v>12479</v>
      </c>
      <c r="E19" s="13">
        <v>763</v>
      </c>
      <c r="F19" s="13">
        <v>126</v>
      </c>
      <c r="G19" s="13">
        <v>20</v>
      </c>
      <c r="H19" s="13">
        <v>15466</v>
      </c>
    </row>
    <row r="20" spans="1:8" ht="22.5" x14ac:dyDescent="0.2">
      <c r="A20" s="26" t="s">
        <v>71</v>
      </c>
      <c r="B20" s="31" t="s">
        <v>70</v>
      </c>
      <c r="C20" s="13">
        <v>531</v>
      </c>
      <c r="D20" s="13">
        <v>335</v>
      </c>
      <c r="E20" s="13">
        <v>65</v>
      </c>
      <c r="F20" s="13">
        <v>48</v>
      </c>
      <c r="G20" s="13">
        <v>25</v>
      </c>
      <c r="H20" s="13">
        <v>1004</v>
      </c>
    </row>
    <row r="21" spans="1:8" ht="22.5" x14ac:dyDescent="0.2">
      <c r="A21" s="24" t="s">
        <v>69</v>
      </c>
      <c r="B21" s="27" t="s">
        <v>68</v>
      </c>
      <c r="C21" s="13">
        <v>14516</v>
      </c>
      <c r="D21" s="13">
        <v>49525</v>
      </c>
      <c r="E21" s="13">
        <v>7048</v>
      </c>
      <c r="F21" s="13">
        <v>1759</v>
      </c>
      <c r="G21" s="13">
        <v>403</v>
      </c>
      <c r="H21" s="13">
        <v>73251</v>
      </c>
    </row>
    <row r="22" spans="1:8" ht="33.75" x14ac:dyDescent="0.2">
      <c r="A22" s="24" t="s">
        <v>67</v>
      </c>
      <c r="B22" s="25" t="s">
        <v>66</v>
      </c>
      <c r="C22" s="13">
        <v>754</v>
      </c>
      <c r="D22" s="13">
        <v>1575</v>
      </c>
      <c r="E22" s="13">
        <v>300</v>
      </c>
      <c r="F22" s="13">
        <v>133</v>
      </c>
      <c r="G22" s="13">
        <v>33</v>
      </c>
      <c r="H22" s="13">
        <v>2795</v>
      </c>
    </row>
    <row r="23" spans="1:8" x14ac:dyDescent="0.2">
      <c r="A23" s="29" t="s">
        <v>65</v>
      </c>
      <c r="B23" s="27" t="s">
        <v>64</v>
      </c>
      <c r="C23" s="13">
        <v>15270</v>
      </c>
      <c r="D23" s="13">
        <v>51100</v>
      </c>
      <c r="E23" s="13">
        <v>7348</v>
      </c>
      <c r="F23" s="13">
        <v>1892</v>
      </c>
      <c r="G23" s="13">
        <v>436</v>
      </c>
      <c r="H23" s="13">
        <v>76046</v>
      </c>
    </row>
    <row r="24" spans="1:8" x14ac:dyDescent="0.2">
      <c r="A24" s="28" t="s">
        <v>63</v>
      </c>
      <c r="B24" s="27" t="s">
        <v>62</v>
      </c>
      <c r="C24" s="13">
        <v>19144</v>
      </c>
      <c r="D24" s="13">
        <v>73323</v>
      </c>
      <c r="E24" s="13">
        <v>4396</v>
      </c>
      <c r="F24" s="13">
        <v>316</v>
      </c>
      <c r="G24" s="13">
        <v>28</v>
      </c>
      <c r="H24" s="13">
        <v>97207</v>
      </c>
    </row>
    <row r="25" spans="1:8" ht="22.5" x14ac:dyDescent="0.2">
      <c r="A25" s="24" t="s">
        <v>61</v>
      </c>
      <c r="B25" s="25" t="s">
        <v>60</v>
      </c>
      <c r="C25" s="13">
        <v>44944</v>
      </c>
      <c r="D25" s="13">
        <v>145405</v>
      </c>
      <c r="E25" s="13">
        <v>7986</v>
      </c>
      <c r="F25" s="13">
        <v>828</v>
      </c>
      <c r="G25" s="13">
        <v>114</v>
      </c>
      <c r="H25" s="13">
        <v>199277</v>
      </c>
    </row>
    <row r="26" spans="1:8" x14ac:dyDescent="0.2">
      <c r="A26" s="26" t="s">
        <v>59</v>
      </c>
      <c r="B26" s="25" t="s">
        <v>58</v>
      </c>
      <c r="C26" s="13">
        <v>5677</v>
      </c>
      <c r="D26" s="13">
        <v>32193</v>
      </c>
      <c r="E26" s="13">
        <v>1767</v>
      </c>
      <c r="F26" s="13">
        <v>221</v>
      </c>
      <c r="G26" s="13">
        <v>63</v>
      </c>
      <c r="H26" s="13">
        <v>39921</v>
      </c>
    </row>
    <row r="27" spans="1:8" ht="22.5" x14ac:dyDescent="0.2">
      <c r="A27" s="24" t="s">
        <v>57</v>
      </c>
      <c r="B27" s="25" t="s">
        <v>56</v>
      </c>
      <c r="C27" s="13">
        <v>24825</v>
      </c>
      <c r="D27" s="13">
        <v>46762</v>
      </c>
      <c r="E27" s="13">
        <v>2205</v>
      </c>
      <c r="F27" s="13">
        <v>170</v>
      </c>
      <c r="G27" s="13">
        <v>18</v>
      </c>
      <c r="H27" s="13">
        <v>73980</v>
      </c>
    </row>
    <row r="28" spans="1:8" x14ac:dyDescent="0.2">
      <c r="A28" s="26" t="s">
        <v>55</v>
      </c>
      <c r="B28" s="25" t="s">
        <v>54</v>
      </c>
      <c r="C28" s="13">
        <v>16731</v>
      </c>
      <c r="D28" s="13">
        <v>31559</v>
      </c>
      <c r="E28" s="13">
        <v>974</v>
      </c>
      <c r="F28" s="13">
        <v>145</v>
      </c>
      <c r="G28" s="13">
        <v>42</v>
      </c>
      <c r="H28" s="13">
        <v>49451</v>
      </c>
    </row>
    <row r="29" spans="1:8" x14ac:dyDescent="0.2">
      <c r="A29" s="24" t="s">
        <v>53</v>
      </c>
      <c r="B29" s="25" t="s">
        <v>52</v>
      </c>
      <c r="C29" s="13">
        <v>5927</v>
      </c>
      <c r="D29" s="13">
        <v>37733</v>
      </c>
      <c r="E29" s="13">
        <v>368</v>
      </c>
      <c r="F29" s="13">
        <v>161</v>
      </c>
      <c r="G29" s="13">
        <v>28</v>
      </c>
      <c r="H29" s="13">
        <v>44217</v>
      </c>
    </row>
    <row r="30" spans="1:8" x14ac:dyDescent="0.2">
      <c r="A30" s="26" t="s">
        <v>51</v>
      </c>
      <c r="B30" s="25" t="s">
        <v>50</v>
      </c>
      <c r="C30" s="13">
        <v>162755</v>
      </c>
      <c r="D30" s="13">
        <v>85322</v>
      </c>
      <c r="E30" s="13">
        <v>1056</v>
      </c>
      <c r="F30" s="13">
        <v>82</v>
      </c>
      <c r="G30" s="13">
        <v>9</v>
      </c>
      <c r="H30" s="13">
        <v>249224</v>
      </c>
    </row>
    <row r="31" spans="1:8" ht="22.5" x14ac:dyDescent="0.2">
      <c r="A31" s="24" t="s">
        <v>49</v>
      </c>
      <c r="B31" s="25" t="s">
        <v>48</v>
      </c>
      <c r="C31" s="13">
        <v>49266</v>
      </c>
      <c r="D31" s="13">
        <v>114283</v>
      </c>
      <c r="E31" s="13">
        <v>1781</v>
      </c>
      <c r="F31" s="13">
        <v>159</v>
      </c>
      <c r="G31" s="13">
        <v>22</v>
      </c>
      <c r="H31" s="13">
        <v>165511</v>
      </c>
    </row>
    <row r="32" spans="1:8" ht="22.5" x14ac:dyDescent="0.2">
      <c r="A32" s="26" t="s">
        <v>47</v>
      </c>
      <c r="B32" s="25" t="s">
        <v>46</v>
      </c>
      <c r="C32" s="13">
        <v>18747</v>
      </c>
      <c r="D32" s="13">
        <v>43091</v>
      </c>
      <c r="E32" s="13">
        <v>2105</v>
      </c>
      <c r="F32" s="13">
        <v>471</v>
      </c>
      <c r="G32" s="13">
        <v>75</v>
      </c>
      <c r="H32" s="13">
        <v>64489</v>
      </c>
    </row>
    <row r="33" spans="1:8" ht="22.5" x14ac:dyDescent="0.2">
      <c r="A33" s="24" t="s">
        <v>45</v>
      </c>
      <c r="B33" s="25" t="s">
        <v>44</v>
      </c>
      <c r="C33" s="13">
        <v>52</v>
      </c>
      <c r="D33" s="13">
        <v>90</v>
      </c>
      <c r="E33" s="13">
        <v>4</v>
      </c>
      <c r="F33" s="13">
        <v>1</v>
      </c>
      <c r="G33" s="13" t="s">
        <v>33</v>
      </c>
      <c r="H33" s="13">
        <v>147</v>
      </c>
    </row>
    <row r="34" spans="1:8" x14ac:dyDescent="0.2">
      <c r="A34" s="26" t="s">
        <v>43</v>
      </c>
      <c r="B34" s="25" t="s">
        <v>42</v>
      </c>
      <c r="C34" s="13">
        <v>12850</v>
      </c>
      <c r="D34" s="13">
        <v>34377</v>
      </c>
      <c r="E34" s="13">
        <v>168</v>
      </c>
      <c r="F34" s="13">
        <v>15</v>
      </c>
      <c r="G34" s="13">
        <v>2</v>
      </c>
      <c r="H34" s="13">
        <v>47412</v>
      </c>
    </row>
    <row r="35" spans="1:8" ht="22.5" x14ac:dyDescent="0.2">
      <c r="A35" s="24" t="s">
        <v>41</v>
      </c>
      <c r="B35" s="25" t="s">
        <v>40</v>
      </c>
      <c r="C35" s="13">
        <v>5474</v>
      </c>
      <c r="D35" s="13">
        <v>25674</v>
      </c>
      <c r="E35" s="13">
        <v>301</v>
      </c>
      <c r="F35" s="13">
        <v>30</v>
      </c>
      <c r="G35" s="13">
        <v>7</v>
      </c>
      <c r="H35" s="13">
        <v>31486</v>
      </c>
    </row>
    <row r="36" spans="1:8" x14ac:dyDescent="0.2">
      <c r="A36" s="26" t="s">
        <v>39</v>
      </c>
      <c r="B36" s="25" t="s">
        <v>38</v>
      </c>
      <c r="C36" s="13">
        <v>15912</v>
      </c>
      <c r="D36" s="13">
        <v>22319</v>
      </c>
      <c r="E36" s="13">
        <v>241</v>
      </c>
      <c r="F36" s="13">
        <v>29</v>
      </c>
      <c r="G36" s="13">
        <v>2</v>
      </c>
      <c r="H36" s="13">
        <v>38503</v>
      </c>
    </row>
    <row r="37" spans="1:8" x14ac:dyDescent="0.2">
      <c r="A37" s="24" t="s">
        <v>37</v>
      </c>
      <c r="B37" s="25" t="s">
        <v>36</v>
      </c>
      <c r="C37" s="13">
        <v>3978</v>
      </c>
      <c r="D37" s="13">
        <v>41686</v>
      </c>
      <c r="E37" s="13">
        <v>335</v>
      </c>
      <c r="F37" s="13">
        <v>50</v>
      </c>
      <c r="G37" s="13">
        <v>3</v>
      </c>
      <c r="H37" s="13">
        <v>46052</v>
      </c>
    </row>
    <row r="38" spans="1:8" x14ac:dyDescent="0.2">
      <c r="A38" s="24" t="s">
        <v>35</v>
      </c>
      <c r="B38" s="23" t="s">
        <v>34</v>
      </c>
      <c r="C38" s="13">
        <v>566</v>
      </c>
      <c r="D38" s="13">
        <v>813</v>
      </c>
      <c r="E38" s="13">
        <v>3</v>
      </c>
      <c r="F38" s="13" t="s">
        <v>33</v>
      </c>
      <c r="G38" s="13" t="s">
        <v>33</v>
      </c>
      <c r="H38" s="13">
        <v>1382</v>
      </c>
    </row>
    <row r="39" spans="1:8" x14ac:dyDescent="0.2">
      <c r="A39" s="22" t="s">
        <v>32</v>
      </c>
      <c r="B39" s="21" t="s">
        <v>0</v>
      </c>
      <c r="C39" s="11">
        <v>470100</v>
      </c>
      <c r="D39" s="11">
        <v>1136181</v>
      </c>
      <c r="E39" s="11">
        <v>32437</v>
      </c>
      <c r="F39" s="11">
        <v>4886</v>
      </c>
      <c r="G39" s="11">
        <v>880</v>
      </c>
      <c r="H39" s="11">
        <v>1644484</v>
      </c>
    </row>
  </sheetData>
  <mergeCells count="5">
    <mergeCell ref="A2:A3"/>
    <mergeCell ref="B2:B3"/>
    <mergeCell ref="D3:G3"/>
    <mergeCell ref="H2:H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EB72C-538A-4D8E-9CCD-BA1BE16C86BF}">
  <dimension ref="A1:G38"/>
  <sheetViews>
    <sheetView zoomScaleNormal="100" workbookViewId="0"/>
  </sheetViews>
  <sheetFormatPr defaultRowHeight="11.25" x14ac:dyDescent="0.2"/>
  <cols>
    <col min="1" max="1" width="6.85546875" style="1" customWidth="1"/>
    <col min="2" max="2" width="35.42578125" style="1" customWidth="1"/>
    <col min="3" max="7" width="11.28515625" style="1" customWidth="1"/>
    <col min="8" max="16384" width="9.140625" style="1"/>
  </cols>
  <sheetData>
    <row r="1" spans="1:7" ht="12" thickBot="1" x14ac:dyDescent="0.25">
      <c r="A1" s="43" t="s">
        <v>121</v>
      </c>
      <c r="B1" s="42"/>
      <c r="C1" s="42"/>
      <c r="D1" s="42"/>
      <c r="E1" s="42"/>
      <c r="F1" s="42"/>
      <c r="G1" s="42"/>
    </row>
    <row r="2" spans="1:7" x14ac:dyDescent="0.2">
      <c r="A2" s="238" t="s">
        <v>30</v>
      </c>
      <c r="B2" s="240" t="s">
        <v>111</v>
      </c>
      <c r="C2" s="242" t="s">
        <v>0</v>
      </c>
      <c r="D2" s="244" t="s">
        <v>110</v>
      </c>
      <c r="E2" s="245"/>
      <c r="F2" s="245"/>
      <c r="G2" s="245"/>
    </row>
    <row r="3" spans="1:7" ht="22.5" x14ac:dyDescent="0.2">
      <c r="A3" s="239"/>
      <c r="B3" s="241"/>
      <c r="C3" s="243"/>
      <c r="D3" s="37" t="s">
        <v>109</v>
      </c>
      <c r="E3" s="38" t="s">
        <v>108</v>
      </c>
      <c r="F3" s="37" t="s">
        <v>105</v>
      </c>
      <c r="G3" s="36" t="s">
        <v>104</v>
      </c>
    </row>
    <row r="4" spans="1:7" x14ac:dyDescent="0.2">
      <c r="A4" s="26" t="s">
        <v>103</v>
      </c>
      <c r="B4" s="25" t="s">
        <v>102</v>
      </c>
      <c r="C4" s="13">
        <v>22744</v>
      </c>
      <c r="D4" s="13">
        <v>5514</v>
      </c>
      <c r="E4" s="13">
        <v>300</v>
      </c>
      <c r="F4" s="13">
        <v>2343</v>
      </c>
      <c r="G4" s="13">
        <v>13348</v>
      </c>
    </row>
    <row r="5" spans="1:7" x14ac:dyDescent="0.2">
      <c r="A5" s="26" t="s">
        <v>101</v>
      </c>
      <c r="B5" s="25" t="s">
        <v>100</v>
      </c>
      <c r="C5" s="13">
        <v>448</v>
      </c>
      <c r="D5" s="13">
        <v>356</v>
      </c>
      <c r="E5" s="13">
        <v>6</v>
      </c>
      <c r="F5" s="13">
        <v>49</v>
      </c>
      <c r="G5" s="13">
        <v>32</v>
      </c>
    </row>
    <row r="6" spans="1:7" x14ac:dyDescent="0.2">
      <c r="A6" s="24" t="s">
        <v>99</v>
      </c>
      <c r="B6" s="25" t="s">
        <v>98</v>
      </c>
      <c r="C6" s="13">
        <v>51802</v>
      </c>
      <c r="D6" s="13">
        <v>21650</v>
      </c>
      <c r="E6" s="13">
        <v>508</v>
      </c>
      <c r="F6" s="13">
        <v>10280</v>
      </c>
      <c r="G6" s="13">
        <v>18495</v>
      </c>
    </row>
    <row r="7" spans="1:7" ht="22.5" x14ac:dyDescent="0.2">
      <c r="A7" s="35" t="s">
        <v>97</v>
      </c>
      <c r="B7" s="33" t="s">
        <v>96</v>
      </c>
      <c r="C7" s="13">
        <v>6489</v>
      </c>
      <c r="D7" s="13">
        <v>2974</v>
      </c>
      <c r="E7" s="13">
        <v>145</v>
      </c>
      <c r="F7" s="13">
        <v>797</v>
      </c>
      <c r="G7" s="13">
        <v>2459</v>
      </c>
    </row>
    <row r="8" spans="1:7" ht="22.5" x14ac:dyDescent="0.2">
      <c r="A8" s="35" t="s">
        <v>95</v>
      </c>
      <c r="B8" s="33" t="s">
        <v>94</v>
      </c>
      <c r="C8" s="13">
        <v>5238</v>
      </c>
      <c r="D8" s="13">
        <v>1659</v>
      </c>
      <c r="E8" s="13">
        <v>22</v>
      </c>
      <c r="F8" s="13">
        <v>1048</v>
      </c>
      <c r="G8" s="13">
        <v>2417</v>
      </c>
    </row>
    <row r="9" spans="1:7" ht="22.5" x14ac:dyDescent="0.2">
      <c r="A9" s="35" t="s">
        <v>93</v>
      </c>
      <c r="B9" s="33" t="s">
        <v>92</v>
      </c>
      <c r="C9" s="13">
        <v>8013</v>
      </c>
      <c r="D9" s="13">
        <v>3351</v>
      </c>
      <c r="E9" s="13">
        <v>43</v>
      </c>
      <c r="F9" s="13">
        <v>2251</v>
      </c>
      <c r="G9" s="13">
        <v>2255</v>
      </c>
    </row>
    <row r="10" spans="1:7" ht="22.5" x14ac:dyDescent="0.2">
      <c r="A10" s="35" t="s">
        <v>91</v>
      </c>
      <c r="B10" s="33" t="s">
        <v>90</v>
      </c>
      <c r="C10" s="13">
        <v>12</v>
      </c>
      <c r="D10" s="13">
        <v>10</v>
      </c>
      <c r="E10" s="13">
        <v>1</v>
      </c>
      <c r="F10" s="13">
        <v>1</v>
      </c>
      <c r="G10" s="13" t="s">
        <v>33</v>
      </c>
    </row>
    <row r="11" spans="1:7" ht="22.5" x14ac:dyDescent="0.2">
      <c r="A11" s="35" t="s">
        <v>89</v>
      </c>
      <c r="B11" s="27" t="s">
        <v>88</v>
      </c>
      <c r="C11" s="13">
        <v>556</v>
      </c>
      <c r="D11" s="13">
        <v>399</v>
      </c>
      <c r="E11" s="13">
        <v>32</v>
      </c>
      <c r="F11" s="13">
        <v>64</v>
      </c>
      <c r="G11" s="13">
        <v>47</v>
      </c>
    </row>
    <row r="12" spans="1:7" ht="22.5" x14ac:dyDescent="0.2">
      <c r="A12" s="34" t="s">
        <v>87</v>
      </c>
      <c r="B12" s="27" t="s">
        <v>86</v>
      </c>
      <c r="C12" s="13">
        <v>86</v>
      </c>
      <c r="D12" s="13">
        <v>62</v>
      </c>
      <c r="E12" s="13">
        <v>14</v>
      </c>
      <c r="F12" s="13">
        <v>9</v>
      </c>
      <c r="G12" s="13" t="s">
        <v>33</v>
      </c>
    </row>
    <row r="13" spans="1:7" ht="22.5" x14ac:dyDescent="0.2">
      <c r="A13" s="34" t="s">
        <v>85</v>
      </c>
      <c r="B13" s="33" t="s">
        <v>84</v>
      </c>
      <c r="C13" s="13">
        <v>4270</v>
      </c>
      <c r="D13" s="13">
        <v>2214</v>
      </c>
      <c r="E13" s="13">
        <v>53</v>
      </c>
      <c r="F13" s="13">
        <v>806</v>
      </c>
      <c r="G13" s="13">
        <v>1133</v>
      </c>
    </row>
    <row r="14" spans="1:7" ht="25.5" customHeight="1" x14ac:dyDescent="0.2">
      <c r="A14" s="34" t="s">
        <v>83</v>
      </c>
      <c r="B14" s="27" t="s">
        <v>82</v>
      </c>
      <c r="C14" s="13">
        <v>8664</v>
      </c>
      <c r="D14" s="13">
        <v>4153</v>
      </c>
      <c r="E14" s="13">
        <v>58</v>
      </c>
      <c r="F14" s="13">
        <v>1728</v>
      </c>
      <c r="G14" s="13">
        <v>2586</v>
      </c>
    </row>
    <row r="15" spans="1:7" ht="22.5" x14ac:dyDescent="0.2">
      <c r="A15" s="34" t="s">
        <v>81</v>
      </c>
      <c r="B15" s="27" t="s">
        <v>80</v>
      </c>
      <c r="C15" s="13">
        <v>1637</v>
      </c>
      <c r="D15" s="13">
        <v>898</v>
      </c>
      <c r="E15" s="13">
        <v>19</v>
      </c>
      <c r="F15" s="13">
        <v>402</v>
      </c>
      <c r="G15" s="13">
        <v>256</v>
      </c>
    </row>
    <row r="16" spans="1:7" x14ac:dyDescent="0.2">
      <c r="A16" s="34" t="s">
        <v>79</v>
      </c>
      <c r="B16" s="27" t="s">
        <v>78</v>
      </c>
      <c r="C16" s="13">
        <v>888</v>
      </c>
      <c r="D16" s="13">
        <v>560</v>
      </c>
      <c r="E16" s="13">
        <v>16</v>
      </c>
      <c r="F16" s="13">
        <v>204</v>
      </c>
      <c r="G16" s="13">
        <v>84</v>
      </c>
    </row>
    <row r="17" spans="1:7" x14ac:dyDescent="0.2">
      <c r="A17" s="34" t="s">
        <v>77</v>
      </c>
      <c r="B17" s="27" t="s">
        <v>76</v>
      </c>
      <c r="C17" s="13">
        <v>2910</v>
      </c>
      <c r="D17" s="13">
        <v>1622</v>
      </c>
      <c r="E17" s="13">
        <v>39</v>
      </c>
      <c r="F17" s="13">
        <v>703</v>
      </c>
      <c r="G17" s="13">
        <v>467</v>
      </c>
    </row>
    <row r="18" spans="1:7" x14ac:dyDescent="0.2">
      <c r="A18" s="34" t="s">
        <v>75</v>
      </c>
      <c r="B18" s="27" t="s">
        <v>74</v>
      </c>
      <c r="C18" s="13">
        <v>688</v>
      </c>
      <c r="D18" s="13">
        <v>463</v>
      </c>
      <c r="E18" s="13">
        <v>18</v>
      </c>
      <c r="F18" s="13">
        <v>104</v>
      </c>
      <c r="G18" s="13">
        <v>86</v>
      </c>
    </row>
    <row r="19" spans="1:7" ht="22.5" x14ac:dyDescent="0.2">
      <c r="A19" s="34" t="s">
        <v>73</v>
      </c>
      <c r="B19" s="33" t="s">
        <v>72</v>
      </c>
      <c r="C19" s="13">
        <v>12351</v>
      </c>
      <c r="D19" s="13">
        <v>3285</v>
      </c>
      <c r="E19" s="13">
        <v>48</v>
      </c>
      <c r="F19" s="13">
        <v>2163</v>
      </c>
      <c r="G19" s="13">
        <v>6705</v>
      </c>
    </row>
    <row r="20" spans="1:7" ht="17.25" customHeight="1" x14ac:dyDescent="0.2">
      <c r="A20" s="26" t="s">
        <v>71</v>
      </c>
      <c r="B20" s="31" t="s">
        <v>70</v>
      </c>
      <c r="C20" s="13">
        <v>506</v>
      </c>
      <c r="D20" s="13">
        <v>415</v>
      </c>
      <c r="E20" s="13">
        <v>64</v>
      </c>
      <c r="F20" s="13">
        <v>17</v>
      </c>
      <c r="G20" s="13">
        <v>5</v>
      </c>
    </row>
    <row r="21" spans="1:7" ht="17.25" customHeight="1" x14ac:dyDescent="0.2">
      <c r="A21" s="24" t="s">
        <v>69</v>
      </c>
      <c r="B21" s="27" t="s">
        <v>68</v>
      </c>
      <c r="C21" s="13">
        <v>52756</v>
      </c>
      <c r="D21" s="13">
        <v>22421</v>
      </c>
      <c r="E21" s="13">
        <v>578</v>
      </c>
      <c r="F21" s="13">
        <v>10346</v>
      </c>
      <c r="G21" s="13">
        <v>18532</v>
      </c>
    </row>
    <row r="22" spans="1:7" ht="22.5" x14ac:dyDescent="0.2">
      <c r="A22" s="24" t="s">
        <v>67</v>
      </c>
      <c r="B22" s="25" t="s">
        <v>66</v>
      </c>
      <c r="C22" s="13">
        <v>1876</v>
      </c>
      <c r="D22" s="13">
        <v>1107</v>
      </c>
      <c r="E22" s="13">
        <v>69</v>
      </c>
      <c r="F22" s="13">
        <v>227</v>
      </c>
      <c r="G22" s="13">
        <v>435</v>
      </c>
    </row>
    <row r="23" spans="1:7" x14ac:dyDescent="0.2">
      <c r="A23" s="28" t="s">
        <v>65</v>
      </c>
      <c r="B23" s="27" t="s">
        <v>64</v>
      </c>
      <c r="C23" s="13">
        <v>54632</v>
      </c>
      <c r="D23" s="13">
        <v>23528</v>
      </c>
      <c r="E23" s="13">
        <v>647</v>
      </c>
      <c r="F23" s="13">
        <v>10573</v>
      </c>
      <c r="G23" s="13">
        <v>18967</v>
      </c>
    </row>
    <row r="24" spans="1:7" x14ac:dyDescent="0.2">
      <c r="A24" s="28" t="s">
        <v>63</v>
      </c>
      <c r="B24" s="27" t="s">
        <v>62</v>
      </c>
      <c r="C24" s="13">
        <v>67730</v>
      </c>
      <c r="D24" s="13">
        <v>22298</v>
      </c>
      <c r="E24" s="13">
        <v>227</v>
      </c>
      <c r="F24" s="13">
        <v>11045</v>
      </c>
      <c r="G24" s="13">
        <v>33540</v>
      </c>
    </row>
    <row r="25" spans="1:7" ht="22.5" x14ac:dyDescent="0.2">
      <c r="A25" s="24" t="s">
        <v>61</v>
      </c>
      <c r="B25" s="25" t="s">
        <v>60</v>
      </c>
      <c r="C25" s="13">
        <v>139254</v>
      </c>
      <c r="D25" s="13">
        <v>55137</v>
      </c>
      <c r="E25" s="13">
        <v>476</v>
      </c>
      <c r="F25" s="13">
        <v>26259</v>
      </c>
      <c r="G25" s="13">
        <v>55903</v>
      </c>
    </row>
    <row r="26" spans="1:7" x14ac:dyDescent="0.2">
      <c r="A26" s="26" t="s">
        <v>59</v>
      </c>
      <c r="B26" s="25" t="s">
        <v>58</v>
      </c>
      <c r="C26" s="13">
        <v>30779</v>
      </c>
      <c r="D26" s="13">
        <v>8172</v>
      </c>
      <c r="E26" s="13">
        <v>122</v>
      </c>
      <c r="F26" s="13">
        <v>3376</v>
      </c>
      <c r="G26" s="13">
        <v>18973</v>
      </c>
    </row>
    <row r="27" spans="1:7" x14ac:dyDescent="0.2">
      <c r="A27" s="24" t="s">
        <v>57</v>
      </c>
      <c r="B27" s="25" t="s">
        <v>56</v>
      </c>
      <c r="C27" s="13">
        <v>32193</v>
      </c>
      <c r="D27" s="13">
        <v>10434</v>
      </c>
      <c r="E27" s="13">
        <v>70</v>
      </c>
      <c r="F27" s="13">
        <v>4914</v>
      </c>
      <c r="G27" s="13">
        <v>16478</v>
      </c>
    </row>
    <row r="28" spans="1:7" x14ac:dyDescent="0.2">
      <c r="A28" s="26" t="s">
        <v>55</v>
      </c>
      <c r="B28" s="25" t="s">
        <v>54</v>
      </c>
      <c r="C28" s="13">
        <v>33487</v>
      </c>
      <c r="D28" s="13">
        <v>12296</v>
      </c>
      <c r="E28" s="13">
        <v>288</v>
      </c>
      <c r="F28" s="13">
        <v>11738</v>
      </c>
      <c r="G28" s="13">
        <v>8859</v>
      </c>
    </row>
    <row r="29" spans="1:7" x14ac:dyDescent="0.2">
      <c r="A29" s="24" t="s">
        <v>53</v>
      </c>
      <c r="B29" s="25" t="s">
        <v>52</v>
      </c>
      <c r="C29" s="13">
        <v>25947</v>
      </c>
      <c r="D29" s="13">
        <v>4433</v>
      </c>
      <c r="E29" s="13">
        <v>611</v>
      </c>
      <c r="F29" s="13">
        <v>2756</v>
      </c>
      <c r="G29" s="13">
        <v>17925</v>
      </c>
    </row>
    <row r="30" spans="1:7" x14ac:dyDescent="0.2">
      <c r="A30" s="26" t="s">
        <v>51</v>
      </c>
      <c r="B30" s="25" t="s">
        <v>50</v>
      </c>
      <c r="C30" s="13">
        <v>30754</v>
      </c>
      <c r="D30" s="13">
        <v>21125</v>
      </c>
      <c r="E30" s="13">
        <v>469</v>
      </c>
      <c r="F30" s="13">
        <v>4090</v>
      </c>
      <c r="G30" s="13">
        <v>4522</v>
      </c>
    </row>
    <row r="31" spans="1:7" x14ac:dyDescent="0.2">
      <c r="A31" s="24" t="s">
        <v>49</v>
      </c>
      <c r="B31" s="25" t="s">
        <v>48</v>
      </c>
      <c r="C31" s="13">
        <v>107400</v>
      </c>
      <c r="D31" s="13">
        <v>33538</v>
      </c>
      <c r="E31" s="13">
        <v>404</v>
      </c>
      <c r="F31" s="13">
        <v>29025</v>
      </c>
      <c r="G31" s="13">
        <v>39282</v>
      </c>
    </row>
    <row r="32" spans="1:7" x14ac:dyDescent="0.2">
      <c r="A32" s="26" t="s">
        <v>47</v>
      </c>
      <c r="B32" s="25" t="s">
        <v>46</v>
      </c>
      <c r="C32" s="13">
        <v>37907</v>
      </c>
      <c r="D32" s="13">
        <v>11164</v>
      </c>
      <c r="E32" s="13">
        <v>127</v>
      </c>
      <c r="F32" s="13">
        <v>7482</v>
      </c>
      <c r="G32" s="13">
        <v>18804</v>
      </c>
    </row>
    <row r="33" spans="1:7" ht="22.5" x14ac:dyDescent="0.2">
      <c r="A33" s="24" t="s">
        <v>45</v>
      </c>
      <c r="B33" s="25" t="s">
        <v>44</v>
      </c>
      <c r="C33" s="13">
        <v>74</v>
      </c>
      <c r="D33" s="13">
        <v>43</v>
      </c>
      <c r="E33" s="13" t="s">
        <v>33</v>
      </c>
      <c r="F33" s="13">
        <v>29</v>
      </c>
      <c r="G33" s="13" t="s">
        <v>33</v>
      </c>
    </row>
    <row r="34" spans="1:7" x14ac:dyDescent="0.2">
      <c r="A34" s="26" t="s">
        <v>43</v>
      </c>
      <c r="B34" s="25" t="s">
        <v>42</v>
      </c>
      <c r="C34" s="13">
        <v>27497</v>
      </c>
      <c r="D34" s="13">
        <v>2607</v>
      </c>
      <c r="E34" s="13">
        <v>13</v>
      </c>
      <c r="F34" s="13">
        <v>5225</v>
      </c>
      <c r="G34" s="13">
        <v>19498</v>
      </c>
    </row>
    <row r="35" spans="1:7" x14ac:dyDescent="0.2">
      <c r="A35" s="24" t="s">
        <v>41</v>
      </c>
      <c r="B35" s="25" t="s">
        <v>40</v>
      </c>
      <c r="C35" s="13">
        <v>26613</v>
      </c>
      <c r="D35" s="13">
        <v>5001</v>
      </c>
      <c r="E35" s="13">
        <v>19</v>
      </c>
      <c r="F35" s="13">
        <v>10976</v>
      </c>
      <c r="G35" s="13">
        <v>10451</v>
      </c>
    </row>
    <row r="36" spans="1:7" x14ac:dyDescent="0.2">
      <c r="A36" s="26" t="s">
        <v>39</v>
      </c>
      <c r="B36" s="25" t="s">
        <v>38</v>
      </c>
      <c r="C36" s="13">
        <v>15820</v>
      </c>
      <c r="D36" s="13">
        <v>3859</v>
      </c>
      <c r="E36" s="13">
        <v>22</v>
      </c>
      <c r="F36" s="13">
        <v>3965</v>
      </c>
      <c r="G36" s="13">
        <v>7852</v>
      </c>
    </row>
    <row r="37" spans="1:7" x14ac:dyDescent="0.2">
      <c r="A37" s="24" t="s">
        <v>37</v>
      </c>
      <c r="B37" s="25" t="s">
        <v>36</v>
      </c>
      <c r="C37" s="13">
        <v>36165</v>
      </c>
      <c r="D37" s="13">
        <v>3140</v>
      </c>
      <c r="E37" s="13">
        <v>22</v>
      </c>
      <c r="F37" s="13">
        <v>3340</v>
      </c>
      <c r="G37" s="13">
        <v>29485</v>
      </c>
    </row>
    <row r="38" spans="1:7" x14ac:dyDescent="0.2">
      <c r="A38" s="22" t="s">
        <v>120</v>
      </c>
      <c r="B38" s="21" t="s">
        <v>0</v>
      </c>
      <c r="C38" s="11">
        <v>688996</v>
      </c>
      <c r="D38" s="11">
        <v>222289</v>
      </c>
      <c r="E38" s="11">
        <v>3817</v>
      </c>
      <c r="F38" s="11">
        <v>137136</v>
      </c>
      <c r="G38" s="11">
        <v>313887</v>
      </c>
    </row>
  </sheetData>
  <mergeCells count="4">
    <mergeCell ref="A2:A3"/>
    <mergeCell ref="B2:B3"/>
    <mergeCell ref="C2:C3"/>
    <mergeCell ref="D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45A8B-7839-43E4-BC65-D24809216424}">
  <dimension ref="A1:H13"/>
  <sheetViews>
    <sheetView zoomScaleNormal="100" workbookViewId="0"/>
  </sheetViews>
  <sheetFormatPr defaultRowHeight="11.25" x14ac:dyDescent="0.2"/>
  <cols>
    <col min="1" max="1" width="12.85546875" style="1" customWidth="1"/>
    <col min="2" max="2" width="28.140625" style="1" customWidth="1"/>
    <col min="3" max="8" width="10.7109375" style="1" customWidth="1"/>
    <col min="9" max="16384" width="9.140625" style="1"/>
  </cols>
  <sheetData>
    <row r="1" spans="1:8" ht="12" thickBot="1" x14ac:dyDescent="0.25">
      <c r="A1" s="54" t="s">
        <v>127</v>
      </c>
      <c r="B1" s="54"/>
      <c r="C1" s="54"/>
      <c r="D1" s="54"/>
      <c r="E1" s="54"/>
      <c r="F1" s="54"/>
      <c r="G1" s="54"/>
      <c r="H1" s="54"/>
    </row>
    <row r="2" spans="1:8" x14ac:dyDescent="0.2">
      <c r="A2" s="252" t="s">
        <v>30</v>
      </c>
      <c r="B2" s="253" t="s">
        <v>29</v>
      </c>
      <c r="C2" s="53" t="s">
        <v>117</v>
      </c>
      <c r="D2" s="52" t="s">
        <v>126</v>
      </c>
      <c r="E2" s="52" t="s">
        <v>125</v>
      </c>
      <c r="F2" s="52" t="s">
        <v>115</v>
      </c>
      <c r="G2" s="37" t="s">
        <v>114</v>
      </c>
      <c r="H2" s="254" t="s">
        <v>0</v>
      </c>
    </row>
    <row r="3" spans="1:8" x14ac:dyDescent="0.2">
      <c r="A3" s="248"/>
      <c r="B3" s="246"/>
      <c r="C3" s="255" t="s">
        <v>113</v>
      </c>
      <c r="D3" s="256"/>
      <c r="E3" s="256"/>
      <c r="F3" s="256"/>
      <c r="G3" s="257"/>
      <c r="H3" s="246"/>
    </row>
    <row r="4" spans="1:8" x14ac:dyDescent="0.2">
      <c r="A4" s="51" t="s">
        <v>21</v>
      </c>
      <c r="B4" s="50" t="s">
        <v>20</v>
      </c>
      <c r="C4" s="46">
        <v>205205</v>
      </c>
      <c r="D4" s="46">
        <v>14180</v>
      </c>
      <c r="E4" s="46">
        <v>8421</v>
      </c>
      <c r="F4" s="46">
        <v>4621</v>
      </c>
      <c r="G4" s="46">
        <v>853</v>
      </c>
      <c r="H4" s="46">
        <v>233280</v>
      </c>
    </row>
    <row r="5" spans="1:8" x14ac:dyDescent="0.2">
      <c r="A5" s="48">
        <v>113</v>
      </c>
      <c r="B5" s="50" t="s">
        <v>28</v>
      </c>
      <c r="C5" s="46">
        <v>197121</v>
      </c>
      <c r="D5" s="46">
        <v>13476</v>
      </c>
      <c r="E5" s="46">
        <v>7572</v>
      </c>
      <c r="F5" s="46">
        <v>3609</v>
      </c>
      <c r="G5" s="46">
        <v>511</v>
      </c>
      <c r="H5" s="46">
        <v>222289</v>
      </c>
    </row>
    <row r="6" spans="1:8" x14ac:dyDescent="0.2">
      <c r="A6" s="48">
        <v>114</v>
      </c>
      <c r="B6" s="50" t="s">
        <v>27</v>
      </c>
      <c r="C6" s="46">
        <v>1654</v>
      </c>
      <c r="D6" s="46">
        <v>425</v>
      </c>
      <c r="E6" s="46">
        <v>582</v>
      </c>
      <c r="F6" s="46">
        <v>821</v>
      </c>
      <c r="G6" s="46">
        <v>335</v>
      </c>
      <c r="H6" s="46">
        <v>3817</v>
      </c>
    </row>
    <row r="7" spans="1:8" x14ac:dyDescent="0.2">
      <c r="A7" s="51">
        <v>12</v>
      </c>
      <c r="B7" s="50" t="s">
        <v>26</v>
      </c>
      <c r="C7" s="46">
        <v>1599</v>
      </c>
      <c r="D7" s="46">
        <v>176</v>
      </c>
      <c r="E7" s="46">
        <v>221</v>
      </c>
      <c r="F7" s="46">
        <v>183</v>
      </c>
      <c r="G7" s="46">
        <v>6</v>
      </c>
      <c r="H7" s="46">
        <v>2185</v>
      </c>
    </row>
    <row r="8" spans="1:8" ht="22.5" x14ac:dyDescent="0.2">
      <c r="A8" s="51" t="s">
        <v>14</v>
      </c>
      <c r="B8" s="50" t="s">
        <v>124</v>
      </c>
      <c r="C8" s="46">
        <v>139495</v>
      </c>
      <c r="D8" s="46">
        <v>1810</v>
      </c>
      <c r="E8" s="46">
        <v>415</v>
      </c>
      <c r="F8" s="46">
        <v>92</v>
      </c>
      <c r="G8" s="46">
        <v>17</v>
      </c>
      <c r="H8" s="46">
        <v>141829</v>
      </c>
    </row>
    <row r="9" spans="1:8" x14ac:dyDescent="0.2">
      <c r="A9" s="48">
        <v>211</v>
      </c>
      <c r="B9" s="50" t="s">
        <v>18</v>
      </c>
      <c r="C9" s="46">
        <v>4186</v>
      </c>
      <c r="D9" s="46">
        <v>90</v>
      </c>
      <c r="E9" s="46">
        <v>19</v>
      </c>
      <c r="F9" s="46">
        <v>4</v>
      </c>
      <c r="G9" s="46" t="s">
        <v>33</v>
      </c>
      <c r="H9" s="46">
        <v>4299</v>
      </c>
    </row>
    <row r="10" spans="1:8" x14ac:dyDescent="0.2">
      <c r="A10" s="48">
        <v>212</v>
      </c>
      <c r="B10" s="50" t="s">
        <v>17</v>
      </c>
      <c r="C10" s="46">
        <v>134992</v>
      </c>
      <c r="D10" s="46">
        <v>1691</v>
      </c>
      <c r="E10" s="46">
        <v>373</v>
      </c>
      <c r="F10" s="46">
        <v>70</v>
      </c>
      <c r="G10" s="46">
        <v>10</v>
      </c>
      <c r="H10" s="46">
        <v>137136</v>
      </c>
    </row>
    <row r="11" spans="1:8" x14ac:dyDescent="0.2">
      <c r="A11" s="49" t="s">
        <v>123</v>
      </c>
      <c r="B11" s="45" t="s">
        <v>11</v>
      </c>
      <c r="C11" s="44">
        <v>344700</v>
      </c>
      <c r="D11" s="44">
        <v>15990</v>
      </c>
      <c r="E11" s="44">
        <v>8836</v>
      </c>
      <c r="F11" s="44">
        <v>4713</v>
      </c>
      <c r="G11" s="44">
        <v>870</v>
      </c>
      <c r="H11" s="44">
        <v>375109</v>
      </c>
    </row>
    <row r="12" spans="1:8" x14ac:dyDescent="0.2">
      <c r="A12" s="48">
        <v>231</v>
      </c>
      <c r="B12" s="47" t="s">
        <v>9</v>
      </c>
      <c r="C12" s="46">
        <v>312402</v>
      </c>
      <c r="D12" s="46">
        <v>1212</v>
      </c>
      <c r="E12" s="46">
        <v>240</v>
      </c>
      <c r="F12" s="46">
        <v>33</v>
      </c>
      <c r="G12" s="46" t="s">
        <v>33</v>
      </c>
      <c r="H12" s="46">
        <v>313887</v>
      </c>
    </row>
    <row r="13" spans="1:8" ht="22.5" x14ac:dyDescent="0.2">
      <c r="A13" s="45" t="s">
        <v>122</v>
      </c>
      <c r="B13" s="45" t="s">
        <v>7</v>
      </c>
      <c r="C13" s="44">
        <v>657102</v>
      </c>
      <c r="D13" s="44">
        <v>17202</v>
      </c>
      <c r="E13" s="44">
        <v>9076</v>
      </c>
      <c r="F13" s="44">
        <v>4746</v>
      </c>
      <c r="G13" s="44">
        <v>870</v>
      </c>
      <c r="H13" s="44">
        <v>688996</v>
      </c>
    </row>
  </sheetData>
  <mergeCells count="4">
    <mergeCell ref="A2:A3"/>
    <mergeCell ref="B2:B3"/>
    <mergeCell ref="H2:H3"/>
    <mergeCell ref="C3:G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18D19-8196-44A5-87F9-9D8C534FE7F2}">
  <dimension ref="A1:E12"/>
  <sheetViews>
    <sheetView zoomScaleNormal="100" workbookViewId="0"/>
  </sheetViews>
  <sheetFormatPr defaultRowHeight="11.25" x14ac:dyDescent="0.2"/>
  <cols>
    <col min="1" max="1" width="36.85546875" style="1" customWidth="1"/>
    <col min="2" max="5" width="12.7109375" style="1" customWidth="1"/>
    <col min="6" max="16384" width="9.140625" style="1"/>
  </cols>
  <sheetData>
    <row r="1" spans="1:5" ht="12" thickBot="1" x14ac:dyDescent="0.25">
      <c r="A1" s="62" t="s">
        <v>136</v>
      </c>
      <c r="B1" s="61"/>
      <c r="C1" s="61"/>
      <c r="D1" s="61"/>
      <c r="E1" s="61"/>
    </row>
    <row r="2" spans="1:5" x14ac:dyDescent="0.2">
      <c r="A2" s="238" t="s">
        <v>29</v>
      </c>
      <c r="B2" s="258" t="s">
        <v>135</v>
      </c>
      <c r="C2" s="259"/>
      <c r="D2" s="258" t="s">
        <v>134</v>
      </c>
      <c r="E2" s="258"/>
    </row>
    <row r="3" spans="1:5" x14ac:dyDescent="0.2">
      <c r="A3" s="260"/>
      <c r="B3" s="249" t="s">
        <v>133</v>
      </c>
      <c r="C3" s="261"/>
      <c r="D3" s="261"/>
      <c r="E3" s="261"/>
    </row>
    <row r="4" spans="1:5" x14ac:dyDescent="0.2">
      <c r="A4" s="239"/>
      <c r="B4" s="60">
        <v>2009</v>
      </c>
      <c r="C4" s="59">
        <v>2010</v>
      </c>
      <c r="D4" s="59">
        <v>2009</v>
      </c>
      <c r="E4" s="58">
        <v>2010</v>
      </c>
    </row>
    <row r="5" spans="1:5" x14ac:dyDescent="0.2">
      <c r="A5" s="56" t="s">
        <v>11</v>
      </c>
      <c r="B5" s="13">
        <v>46588</v>
      </c>
      <c r="C5" s="13">
        <v>48676</v>
      </c>
      <c r="D5" s="13">
        <v>28322</v>
      </c>
      <c r="E5" s="13">
        <v>27795</v>
      </c>
    </row>
    <row r="6" spans="1:5" x14ac:dyDescent="0.2">
      <c r="A6" s="57" t="s">
        <v>132</v>
      </c>
      <c r="B6" s="13">
        <v>77704</v>
      </c>
      <c r="C6" s="13">
        <v>72614</v>
      </c>
      <c r="D6" s="13">
        <v>65184</v>
      </c>
      <c r="E6" s="13">
        <v>41892</v>
      </c>
    </row>
    <row r="7" spans="1:5" x14ac:dyDescent="0.2">
      <c r="A7" s="57" t="s">
        <v>131</v>
      </c>
      <c r="B7" s="13">
        <v>124292</v>
      </c>
      <c r="C7" s="13">
        <v>121290</v>
      </c>
      <c r="D7" s="13">
        <v>93506</v>
      </c>
      <c r="E7" s="13">
        <v>69687</v>
      </c>
    </row>
    <row r="8" spans="1:5" x14ac:dyDescent="0.2">
      <c r="A8" s="57" t="s">
        <v>5</v>
      </c>
      <c r="B8" s="13">
        <v>478</v>
      </c>
      <c r="C8" s="13">
        <v>2712</v>
      </c>
      <c r="D8" s="13">
        <v>823</v>
      </c>
      <c r="E8" s="13">
        <v>559</v>
      </c>
    </row>
    <row r="9" spans="1:5" x14ac:dyDescent="0.2">
      <c r="A9" s="57" t="s">
        <v>130</v>
      </c>
      <c r="B9" s="13">
        <v>3660</v>
      </c>
      <c r="C9" s="13">
        <v>3454</v>
      </c>
      <c r="D9" s="13">
        <v>2452</v>
      </c>
      <c r="E9" s="13">
        <v>2269</v>
      </c>
    </row>
    <row r="10" spans="1:5" x14ac:dyDescent="0.2">
      <c r="A10" s="56" t="s">
        <v>129</v>
      </c>
      <c r="B10" s="13">
        <v>73</v>
      </c>
      <c r="C10" s="13">
        <v>53</v>
      </c>
      <c r="D10" s="13">
        <v>176</v>
      </c>
      <c r="E10" s="13">
        <v>91</v>
      </c>
    </row>
    <row r="11" spans="1:5" x14ac:dyDescent="0.2">
      <c r="A11" s="56" t="s">
        <v>128</v>
      </c>
      <c r="B11" s="13">
        <v>4211</v>
      </c>
      <c r="C11" s="13">
        <v>6219</v>
      </c>
      <c r="D11" s="13">
        <v>3461</v>
      </c>
      <c r="E11" s="13">
        <v>2947</v>
      </c>
    </row>
    <row r="12" spans="1:5" x14ac:dyDescent="0.2">
      <c r="A12" s="55" t="s">
        <v>0</v>
      </c>
      <c r="B12" s="11">
        <v>128503</v>
      </c>
      <c r="C12" s="11">
        <v>127509</v>
      </c>
      <c r="D12" s="11">
        <v>96967</v>
      </c>
      <c r="E12" s="11">
        <v>72634</v>
      </c>
    </row>
  </sheetData>
  <mergeCells count="4">
    <mergeCell ref="B2:C2"/>
    <mergeCell ref="D2:E2"/>
    <mergeCell ref="A2:A4"/>
    <mergeCell ref="B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906C-4EFD-4D87-8064-5227D8F21457}">
  <dimension ref="A1:E17"/>
  <sheetViews>
    <sheetView zoomScaleNormal="100" workbookViewId="0"/>
  </sheetViews>
  <sheetFormatPr defaultRowHeight="11.25" x14ac:dyDescent="0.2"/>
  <cols>
    <col min="1" max="1" width="34.28515625" style="1" customWidth="1"/>
    <col min="2" max="5" width="12.42578125" style="1" customWidth="1"/>
    <col min="6" max="16384" width="9.140625" style="1"/>
  </cols>
  <sheetData>
    <row r="1" spans="1:5" ht="12" thickBot="1" x14ac:dyDescent="0.25">
      <c r="A1" s="77" t="s">
        <v>146</v>
      </c>
      <c r="B1" s="77"/>
      <c r="C1" s="77"/>
      <c r="D1" s="77"/>
      <c r="E1" s="77"/>
    </row>
    <row r="2" spans="1:5" x14ac:dyDescent="0.2">
      <c r="A2" s="76" t="s">
        <v>145</v>
      </c>
      <c r="B2" s="74">
        <v>2000</v>
      </c>
      <c r="C2" s="74">
        <v>2007</v>
      </c>
      <c r="D2" s="75">
        <v>2008</v>
      </c>
      <c r="E2" s="74">
        <v>2009</v>
      </c>
    </row>
    <row r="3" spans="1:5" x14ac:dyDescent="0.2">
      <c r="A3" s="73" t="s">
        <v>144</v>
      </c>
      <c r="B3" s="72">
        <v>26634</v>
      </c>
      <c r="C3" s="72">
        <v>27177</v>
      </c>
      <c r="D3" s="71">
        <v>28988</v>
      </c>
      <c r="E3" s="71">
        <v>29266</v>
      </c>
    </row>
    <row r="4" spans="1:5" x14ac:dyDescent="0.2">
      <c r="A4" s="68" t="s">
        <v>140</v>
      </c>
      <c r="B4" s="72"/>
      <c r="C4" s="13"/>
      <c r="D4" s="13"/>
      <c r="E4" s="13"/>
    </row>
    <row r="5" spans="1:5" x14ac:dyDescent="0.2">
      <c r="A5" s="66" t="s">
        <v>139</v>
      </c>
      <c r="B5" s="72">
        <v>10244</v>
      </c>
      <c r="C5" s="72">
        <v>7661</v>
      </c>
      <c r="D5" s="71">
        <v>7780</v>
      </c>
      <c r="E5" s="71">
        <v>7335</v>
      </c>
    </row>
    <row r="6" spans="1:5" x14ac:dyDescent="0.2">
      <c r="A6" s="66" t="s">
        <v>138</v>
      </c>
      <c r="B6" s="72">
        <v>16390</v>
      </c>
      <c r="C6" s="72">
        <v>19516</v>
      </c>
      <c r="D6" s="71">
        <v>21208</v>
      </c>
      <c r="E6" s="71">
        <v>21931</v>
      </c>
    </row>
    <row r="7" spans="1:5" x14ac:dyDescent="0.2">
      <c r="A7" s="69" t="s">
        <v>143</v>
      </c>
      <c r="B7" s="64">
        <v>7109.7</v>
      </c>
      <c r="C7" s="64">
        <v>4</v>
      </c>
      <c r="D7" s="64">
        <v>18002.599999999999</v>
      </c>
      <c r="E7" s="64">
        <v>18572</v>
      </c>
    </row>
    <row r="8" spans="1:5" x14ac:dyDescent="0.2">
      <c r="A8" s="68" t="s">
        <v>140</v>
      </c>
      <c r="B8" s="64"/>
      <c r="C8" s="67"/>
      <c r="D8" s="67"/>
      <c r="E8" s="67"/>
    </row>
    <row r="9" spans="1:5" x14ac:dyDescent="0.2">
      <c r="A9" s="66" t="s">
        <v>139</v>
      </c>
      <c r="B9" s="64">
        <v>4036.3</v>
      </c>
      <c r="C9" s="64">
        <v>11967.6</v>
      </c>
      <c r="D9" s="63">
        <v>8454.1</v>
      </c>
      <c r="E9" s="63">
        <v>8563.2999999999993</v>
      </c>
    </row>
    <row r="10" spans="1:5" x14ac:dyDescent="0.2">
      <c r="A10" s="66" t="s">
        <v>138</v>
      </c>
      <c r="B10" s="64">
        <v>3000.1</v>
      </c>
      <c r="C10" s="64">
        <v>8353.7000000000007</v>
      </c>
      <c r="D10" s="63">
        <v>9151.7999999999993</v>
      </c>
      <c r="E10" s="63">
        <v>9598.7999999999993</v>
      </c>
    </row>
    <row r="11" spans="1:5" x14ac:dyDescent="0.2">
      <c r="A11" s="66" t="s">
        <v>137</v>
      </c>
      <c r="B11" s="64">
        <v>73.3</v>
      </c>
      <c r="C11" s="64">
        <v>331.2</v>
      </c>
      <c r="D11" s="63">
        <v>396.7</v>
      </c>
      <c r="E11" s="63">
        <v>409.8</v>
      </c>
    </row>
    <row r="12" spans="1:5" x14ac:dyDescent="0.2">
      <c r="A12" s="70" t="s">
        <v>142</v>
      </c>
      <c r="B12" s="64">
        <v>21048.400000000001</v>
      </c>
      <c r="C12" s="64">
        <v>58456.6</v>
      </c>
      <c r="D12" s="63">
        <v>56995.7</v>
      </c>
      <c r="E12" s="63">
        <v>58989</v>
      </c>
    </row>
    <row r="13" spans="1:5" x14ac:dyDescent="0.2">
      <c r="A13" s="69" t="s">
        <v>141</v>
      </c>
      <c r="B13" s="64">
        <v>5576.6</v>
      </c>
      <c r="C13" s="64">
        <v>14810</v>
      </c>
      <c r="D13" s="64">
        <v>15091.3</v>
      </c>
      <c r="E13" s="64">
        <v>15976.6</v>
      </c>
    </row>
    <row r="14" spans="1:5" x14ac:dyDescent="0.2">
      <c r="A14" s="68" t="s">
        <v>140</v>
      </c>
      <c r="B14" s="64"/>
      <c r="C14" s="64"/>
      <c r="D14" s="67"/>
      <c r="E14" s="67"/>
    </row>
    <row r="15" spans="1:5" x14ac:dyDescent="0.2">
      <c r="A15" s="66" t="s">
        <v>139</v>
      </c>
      <c r="B15" s="64">
        <v>2503.1999999999998</v>
      </c>
      <c r="C15" s="64">
        <v>6125.1</v>
      </c>
      <c r="D15" s="63">
        <v>5542.8</v>
      </c>
      <c r="E15" s="63">
        <v>5967.9</v>
      </c>
    </row>
    <row r="16" spans="1:5" x14ac:dyDescent="0.2">
      <c r="A16" s="66" t="s">
        <v>138</v>
      </c>
      <c r="B16" s="64">
        <v>3000.1</v>
      </c>
      <c r="C16" s="64">
        <v>8353.7000000000007</v>
      </c>
      <c r="D16" s="63">
        <v>9151.7999999999993</v>
      </c>
      <c r="E16" s="63">
        <v>9598.7999999999993</v>
      </c>
    </row>
    <row r="17" spans="1:5" x14ac:dyDescent="0.2">
      <c r="A17" s="65" t="s">
        <v>137</v>
      </c>
      <c r="B17" s="64">
        <v>73.3</v>
      </c>
      <c r="C17" s="64">
        <v>331.2</v>
      </c>
      <c r="D17" s="63">
        <v>396.7</v>
      </c>
      <c r="E17" s="63">
        <v>409.8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2E827-43AF-4E7A-9620-745A7110DCDB}">
  <dimension ref="A1:E47"/>
  <sheetViews>
    <sheetView zoomScaleNormal="100" workbookViewId="0"/>
  </sheetViews>
  <sheetFormatPr defaultRowHeight="11.25" x14ac:dyDescent="0.2"/>
  <cols>
    <col min="1" max="1" width="22.7109375" style="1" customWidth="1"/>
    <col min="2" max="5" width="12" style="1" customWidth="1"/>
    <col min="6" max="16384" width="9.140625" style="1"/>
  </cols>
  <sheetData>
    <row r="1" spans="1:5" s="78" customFormat="1" ht="12" thickBot="1" x14ac:dyDescent="0.25">
      <c r="A1" s="96" t="s">
        <v>188</v>
      </c>
      <c r="B1" s="95"/>
      <c r="C1" s="95"/>
      <c r="D1" s="95"/>
      <c r="E1" s="95"/>
    </row>
    <row r="2" spans="1:5" s="90" customFormat="1" ht="22.5" x14ac:dyDescent="0.25">
      <c r="A2" s="94" t="s">
        <v>187</v>
      </c>
      <c r="B2" s="93">
        <v>2000</v>
      </c>
      <c r="C2" s="91">
        <v>2007</v>
      </c>
      <c r="D2" s="92">
        <v>2008</v>
      </c>
      <c r="E2" s="91">
        <v>2009</v>
      </c>
    </row>
    <row r="3" spans="1:5" s="78" customFormat="1" x14ac:dyDescent="0.2">
      <c r="A3" s="84" t="s">
        <v>186</v>
      </c>
      <c r="B3" s="82">
        <v>4441.6000000000004</v>
      </c>
      <c r="C3" s="83">
        <v>12334</v>
      </c>
      <c r="D3" s="83">
        <v>12743.9</v>
      </c>
      <c r="E3" s="83">
        <v>13677</v>
      </c>
    </row>
    <row r="4" spans="1:5" s="78" customFormat="1" x14ac:dyDescent="0.2">
      <c r="A4" s="81" t="s">
        <v>110</v>
      </c>
      <c r="B4" s="79"/>
      <c r="C4" s="79"/>
      <c r="D4" s="79"/>
      <c r="E4" s="79"/>
    </row>
    <row r="5" spans="1:5" s="78" customFormat="1" x14ac:dyDescent="0.2">
      <c r="A5" s="89" t="s">
        <v>185</v>
      </c>
      <c r="B5" s="79">
        <v>495.4</v>
      </c>
      <c r="C5" s="79">
        <v>1974.4</v>
      </c>
      <c r="D5" s="79">
        <v>1940.6</v>
      </c>
      <c r="E5" s="79">
        <v>2036.6</v>
      </c>
    </row>
    <row r="6" spans="1:5" s="78" customFormat="1" x14ac:dyDescent="0.2">
      <c r="A6" s="89" t="s">
        <v>184</v>
      </c>
      <c r="B6" s="79">
        <v>117.5</v>
      </c>
      <c r="C6" s="79">
        <v>370.4</v>
      </c>
      <c r="D6" s="79">
        <v>371.8</v>
      </c>
      <c r="E6" s="79">
        <v>403.3</v>
      </c>
    </row>
    <row r="7" spans="1:5" s="78" customFormat="1" x14ac:dyDescent="0.2">
      <c r="A7" s="88" t="s">
        <v>183</v>
      </c>
      <c r="B7" s="79">
        <v>0.4</v>
      </c>
      <c r="C7" s="79">
        <v>-0.4</v>
      </c>
      <c r="D7" s="79">
        <v>0.1</v>
      </c>
      <c r="E7" s="79">
        <v>0.1</v>
      </c>
    </row>
    <row r="8" spans="1:5" s="78" customFormat="1" x14ac:dyDescent="0.2">
      <c r="A8" s="86" t="s">
        <v>182</v>
      </c>
      <c r="B8" s="79">
        <v>1.3</v>
      </c>
      <c r="C8" s="79">
        <v>9.6</v>
      </c>
      <c r="D8" s="79">
        <v>14.7</v>
      </c>
      <c r="E8" s="79">
        <v>11.3</v>
      </c>
    </row>
    <row r="9" spans="1:5" s="78" customFormat="1" x14ac:dyDescent="0.2">
      <c r="A9" s="86" t="s">
        <v>181</v>
      </c>
      <c r="B9" s="79">
        <v>19.3</v>
      </c>
      <c r="C9" s="79">
        <v>98.8</v>
      </c>
      <c r="D9" s="79">
        <v>101.8</v>
      </c>
      <c r="E9" s="79">
        <v>162.30000000000001</v>
      </c>
    </row>
    <row r="10" spans="1:5" s="78" customFormat="1" x14ac:dyDescent="0.2">
      <c r="A10" s="86" t="s">
        <v>180</v>
      </c>
      <c r="B10" s="79">
        <v>45.6</v>
      </c>
      <c r="C10" s="79">
        <v>340.5</v>
      </c>
      <c r="D10" s="79">
        <v>292.89999999999998</v>
      </c>
      <c r="E10" s="79">
        <v>306.10000000000002</v>
      </c>
    </row>
    <row r="11" spans="1:5" s="78" customFormat="1" x14ac:dyDescent="0.2">
      <c r="A11" s="86" t="s">
        <v>179</v>
      </c>
      <c r="B11" s="79">
        <v>57.8</v>
      </c>
      <c r="C11" s="79">
        <v>135.6</v>
      </c>
      <c r="D11" s="79">
        <v>201.9</v>
      </c>
      <c r="E11" s="79">
        <v>240.4</v>
      </c>
    </row>
    <row r="12" spans="1:5" s="78" customFormat="1" x14ac:dyDescent="0.2">
      <c r="A12" s="86" t="s">
        <v>178</v>
      </c>
      <c r="B12" s="79">
        <v>307.60000000000002</v>
      </c>
      <c r="C12" s="79">
        <v>787.8</v>
      </c>
      <c r="D12" s="79">
        <v>860.4</v>
      </c>
      <c r="E12" s="79">
        <v>894.2</v>
      </c>
    </row>
    <row r="13" spans="1:5" s="78" customFormat="1" x14ac:dyDescent="0.2">
      <c r="A13" s="86" t="s">
        <v>177</v>
      </c>
      <c r="B13" s="79">
        <v>0.6</v>
      </c>
      <c r="C13" s="79">
        <v>0.6</v>
      </c>
      <c r="D13" s="79">
        <v>0.6</v>
      </c>
      <c r="E13" s="79">
        <v>0.5</v>
      </c>
    </row>
    <row r="14" spans="1:5" s="78" customFormat="1" x14ac:dyDescent="0.2">
      <c r="A14" s="86" t="s">
        <v>176</v>
      </c>
      <c r="B14" s="79">
        <v>814.4</v>
      </c>
      <c r="C14" s="79">
        <v>2154.3000000000002</v>
      </c>
      <c r="D14" s="87">
        <v>2297.1999999999998</v>
      </c>
      <c r="E14" s="79">
        <v>2256.1</v>
      </c>
    </row>
    <row r="15" spans="1:5" s="78" customFormat="1" x14ac:dyDescent="0.2">
      <c r="A15" s="86" t="s">
        <v>175</v>
      </c>
      <c r="B15" s="79">
        <v>0.5</v>
      </c>
      <c r="C15" s="79">
        <v>31.2</v>
      </c>
      <c r="D15" s="79">
        <v>38.4</v>
      </c>
      <c r="E15" s="79">
        <v>28.9</v>
      </c>
    </row>
    <row r="16" spans="1:5" s="78" customFormat="1" x14ac:dyDescent="0.2">
      <c r="A16" s="86" t="s">
        <v>174</v>
      </c>
      <c r="B16" s="79" t="s">
        <v>33</v>
      </c>
      <c r="C16" s="79">
        <v>3.2</v>
      </c>
      <c r="D16" s="79">
        <v>7</v>
      </c>
      <c r="E16" s="79">
        <v>6.6</v>
      </c>
    </row>
    <row r="17" spans="1:5" s="78" customFormat="1" x14ac:dyDescent="0.2">
      <c r="A17" s="86" t="s">
        <v>173</v>
      </c>
      <c r="B17" s="79">
        <v>2086.3000000000002</v>
      </c>
      <c r="C17" s="79">
        <v>3743</v>
      </c>
      <c r="D17" s="79">
        <v>3626</v>
      </c>
      <c r="E17" s="79">
        <v>4010.5</v>
      </c>
    </row>
    <row r="18" spans="1:5" s="78" customFormat="1" x14ac:dyDescent="0.2">
      <c r="A18" s="86" t="s">
        <v>172</v>
      </c>
      <c r="B18" s="79">
        <v>10</v>
      </c>
      <c r="C18" s="79">
        <v>234.9</v>
      </c>
      <c r="D18" s="79">
        <v>170.7</v>
      </c>
      <c r="E18" s="79">
        <v>202</v>
      </c>
    </row>
    <row r="19" spans="1:5" s="78" customFormat="1" x14ac:dyDescent="0.2">
      <c r="A19" s="86" t="s">
        <v>171</v>
      </c>
      <c r="B19" s="79">
        <v>111.2</v>
      </c>
      <c r="C19" s="79">
        <v>252.2</v>
      </c>
      <c r="D19" s="79">
        <v>206</v>
      </c>
      <c r="E19" s="79">
        <v>171.5</v>
      </c>
    </row>
    <row r="20" spans="1:5" s="78" customFormat="1" x14ac:dyDescent="0.2">
      <c r="A20" s="86" t="s">
        <v>170</v>
      </c>
      <c r="B20" s="79">
        <v>11.7</v>
      </c>
      <c r="C20" s="79">
        <v>176.7</v>
      </c>
      <c r="D20" s="79">
        <v>6.5</v>
      </c>
      <c r="E20" s="79">
        <v>378.3</v>
      </c>
    </row>
    <row r="21" spans="1:5" s="78" customFormat="1" x14ac:dyDescent="0.2">
      <c r="A21" s="86" t="s">
        <v>169</v>
      </c>
      <c r="B21" s="79">
        <v>1.4</v>
      </c>
      <c r="C21" s="79">
        <v>-3.9</v>
      </c>
      <c r="D21" s="79">
        <v>0.4</v>
      </c>
      <c r="E21" s="79">
        <v>21.7</v>
      </c>
    </row>
    <row r="22" spans="1:5" s="78" customFormat="1" x14ac:dyDescent="0.2">
      <c r="A22" s="86" t="s">
        <v>168</v>
      </c>
      <c r="B22" s="79">
        <v>9.1999999999999993</v>
      </c>
      <c r="C22" s="79">
        <v>247.8</v>
      </c>
      <c r="D22" s="79">
        <v>258.39999999999998</v>
      </c>
      <c r="E22" s="79">
        <v>282</v>
      </c>
    </row>
    <row r="23" spans="1:5" s="78" customFormat="1" x14ac:dyDescent="0.2">
      <c r="A23" s="86" t="s">
        <v>167</v>
      </c>
      <c r="B23" s="79">
        <v>85.8</v>
      </c>
      <c r="C23" s="79">
        <v>223.9</v>
      </c>
      <c r="D23" s="79">
        <v>321.89999999999998</v>
      </c>
      <c r="E23" s="79">
        <v>411.6</v>
      </c>
    </row>
    <row r="24" spans="1:5" s="78" customFormat="1" x14ac:dyDescent="0.2">
      <c r="A24" s="86" t="s">
        <v>166</v>
      </c>
      <c r="B24" s="79">
        <v>54.2</v>
      </c>
      <c r="C24" s="79">
        <v>147.9</v>
      </c>
      <c r="D24" s="79">
        <v>142.5</v>
      </c>
      <c r="E24" s="79">
        <v>143.69999999999999</v>
      </c>
    </row>
    <row r="25" spans="1:5" s="78" customFormat="1" x14ac:dyDescent="0.2">
      <c r="A25" s="86" t="s">
        <v>165</v>
      </c>
      <c r="B25" s="79">
        <v>1.5</v>
      </c>
      <c r="C25" s="79">
        <v>9.3000000000000007</v>
      </c>
      <c r="D25" s="79">
        <v>5.9</v>
      </c>
      <c r="E25" s="79">
        <v>4.8</v>
      </c>
    </row>
    <row r="26" spans="1:5" s="78" customFormat="1" x14ac:dyDescent="0.2">
      <c r="A26" s="86" t="s">
        <v>164</v>
      </c>
      <c r="B26" s="79">
        <v>0.1</v>
      </c>
      <c r="C26" s="79">
        <v>4.2</v>
      </c>
      <c r="D26" s="79">
        <v>5.3</v>
      </c>
      <c r="E26" s="79">
        <v>5.5</v>
      </c>
    </row>
    <row r="27" spans="1:5" s="78" customFormat="1" x14ac:dyDescent="0.2">
      <c r="A27" s="86" t="s">
        <v>163</v>
      </c>
      <c r="B27" s="79">
        <v>1.9</v>
      </c>
      <c r="C27" s="79">
        <v>1.5</v>
      </c>
      <c r="D27" s="79">
        <v>1.2</v>
      </c>
      <c r="E27" s="79">
        <v>0.2</v>
      </c>
    </row>
    <row r="28" spans="1:5" s="78" customFormat="1" x14ac:dyDescent="0.2">
      <c r="A28" s="84" t="s">
        <v>162</v>
      </c>
      <c r="B28" s="83">
        <v>468.2</v>
      </c>
      <c r="C28" s="83">
        <v>890.7</v>
      </c>
      <c r="D28" s="83">
        <v>1046</v>
      </c>
      <c r="E28" s="83">
        <v>883</v>
      </c>
    </row>
    <row r="29" spans="1:5" s="78" customFormat="1" x14ac:dyDescent="0.2">
      <c r="A29" s="81" t="s">
        <v>110</v>
      </c>
      <c r="B29" s="79"/>
      <c r="C29" s="79"/>
      <c r="D29" s="79"/>
      <c r="E29" s="79"/>
    </row>
    <row r="30" spans="1:5" s="78" customFormat="1" x14ac:dyDescent="0.2">
      <c r="A30" s="86" t="s">
        <v>161</v>
      </c>
      <c r="B30" s="79">
        <v>423.1</v>
      </c>
      <c r="C30" s="79">
        <v>730.6</v>
      </c>
      <c r="D30" s="79">
        <v>753.2</v>
      </c>
      <c r="E30" s="79">
        <v>582.70000000000005</v>
      </c>
    </row>
    <row r="31" spans="1:5" s="78" customFormat="1" x14ac:dyDescent="0.2">
      <c r="A31" s="86" t="s">
        <v>160</v>
      </c>
      <c r="B31" s="79">
        <v>18.600000000000001</v>
      </c>
      <c r="C31" s="79">
        <v>81.599999999999994</v>
      </c>
      <c r="D31" s="79">
        <v>77</v>
      </c>
      <c r="E31" s="79">
        <v>110.1</v>
      </c>
    </row>
    <row r="32" spans="1:5" s="78" customFormat="1" x14ac:dyDescent="0.2">
      <c r="A32" s="84" t="s">
        <v>159</v>
      </c>
      <c r="B32" s="83">
        <v>74.099999999999994</v>
      </c>
      <c r="C32" s="83">
        <v>365.1</v>
      </c>
      <c r="D32" s="83">
        <v>339.5</v>
      </c>
      <c r="E32" s="83">
        <v>439.2</v>
      </c>
    </row>
    <row r="33" spans="1:5" s="78" customFormat="1" x14ac:dyDescent="0.2">
      <c r="A33" s="81" t="s">
        <v>110</v>
      </c>
      <c r="B33" s="79"/>
      <c r="C33" s="79"/>
      <c r="D33" s="79"/>
      <c r="E33" s="79"/>
    </row>
    <row r="34" spans="1:5" s="78" customFormat="1" x14ac:dyDescent="0.2">
      <c r="A34" s="86" t="s">
        <v>158</v>
      </c>
      <c r="B34" s="79">
        <v>22.4</v>
      </c>
      <c r="C34" s="79">
        <v>108.4</v>
      </c>
      <c r="D34" s="79">
        <v>113</v>
      </c>
      <c r="E34" s="79">
        <v>155.19999999999999</v>
      </c>
    </row>
    <row r="35" spans="1:5" s="78" customFormat="1" x14ac:dyDescent="0.2">
      <c r="A35" s="86" t="s">
        <v>157</v>
      </c>
      <c r="B35" s="79">
        <v>0.4</v>
      </c>
      <c r="C35" s="79">
        <v>13.1</v>
      </c>
      <c r="D35" s="79">
        <v>11.1</v>
      </c>
      <c r="E35" s="79">
        <v>8.3000000000000007</v>
      </c>
    </row>
    <row r="36" spans="1:5" s="78" customFormat="1" x14ac:dyDescent="0.2">
      <c r="A36" s="86" t="s">
        <v>156</v>
      </c>
      <c r="B36" s="79">
        <v>0.6</v>
      </c>
      <c r="C36" s="79" t="s">
        <v>33</v>
      </c>
      <c r="D36" s="79">
        <v>0.3</v>
      </c>
      <c r="E36" s="79">
        <v>0.7</v>
      </c>
    </row>
    <row r="37" spans="1:5" s="78" customFormat="1" x14ac:dyDescent="0.2">
      <c r="A37" s="86" t="s">
        <v>155</v>
      </c>
      <c r="B37" s="79">
        <v>36.799999999999997</v>
      </c>
      <c r="C37" s="79">
        <v>198.2</v>
      </c>
      <c r="D37" s="79">
        <v>210.9</v>
      </c>
      <c r="E37" s="79">
        <v>207.3</v>
      </c>
    </row>
    <row r="38" spans="1:5" s="78" customFormat="1" x14ac:dyDescent="0.2">
      <c r="A38" s="86" t="s">
        <v>154</v>
      </c>
      <c r="B38" s="79">
        <v>0.8</v>
      </c>
      <c r="C38" s="79">
        <v>5.9</v>
      </c>
      <c r="D38" s="79">
        <v>6.7</v>
      </c>
      <c r="E38" s="79">
        <v>7.2</v>
      </c>
    </row>
    <row r="39" spans="1:5" s="78" customFormat="1" x14ac:dyDescent="0.2">
      <c r="A39" s="86" t="s">
        <v>153</v>
      </c>
      <c r="B39" s="79">
        <v>7.3</v>
      </c>
      <c r="C39" s="79">
        <v>9.6</v>
      </c>
      <c r="D39" s="79">
        <v>8</v>
      </c>
      <c r="E39" s="79">
        <v>7.9</v>
      </c>
    </row>
    <row r="40" spans="1:5" s="78" customFormat="1" x14ac:dyDescent="0.2">
      <c r="A40" s="86" t="s">
        <v>152</v>
      </c>
      <c r="B40" s="79">
        <v>0.8</v>
      </c>
      <c r="C40" s="79">
        <v>9</v>
      </c>
      <c r="D40" s="79">
        <v>8.1</v>
      </c>
      <c r="E40" s="79">
        <v>42.3</v>
      </c>
    </row>
    <row r="41" spans="1:5" s="78" customFormat="1" x14ac:dyDescent="0.2">
      <c r="A41" s="84" t="s">
        <v>151</v>
      </c>
      <c r="B41" s="83">
        <v>0.9</v>
      </c>
      <c r="C41" s="83">
        <v>7.1</v>
      </c>
      <c r="D41" s="83">
        <v>20.3</v>
      </c>
      <c r="E41" s="83">
        <v>32.4</v>
      </c>
    </row>
    <row r="42" spans="1:5" s="78" customFormat="1" x14ac:dyDescent="0.2">
      <c r="A42" s="85" t="s">
        <v>150</v>
      </c>
      <c r="B42" s="83">
        <v>0.2</v>
      </c>
      <c r="C42" s="83">
        <v>1</v>
      </c>
      <c r="D42" s="83">
        <v>1.7</v>
      </c>
      <c r="E42" s="83">
        <v>3.9</v>
      </c>
    </row>
    <row r="43" spans="1:5" s="78" customFormat="1" x14ac:dyDescent="0.2">
      <c r="A43" s="73" t="s">
        <v>149</v>
      </c>
      <c r="B43" s="79">
        <v>591.6</v>
      </c>
      <c r="C43" s="79">
        <v>1212.0999999999999</v>
      </c>
      <c r="D43" s="79">
        <v>940</v>
      </c>
      <c r="E43" s="79">
        <v>941.1</v>
      </c>
    </row>
    <row r="44" spans="1:5" s="78" customFormat="1" x14ac:dyDescent="0.2">
      <c r="A44" s="84" t="s">
        <v>0</v>
      </c>
      <c r="B44" s="83">
        <v>5576.6</v>
      </c>
      <c r="C44" s="82">
        <v>14810</v>
      </c>
      <c r="D44" s="82">
        <v>15091.3</v>
      </c>
      <c r="E44" s="82">
        <v>15976.6</v>
      </c>
    </row>
    <row r="45" spans="1:5" s="78" customFormat="1" x14ac:dyDescent="0.2">
      <c r="A45" s="81" t="s">
        <v>110</v>
      </c>
      <c r="B45" s="79"/>
      <c r="C45" s="79"/>
      <c r="D45" s="79"/>
      <c r="E45" s="79"/>
    </row>
    <row r="46" spans="1:5" s="78" customFormat="1" x14ac:dyDescent="0.2">
      <c r="A46" s="80" t="s">
        <v>148</v>
      </c>
      <c r="B46" s="79">
        <v>4277</v>
      </c>
      <c r="C46" s="79">
        <v>11570</v>
      </c>
      <c r="D46" s="79">
        <v>12097.7</v>
      </c>
      <c r="E46" s="79">
        <v>12550.2</v>
      </c>
    </row>
    <row r="47" spans="1:5" s="78" customFormat="1" x14ac:dyDescent="0.2">
      <c r="A47" s="80" t="s">
        <v>147</v>
      </c>
      <c r="B47" s="79">
        <v>4227.1000000000004</v>
      </c>
      <c r="C47" s="79">
        <v>11165.5</v>
      </c>
      <c r="D47" s="79">
        <v>11410.3</v>
      </c>
      <c r="E47" s="79">
        <v>12081.9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Table of Contents</vt:lpstr>
      <vt:lpstr>4.2.1.</vt:lpstr>
      <vt:lpstr>4.2.2.</vt:lpstr>
      <vt:lpstr>4.2.3.</vt:lpstr>
      <vt:lpstr>4.2.4.</vt:lpstr>
      <vt:lpstr>4.2.5.</vt:lpstr>
      <vt:lpstr>4.2.6.</vt:lpstr>
      <vt:lpstr>4.2.7.</vt:lpstr>
      <vt:lpstr>4.2.8.</vt:lpstr>
      <vt:lpstr>4.2.9.</vt:lpstr>
      <vt:lpstr>4.2.10.</vt:lpstr>
      <vt:lpstr>4.2.11.</vt:lpstr>
      <vt:lpstr>4.2.12.</vt:lpstr>
      <vt:lpstr>4.2.13.</vt:lpstr>
      <vt:lpstr>4.2.14.</vt:lpstr>
      <vt:lpstr>4.2.15.</vt:lpstr>
      <vt:lpstr>4.2.16.</vt:lpstr>
      <vt:lpstr>4.2.17.</vt:lpstr>
      <vt:lpstr>4.2.18.</vt:lpstr>
      <vt:lpstr>4.2.19.</vt:lpstr>
      <vt:lpstr>4.2.20.</vt:lpstr>
      <vt:lpstr>4.2.21.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2025-02-14T14:25:02Z</dcterms:created>
  <dcterms:modified xsi:type="dcterms:W3CDTF">2025-02-14T14:26:59Z</dcterms:modified>
</cp:coreProperties>
</file>