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038CDB38-1A86-4BA6-94F1-88C362BF8D7B}" xr6:coauthVersionLast="36" xr6:coauthVersionMax="36" xr10:uidLastSave="{00000000-0000-0000-0000-000000000000}"/>
  <bookViews>
    <workbookView xWindow="0" yWindow="0" windowWidth="28800" windowHeight="13425" xr2:uid="{E4F4E090-AB59-4080-B5B2-3BB1F4E610C8}"/>
  </bookViews>
  <sheets>
    <sheet name="Tartalom" sheetId="12" r:id="rId1"/>
    <sheet name="7.5.1." sheetId="2" r:id="rId2"/>
    <sheet name="7.5.2." sheetId="3" r:id="rId3"/>
    <sheet name="7.5.3." sheetId="4" r:id="rId4"/>
    <sheet name="7.5.4." sheetId="5" r:id="rId5"/>
    <sheet name="7.5.5." sheetId="6" r:id="rId6"/>
    <sheet name="7.5.6." sheetId="7" r:id="rId7"/>
    <sheet name="7.5.7." sheetId="8" r:id="rId8"/>
    <sheet name="7.5.8." sheetId="9" r:id="rId9"/>
    <sheet name="7.5.9." sheetId="10" r:id="rId10"/>
    <sheet name="7.5.10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0" l="1"/>
  <c r="D12" i="10"/>
  <c r="D21" i="10"/>
  <c r="D22" i="10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B19" i="5"/>
  <c r="C19" i="5"/>
  <c r="D19" i="5"/>
  <c r="F19" i="5" s="1"/>
  <c r="E19" i="5"/>
  <c r="B20" i="5"/>
  <c r="C20" i="5"/>
  <c r="C22" i="5" s="1"/>
  <c r="C23" i="5" s="1"/>
  <c r="D20" i="5"/>
  <c r="E20" i="5"/>
  <c r="F20" i="5"/>
  <c r="B21" i="5"/>
  <c r="B22" i="5" s="1"/>
  <c r="B23" i="5" s="1"/>
  <c r="C21" i="5"/>
  <c r="D21" i="5"/>
  <c r="E21" i="5"/>
  <c r="E22" i="5"/>
  <c r="E23" i="5" s="1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B39" i="5"/>
  <c r="F39" i="5" s="1"/>
  <c r="C39" i="5"/>
  <c r="D39" i="5"/>
  <c r="E39" i="5"/>
  <c r="B40" i="5"/>
  <c r="C40" i="5"/>
  <c r="D40" i="5"/>
  <c r="E40" i="5"/>
  <c r="E42" i="5" s="1"/>
  <c r="E43" i="5" s="1"/>
  <c r="F40" i="5"/>
  <c r="B41" i="5"/>
  <c r="C41" i="5"/>
  <c r="D41" i="5"/>
  <c r="D42" i="5" s="1"/>
  <c r="E41" i="5"/>
  <c r="C42" i="5"/>
  <c r="C43" i="5" s="1"/>
  <c r="D43" i="5" l="1"/>
  <c r="B42" i="5"/>
  <c r="B43" i="5" s="1"/>
  <c r="D22" i="5"/>
  <c r="F21" i="5"/>
  <c r="F41" i="5"/>
  <c r="F42" i="5" l="1"/>
  <c r="F22" i="5"/>
  <c r="D23" i="5"/>
  <c r="F23" i="5" s="1"/>
  <c r="F4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2" authorId="0" shapeId="0" xr:uid="{EDF0D3E5-4F16-4D74-BD20-3590160A56FB}">
      <text>
        <r>
          <rPr>
            <sz val="8"/>
            <color indexed="81"/>
            <rFont val="Tahoma"/>
            <family val="2"/>
            <charset val="238"/>
          </rPr>
          <t>Éves adatok alapján.</t>
        </r>
      </text>
    </comment>
    <comment ref="A9" authorId="0" shapeId="0" xr:uid="{268E263D-FB5E-4B97-981F-6D0803E60B3F}">
      <text>
        <r>
          <rPr>
            <sz val="8"/>
            <color indexed="81"/>
            <rFont val="Tahoma"/>
            <family val="2"/>
            <charset val="238"/>
          </rPr>
          <t>2009-ig ifjúsági szálló és turistaszállás.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9" authorId="0" shapeId="0" xr:uid="{C117B372-3C76-4150-A436-8CE2F8B9EBE3}">
      <text>
        <r>
          <rPr>
            <sz val="8"/>
            <color indexed="81"/>
            <rFont val="Tahoma"/>
            <family val="2"/>
            <charset val="238"/>
          </rPr>
          <t>2009-ig ifjúsági szálló és turistaszállás.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0F437839-CCC0-4372-889C-094AA2B87042}">
      <text>
        <r>
          <rPr>
            <sz val="8"/>
            <color indexed="81"/>
            <rFont val="Tahoma"/>
            <family val="2"/>
            <charset val="238"/>
          </rPr>
          <t>2009-ig ifjúsági szálló és turistaszállás.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19309D00-28E6-4EFD-B199-8638BA871298}">
      <text>
        <r>
          <rPr>
            <sz val="8"/>
            <color indexed="81"/>
            <rFont val="Tahoma"/>
            <family val="2"/>
            <charset val="238"/>
          </rPr>
          <t>A gyógy- és wellness-szolgáltatásokból, nonprofit célú szálláshely-szolgáltatás igénybe vevőjétől származó, szállásdíjba foglalt egyéb bevételeteket, valamint az üdülési jog után felszámított fenntartási költségeket is tartalmazza.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C8B3A68-DED0-4A5F-BA1C-CAE14C022605}">
      <text>
        <r>
          <rPr>
            <sz val="8"/>
            <color indexed="81"/>
            <rFont val="Tahoma"/>
            <family val="2"/>
            <charset val="238"/>
          </rPr>
          <t>A kapacitásadatok 2009-ig július 31-ére, 2010-ben december 31-ére vonatkoznak.</t>
        </r>
      </text>
    </comment>
  </commentList>
</comments>
</file>

<file path=xl/sharedStrings.xml><?xml version="1.0" encoding="utf-8"?>
<sst xmlns="http://schemas.openxmlformats.org/spreadsheetml/2006/main" count="261" uniqueCount="133">
  <si>
    <t>Ebből: külföldi</t>
  </si>
  <si>
    <t>Átlagos tartózkodási idő, éjszaka</t>
  </si>
  <si>
    <t>Vendégéjszaka</t>
  </si>
  <si>
    <t>Vendég</t>
  </si>
  <si>
    <t>Férőhely</t>
  </si>
  <si>
    <t>Szoba</t>
  </si>
  <si>
    <t>Ebből: szállodák</t>
  </si>
  <si>
    <t>Összesen</t>
  </si>
  <si>
    <t>Megnevezés</t>
  </si>
  <si>
    <t>7.5.1. Kereskedelmi szálláshelyek</t>
  </si>
  <si>
    <t>–</t>
  </si>
  <si>
    <t>Kemping</t>
  </si>
  <si>
    <t>Üdülőház</t>
  </si>
  <si>
    <t>Közösségi szálláshely</t>
  </si>
  <si>
    <t>Panzió</t>
  </si>
  <si>
    <t>háromcsillagos</t>
  </si>
  <si>
    <t>négycsillagos</t>
  </si>
  <si>
    <t>Ebből:</t>
  </si>
  <si>
    <t>Szálloda</t>
  </si>
  <si>
    <t>férőhely</t>
  </si>
  <si>
    <t>szoba</t>
  </si>
  <si>
    <t>Kapacitáskihasználtság, %</t>
  </si>
  <si>
    <t>Ebből: üdülési csekket elfogadó egység</t>
  </si>
  <si>
    <t>Működő egység</t>
  </si>
  <si>
    <t>Szállástípus</t>
  </si>
  <si>
    <t>7.5.2. A kereskedelmi szálláshelyek kapacitásadatai, 2010. július 31.</t>
  </si>
  <si>
    <t>ebből: külföldi</t>
  </si>
  <si>
    <t>összesen</t>
  </si>
  <si>
    <t>7.5.3. A kereskedelmi szálláshelyek vendégforgalma, 2010</t>
  </si>
  <si>
    <t>idényen kívül</t>
  </si>
  <si>
    <t>idények összesen</t>
  </si>
  <si>
    <t>utóidény</t>
  </si>
  <si>
    <t>főidény</t>
  </si>
  <si>
    <t>előidény</t>
  </si>
  <si>
    <t>December</t>
  </si>
  <si>
    <t>November</t>
  </si>
  <si>
    <t>Október</t>
  </si>
  <si>
    <t>Szeptember</t>
  </si>
  <si>
    <t>Augusztus</t>
  </si>
  <si>
    <t>Július</t>
  </si>
  <si>
    <t>Június</t>
  </si>
  <si>
    <t>Május</t>
  </si>
  <si>
    <t>Április</t>
  </si>
  <si>
    <t>Március</t>
  </si>
  <si>
    <t>Február</t>
  </si>
  <si>
    <t>Január</t>
  </si>
  <si>
    <t>Kereskedelmi szálláshelyek összesen</t>
  </si>
  <si>
    <t>Hónap</t>
  </si>
  <si>
    <t>7.5.4. A kereskedelmi szálláshelyek vendégforgalma havonként, 2010</t>
  </si>
  <si>
    <t>Ausztrália és Óceánia</t>
  </si>
  <si>
    <t>Kanada</t>
  </si>
  <si>
    <t>Egyesült Államok</t>
  </si>
  <si>
    <t>Amerikai országok</t>
  </si>
  <si>
    <t>Afrikai országok</t>
  </si>
  <si>
    <t>Koreai Köztársaság</t>
  </si>
  <si>
    <t>Kína</t>
  </si>
  <si>
    <t>Japán</t>
  </si>
  <si>
    <t>Izrael</t>
  </si>
  <si>
    <t>Ázsiai országok</t>
  </si>
  <si>
    <t>Európai Unió országai</t>
  </si>
  <si>
    <t>Ukrajna</t>
  </si>
  <si>
    <t>Törökország</t>
  </si>
  <si>
    <t>Szlovénia</t>
  </si>
  <si>
    <t>Szlovákia</t>
  </si>
  <si>
    <t>Szerbia</t>
  </si>
  <si>
    <t>Svédország</t>
  </si>
  <si>
    <t>Svájc</t>
  </si>
  <si>
    <t>Spanyolország</t>
  </si>
  <si>
    <t>Románia</t>
  </si>
  <si>
    <t>Portugália</t>
  </si>
  <si>
    <t>Oroszország</t>
  </si>
  <si>
    <t>Olaszország</t>
  </si>
  <si>
    <t>Norvégia</t>
  </si>
  <si>
    <t>Németország</t>
  </si>
  <si>
    <t>Litvánia</t>
  </si>
  <si>
    <t>Lettország</t>
  </si>
  <si>
    <t>Lengyelország</t>
  </si>
  <si>
    <t>Írország</t>
  </si>
  <si>
    <t>Horvátország</t>
  </si>
  <si>
    <t>Hollandia</t>
  </si>
  <si>
    <t>Görögország</t>
  </si>
  <si>
    <t>Franciaország</t>
  </si>
  <si>
    <t>Finnország</t>
  </si>
  <si>
    <t>Észtország</t>
  </si>
  <si>
    <t>Egyesült Királyság</t>
  </si>
  <si>
    <t>Dánia</t>
  </si>
  <si>
    <t>Csehország</t>
  </si>
  <si>
    <t>Bulgária</t>
  </si>
  <si>
    <t>Belgium</t>
  </si>
  <si>
    <t>Ausztria</t>
  </si>
  <si>
    <t>Európai országok</t>
  </si>
  <si>
    <t>átlagos tartózkodási idő, éjszaka</t>
  </si>
  <si>
    <t>vendégéjszaka</t>
  </si>
  <si>
    <t>vendég</t>
  </si>
  <si>
    <t>Ország</t>
  </si>
  <si>
    <t>7.5.5. A kereskedelmi szálláshelyek külföldi vendégforgalma országok szerint, 2010</t>
  </si>
  <si>
    <t>Egy kiadott szobára jutó szállásdíj, Ft</t>
  </si>
  <si>
    <t>Egy vendégéjszakára jutó szállásdíj, Ft</t>
  </si>
  <si>
    <t>Szállásdíjbevétel, millió Ft</t>
  </si>
  <si>
    <t>7.5.6. A kereskedelmi szálláshelyek bruttó szállásdíjbevétele, 2010</t>
  </si>
  <si>
    <t>Beszedett idegenforgalmi adó, üdülőhelyi díj</t>
  </si>
  <si>
    <t>Összes bruttó bevétel</t>
  </si>
  <si>
    <t>Egyéb árbevétel</t>
  </si>
  <si>
    <t>Vendéglátás bevétele</t>
  </si>
  <si>
    <t>Szállásdíj bevétele</t>
  </si>
  <si>
    <t>panzió</t>
  </si>
  <si>
    <t>szálloda</t>
  </si>
  <si>
    <t>Ebből</t>
  </si>
  <si>
    <t>Kereskedelmi szálláshely összesen</t>
  </si>
  <si>
    <t>7.5.7. A kereskedelmi szálláshelyek bevételei, 2010 [millió Ft]</t>
  </si>
  <si>
    <t>csillagos szálloda</t>
  </si>
  <si>
    <t>Egy-</t>
  </si>
  <si>
    <t>Két-</t>
  </si>
  <si>
    <t>Három-</t>
  </si>
  <si>
    <t>Négy-</t>
  </si>
  <si>
    <t>Öt-</t>
  </si>
  <si>
    <t>7.5.8. A szállodák szobakihasználtsága osztályba sorolás szerint, 2010 [%]</t>
  </si>
  <si>
    <t>Szállásadó</t>
  </si>
  <si>
    <t>Ebből: falusi szállásadás</t>
  </si>
  <si>
    <t>Egyéb szálláshelyek összesen</t>
  </si>
  <si>
    <t>7.5.9. Egyéb (2009-ig magán) szálláshelyek</t>
  </si>
  <si>
    <t>Vendéglátóhely összesen</t>
  </si>
  <si>
    <t>Munkahelyi, rendezvényi és közétkeztetést végző vendéglátóhely</t>
  </si>
  <si>
    <t>Kereskedelmi vendéglátóhely összesen</t>
  </si>
  <si>
    <t>Bár, borozó</t>
  </si>
  <si>
    <t>Étterem, cukrászda</t>
  </si>
  <si>
    <t>2009. június 30.</t>
  </si>
  <si>
    <t>2000. december 31.</t>
  </si>
  <si>
    <t>Ebből: egyéni vállalkozás által működtetett</t>
  </si>
  <si>
    <t>Vendéglátóhely</t>
  </si>
  <si>
    <t>Üzlettípus</t>
  </si>
  <si>
    <t>7.5.10. A vendéglátóhelyek száma üzlettípus szerint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</si>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</sst>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90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right" vertical="top" wrapText="1"/>
    </xf>
    <xf numFmtId="165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3" fontId="1" fillId="0" borderId="0" xfId="0" applyNumberFormat="1" applyFont="1"/>
    <xf numFmtId="3" fontId="1" fillId="0" borderId="0" xfId="0" applyNumberFormat="1" applyFont="1" applyBorder="1" applyAlignment="1">
      <alignment horizontal="right" wrapText="1"/>
    </xf>
    <xf numFmtId="3" fontId="1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Border="1"/>
    <xf numFmtId="0" fontId="1" fillId="0" borderId="0" xfId="0" applyFont="1" applyBorder="1" applyAlignment="1">
      <alignment vertical="top" wrapText="1"/>
    </xf>
    <xf numFmtId="3" fontId="1" fillId="0" borderId="0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/>
    <xf numFmtId="0" fontId="2" fillId="0" borderId="5" xfId="0" applyFont="1" applyFill="1" applyBorder="1"/>
    <xf numFmtId="165" fontId="1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wrapText="1"/>
    </xf>
    <xf numFmtId="165" fontId="1" fillId="0" borderId="0" xfId="0" applyNumberFormat="1" applyFont="1" applyBorder="1"/>
    <xf numFmtId="165" fontId="1" fillId="0" borderId="0" xfId="0" applyNumberFormat="1" applyFont="1" applyBorder="1" applyAlignment="1">
      <alignment horizontal="right"/>
    </xf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horizontal="left" vertical="top" wrapText="1" indent="1"/>
    </xf>
    <xf numFmtId="0" fontId="1" fillId="0" borderId="0" xfId="0" applyFont="1" applyFill="1" applyAlignment="1">
      <alignment wrapText="1"/>
    </xf>
    <xf numFmtId="3" fontId="1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5" xfId="0" applyFont="1" applyBorder="1" applyAlignment="1">
      <alignment vertical="top"/>
    </xf>
    <xf numFmtId="165" fontId="1" fillId="0" borderId="0" xfId="0" applyNumberFormat="1" applyFont="1"/>
    <xf numFmtId="165" fontId="1" fillId="0" borderId="0" xfId="0" applyNumberFormat="1" applyFont="1" applyFill="1"/>
    <xf numFmtId="3" fontId="1" fillId="0" borderId="0" xfId="0" applyNumberFormat="1" applyFont="1" applyFill="1"/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Border="1" applyAlignment="1">
      <alignment horizontal="right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0" fontId="2" fillId="0" borderId="5" xfId="0" applyFont="1" applyBorder="1"/>
    <xf numFmtId="0" fontId="1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 indent="1"/>
    </xf>
    <xf numFmtId="164" fontId="1" fillId="0" borderId="0" xfId="0" applyNumberFormat="1" applyFont="1" applyAlignment="1">
      <alignment horizontal="right" wrapText="1"/>
    </xf>
    <xf numFmtId="3" fontId="1" fillId="0" borderId="0" xfId="0" applyNumberFormat="1" applyFont="1" applyFill="1" applyBorder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0" fontId="2" fillId="0" borderId="0" xfId="0" applyFont="1" applyBorder="1"/>
    <xf numFmtId="0" fontId="2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wrapText="1"/>
    </xf>
    <xf numFmtId="0" fontId="1" fillId="0" borderId="0" xfId="0" applyFont="1" applyAlignment="1">
      <alignment horizontal="right" wrapText="1"/>
    </xf>
    <xf numFmtId="165" fontId="1" fillId="0" borderId="0" xfId="0" applyNumberFormat="1" applyFont="1" applyAlignment="1">
      <alignment horizontal="right" wrapText="1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9FC74-0FEA-4919-A129-9CF641EA59B0}">
  <dimension ref="A1:A11"/>
  <sheetViews>
    <sheetView tabSelected="1" workbookViewId="0"/>
  </sheetViews>
  <sheetFormatPr defaultRowHeight="12.75" x14ac:dyDescent="0.2"/>
  <cols>
    <col min="1" max="1" width="72.140625" style="88" bestFit="1" customWidth="1"/>
    <col min="2" max="16384" width="9.140625" style="88"/>
  </cols>
  <sheetData>
    <row r="1" spans="1:1" x14ac:dyDescent="0.2">
      <c r="A1" s="87" t="s">
        <v>132</v>
      </c>
    </row>
    <row r="2" spans="1:1" x14ac:dyDescent="0.2">
      <c r="A2" s="89" t="s">
        <v>9</v>
      </c>
    </row>
    <row r="3" spans="1:1" x14ac:dyDescent="0.2">
      <c r="A3" s="89" t="s">
        <v>25</v>
      </c>
    </row>
    <row r="4" spans="1:1" x14ac:dyDescent="0.2">
      <c r="A4" s="89" t="s">
        <v>28</v>
      </c>
    </row>
    <row r="5" spans="1:1" x14ac:dyDescent="0.2">
      <c r="A5" s="89" t="s">
        <v>48</v>
      </c>
    </row>
    <row r="6" spans="1:1" x14ac:dyDescent="0.2">
      <c r="A6" s="89" t="s">
        <v>95</v>
      </c>
    </row>
    <row r="7" spans="1:1" x14ac:dyDescent="0.2">
      <c r="A7" s="89" t="s">
        <v>99</v>
      </c>
    </row>
    <row r="8" spans="1:1" x14ac:dyDescent="0.2">
      <c r="A8" s="89" t="s">
        <v>109</v>
      </c>
    </row>
    <row r="9" spans="1:1" x14ac:dyDescent="0.2">
      <c r="A9" s="89" t="s">
        <v>116</v>
      </c>
    </row>
    <row r="10" spans="1:1" x14ac:dyDescent="0.2">
      <c r="A10" s="89" t="s">
        <v>120</v>
      </c>
    </row>
    <row r="11" spans="1:1" x14ac:dyDescent="0.2">
      <c r="A11" s="89" t="s">
        <v>131</v>
      </c>
    </row>
  </sheetData>
  <hyperlinks>
    <hyperlink ref="A2" location="7.5.1.!A1" display="7.5.1. Kereskedelmi szálláshelyek" xr:uid="{6B4A98B0-9563-4625-9647-1608CC45F07C}"/>
    <hyperlink ref="A3" location="7.5.2.!A1" display="7.5.2. A kereskedelmi szálláshelyek kapacitásadatai, 2010. július 31." xr:uid="{5E9A0742-98A6-47E7-A969-674F4A91C34E}"/>
    <hyperlink ref="A4" location="7.5.3.!A1" display="7.5.3. A kereskedelmi szálláshelyek vendégforgalma, 2010" xr:uid="{9A37D00E-9F91-422D-9E29-BAD3D777C0C8}"/>
    <hyperlink ref="A5" location="7.5.4.!A1" display="7.5.4. A kereskedelmi szálláshelyek vendégforgalma havonként, 2010" xr:uid="{457C6007-FB54-4966-8332-2F79A02DDC2E}"/>
    <hyperlink ref="A6" location="7.5.5.!A1" display="7.5.5. A kereskedelmi szálláshelyek külföldi vendégforgalma országok szerint, 2010" xr:uid="{011050A8-5D1D-428F-8D22-6D5EE266CCA7}"/>
    <hyperlink ref="A7" location="7.5.6.!A1" display="7.5.6. A kereskedelmi szálláshelyek bruttó szállásdíjbevétele, 2010" xr:uid="{5CFCC6B6-2113-4A71-AE27-F4445F3AEC99}"/>
    <hyperlink ref="A8" location="7.5.7.!A1" display="7.5.7. A kereskedelmi szálláshelyek bevételei, 2010 [millió Ft]" xr:uid="{8A875F00-4F00-49CF-984D-0BFE24A5801D}"/>
    <hyperlink ref="A9" location="7.5.8.!A1" display="7.5.8. A szállodák szobakihasználtsága osztályba sorolás szerint, 2010 [%]" xr:uid="{B86B734C-812F-491E-A638-829B0F00525B}"/>
    <hyperlink ref="A10" location="7.5.9.!A1" display="7.5.9. Egyéb (2009-ig magán) szálláshelyek" xr:uid="{95605A14-7519-4E59-865C-3171622C1762}"/>
    <hyperlink ref="A11" location="7.5.10.!A1" display="7.5.10. A vendéglátóhelyek száma üzlettípus szerint" xr:uid="{F29A223A-55E2-4BB8-8B7D-58E572E57122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7814C-A0AF-4DAE-91C9-817ED47F2D1A}">
  <dimension ref="A1:F22"/>
  <sheetViews>
    <sheetView workbookViewId="0"/>
  </sheetViews>
  <sheetFormatPr defaultRowHeight="11.25" x14ac:dyDescent="0.2"/>
  <cols>
    <col min="1" max="1" width="21.28515625" style="1" customWidth="1"/>
    <col min="2" max="6" width="10.7109375" style="1" customWidth="1"/>
    <col min="7" max="16384" width="9.140625" style="1"/>
  </cols>
  <sheetData>
    <row r="1" spans="1:6" x14ac:dyDescent="0.2">
      <c r="A1" s="18" t="s">
        <v>120</v>
      </c>
      <c r="B1" s="17"/>
      <c r="C1" s="17"/>
      <c r="D1" s="17"/>
      <c r="E1" s="17"/>
      <c r="F1" s="17"/>
    </row>
    <row r="2" spans="1:6" x14ac:dyDescent="0.2">
      <c r="A2" s="16" t="s">
        <v>8</v>
      </c>
      <c r="B2" s="15">
        <v>2000</v>
      </c>
      <c r="C2" s="14">
        <v>2007</v>
      </c>
      <c r="D2" s="14">
        <v>2008</v>
      </c>
      <c r="E2" s="14">
        <v>2009</v>
      </c>
      <c r="F2" s="14">
        <v>2010</v>
      </c>
    </row>
    <row r="3" spans="1:6" x14ac:dyDescent="0.2">
      <c r="A3" s="74" t="s">
        <v>119</v>
      </c>
      <c r="B3" s="74"/>
      <c r="C3" s="74"/>
      <c r="D3" s="74"/>
      <c r="E3" s="74"/>
      <c r="F3" s="74"/>
    </row>
    <row r="4" spans="1:6" x14ac:dyDescent="0.2">
      <c r="A4" s="24" t="s">
        <v>117</v>
      </c>
      <c r="B4" s="23">
        <v>17531</v>
      </c>
      <c r="C4" s="23">
        <v>14047</v>
      </c>
      <c r="D4" s="43">
        <v>13606</v>
      </c>
      <c r="E4" s="43">
        <v>12682</v>
      </c>
      <c r="F4" s="34">
        <v>13177</v>
      </c>
    </row>
    <row r="5" spans="1:6" x14ac:dyDescent="0.2">
      <c r="A5" s="24" t="s">
        <v>5</v>
      </c>
      <c r="B5" s="23">
        <v>43839</v>
      </c>
      <c r="C5" s="23">
        <v>37129</v>
      </c>
      <c r="D5" s="23">
        <v>36002</v>
      </c>
      <c r="E5" s="43">
        <v>33406</v>
      </c>
      <c r="F5" s="34">
        <v>34308</v>
      </c>
    </row>
    <row r="6" spans="1:6" x14ac:dyDescent="0.2">
      <c r="A6" s="24" t="s">
        <v>4</v>
      </c>
      <c r="B6" s="23">
        <v>93340</v>
      </c>
      <c r="C6" s="23">
        <v>81580</v>
      </c>
      <c r="D6" s="43">
        <v>79855</v>
      </c>
      <c r="E6" s="43">
        <v>72407</v>
      </c>
      <c r="F6" s="34">
        <v>74143</v>
      </c>
    </row>
    <row r="7" spans="1:6" x14ac:dyDescent="0.2">
      <c r="A7" s="24" t="s">
        <v>3</v>
      </c>
      <c r="B7" s="23">
        <v>183522</v>
      </c>
      <c r="C7" s="23">
        <v>289073</v>
      </c>
      <c r="D7" s="43">
        <v>317065</v>
      </c>
      <c r="E7" s="43">
        <v>270555</v>
      </c>
      <c r="F7" s="34">
        <v>219097</v>
      </c>
    </row>
    <row r="8" spans="1:6" x14ac:dyDescent="0.2">
      <c r="A8" s="24" t="s">
        <v>0</v>
      </c>
      <c r="B8" s="23">
        <v>145754</v>
      </c>
      <c r="C8" s="23">
        <v>84711</v>
      </c>
      <c r="D8" s="43">
        <v>107026</v>
      </c>
      <c r="E8" s="43">
        <v>106620</v>
      </c>
      <c r="F8" s="34">
        <v>68616</v>
      </c>
    </row>
    <row r="9" spans="1:6" x14ac:dyDescent="0.2">
      <c r="A9" s="24" t="s">
        <v>2</v>
      </c>
      <c r="B9" s="23">
        <v>1266364</v>
      </c>
      <c r="C9" s="23">
        <v>1111269</v>
      </c>
      <c r="D9" s="43">
        <v>1232256</v>
      </c>
      <c r="E9" s="43">
        <v>1156902</v>
      </c>
      <c r="F9" s="34">
        <v>959369</v>
      </c>
    </row>
    <row r="10" spans="1:6" x14ac:dyDescent="0.2">
      <c r="A10" s="24" t="s">
        <v>0</v>
      </c>
      <c r="B10" s="23">
        <v>1015744</v>
      </c>
      <c r="C10" s="23">
        <v>391330</v>
      </c>
      <c r="D10" s="43">
        <v>510103</v>
      </c>
      <c r="E10" s="43">
        <v>438981</v>
      </c>
      <c r="F10" s="34">
        <v>358621</v>
      </c>
    </row>
    <row r="11" spans="1:6" ht="22.5" x14ac:dyDescent="0.2">
      <c r="A11" s="24" t="s">
        <v>1</v>
      </c>
      <c r="B11" s="59">
        <v>6.9</v>
      </c>
      <c r="C11" s="59">
        <v>3.8442504142552227</v>
      </c>
      <c r="D11" s="58">
        <f>D9/D7</f>
        <v>3.8864459968776117</v>
      </c>
      <c r="E11" s="57">
        <v>4.3</v>
      </c>
      <c r="F11" s="25">
        <v>4.4000000000000004</v>
      </c>
    </row>
    <row r="12" spans="1:6" x14ac:dyDescent="0.2">
      <c r="A12" s="24" t="s">
        <v>0</v>
      </c>
      <c r="B12" s="59">
        <v>7</v>
      </c>
      <c r="C12" s="59">
        <v>4.6195889553895011</v>
      </c>
      <c r="D12" s="58">
        <f>D10/D8</f>
        <v>4.7661596247640761</v>
      </c>
      <c r="E12" s="57">
        <v>4.0999999999999996</v>
      </c>
      <c r="F12" s="25">
        <v>5.2</v>
      </c>
    </row>
    <row r="13" spans="1:6" x14ac:dyDescent="0.2">
      <c r="A13" s="83" t="s">
        <v>118</v>
      </c>
      <c r="B13" s="83"/>
      <c r="C13" s="83"/>
      <c r="D13" s="83"/>
      <c r="E13" s="83"/>
      <c r="F13" s="83"/>
    </row>
    <row r="14" spans="1:6" x14ac:dyDescent="0.2">
      <c r="A14" s="24" t="s">
        <v>117</v>
      </c>
      <c r="B14" s="23">
        <v>1154</v>
      </c>
      <c r="C14" s="23">
        <v>656</v>
      </c>
      <c r="D14" s="43">
        <v>764</v>
      </c>
      <c r="E14" s="43">
        <v>561</v>
      </c>
      <c r="F14" s="34">
        <v>85</v>
      </c>
    </row>
    <row r="15" spans="1:6" x14ac:dyDescent="0.2">
      <c r="A15" s="24" t="s">
        <v>5</v>
      </c>
      <c r="B15" s="23">
        <v>2838</v>
      </c>
      <c r="C15" s="23">
        <v>1752</v>
      </c>
      <c r="D15" s="43">
        <v>1912</v>
      </c>
      <c r="E15" s="43">
        <v>1564</v>
      </c>
      <c r="F15" s="34">
        <v>237</v>
      </c>
    </row>
    <row r="16" spans="1:6" x14ac:dyDescent="0.2">
      <c r="A16" s="24" t="s">
        <v>4</v>
      </c>
      <c r="B16" s="23">
        <v>6142</v>
      </c>
      <c r="C16" s="23">
        <v>3728</v>
      </c>
      <c r="D16" s="43">
        <v>4547</v>
      </c>
      <c r="E16" s="43">
        <v>3458</v>
      </c>
      <c r="F16" s="34">
        <v>604</v>
      </c>
    </row>
    <row r="17" spans="1:6" x14ac:dyDescent="0.2">
      <c r="A17" s="24" t="s">
        <v>3</v>
      </c>
      <c r="B17" s="23">
        <v>4637</v>
      </c>
      <c r="C17" s="23">
        <v>7498</v>
      </c>
      <c r="D17" s="43">
        <v>7030</v>
      </c>
      <c r="E17" s="43">
        <v>6652</v>
      </c>
      <c r="F17" s="34">
        <v>1821</v>
      </c>
    </row>
    <row r="18" spans="1:6" x14ac:dyDescent="0.2">
      <c r="A18" s="24" t="s">
        <v>0</v>
      </c>
      <c r="B18" s="23">
        <v>3255</v>
      </c>
      <c r="C18" s="23">
        <v>2989</v>
      </c>
      <c r="D18" s="43">
        <v>2521</v>
      </c>
      <c r="E18" s="43">
        <v>1805</v>
      </c>
      <c r="F18" s="34">
        <v>344</v>
      </c>
    </row>
    <row r="19" spans="1:6" x14ac:dyDescent="0.2">
      <c r="A19" s="24" t="s">
        <v>2</v>
      </c>
      <c r="B19" s="23">
        <v>31245</v>
      </c>
      <c r="C19" s="23">
        <v>42381</v>
      </c>
      <c r="D19" s="43">
        <v>40772</v>
      </c>
      <c r="E19" s="43">
        <v>25242</v>
      </c>
      <c r="F19" s="34">
        <v>5152</v>
      </c>
    </row>
    <row r="20" spans="1:6" x14ac:dyDescent="0.2">
      <c r="A20" s="24" t="s">
        <v>0</v>
      </c>
      <c r="B20" s="23">
        <v>25248</v>
      </c>
      <c r="C20" s="23">
        <v>19379</v>
      </c>
      <c r="D20" s="43">
        <v>21249</v>
      </c>
      <c r="E20" s="43">
        <v>9601</v>
      </c>
      <c r="F20" s="34">
        <v>774</v>
      </c>
    </row>
    <row r="21" spans="1:6" ht="22.5" x14ac:dyDescent="0.2">
      <c r="A21" s="24" t="s">
        <v>1</v>
      </c>
      <c r="B21" s="59">
        <v>6.7</v>
      </c>
      <c r="C21" s="59">
        <v>5.6523072819418507</v>
      </c>
      <c r="D21" s="58">
        <f>D19/D17</f>
        <v>5.7997155049786633</v>
      </c>
      <c r="E21" s="57">
        <v>3.8</v>
      </c>
      <c r="F21" s="25">
        <v>2.8</v>
      </c>
    </row>
    <row r="22" spans="1:6" x14ac:dyDescent="0.2">
      <c r="A22" s="24" t="s">
        <v>0</v>
      </c>
      <c r="B22" s="59">
        <v>7.8</v>
      </c>
      <c r="C22" s="59">
        <v>6.4834392773502847</v>
      </c>
      <c r="D22" s="58">
        <f>D20/D18</f>
        <v>8.4287980959936526</v>
      </c>
      <c r="E22" s="57">
        <v>5.3</v>
      </c>
      <c r="F22" s="25">
        <v>2.2999999999999998</v>
      </c>
    </row>
  </sheetData>
  <mergeCells count="2">
    <mergeCell ref="A3:F3"/>
    <mergeCell ref="A13:F13"/>
  </mergeCells>
  <pageMargins left="0.75" right="0.75" top="1" bottom="0.55000000000000004" header="0.5" footer="0.5"/>
  <pageSetup orientation="portrait" cellComments="asDisplaye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0DC77-EDF1-4B66-A265-E7A61BC97A78}">
  <dimension ref="A1:E8"/>
  <sheetViews>
    <sheetView workbookViewId="0"/>
  </sheetViews>
  <sheetFormatPr defaultRowHeight="11.25" x14ac:dyDescent="0.2"/>
  <cols>
    <col min="1" max="1" width="21.28515625" style="25" customWidth="1"/>
    <col min="2" max="5" width="15.85546875" style="25" customWidth="1"/>
    <col min="6" max="16384" width="9.140625" style="25"/>
  </cols>
  <sheetData>
    <row r="1" spans="1:5" x14ac:dyDescent="0.2">
      <c r="A1" s="18" t="s">
        <v>131</v>
      </c>
      <c r="B1" s="67"/>
      <c r="C1" s="67"/>
      <c r="D1" s="67"/>
      <c r="E1" s="67"/>
    </row>
    <row r="2" spans="1:5" x14ac:dyDescent="0.2">
      <c r="A2" s="84" t="s">
        <v>130</v>
      </c>
      <c r="B2" s="85" t="s">
        <v>129</v>
      </c>
      <c r="C2" s="85"/>
      <c r="D2" s="85" t="s">
        <v>128</v>
      </c>
      <c r="E2" s="86"/>
    </row>
    <row r="3" spans="1:5" x14ac:dyDescent="0.2">
      <c r="A3" s="84"/>
      <c r="B3" s="66" t="s">
        <v>127</v>
      </c>
      <c r="C3" s="66" t="s">
        <v>126</v>
      </c>
      <c r="D3" s="66" t="s">
        <v>127</v>
      </c>
      <c r="E3" s="65" t="s">
        <v>126</v>
      </c>
    </row>
    <row r="4" spans="1:5" x14ac:dyDescent="0.2">
      <c r="A4" s="64" t="s">
        <v>125</v>
      </c>
      <c r="B4" s="62">
        <v>2315</v>
      </c>
      <c r="C4" s="63">
        <v>2144</v>
      </c>
      <c r="D4" s="62">
        <v>1407</v>
      </c>
      <c r="E4" s="63">
        <v>1008</v>
      </c>
    </row>
    <row r="5" spans="1:5" x14ac:dyDescent="0.2">
      <c r="A5" s="27" t="s">
        <v>124</v>
      </c>
      <c r="B5" s="62">
        <v>553</v>
      </c>
      <c r="C5" s="60">
        <v>577</v>
      </c>
      <c r="D5" s="62">
        <v>406</v>
      </c>
      <c r="E5" s="60">
        <v>378</v>
      </c>
    </row>
    <row r="6" spans="1:5" ht="22.5" x14ac:dyDescent="0.2">
      <c r="A6" s="27" t="s">
        <v>123</v>
      </c>
      <c r="B6" s="62">
        <v>2868</v>
      </c>
      <c r="C6" s="60">
        <v>2721</v>
      </c>
      <c r="D6" s="62">
        <v>1813</v>
      </c>
      <c r="E6" s="60">
        <v>1386</v>
      </c>
    </row>
    <row r="7" spans="1:5" ht="33.75" x14ac:dyDescent="0.2">
      <c r="A7" s="27" t="s">
        <v>122</v>
      </c>
      <c r="B7" s="62">
        <v>75</v>
      </c>
      <c r="C7" s="60">
        <v>224</v>
      </c>
      <c r="D7" s="62">
        <v>28</v>
      </c>
      <c r="E7" s="60">
        <v>64</v>
      </c>
    </row>
    <row r="8" spans="1:5" ht="22.5" x14ac:dyDescent="0.2">
      <c r="A8" s="61" t="s">
        <v>121</v>
      </c>
      <c r="B8" s="60">
        <v>2943</v>
      </c>
      <c r="C8" s="60">
        <v>2945</v>
      </c>
      <c r="D8" s="60">
        <v>1841</v>
      </c>
      <c r="E8" s="60">
        <v>1450</v>
      </c>
    </row>
  </sheetData>
  <mergeCells count="3">
    <mergeCell ref="A2:A3"/>
    <mergeCell ref="B2:C2"/>
    <mergeCell ref="D2:E2"/>
  </mergeCells>
  <pageMargins left="0.75" right="0.75" top="1" bottom="1" header="0.5" footer="0.5"/>
  <pageSetup orientation="portrait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F05F3-1FB4-4B46-81ED-A7C925CDDBB9}">
  <dimension ref="A1:F20"/>
  <sheetViews>
    <sheetView workbookViewId="0"/>
  </sheetViews>
  <sheetFormatPr defaultRowHeight="11.25" x14ac:dyDescent="0.2"/>
  <cols>
    <col min="1" max="1" width="26.85546875" style="1" customWidth="1"/>
    <col min="2" max="6" width="10.7109375" style="1" customWidth="1"/>
    <col min="7" max="16384" width="9.140625" style="1"/>
  </cols>
  <sheetData>
    <row r="1" spans="1:6" x14ac:dyDescent="0.2">
      <c r="A1" s="18" t="s">
        <v>9</v>
      </c>
      <c r="B1" s="17"/>
      <c r="C1" s="17"/>
      <c r="D1" s="17"/>
      <c r="E1" s="17"/>
      <c r="F1" s="17"/>
    </row>
    <row r="2" spans="1:6" x14ac:dyDescent="0.2">
      <c r="A2" s="16" t="s">
        <v>8</v>
      </c>
      <c r="B2" s="15">
        <v>2000</v>
      </c>
      <c r="C2" s="14">
        <v>2007</v>
      </c>
      <c r="D2" s="14">
        <v>2008</v>
      </c>
      <c r="E2" s="14">
        <v>2009</v>
      </c>
      <c r="F2" s="14">
        <v>2010</v>
      </c>
    </row>
    <row r="3" spans="1:6" x14ac:dyDescent="0.2">
      <c r="A3" s="68" t="s">
        <v>7</v>
      </c>
      <c r="B3" s="68"/>
      <c r="C3" s="68"/>
      <c r="D3" s="68"/>
      <c r="E3" s="68"/>
      <c r="F3" s="68"/>
    </row>
    <row r="4" spans="1:6" x14ac:dyDescent="0.2">
      <c r="A4" s="6" t="s">
        <v>5</v>
      </c>
      <c r="B4" s="10">
        <v>8787</v>
      </c>
      <c r="C4" s="10">
        <v>9417</v>
      </c>
      <c r="D4" s="9">
        <v>9144</v>
      </c>
      <c r="E4" s="13">
        <v>8846</v>
      </c>
      <c r="F4" s="7">
        <v>8364</v>
      </c>
    </row>
    <row r="5" spans="1:6" x14ac:dyDescent="0.2">
      <c r="A5" s="6" t="s">
        <v>4</v>
      </c>
      <c r="B5" s="10">
        <v>43237</v>
      </c>
      <c r="C5" s="10">
        <v>37801</v>
      </c>
      <c r="D5" s="9">
        <v>36370</v>
      </c>
      <c r="E5" s="8">
        <v>35185</v>
      </c>
      <c r="F5" s="7">
        <v>43291</v>
      </c>
    </row>
    <row r="6" spans="1:6" x14ac:dyDescent="0.2">
      <c r="A6" s="6" t="s">
        <v>3</v>
      </c>
      <c r="B6" s="10">
        <v>435854</v>
      </c>
      <c r="C6" s="10">
        <v>484872</v>
      </c>
      <c r="D6" s="9">
        <v>487323</v>
      </c>
      <c r="E6" s="8">
        <v>448254</v>
      </c>
      <c r="F6" s="7">
        <v>434139</v>
      </c>
    </row>
    <row r="7" spans="1:6" x14ac:dyDescent="0.2">
      <c r="A7" s="6" t="s">
        <v>0</v>
      </c>
      <c r="B7" s="10">
        <v>205855</v>
      </c>
      <c r="C7" s="10">
        <v>122843</v>
      </c>
      <c r="D7" s="9">
        <v>110227</v>
      </c>
      <c r="E7" s="8">
        <v>95912</v>
      </c>
      <c r="F7" s="7">
        <v>96646</v>
      </c>
    </row>
    <row r="8" spans="1:6" x14ac:dyDescent="0.2">
      <c r="A8" s="6" t="s">
        <v>2</v>
      </c>
      <c r="B8" s="10">
        <v>1871144</v>
      </c>
      <c r="C8" s="10">
        <v>1525182</v>
      </c>
      <c r="D8" s="9">
        <v>1503627</v>
      </c>
      <c r="E8" s="8">
        <v>1371761</v>
      </c>
      <c r="F8" s="7">
        <v>1302167</v>
      </c>
    </row>
    <row r="9" spans="1:6" x14ac:dyDescent="0.2">
      <c r="A9" s="6" t="s">
        <v>0</v>
      </c>
      <c r="B9" s="10">
        <v>1086179</v>
      </c>
      <c r="C9" s="10">
        <v>513175</v>
      </c>
      <c r="D9" s="9">
        <v>460978</v>
      </c>
      <c r="E9" s="8">
        <v>383784</v>
      </c>
      <c r="F9" s="7">
        <v>382669</v>
      </c>
    </row>
    <row r="10" spans="1:6" x14ac:dyDescent="0.2">
      <c r="A10" s="6" t="s">
        <v>1</v>
      </c>
      <c r="B10" s="5">
        <v>4.3</v>
      </c>
      <c r="C10" s="5">
        <v>3.1</v>
      </c>
      <c r="D10" s="4">
        <v>3.0854833447220837</v>
      </c>
      <c r="E10" s="3">
        <v>3.1</v>
      </c>
      <c r="F10" s="2">
        <v>3</v>
      </c>
    </row>
    <row r="11" spans="1:6" s="11" customFormat="1" x14ac:dyDescent="0.2">
      <c r="A11" s="12" t="s">
        <v>0</v>
      </c>
      <c r="B11" s="5">
        <v>5.3</v>
      </c>
      <c r="C11" s="5">
        <v>4.2</v>
      </c>
      <c r="D11" s="4">
        <v>4.1820788010197143</v>
      </c>
      <c r="E11" s="4">
        <v>4</v>
      </c>
      <c r="F11" s="2">
        <v>4</v>
      </c>
    </row>
    <row r="12" spans="1:6" s="11" customFormat="1" x14ac:dyDescent="0.2">
      <c r="A12" s="69" t="s">
        <v>6</v>
      </c>
      <c r="B12" s="69"/>
      <c r="C12" s="69"/>
      <c r="D12" s="69"/>
      <c r="E12" s="69"/>
      <c r="F12" s="69"/>
    </row>
    <row r="13" spans="1:6" x14ac:dyDescent="0.2">
      <c r="A13" s="6" t="s">
        <v>5</v>
      </c>
      <c r="B13" s="10">
        <v>5927</v>
      </c>
      <c r="C13" s="7">
        <v>5643</v>
      </c>
      <c r="D13" s="9">
        <v>5258</v>
      </c>
      <c r="E13" s="8">
        <v>5081</v>
      </c>
      <c r="F13" s="7">
        <v>4747</v>
      </c>
    </row>
    <row r="14" spans="1:6" x14ac:dyDescent="0.2">
      <c r="A14" s="6" t="s">
        <v>4</v>
      </c>
      <c r="B14" s="10">
        <v>15603</v>
      </c>
      <c r="C14" s="10">
        <v>13902</v>
      </c>
      <c r="D14" s="9">
        <v>12832</v>
      </c>
      <c r="E14" s="8">
        <v>12637</v>
      </c>
      <c r="F14" s="7">
        <v>11703</v>
      </c>
    </row>
    <row r="15" spans="1:6" x14ac:dyDescent="0.2">
      <c r="A15" s="6" t="s">
        <v>3</v>
      </c>
      <c r="B15" s="10">
        <v>282658</v>
      </c>
      <c r="C15" s="10">
        <v>309775</v>
      </c>
      <c r="D15" s="9">
        <v>303213</v>
      </c>
      <c r="E15" s="8">
        <v>259947</v>
      </c>
      <c r="F15" s="7">
        <v>249543</v>
      </c>
    </row>
    <row r="16" spans="1:6" x14ac:dyDescent="0.2">
      <c r="A16" s="6" t="s">
        <v>0</v>
      </c>
      <c r="B16" s="10">
        <v>143007</v>
      </c>
      <c r="C16" s="10">
        <v>77121</v>
      </c>
      <c r="D16" s="9">
        <v>64729</v>
      </c>
      <c r="E16" s="8">
        <v>55588</v>
      </c>
      <c r="F16" s="7">
        <v>59027</v>
      </c>
    </row>
    <row r="17" spans="1:6" x14ac:dyDescent="0.2">
      <c r="A17" s="6" t="s">
        <v>2</v>
      </c>
      <c r="B17" s="10">
        <v>1037135</v>
      </c>
      <c r="C17" s="10">
        <v>892936</v>
      </c>
      <c r="D17" s="9">
        <v>848067</v>
      </c>
      <c r="E17" s="8">
        <v>748392</v>
      </c>
      <c r="F17" s="7">
        <v>683134</v>
      </c>
    </row>
    <row r="18" spans="1:6" x14ac:dyDescent="0.2">
      <c r="A18" s="6" t="s">
        <v>0</v>
      </c>
      <c r="B18" s="10">
        <v>625467</v>
      </c>
      <c r="C18" s="10">
        <v>296865</v>
      </c>
      <c r="D18" s="9">
        <v>254299</v>
      </c>
      <c r="E18" s="8">
        <v>212408</v>
      </c>
      <c r="F18" s="7">
        <v>215193</v>
      </c>
    </row>
    <row r="19" spans="1:6" x14ac:dyDescent="0.2">
      <c r="A19" s="6" t="s">
        <v>1</v>
      </c>
      <c r="B19" s="5">
        <v>3.7</v>
      </c>
      <c r="C19" s="5">
        <v>2.9</v>
      </c>
      <c r="D19" s="4">
        <v>2.7969348279922035</v>
      </c>
      <c r="E19" s="3">
        <v>2.9</v>
      </c>
      <c r="F19" s="2">
        <v>2.7</v>
      </c>
    </row>
    <row r="20" spans="1:6" x14ac:dyDescent="0.2">
      <c r="A20" s="6" t="s">
        <v>0</v>
      </c>
      <c r="B20" s="5">
        <v>4.4000000000000004</v>
      </c>
      <c r="C20" s="5">
        <v>3.8</v>
      </c>
      <c r="D20" s="4">
        <v>3.9286718472400315</v>
      </c>
      <c r="E20" s="3">
        <v>3.8</v>
      </c>
      <c r="F20" s="2">
        <v>3.6</v>
      </c>
    </row>
  </sheetData>
  <mergeCells count="2">
    <mergeCell ref="A3:F3"/>
    <mergeCell ref="A12:F12"/>
  </mergeCells>
  <pageMargins left="0.75" right="0.75" top="1" bottom="1" header="0.5" footer="0.5"/>
  <pageSetup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5DBFF-1760-4001-86A0-9BE7CFDD90C4}">
  <dimension ref="A1:G12"/>
  <sheetViews>
    <sheetView workbookViewId="0"/>
  </sheetViews>
  <sheetFormatPr defaultRowHeight="11.25" x14ac:dyDescent="0.2"/>
  <cols>
    <col min="1" max="1" width="14.85546875" style="1" customWidth="1"/>
    <col min="2" max="7" width="10.7109375" style="1" customWidth="1"/>
    <col min="8" max="16384" width="9.140625" style="1"/>
  </cols>
  <sheetData>
    <row r="1" spans="1:7" x14ac:dyDescent="0.2">
      <c r="A1" s="31" t="s">
        <v>25</v>
      </c>
      <c r="B1" s="17"/>
      <c r="C1" s="17"/>
      <c r="D1" s="17"/>
      <c r="E1" s="17"/>
      <c r="F1" s="17"/>
      <c r="G1" s="17"/>
    </row>
    <row r="2" spans="1:7" x14ac:dyDescent="0.2">
      <c r="A2" s="72" t="s">
        <v>24</v>
      </c>
      <c r="B2" s="70" t="s">
        <v>23</v>
      </c>
      <c r="C2" s="70" t="s">
        <v>22</v>
      </c>
      <c r="D2" s="70" t="s">
        <v>5</v>
      </c>
      <c r="E2" s="70" t="s">
        <v>4</v>
      </c>
      <c r="F2" s="70" t="s">
        <v>21</v>
      </c>
      <c r="G2" s="71"/>
    </row>
    <row r="3" spans="1:7" x14ac:dyDescent="0.2">
      <c r="A3" s="72"/>
      <c r="B3" s="70"/>
      <c r="C3" s="70"/>
      <c r="D3" s="70"/>
      <c r="E3" s="70"/>
      <c r="F3" s="15" t="s">
        <v>20</v>
      </c>
      <c r="G3" s="14" t="s">
        <v>19</v>
      </c>
    </row>
    <row r="4" spans="1:7" x14ac:dyDescent="0.2">
      <c r="A4" s="30" t="s">
        <v>18</v>
      </c>
      <c r="B4" s="29">
        <v>87</v>
      </c>
      <c r="C4" s="29">
        <v>78</v>
      </c>
      <c r="D4" s="28">
        <v>4747</v>
      </c>
      <c r="E4" s="28">
        <v>11703</v>
      </c>
      <c r="F4" s="19">
        <v>33.700000000000003</v>
      </c>
      <c r="G4" s="19">
        <v>27.5</v>
      </c>
    </row>
    <row r="5" spans="1:7" x14ac:dyDescent="0.2">
      <c r="A5" s="27" t="s">
        <v>17</v>
      </c>
      <c r="D5" s="7"/>
      <c r="E5" s="7"/>
      <c r="F5" s="21"/>
      <c r="G5" s="21"/>
    </row>
    <row r="6" spans="1:7" x14ac:dyDescent="0.2">
      <c r="A6" s="26" t="s">
        <v>16</v>
      </c>
      <c r="B6" s="1">
        <v>12</v>
      </c>
      <c r="C6" s="1">
        <v>12</v>
      </c>
      <c r="D6" s="7">
        <v>996</v>
      </c>
      <c r="E6" s="7">
        <v>2408</v>
      </c>
      <c r="F6" s="19">
        <v>36.200000000000003</v>
      </c>
      <c r="G6" s="19">
        <v>29.1</v>
      </c>
    </row>
    <row r="7" spans="1:7" x14ac:dyDescent="0.2">
      <c r="A7" s="26" t="s">
        <v>15</v>
      </c>
      <c r="B7" s="1">
        <v>46</v>
      </c>
      <c r="C7" s="1">
        <v>43</v>
      </c>
      <c r="D7" s="7">
        <v>2621</v>
      </c>
      <c r="E7" s="7">
        <v>6608</v>
      </c>
      <c r="F7" s="19">
        <v>31.9</v>
      </c>
      <c r="G7" s="19">
        <v>25.3</v>
      </c>
    </row>
    <row r="8" spans="1:7" x14ac:dyDescent="0.2">
      <c r="A8" s="24" t="s">
        <v>14</v>
      </c>
      <c r="B8" s="1">
        <v>105</v>
      </c>
      <c r="C8" s="1">
        <v>71</v>
      </c>
      <c r="D8" s="7">
        <v>1554</v>
      </c>
      <c r="E8" s="7">
        <v>3943</v>
      </c>
      <c r="F8" s="19">
        <v>22.6</v>
      </c>
      <c r="G8" s="19">
        <v>17.7</v>
      </c>
    </row>
    <row r="9" spans="1:7" ht="22.5" x14ac:dyDescent="0.2">
      <c r="A9" s="24" t="s">
        <v>13</v>
      </c>
      <c r="B9" s="1">
        <v>25</v>
      </c>
      <c r="C9" s="25">
        <v>14</v>
      </c>
      <c r="D9" s="1">
        <v>757</v>
      </c>
      <c r="E9" s="1">
        <v>2954</v>
      </c>
      <c r="F9" s="19">
        <v>32</v>
      </c>
      <c r="G9" s="19">
        <v>23.6</v>
      </c>
    </row>
    <row r="10" spans="1:7" x14ac:dyDescent="0.2">
      <c r="A10" s="24" t="s">
        <v>12</v>
      </c>
      <c r="B10" s="1">
        <v>56</v>
      </c>
      <c r="C10" s="1">
        <v>38</v>
      </c>
      <c r="D10" s="7">
        <v>1306</v>
      </c>
      <c r="E10" s="7">
        <v>3703</v>
      </c>
      <c r="F10" s="19">
        <v>31</v>
      </c>
      <c r="G10" s="19">
        <v>31</v>
      </c>
    </row>
    <row r="11" spans="1:7" x14ac:dyDescent="0.2">
      <c r="A11" s="24" t="s">
        <v>11</v>
      </c>
      <c r="B11" s="1">
        <v>19</v>
      </c>
      <c r="C11" s="1">
        <v>15</v>
      </c>
      <c r="D11" s="23" t="s">
        <v>10</v>
      </c>
      <c r="E11" s="7">
        <v>20988</v>
      </c>
      <c r="F11" s="22" t="s">
        <v>10</v>
      </c>
      <c r="G11" s="21">
        <v>15.6</v>
      </c>
    </row>
    <row r="12" spans="1:7" x14ac:dyDescent="0.2">
      <c r="A12" s="20" t="s">
        <v>7</v>
      </c>
      <c r="B12" s="1">
        <v>292</v>
      </c>
      <c r="C12" s="1">
        <v>216</v>
      </c>
      <c r="D12" s="7">
        <v>8364</v>
      </c>
      <c r="E12" s="7">
        <v>43291</v>
      </c>
      <c r="F12" s="19">
        <v>31.1</v>
      </c>
      <c r="G12" s="19">
        <v>23</v>
      </c>
    </row>
  </sheetData>
  <mergeCells count="6">
    <mergeCell ref="E2:E3"/>
    <mergeCell ref="F2:G2"/>
    <mergeCell ref="A2:A3"/>
    <mergeCell ref="B2:B3"/>
    <mergeCell ref="C2:C3"/>
    <mergeCell ref="D2:D3"/>
  </mergeCells>
  <pageMargins left="0.75" right="0.75" top="1" bottom="1" header="0.5" footer="0.5"/>
  <pageSetup orientation="portrait" cellComments="asDisplaye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B9ABC-0FF4-4097-A59A-67DC741E47F2}">
  <dimension ref="A1:G12"/>
  <sheetViews>
    <sheetView workbookViewId="0"/>
  </sheetViews>
  <sheetFormatPr defaultRowHeight="11.25" x14ac:dyDescent="0.2"/>
  <cols>
    <col min="1" max="1" width="13.5703125" style="1" customWidth="1"/>
    <col min="2" max="7" width="10.7109375" style="1" customWidth="1"/>
    <col min="8" max="16384" width="9.140625" style="1"/>
  </cols>
  <sheetData>
    <row r="1" spans="1:7" x14ac:dyDescent="0.2">
      <c r="A1" s="38" t="s">
        <v>28</v>
      </c>
      <c r="B1" s="17"/>
      <c r="C1" s="17"/>
      <c r="D1" s="17"/>
      <c r="E1" s="17"/>
      <c r="F1" s="17"/>
      <c r="G1" s="17"/>
    </row>
    <row r="2" spans="1:7" ht="25.5" customHeight="1" x14ac:dyDescent="0.2">
      <c r="A2" s="72" t="s">
        <v>24</v>
      </c>
      <c r="B2" s="70" t="s">
        <v>3</v>
      </c>
      <c r="C2" s="70"/>
      <c r="D2" s="70" t="s">
        <v>2</v>
      </c>
      <c r="E2" s="70"/>
      <c r="F2" s="71" t="s">
        <v>1</v>
      </c>
      <c r="G2" s="73"/>
    </row>
    <row r="3" spans="1:7" x14ac:dyDescent="0.2">
      <c r="A3" s="72"/>
      <c r="B3" s="15" t="s">
        <v>27</v>
      </c>
      <c r="C3" s="15" t="s">
        <v>26</v>
      </c>
      <c r="D3" s="15" t="s">
        <v>27</v>
      </c>
      <c r="E3" s="15" t="s">
        <v>26</v>
      </c>
      <c r="F3" s="15" t="s">
        <v>27</v>
      </c>
      <c r="G3" s="14" t="s">
        <v>26</v>
      </c>
    </row>
    <row r="4" spans="1:7" x14ac:dyDescent="0.2">
      <c r="A4" s="30" t="s">
        <v>18</v>
      </c>
      <c r="B4" s="8">
        <v>249543</v>
      </c>
      <c r="C4" s="8">
        <v>59027</v>
      </c>
      <c r="D4" s="8">
        <v>683134</v>
      </c>
      <c r="E4" s="8">
        <v>215193</v>
      </c>
      <c r="F4" s="36">
        <v>2.7375402235286104</v>
      </c>
      <c r="G4" s="36">
        <v>3.645670625307063</v>
      </c>
    </row>
    <row r="5" spans="1:7" x14ac:dyDescent="0.2">
      <c r="A5" s="27" t="s">
        <v>17</v>
      </c>
      <c r="B5" s="37"/>
      <c r="C5" s="37"/>
      <c r="D5" s="37"/>
      <c r="E5" s="37"/>
      <c r="F5" s="36"/>
      <c r="G5" s="36"/>
    </row>
    <row r="6" spans="1:7" x14ac:dyDescent="0.2">
      <c r="A6" s="26" t="s">
        <v>16</v>
      </c>
      <c r="B6" s="8">
        <v>102057</v>
      </c>
      <c r="C6" s="8">
        <v>16004</v>
      </c>
      <c r="D6" s="8">
        <v>241194</v>
      </c>
      <c r="E6" s="8">
        <v>55659</v>
      </c>
      <c r="F6" s="36">
        <v>2.3633263764366972</v>
      </c>
      <c r="G6" s="36">
        <v>3.4778180454886281</v>
      </c>
    </row>
    <row r="7" spans="1:7" x14ac:dyDescent="0.2">
      <c r="A7" s="26" t="s">
        <v>15</v>
      </c>
      <c r="B7" s="8">
        <v>119294</v>
      </c>
      <c r="C7" s="8">
        <v>32845</v>
      </c>
      <c r="D7" s="8">
        <v>335123</v>
      </c>
      <c r="E7" s="8">
        <v>111845</v>
      </c>
      <c r="F7" s="35">
        <v>2.8092192398611835</v>
      </c>
      <c r="G7" s="35">
        <v>3.4052367179174912</v>
      </c>
    </row>
    <row r="8" spans="1:7" x14ac:dyDescent="0.2">
      <c r="A8" s="24" t="s">
        <v>14</v>
      </c>
      <c r="B8" s="8">
        <v>50147</v>
      </c>
      <c r="C8" s="8">
        <v>8395</v>
      </c>
      <c r="D8" s="8">
        <v>135853</v>
      </c>
      <c r="E8" s="8">
        <v>28391</v>
      </c>
      <c r="F8" s="33">
        <v>2.7090952599357889</v>
      </c>
      <c r="G8" s="19">
        <v>3.3818939845145919</v>
      </c>
    </row>
    <row r="9" spans="1:7" ht="22.5" x14ac:dyDescent="0.2">
      <c r="A9" s="24" t="s">
        <v>13</v>
      </c>
      <c r="B9" s="34">
        <v>29780</v>
      </c>
      <c r="C9" s="34">
        <v>511</v>
      </c>
      <c r="D9" s="34">
        <v>105836</v>
      </c>
      <c r="E9" s="34">
        <v>3060</v>
      </c>
      <c r="F9" s="33">
        <v>3.5539288112827401</v>
      </c>
      <c r="G9" s="33">
        <v>5.9882583170254406</v>
      </c>
    </row>
    <row r="10" spans="1:7" x14ac:dyDescent="0.2">
      <c r="A10" s="24" t="s">
        <v>12</v>
      </c>
      <c r="B10" s="8">
        <v>39378</v>
      </c>
      <c r="C10" s="8">
        <v>4638</v>
      </c>
      <c r="D10" s="8">
        <v>143788</v>
      </c>
      <c r="E10" s="8">
        <v>23431</v>
      </c>
      <c r="F10" s="33">
        <v>3.6514805221189497</v>
      </c>
      <c r="G10" s="32">
        <v>5.0519620526088831</v>
      </c>
    </row>
    <row r="11" spans="1:7" x14ac:dyDescent="0.2">
      <c r="A11" s="24" t="s">
        <v>11</v>
      </c>
      <c r="B11" s="8">
        <v>65291</v>
      </c>
      <c r="C11" s="8">
        <v>24075</v>
      </c>
      <c r="D11" s="8">
        <v>233556</v>
      </c>
      <c r="E11" s="8">
        <v>112594</v>
      </c>
      <c r="F11" s="33">
        <v>3.5771545848585564</v>
      </c>
      <c r="G11" s="32">
        <v>4.6768016614745589</v>
      </c>
    </row>
    <row r="12" spans="1:7" x14ac:dyDescent="0.2">
      <c r="A12" s="20" t="s">
        <v>7</v>
      </c>
      <c r="B12" s="7">
        <v>434139</v>
      </c>
      <c r="C12" s="7">
        <v>96646</v>
      </c>
      <c r="D12" s="7">
        <v>1302167</v>
      </c>
      <c r="E12" s="7">
        <v>382669</v>
      </c>
      <c r="F12" s="33">
        <v>2.9994241475656414</v>
      </c>
      <c r="G12" s="32">
        <v>3.9594913395277609</v>
      </c>
    </row>
  </sheetData>
  <mergeCells count="4">
    <mergeCell ref="A2:A3"/>
    <mergeCell ref="B2:C2"/>
    <mergeCell ref="D2:E2"/>
    <mergeCell ref="F2:G2"/>
  </mergeCells>
  <pageMargins left="0.75" right="0.75" top="1" bottom="1" header="0.5" footer="0.5"/>
  <pageSetup orientation="portrait" cellComments="asDisplaye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61D36-254C-415B-A246-33F9885661D9}">
  <dimension ref="A1:F43"/>
  <sheetViews>
    <sheetView workbookViewId="0"/>
  </sheetViews>
  <sheetFormatPr defaultRowHeight="11.25" x14ac:dyDescent="0.2"/>
  <cols>
    <col min="1" max="1" width="20.28515625" style="1" customWidth="1"/>
    <col min="2" max="6" width="10.7109375" style="1" customWidth="1"/>
    <col min="7" max="16384" width="9.140625" style="1"/>
  </cols>
  <sheetData>
    <row r="1" spans="1:6" x14ac:dyDescent="0.2">
      <c r="A1" s="38" t="s">
        <v>48</v>
      </c>
      <c r="B1" s="38"/>
      <c r="C1" s="17"/>
      <c r="D1" s="17"/>
      <c r="E1" s="17"/>
      <c r="F1" s="17"/>
    </row>
    <row r="2" spans="1:6" ht="24" customHeight="1" x14ac:dyDescent="0.2">
      <c r="A2" s="72" t="s">
        <v>47</v>
      </c>
      <c r="B2" s="70" t="s">
        <v>3</v>
      </c>
      <c r="C2" s="70"/>
      <c r="D2" s="70" t="s">
        <v>2</v>
      </c>
      <c r="E2" s="70"/>
      <c r="F2" s="71" t="s">
        <v>1</v>
      </c>
    </row>
    <row r="3" spans="1:6" ht="24" customHeight="1" x14ac:dyDescent="0.2">
      <c r="A3" s="72"/>
      <c r="B3" s="15" t="s">
        <v>27</v>
      </c>
      <c r="C3" s="15" t="s">
        <v>26</v>
      </c>
      <c r="D3" s="15" t="s">
        <v>27</v>
      </c>
      <c r="E3" s="15" t="s">
        <v>26</v>
      </c>
      <c r="F3" s="71"/>
    </row>
    <row r="4" spans="1:6" x14ac:dyDescent="0.2">
      <c r="A4" s="74" t="s">
        <v>46</v>
      </c>
      <c r="B4" s="74"/>
      <c r="C4" s="74"/>
      <c r="D4" s="74"/>
      <c r="E4" s="74"/>
      <c r="F4" s="74"/>
    </row>
    <row r="5" spans="1:6" x14ac:dyDescent="0.2">
      <c r="A5" s="42" t="s">
        <v>45</v>
      </c>
      <c r="B5" s="8">
        <v>10621</v>
      </c>
      <c r="C5" s="8">
        <v>1157</v>
      </c>
      <c r="D5" s="8">
        <v>19200</v>
      </c>
      <c r="E5" s="8">
        <v>2942</v>
      </c>
      <c r="F5" s="19">
        <f t="shared" ref="F5:F17" si="0">D5/B5</f>
        <v>1.8077393842387723</v>
      </c>
    </row>
    <row r="6" spans="1:6" x14ac:dyDescent="0.2">
      <c r="A6" s="24" t="s">
        <v>44</v>
      </c>
      <c r="B6" s="8">
        <v>11403</v>
      </c>
      <c r="C6" s="41">
        <v>803</v>
      </c>
      <c r="D6" s="8">
        <v>19594</v>
      </c>
      <c r="E6" s="8">
        <v>1751</v>
      </c>
      <c r="F6" s="19">
        <f t="shared" si="0"/>
        <v>1.7183197404191879</v>
      </c>
    </row>
    <row r="7" spans="1:6" x14ac:dyDescent="0.2">
      <c r="A7" s="24" t="s">
        <v>43</v>
      </c>
      <c r="B7" s="8">
        <v>13233</v>
      </c>
      <c r="C7" s="8">
        <v>1207</v>
      </c>
      <c r="D7" s="8">
        <v>23509</v>
      </c>
      <c r="E7" s="8">
        <v>2577</v>
      </c>
      <c r="F7" s="19">
        <f t="shared" si="0"/>
        <v>1.7765434897604473</v>
      </c>
    </row>
    <row r="8" spans="1:6" x14ac:dyDescent="0.2">
      <c r="A8" s="24" t="s">
        <v>42</v>
      </c>
      <c r="B8" s="8">
        <v>15262</v>
      </c>
      <c r="C8" s="8">
        <v>2638</v>
      </c>
      <c r="D8" s="8">
        <v>29286</v>
      </c>
      <c r="E8" s="8">
        <v>6755</v>
      </c>
      <c r="F8" s="19">
        <f t="shared" si="0"/>
        <v>1.9188835015070109</v>
      </c>
    </row>
    <row r="9" spans="1:6" x14ac:dyDescent="0.2">
      <c r="A9" s="24" t="s">
        <v>41</v>
      </c>
      <c r="B9" s="8">
        <v>30193</v>
      </c>
      <c r="C9" s="8">
        <v>7225</v>
      </c>
      <c r="D9" s="8">
        <v>66737</v>
      </c>
      <c r="E9" s="8">
        <v>24673</v>
      </c>
      <c r="F9" s="19">
        <f t="shared" si="0"/>
        <v>2.21034676911867</v>
      </c>
    </row>
    <row r="10" spans="1:6" x14ac:dyDescent="0.2">
      <c r="A10" s="24" t="s">
        <v>40</v>
      </c>
      <c r="B10" s="8">
        <v>50422</v>
      </c>
      <c r="C10" s="8">
        <v>13749</v>
      </c>
      <c r="D10" s="8">
        <v>147975</v>
      </c>
      <c r="E10" s="8">
        <v>50178</v>
      </c>
      <c r="F10" s="19">
        <f t="shared" si="0"/>
        <v>2.9347308714450042</v>
      </c>
    </row>
    <row r="11" spans="1:6" x14ac:dyDescent="0.2">
      <c r="A11" s="24" t="s">
        <v>39</v>
      </c>
      <c r="B11" s="8">
        <v>116098</v>
      </c>
      <c r="C11" s="8">
        <v>29037</v>
      </c>
      <c r="D11" s="8">
        <v>423833</v>
      </c>
      <c r="E11" s="8">
        <v>129716</v>
      </c>
      <c r="F11" s="19">
        <f t="shared" si="0"/>
        <v>3.6506485899843235</v>
      </c>
    </row>
    <row r="12" spans="1:6" x14ac:dyDescent="0.2">
      <c r="A12" s="24" t="s">
        <v>38</v>
      </c>
      <c r="B12" s="8">
        <v>110909</v>
      </c>
      <c r="C12" s="8">
        <v>27338</v>
      </c>
      <c r="D12" s="8">
        <v>402689</v>
      </c>
      <c r="E12" s="8">
        <v>122610</v>
      </c>
      <c r="F12" s="19">
        <f t="shared" si="0"/>
        <v>3.6308054350864221</v>
      </c>
    </row>
    <row r="13" spans="1:6" x14ac:dyDescent="0.2">
      <c r="A13" s="24" t="s">
        <v>37</v>
      </c>
      <c r="B13" s="8">
        <v>33634</v>
      </c>
      <c r="C13" s="8">
        <v>8561</v>
      </c>
      <c r="D13" s="8">
        <v>89036</v>
      </c>
      <c r="E13" s="8">
        <v>27796</v>
      </c>
      <c r="F13" s="19">
        <f t="shared" si="0"/>
        <v>2.6472022358327885</v>
      </c>
    </row>
    <row r="14" spans="1:6" x14ac:dyDescent="0.2">
      <c r="A14" s="24" t="s">
        <v>36</v>
      </c>
      <c r="B14" s="8">
        <v>16482</v>
      </c>
      <c r="C14" s="8">
        <v>2750</v>
      </c>
      <c r="D14" s="8">
        <v>32457</v>
      </c>
      <c r="E14" s="8">
        <v>8683</v>
      </c>
      <c r="F14" s="19">
        <f t="shared" si="0"/>
        <v>1.9692391700036402</v>
      </c>
    </row>
    <row r="15" spans="1:6" x14ac:dyDescent="0.2">
      <c r="A15" s="24" t="s">
        <v>35</v>
      </c>
      <c r="B15" s="8">
        <v>14268</v>
      </c>
      <c r="C15" s="8">
        <v>1134</v>
      </c>
      <c r="D15" s="8">
        <v>26046</v>
      </c>
      <c r="E15" s="8">
        <v>2465</v>
      </c>
      <c r="F15" s="19">
        <f t="shared" si="0"/>
        <v>1.8254835996635828</v>
      </c>
    </row>
    <row r="16" spans="1:6" x14ac:dyDescent="0.2">
      <c r="A16" s="24" t="s">
        <v>34</v>
      </c>
      <c r="B16" s="8">
        <v>11614</v>
      </c>
      <c r="C16" s="8">
        <v>1047</v>
      </c>
      <c r="D16" s="8">
        <v>21805</v>
      </c>
      <c r="E16" s="8">
        <v>2523</v>
      </c>
      <c r="F16" s="19">
        <f t="shared" si="0"/>
        <v>1.8774754606509385</v>
      </c>
    </row>
    <row r="17" spans="1:6" x14ac:dyDescent="0.2">
      <c r="A17" s="20" t="s">
        <v>7</v>
      </c>
      <c r="B17" s="8">
        <v>434139</v>
      </c>
      <c r="C17" s="8">
        <v>96646</v>
      </c>
      <c r="D17" s="8">
        <v>1302167</v>
      </c>
      <c r="E17" s="8">
        <v>382669</v>
      </c>
      <c r="F17" s="19">
        <f t="shared" si="0"/>
        <v>2.9994241475656414</v>
      </c>
    </row>
    <row r="18" spans="1:6" x14ac:dyDescent="0.2">
      <c r="A18" s="40" t="s">
        <v>17</v>
      </c>
      <c r="B18" s="24"/>
      <c r="C18" s="24"/>
      <c r="D18" s="24"/>
      <c r="E18" s="24"/>
      <c r="F18" s="19"/>
    </row>
    <row r="19" spans="1:6" x14ac:dyDescent="0.2">
      <c r="A19" s="39" t="s">
        <v>33</v>
      </c>
      <c r="B19" s="44">
        <f>B9+B10</f>
        <v>80615</v>
      </c>
      <c r="C19" s="44">
        <f>C9+C10</f>
        <v>20974</v>
      </c>
      <c r="D19" s="44">
        <f>D9+D10</f>
        <v>214712</v>
      </c>
      <c r="E19" s="44">
        <f>E9+E10</f>
        <v>74851</v>
      </c>
      <c r="F19" s="19">
        <f>D19/B19</f>
        <v>2.6634249209204244</v>
      </c>
    </row>
    <row r="20" spans="1:6" x14ac:dyDescent="0.2">
      <c r="A20" s="39" t="s">
        <v>32</v>
      </c>
      <c r="B20" s="43">
        <f>B11+B12</f>
        <v>227007</v>
      </c>
      <c r="C20" s="43">
        <f>C11+C12</f>
        <v>56375</v>
      </c>
      <c r="D20" s="43">
        <f>D11+D12</f>
        <v>826522</v>
      </c>
      <c r="E20" s="43">
        <f>E11+E12</f>
        <v>252326</v>
      </c>
      <c r="F20" s="19">
        <f>D20/B20</f>
        <v>3.6409538031866857</v>
      </c>
    </row>
    <row r="21" spans="1:6" x14ac:dyDescent="0.2">
      <c r="A21" s="39" t="s">
        <v>31</v>
      </c>
      <c r="B21" s="43">
        <f>B13+B14</f>
        <v>50116</v>
      </c>
      <c r="C21" s="43">
        <f>C13+C14</f>
        <v>11311</v>
      </c>
      <c r="D21" s="43">
        <f>D13+D14</f>
        <v>121493</v>
      </c>
      <c r="E21" s="43">
        <f>E13+E14</f>
        <v>36479</v>
      </c>
      <c r="F21" s="19">
        <f>D21/B21</f>
        <v>2.4242357730066249</v>
      </c>
    </row>
    <row r="22" spans="1:6" x14ac:dyDescent="0.2">
      <c r="A22" s="39" t="s">
        <v>30</v>
      </c>
      <c r="B22" s="43">
        <f>B19+B20+B21</f>
        <v>357738</v>
      </c>
      <c r="C22" s="43">
        <f>C19+C20+C21</f>
        <v>88660</v>
      </c>
      <c r="D22" s="43">
        <f>D19+D20+D21</f>
        <v>1162727</v>
      </c>
      <c r="E22" s="43">
        <f>E19+E20+E21</f>
        <v>363656</v>
      </c>
      <c r="F22" s="19">
        <f>D22/B22</f>
        <v>3.2502194343346247</v>
      </c>
    </row>
    <row r="23" spans="1:6" x14ac:dyDescent="0.2">
      <c r="A23" s="39" t="s">
        <v>29</v>
      </c>
      <c r="B23" s="43">
        <f>B17-B22</f>
        <v>76401</v>
      </c>
      <c r="C23" s="43">
        <f>C17-C22</f>
        <v>7986</v>
      </c>
      <c r="D23" s="43">
        <f>D17-D22</f>
        <v>139440</v>
      </c>
      <c r="E23" s="43">
        <f>E17-E22</f>
        <v>19013</v>
      </c>
      <c r="F23" s="19">
        <f>D23/B23</f>
        <v>1.8251070012172617</v>
      </c>
    </row>
    <row r="24" spans="1:6" ht="11.25" customHeight="1" x14ac:dyDescent="0.2">
      <c r="A24" s="75" t="s">
        <v>6</v>
      </c>
      <c r="B24" s="75"/>
      <c r="C24" s="75"/>
      <c r="D24" s="75"/>
      <c r="E24" s="75"/>
      <c r="F24" s="75"/>
    </row>
    <row r="25" spans="1:6" x14ac:dyDescent="0.2">
      <c r="A25" s="42" t="s">
        <v>45</v>
      </c>
      <c r="B25" s="8">
        <v>8764</v>
      </c>
      <c r="C25" s="41">
        <v>802</v>
      </c>
      <c r="D25" s="8">
        <v>15562</v>
      </c>
      <c r="E25" s="8">
        <v>1870</v>
      </c>
      <c r="F25" s="32">
        <f t="shared" ref="F25:F37" si="1">D25/B25</f>
        <v>1.7756732085805569</v>
      </c>
    </row>
    <row r="26" spans="1:6" x14ac:dyDescent="0.2">
      <c r="A26" s="24" t="s">
        <v>44</v>
      </c>
      <c r="B26" s="8">
        <v>9497</v>
      </c>
      <c r="C26" s="41">
        <v>625</v>
      </c>
      <c r="D26" s="8">
        <v>16307</v>
      </c>
      <c r="E26" s="8">
        <v>1345</v>
      </c>
      <c r="F26" s="32">
        <f t="shared" si="1"/>
        <v>1.7170685479625145</v>
      </c>
    </row>
    <row r="27" spans="1:6" x14ac:dyDescent="0.2">
      <c r="A27" s="24" t="s">
        <v>43</v>
      </c>
      <c r="B27" s="8">
        <v>10718</v>
      </c>
      <c r="C27" s="41">
        <v>961</v>
      </c>
      <c r="D27" s="8">
        <v>19083</v>
      </c>
      <c r="E27" s="8">
        <v>1943</v>
      </c>
      <c r="F27" s="32">
        <f t="shared" si="1"/>
        <v>1.7804627729053928</v>
      </c>
    </row>
    <row r="28" spans="1:6" x14ac:dyDescent="0.2">
      <c r="A28" s="24" t="s">
        <v>42</v>
      </c>
      <c r="B28" s="8">
        <v>12351</v>
      </c>
      <c r="C28" s="8">
        <v>2076</v>
      </c>
      <c r="D28" s="8">
        <v>22192</v>
      </c>
      <c r="E28" s="8">
        <v>4587</v>
      </c>
      <c r="F28" s="32">
        <f t="shared" si="1"/>
        <v>1.7967775888592017</v>
      </c>
    </row>
    <row r="29" spans="1:6" x14ac:dyDescent="0.2">
      <c r="A29" s="24" t="s">
        <v>41</v>
      </c>
      <c r="B29" s="8">
        <v>19680</v>
      </c>
      <c r="C29" s="8">
        <v>4942</v>
      </c>
      <c r="D29" s="8">
        <v>40439</v>
      </c>
      <c r="E29" s="8">
        <v>15636</v>
      </c>
      <c r="F29" s="32">
        <f t="shared" si="1"/>
        <v>2.0548272357723576</v>
      </c>
    </row>
    <row r="30" spans="1:6" x14ac:dyDescent="0.2">
      <c r="A30" s="24" t="s">
        <v>40</v>
      </c>
      <c r="B30" s="8">
        <v>28701</v>
      </c>
      <c r="C30" s="8">
        <v>9926</v>
      </c>
      <c r="D30" s="8">
        <v>79767</v>
      </c>
      <c r="E30" s="8">
        <v>34636</v>
      </c>
      <c r="F30" s="32">
        <f t="shared" si="1"/>
        <v>2.7792411414236438</v>
      </c>
    </row>
    <row r="31" spans="1:6" x14ac:dyDescent="0.2">
      <c r="A31" s="24" t="s">
        <v>39</v>
      </c>
      <c r="B31" s="8">
        <v>50597</v>
      </c>
      <c r="C31" s="8">
        <v>14670</v>
      </c>
      <c r="D31" s="8">
        <v>183873</v>
      </c>
      <c r="E31" s="8">
        <v>62878</v>
      </c>
      <c r="F31" s="32">
        <f t="shared" si="1"/>
        <v>3.6340692135897386</v>
      </c>
    </row>
    <row r="32" spans="1:6" x14ac:dyDescent="0.2">
      <c r="A32" s="24" t="s">
        <v>38</v>
      </c>
      <c r="B32" s="8">
        <v>48355</v>
      </c>
      <c r="C32" s="8">
        <v>14203</v>
      </c>
      <c r="D32" s="8">
        <v>180531</v>
      </c>
      <c r="E32" s="8">
        <v>62576</v>
      </c>
      <c r="F32" s="32">
        <f t="shared" si="1"/>
        <v>3.7334505221797127</v>
      </c>
    </row>
    <row r="33" spans="1:6" x14ac:dyDescent="0.2">
      <c r="A33" s="24" t="s">
        <v>37</v>
      </c>
      <c r="B33" s="8">
        <v>25726</v>
      </c>
      <c r="C33" s="8">
        <v>6972</v>
      </c>
      <c r="D33" s="8">
        <v>62120</v>
      </c>
      <c r="E33" s="8">
        <v>19693</v>
      </c>
      <c r="F33" s="32">
        <f t="shared" si="1"/>
        <v>2.4146777579102854</v>
      </c>
    </row>
    <row r="34" spans="1:6" x14ac:dyDescent="0.2">
      <c r="A34" s="24" t="s">
        <v>36</v>
      </c>
      <c r="B34" s="8">
        <v>13868</v>
      </c>
      <c r="C34" s="8">
        <v>2296</v>
      </c>
      <c r="D34" s="8">
        <v>25705</v>
      </c>
      <c r="E34" s="8">
        <v>6649</v>
      </c>
      <c r="F34" s="32">
        <f t="shared" si="1"/>
        <v>1.8535477357946351</v>
      </c>
    </row>
    <row r="35" spans="1:6" x14ac:dyDescent="0.2">
      <c r="A35" s="24" t="s">
        <v>35</v>
      </c>
      <c r="B35" s="8">
        <v>12041</v>
      </c>
      <c r="C35" s="41">
        <v>810</v>
      </c>
      <c r="D35" s="8">
        <v>21158</v>
      </c>
      <c r="E35" s="8">
        <v>1592</v>
      </c>
      <c r="F35" s="32">
        <f t="shared" si="1"/>
        <v>1.7571630263267171</v>
      </c>
    </row>
    <row r="36" spans="1:6" x14ac:dyDescent="0.2">
      <c r="A36" s="24" t="s">
        <v>34</v>
      </c>
      <c r="B36" s="8">
        <v>9245</v>
      </c>
      <c r="C36" s="41">
        <v>744</v>
      </c>
      <c r="D36" s="8">
        <v>16397</v>
      </c>
      <c r="E36" s="8">
        <v>1788</v>
      </c>
      <c r="F36" s="32">
        <f t="shared" si="1"/>
        <v>1.7736073553272038</v>
      </c>
    </row>
    <row r="37" spans="1:6" x14ac:dyDescent="0.2">
      <c r="A37" s="20" t="s">
        <v>7</v>
      </c>
      <c r="B37" s="8">
        <v>249543</v>
      </c>
      <c r="C37" s="8">
        <v>59027</v>
      </c>
      <c r="D37" s="8">
        <v>683134</v>
      </c>
      <c r="E37" s="8">
        <v>215193</v>
      </c>
      <c r="F37" s="32">
        <f t="shared" si="1"/>
        <v>2.7375402235286104</v>
      </c>
    </row>
    <row r="38" spans="1:6" x14ac:dyDescent="0.2">
      <c r="A38" s="40" t="s">
        <v>17</v>
      </c>
    </row>
    <row r="39" spans="1:6" x14ac:dyDescent="0.2">
      <c r="A39" s="39" t="s">
        <v>33</v>
      </c>
      <c r="B39" s="7">
        <f>B29+B30</f>
        <v>48381</v>
      </c>
      <c r="C39" s="7">
        <f>C29+C30</f>
        <v>14868</v>
      </c>
      <c r="D39" s="7">
        <f>D29+D30</f>
        <v>120206</v>
      </c>
      <c r="E39" s="7">
        <f>E29+E30</f>
        <v>50272</v>
      </c>
      <c r="F39" s="32">
        <f>D39/B39</f>
        <v>2.4845703892023727</v>
      </c>
    </row>
    <row r="40" spans="1:6" x14ac:dyDescent="0.2">
      <c r="A40" s="39" t="s">
        <v>32</v>
      </c>
      <c r="B40" s="7">
        <f>B31+B32</f>
        <v>98952</v>
      </c>
      <c r="C40" s="7">
        <f>C31+C32</f>
        <v>28873</v>
      </c>
      <c r="D40" s="7">
        <f>D31+D32</f>
        <v>364404</v>
      </c>
      <c r="E40" s="7">
        <f>E31+E32</f>
        <v>125454</v>
      </c>
      <c r="F40" s="32">
        <f>D40/B40</f>
        <v>3.6826340043657533</v>
      </c>
    </row>
    <row r="41" spans="1:6" x14ac:dyDescent="0.2">
      <c r="A41" s="39" t="s">
        <v>31</v>
      </c>
      <c r="B41" s="7">
        <f>B33+B34</f>
        <v>39594</v>
      </c>
      <c r="C41" s="7">
        <f>C33+C34</f>
        <v>9268</v>
      </c>
      <c r="D41" s="7">
        <f>D33+D34</f>
        <v>87825</v>
      </c>
      <c r="E41" s="7">
        <f>E33+E34</f>
        <v>26342</v>
      </c>
      <c r="F41" s="32">
        <f>D41/B41</f>
        <v>2.2181391119866647</v>
      </c>
    </row>
    <row r="42" spans="1:6" x14ac:dyDescent="0.2">
      <c r="A42" s="39" t="s">
        <v>30</v>
      </c>
      <c r="B42" s="7">
        <f>B39+B40+B41</f>
        <v>186927</v>
      </c>
      <c r="C42" s="7">
        <f>C39+C40+C41</f>
        <v>53009</v>
      </c>
      <c r="D42" s="7">
        <f>D39+D40+D41</f>
        <v>572435</v>
      </c>
      <c r="E42" s="7">
        <f>E39+E40+E41</f>
        <v>202068</v>
      </c>
      <c r="F42" s="32">
        <f>D42/B42</f>
        <v>3.062345193578242</v>
      </c>
    </row>
    <row r="43" spans="1:6" x14ac:dyDescent="0.2">
      <c r="A43" s="39" t="s">
        <v>29</v>
      </c>
      <c r="B43" s="7">
        <f>B37-B42</f>
        <v>62616</v>
      </c>
      <c r="C43" s="7">
        <f>C37-C42</f>
        <v>6018</v>
      </c>
      <c r="D43" s="7">
        <f>D37-D42</f>
        <v>110699</v>
      </c>
      <c r="E43" s="7">
        <f>E37-E42</f>
        <v>13125</v>
      </c>
      <c r="F43" s="32">
        <f>D43/B43</f>
        <v>1.7679027724543248</v>
      </c>
    </row>
  </sheetData>
  <mergeCells count="6">
    <mergeCell ref="A4:F4"/>
    <mergeCell ref="A24:F24"/>
    <mergeCell ref="A2:A3"/>
    <mergeCell ref="B2:C2"/>
    <mergeCell ref="D2:E2"/>
    <mergeCell ref="F2:F3"/>
  </mergeCells>
  <pageMargins left="0.75" right="0.75" top="1" bottom="1" header="0.5" footer="0.5"/>
  <pageSetup orientation="portrait" cellComments="asDisplaye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832E8-4152-4002-9098-2B8B627F0469}">
  <dimension ref="A1:G49"/>
  <sheetViews>
    <sheetView workbookViewId="0"/>
  </sheetViews>
  <sheetFormatPr defaultRowHeight="11.25" x14ac:dyDescent="0.2"/>
  <cols>
    <col min="1" max="1" width="20.5703125" style="1" customWidth="1"/>
    <col min="2" max="7" width="11.7109375" style="1" customWidth="1"/>
    <col min="8" max="16384" width="9.140625" style="1"/>
  </cols>
  <sheetData>
    <row r="1" spans="1:7" x14ac:dyDescent="0.2">
      <c r="A1" s="38" t="s">
        <v>95</v>
      </c>
      <c r="B1" s="17"/>
      <c r="C1" s="17"/>
      <c r="D1" s="17"/>
      <c r="E1" s="17"/>
      <c r="F1" s="17"/>
      <c r="G1" s="17"/>
    </row>
    <row r="2" spans="1:7" ht="11.25" customHeight="1" x14ac:dyDescent="0.2">
      <c r="A2" s="76" t="s">
        <v>94</v>
      </c>
      <c r="B2" s="70" t="s">
        <v>46</v>
      </c>
      <c r="C2" s="70"/>
      <c r="D2" s="70"/>
      <c r="E2" s="70" t="s">
        <v>6</v>
      </c>
      <c r="F2" s="70"/>
      <c r="G2" s="71"/>
    </row>
    <row r="3" spans="1:7" ht="33.75" x14ac:dyDescent="0.2">
      <c r="A3" s="77"/>
      <c r="B3" s="15" t="s">
        <v>93</v>
      </c>
      <c r="C3" s="15" t="s">
        <v>92</v>
      </c>
      <c r="D3" s="15" t="s">
        <v>91</v>
      </c>
      <c r="E3" s="15" t="s">
        <v>93</v>
      </c>
      <c r="F3" s="15" t="s">
        <v>92</v>
      </c>
      <c r="G3" s="14" t="s">
        <v>91</v>
      </c>
    </row>
    <row r="4" spans="1:7" x14ac:dyDescent="0.2">
      <c r="A4" s="12" t="s">
        <v>90</v>
      </c>
      <c r="B4" s="7">
        <v>95077</v>
      </c>
      <c r="C4" s="7">
        <v>379362</v>
      </c>
      <c r="D4" s="2">
        <v>3.9900501698623221</v>
      </c>
      <c r="E4" s="7">
        <v>57850</v>
      </c>
      <c r="F4" s="7">
        <v>212764</v>
      </c>
      <c r="G4" s="2">
        <v>3.6778565254969751</v>
      </c>
    </row>
    <row r="5" spans="1:7" x14ac:dyDescent="0.2">
      <c r="A5" s="6" t="s">
        <v>17</v>
      </c>
      <c r="B5" s="7"/>
      <c r="C5" s="7"/>
      <c r="D5" s="2"/>
      <c r="E5" s="7"/>
      <c r="F5" s="7"/>
      <c r="G5" s="2"/>
    </row>
    <row r="6" spans="1:7" x14ac:dyDescent="0.2">
      <c r="A6" s="46" t="s">
        <v>89</v>
      </c>
      <c r="B6" s="7">
        <v>8428</v>
      </c>
      <c r="C6" s="7">
        <v>25529</v>
      </c>
      <c r="D6" s="2">
        <v>3.0290697674418605</v>
      </c>
      <c r="E6" s="7">
        <v>5449</v>
      </c>
      <c r="F6" s="7">
        <v>14500</v>
      </c>
      <c r="G6" s="2">
        <v>2.661038722701413</v>
      </c>
    </row>
    <row r="7" spans="1:7" x14ac:dyDescent="0.2">
      <c r="A7" s="46" t="s">
        <v>88</v>
      </c>
      <c r="B7" s="7">
        <v>1473</v>
      </c>
      <c r="C7" s="7">
        <v>7306</v>
      </c>
      <c r="D7" s="2">
        <v>4.9599456890699249</v>
      </c>
      <c r="E7" s="7">
        <v>732</v>
      </c>
      <c r="F7" s="7">
        <v>4021</v>
      </c>
      <c r="G7" s="2">
        <v>5.4931693989071038</v>
      </c>
    </row>
    <row r="8" spans="1:7" x14ac:dyDescent="0.2">
      <c r="A8" s="46" t="s">
        <v>87</v>
      </c>
      <c r="B8" s="7">
        <v>103</v>
      </c>
      <c r="C8" s="7">
        <v>281</v>
      </c>
      <c r="D8" s="2">
        <v>2.7281553398058254</v>
      </c>
      <c r="E8" s="7">
        <v>49</v>
      </c>
      <c r="F8" s="7">
        <v>142</v>
      </c>
      <c r="G8" s="2">
        <v>2.8979591836734695</v>
      </c>
    </row>
    <row r="9" spans="1:7" x14ac:dyDescent="0.2">
      <c r="A9" s="46" t="s">
        <v>86</v>
      </c>
      <c r="B9" s="7">
        <v>6002</v>
      </c>
      <c r="C9" s="7">
        <v>21067</v>
      </c>
      <c r="D9" s="2">
        <v>3.5099966677774077</v>
      </c>
      <c r="E9" s="7">
        <v>2116</v>
      </c>
      <c r="F9" s="7">
        <v>7820</v>
      </c>
      <c r="G9" s="2">
        <v>3.6956521739130435</v>
      </c>
    </row>
    <row r="10" spans="1:7" x14ac:dyDescent="0.2">
      <c r="A10" s="46" t="s">
        <v>85</v>
      </c>
      <c r="B10" s="7">
        <v>1087</v>
      </c>
      <c r="C10" s="7">
        <v>7617</v>
      </c>
      <c r="D10" s="2">
        <v>7.0073597056117753</v>
      </c>
      <c r="E10" s="7">
        <v>229</v>
      </c>
      <c r="F10" s="7">
        <v>757</v>
      </c>
      <c r="G10" s="2">
        <v>3.3056768558951966</v>
      </c>
    </row>
    <row r="11" spans="1:7" x14ac:dyDescent="0.2">
      <c r="A11" s="46" t="s">
        <v>84</v>
      </c>
      <c r="B11" s="7">
        <v>1418</v>
      </c>
      <c r="C11" s="7">
        <v>4521</v>
      </c>
      <c r="D11" s="2">
        <v>3.1882933709449928</v>
      </c>
      <c r="E11" s="7">
        <v>790</v>
      </c>
      <c r="F11" s="7">
        <v>1882</v>
      </c>
      <c r="G11" s="2">
        <v>2.382278481012658</v>
      </c>
    </row>
    <row r="12" spans="1:7" x14ac:dyDescent="0.2">
      <c r="A12" s="46" t="s">
        <v>83</v>
      </c>
      <c r="B12" s="7">
        <v>274</v>
      </c>
      <c r="C12" s="7">
        <v>427</v>
      </c>
      <c r="D12" s="2">
        <v>1.5583941605839415</v>
      </c>
      <c r="E12" s="7">
        <v>33</v>
      </c>
      <c r="F12" s="7">
        <v>60</v>
      </c>
      <c r="G12" s="2">
        <v>1.8181818181818181</v>
      </c>
    </row>
    <row r="13" spans="1:7" x14ac:dyDescent="0.2">
      <c r="A13" s="46" t="s">
        <v>82</v>
      </c>
      <c r="B13" s="7">
        <v>861</v>
      </c>
      <c r="C13" s="7">
        <v>2204</v>
      </c>
      <c r="D13" s="2">
        <v>2.559814169570267</v>
      </c>
      <c r="E13" s="7">
        <v>325</v>
      </c>
      <c r="F13" s="7">
        <v>796</v>
      </c>
      <c r="G13" s="2">
        <v>2.4492307692307693</v>
      </c>
    </row>
    <row r="14" spans="1:7" x14ac:dyDescent="0.2">
      <c r="A14" s="46" t="s">
        <v>81</v>
      </c>
      <c r="B14" s="7">
        <v>1773</v>
      </c>
      <c r="C14" s="7">
        <v>4044</v>
      </c>
      <c r="D14" s="2">
        <v>2.2808798646362098</v>
      </c>
      <c r="E14" s="7">
        <v>794</v>
      </c>
      <c r="F14" s="7">
        <v>1750</v>
      </c>
      <c r="G14" s="2">
        <v>2.2040302267002518</v>
      </c>
    </row>
    <row r="15" spans="1:7" x14ac:dyDescent="0.2">
      <c r="A15" s="46" t="s">
        <v>80</v>
      </c>
      <c r="B15" s="7">
        <v>78</v>
      </c>
      <c r="C15" s="7">
        <v>197</v>
      </c>
      <c r="D15" s="2">
        <v>2.5256410256410255</v>
      </c>
      <c r="E15" s="7">
        <v>61</v>
      </c>
      <c r="F15" s="7">
        <v>158</v>
      </c>
      <c r="G15" s="2">
        <v>2.5901639344262297</v>
      </c>
    </row>
    <row r="16" spans="1:7" x14ac:dyDescent="0.2">
      <c r="A16" s="46" t="s">
        <v>79</v>
      </c>
      <c r="B16" s="7">
        <v>5213</v>
      </c>
      <c r="C16" s="7">
        <v>26305</v>
      </c>
      <c r="D16" s="2">
        <v>5.0460387492806449</v>
      </c>
      <c r="E16" s="7">
        <v>2275</v>
      </c>
      <c r="F16" s="7">
        <v>8772</v>
      </c>
      <c r="G16" s="2">
        <v>3.8558241758241758</v>
      </c>
    </row>
    <row r="17" spans="1:7" x14ac:dyDescent="0.2">
      <c r="A17" s="46" t="s">
        <v>78</v>
      </c>
      <c r="B17" s="7">
        <v>673</v>
      </c>
      <c r="C17" s="7">
        <v>1617</v>
      </c>
      <c r="D17" s="2">
        <v>2.4026745913818721</v>
      </c>
      <c r="E17" s="7">
        <v>487</v>
      </c>
      <c r="F17" s="7">
        <v>912</v>
      </c>
      <c r="G17" s="2">
        <v>1.8726899383983573</v>
      </c>
    </row>
    <row r="18" spans="1:7" x14ac:dyDescent="0.2">
      <c r="A18" s="46" t="s">
        <v>77</v>
      </c>
      <c r="B18" s="7">
        <v>96</v>
      </c>
      <c r="C18" s="7">
        <v>282</v>
      </c>
      <c r="D18" s="2">
        <v>2.9375</v>
      </c>
      <c r="E18" s="7">
        <v>48</v>
      </c>
      <c r="F18" s="7">
        <v>145</v>
      </c>
      <c r="G18" s="2">
        <v>3.0208333333333335</v>
      </c>
    </row>
    <row r="19" spans="1:7" x14ac:dyDescent="0.2">
      <c r="A19" s="46" t="s">
        <v>76</v>
      </c>
      <c r="B19" s="7">
        <v>6499</v>
      </c>
      <c r="C19" s="7">
        <v>19151</v>
      </c>
      <c r="D19" s="2">
        <v>2.9467610401600246</v>
      </c>
      <c r="E19" s="7">
        <v>2364</v>
      </c>
      <c r="F19" s="7">
        <v>8984</v>
      </c>
      <c r="G19" s="2">
        <v>3.8003384094754655</v>
      </c>
    </row>
    <row r="20" spans="1:7" x14ac:dyDescent="0.2">
      <c r="A20" s="46" t="s">
        <v>75</v>
      </c>
      <c r="B20" s="7">
        <v>472</v>
      </c>
      <c r="C20" s="7">
        <v>1415</v>
      </c>
      <c r="D20" s="2">
        <v>2.9978813559322033</v>
      </c>
      <c r="E20" s="7">
        <v>297</v>
      </c>
      <c r="F20" s="7">
        <v>1207</v>
      </c>
      <c r="G20" s="2">
        <v>4.063973063973064</v>
      </c>
    </row>
    <row r="21" spans="1:7" x14ac:dyDescent="0.2">
      <c r="A21" s="46" t="s">
        <v>74</v>
      </c>
      <c r="B21" s="7">
        <v>732</v>
      </c>
      <c r="C21" s="7">
        <v>934</v>
      </c>
      <c r="D21" s="2">
        <v>1.2759562841530054</v>
      </c>
      <c r="E21" s="7">
        <v>88</v>
      </c>
      <c r="F21" s="7">
        <v>137</v>
      </c>
      <c r="G21" s="2">
        <v>1.5568181818181819</v>
      </c>
    </row>
    <row r="22" spans="1:7" x14ac:dyDescent="0.2">
      <c r="A22" s="46" t="s">
        <v>73</v>
      </c>
      <c r="B22" s="7">
        <v>38637</v>
      </c>
      <c r="C22" s="7">
        <v>199471</v>
      </c>
      <c r="D22" s="2">
        <v>5.1626937909257968</v>
      </c>
      <c r="E22" s="7">
        <v>26563</v>
      </c>
      <c r="F22" s="7">
        <v>119797</v>
      </c>
      <c r="G22" s="2">
        <v>4.5099198132741032</v>
      </c>
    </row>
    <row r="23" spans="1:7" x14ac:dyDescent="0.2">
      <c r="A23" s="46" t="s">
        <v>72</v>
      </c>
      <c r="B23" s="7">
        <v>417</v>
      </c>
      <c r="C23" s="7">
        <v>1468</v>
      </c>
      <c r="D23" s="2">
        <v>3.5203836930455634</v>
      </c>
      <c r="E23" s="7">
        <v>246</v>
      </c>
      <c r="F23" s="7">
        <v>959</v>
      </c>
      <c r="G23" s="2">
        <v>3.8983739837398375</v>
      </c>
    </row>
    <row r="24" spans="1:7" x14ac:dyDescent="0.2">
      <c r="A24" s="46" t="s">
        <v>71</v>
      </c>
      <c r="B24" s="7">
        <v>3018</v>
      </c>
      <c r="C24" s="7">
        <v>6401</v>
      </c>
      <c r="D24" s="2">
        <v>2.1209410205434063</v>
      </c>
      <c r="E24" s="7">
        <v>1753</v>
      </c>
      <c r="F24" s="7">
        <v>3440</v>
      </c>
      <c r="G24" s="2">
        <v>1.9623502567027953</v>
      </c>
    </row>
    <row r="25" spans="1:7" x14ac:dyDescent="0.2">
      <c r="A25" s="46" t="s">
        <v>70</v>
      </c>
      <c r="B25" s="7">
        <v>6620</v>
      </c>
      <c r="C25" s="7">
        <v>23892</v>
      </c>
      <c r="D25" s="2">
        <v>3.6090634441087612</v>
      </c>
      <c r="E25" s="7">
        <v>6388</v>
      </c>
      <c r="F25" s="7">
        <v>23156</v>
      </c>
      <c r="G25" s="2">
        <v>3.6249217282404507</v>
      </c>
    </row>
    <row r="26" spans="1:7" x14ac:dyDescent="0.2">
      <c r="A26" s="46" t="s">
        <v>69</v>
      </c>
      <c r="B26" s="7">
        <v>63</v>
      </c>
      <c r="C26" s="7">
        <v>117</v>
      </c>
      <c r="D26" s="2">
        <v>1.8571428571428572</v>
      </c>
      <c r="E26" s="7">
        <v>25</v>
      </c>
      <c r="F26" s="7">
        <v>51</v>
      </c>
      <c r="G26" s="2">
        <v>2.04</v>
      </c>
    </row>
    <row r="27" spans="1:7" x14ac:dyDescent="0.2">
      <c r="A27" s="46" t="s">
        <v>68</v>
      </c>
      <c r="B27" s="7">
        <v>2506</v>
      </c>
      <c r="C27" s="7">
        <v>4933</v>
      </c>
      <c r="D27" s="2">
        <v>1.9684756584197924</v>
      </c>
      <c r="E27" s="7">
        <v>1796</v>
      </c>
      <c r="F27" s="7">
        <v>3281</v>
      </c>
      <c r="G27" s="2">
        <v>1.826837416481069</v>
      </c>
    </row>
    <row r="28" spans="1:7" x14ac:dyDescent="0.2">
      <c r="A28" s="46" t="s">
        <v>67</v>
      </c>
      <c r="B28" s="7">
        <v>289</v>
      </c>
      <c r="C28" s="7">
        <v>586</v>
      </c>
      <c r="D28" s="2">
        <v>2.027681660899654</v>
      </c>
      <c r="E28" s="7">
        <v>136</v>
      </c>
      <c r="F28" s="7">
        <v>289</v>
      </c>
      <c r="G28" s="2">
        <v>2.125</v>
      </c>
    </row>
    <row r="29" spans="1:7" x14ac:dyDescent="0.2">
      <c r="A29" s="46" t="s">
        <v>66</v>
      </c>
      <c r="B29" s="7">
        <v>1220</v>
      </c>
      <c r="C29" s="7">
        <v>3296</v>
      </c>
      <c r="D29" s="2">
        <v>2.7016393442622952</v>
      </c>
      <c r="E29" s="7">
        <v>694</v>
      </c>
      <c r="F29" s="7">
        <v>1604</v>
      </c>
      <c r="G29" s="2">
        <v>2.3112391930835736</v>
      </c>
    </row>
    <row r="30" spans="1:7" x14ac:dyDescent="0.2">
      <c r="A30" s="46" t="s">
        <v>65</v>
      </c>
      <c r="B30" s="7">
        <v>652</v>
      </c>
      <c r="C30" s="7">
        <v>1979</v>
      </c>
      <c r="D30" s="2">
        <v>3.0352760736196318</v>
      </c>
      <c r="E30" s="7">
        <v>339</v>
      </c>
      <c r="F30" s="7">
        <v>1000</v>
      </c>
      <c r="G30" s="2">
        <v>2.9498525073746311</v>
      </c>
    </row>
    <row r="31" spans="1:7" x14ac:dyDescent="0.2">
      <c r="A31" s="46" t="s">
        <v>64</v>
      </c>
      <c r="B31" s="7">
        <v>284</v>
      </c>
      <c r="C31" s="7">
        <v>667</v>
      </c>
      <c r="D31" s="2">
        <v>2.3485915492957745</v>
      </c>
      <c r="E31" s="7">
        <v>171</v>
      </c>
      <c r="F31" s="7">
        <v>278</v>
      </c>
      <c r="G31" s="2">
        <v>1.6257309941520468</v>
      </c>
    </row>
    <row r="32" spans="1:7" x14ac:dyDescent="0.2">
      <c r="A32" s="46" t="s">
        <v>63</v>
      </c>
      <c r="B32" s="7">
        <v>2862</v>
      </c>
      <c r="C32" s="7">
        <v>7293</v>
      </c>
      <c r="D32" s="2">
        <v>2.5482180293501049</v>
      </c>
      <c r="E32" s="7">
        <v>1193</v>
      </c>
      <c r="F32" s="7">
        <v>2887</v>
      </c>
      <c r="G32" s="2">
        <v>2.4199497066219613</v>
      </c>
    </row>
    <row r="33" spans="1:7" x14ac:dyDescent="0.2">
      <c r="A33" s="46" t="s">
        <v>62</v>
      </c>
      <c r="B33" s="7">
        <v>911</v>
      </c>
      <c r="C33" s="7">
        <v>2322</v>
      </c>
      <c r="D33" s="2">
        <v>2.5488474204171241</v>
      </c>
      <c r="E33" s="7">
        <v>264</v>
      </c>
      <c r="F33" s="7">
        <v>530</v>
      </c>
      <c r="G33" s="2">
        <v>2.0075757575757578</v>
      </c>
    </row>
    <row r="34" spans="1:7" x14ac:dyDescent="0.2">
      <c r="A34" s="46" t="s">
        <v>61</v>
      </c>
      <c r="B34" s="7">
        <v>79</v>
      </c>
      <c r="C34" s="7">
        <v>185</v>
      </c>
      <c r="D34" s="2">
        <v>2.3417721518987342</v>
      </c>
      <c r="E34" s="7">
        <v>58</v>
      </c>
      <c r="F34" s="7">
        <v>137</v>
      </c>
      <c r="G34" s="2">
        <v>2.3620689655172415</v>
      </c>
    </row>
    <row r="35" spans="1:7" x14ac:dyDescent="0.2">
      <c r="A35" s="46" t="s">
        <v>60</v>
      </c>
      <c r="B35" s="7">
        <v>1010</v>
      </c>
      <c r="C35" s="7">
        <v>1516</v>
      </c>
      <c r="D35" s="2">
        <v>1.500990099009901</v>
      </c>
      <c r="E35" s="7">
        <v>866</v>
      </c>
      <c r="F35" s="7">
        <v>1304</v>
      </c>
      <c r="G35" s="2">
        <v>1.5057736720554273</v>
      </c>
    </row>
    <row r="36" spans="1:7" x14ac:dyDescent="0.2">
      <c r="A36" s="46" t="s">
        <v>59</v>
      </c>
      <c r="B36" s="7">
        <v>83487</v>
      </c>
      <c r="C36" s="7">
        <v>344512</v>
      </c>
      <c r="D36" s="2">
        <v>4.126534670068394</v>
      </c>
      <c r="E36" s="7">
        <v>47738</v>
      </c>
      <c r="F36" s="7">
        <v>182448</v>
      </c>
      <c r="G36" s="2">
        <v>3.8218609912438728</v>
      </c>
    </row>
    <row r="37" spans="1:7" x14ac:dyDescent="0.2">
      <c r="A37" s="6" t="s">
        <v>58</v>
      </c>
      <c r="B37" s="7">
        <v>518</v>
      </c>
      <c r="C37" s="7">
        <v>1090</v>
      </c>
      <c r="D37" s="2">
        <v>2.1042471042471043</v>
      </c>
      <c r="E37" s="7">
        <v>438</v>
      </c>
      <c r="F37" s="7">
        <v>902</v>
      </c>
      <c r="G37" s="2">
        <v>2.0593607305936072</v>
      </c>
    </row>
    <row r="38" spans="1:7" x14ac:dyDescent="0.2">
      <c r="A38" s="6" t="s">
        <v>17</v>
      </c>
      <c r="B38" s="7"/>
      <c r="C38" s="7"/>
      <c r="D38" s="2"/>
      <c r="E38" s="7"/>
      <c r="F38" s="7"/>
      <c r="G38" s="2"/>
    </row>
    <row r="39" spans="1:7" x14ac:dyDescent="0.2">
      <c r="A39" s="46" t="s">
        <v>57</v>
      </c>
      <c r="B39" s="7">
        <v>89</v>
      </c>
      <c r="C39" s="7">
        <v>237</v>
      </c>
      <c r="D39" s="2">
        <v>2.6629213483146068</v>
      </c>
      <c r="E39" s="7">
        <v>66</v>
      </c>
      <c r="F39" s="7">
        <v>176</v>
      </c>
      <c r="G39" s="2">
        <v>2.6666666666666665</v>
      </c>
    </row>
    <row r="40" spans="1:7" x14ac:dyDescent="0.2">
      <c r="A40" s="46" t="s">
        <v>56</v>
      </c>
      <c r="B40" s="7">
        <v>68</v>
      </c>
      <c r="C40" s="7">
        <v>88</v>
      </c>
      <c r="D40" s="2">
        <v>1.2941176470588236</v>
      </c>
      <c r="E40" s="7">
        <v>67</v>
      </c>
      <c r="F40" s="7">
        <v>73</v>
      </c>
      <c r="G40" s="2">
        <v>1.0895522388059702</v>
      </c>
    </row>
    <row r="41" spans="1:7" x14ac:dyDescent="0.2">
      <c r="A41" s="46" t="s">
        <v>55</v>
      </c>
      <c r="B41" s="7">
        <v>38</v>
      </c>
      <c r="C41" s="7">
        <v>102</v>
      </c>
      <c r="D41" s="2">
        <v>2.6842105263157894</v>
      </c>
      <c r="E41" s="7">
        <v>25</v>
      </c>
      <c r="F41" s="7">
        <v>63</v>
      </c>
      <c r="G41" s="2">
        <v>2.52</v>
      </c>
    </row>
    <row r="42" spans="1:7" x14ac:dyDescent="0.2">
      <c r="A42" s="46" t="s">
        <v>54</v>
      </c>
      <c r="B42" s="7">
        <v>10</v>
      </c>
      <c r="C42" s="7">
        <v>12</v>
      </c>
      <c r="D42" s="2">
        <v>1.2</v>
      </c>
      <c r="E42" s="7">
        <v>5</v>
      </c>
      <c r="F42" s="7">
        <v>5</v>
      </c>
      <c r="G42" s="2">
        <v>1</v>
      </c>
    </row>
    <row r="43" spans="1:7" x14ac:dyDescent="0.2">
      <c r="A43" s="6" t="s">
        <v>53</v>
      </c>
      <c r="B43" s="7">
        <v>143</v>
      </c>
      <c r="C43" s="7">
        <v>216</v>
      </c>
      <c r="D43" s="2">
        <v>1.5104895104895104</v>
      </c>
      <c r="E43" s="7">
        <v>119</v>
      </c>
      <c r="F43" s="7">
        <v>166</v>
      </c>
      <c r="G43" s="2">
        <v>1.3949579831932772</v>
      </c>
    </row>
    <row r="44" spans="1:7" x14ac:dyDescent="0.2">
      <c r="A44" s="6" t="s">
        <v>52</v>
      </c>
      <c r="B44" s="7">
        <v>774</v>
      </c>
      <c r="C44" s="7">
        <v>1612</v>
      </c>
      <c r="D44" s="2">
        <v>2.0826873385012918</v>
      </c>
      <c r="E44" s="7">
        <v>572</v>
      </c>
      <c r="F44" s="7">
        <v>1159</v>
      </c>
      <c r="G44" s="2">
        <v>2.0262237762237763</v>
      </c>
    </row>
    <row r="45" spans="1:7" x14ac:dyDescent="0.2">
      <c r="A45" s="6" t="s">
        <v>17</v>
      </c>
      <c r="B45" s="7"/>
      <c r="C45" s="7"/>
      <c r="D45" s="2"/>
      <c r="E45" s="7"/>
      <c r="F45" s="7"/>
      <c r="G45" s="2"/>
    </row>
    <row r="46" spans="1:7" x14ac:dyDescent="0.2">
      <c r="A46" s="46" t="s">
        <v>51</v>
      </c>
      <c r="B46" s="7">
        <v>486</v>
      </c>
      <c r="C46" s="7">
        <v>1086</v>
      </c>
      <c r="D46" s="2">
        <v>2.2345679012345681</v>
      </c>
      <c r="E46" s="7">
        <v>382</v>
      </c>
      <c r="F46" s="7">
        <v>825</v>
      </c>
      <c r="G46" s="2">
        <v>2.1596858638743455</v>
      </c>
    </row>
    <row r="47" spans="1:7" x14ac:dyDescent="0.2">
      <c r="A47" s="46" t="s">
        <v>50</v>
      </c>
      <c r="B47" s="7">
        <v>126</v>
      </c>
      <c r="C47" s="7">
        <v>233</v>
      </c>
      <c r="D47" s="2">
        <v>1.8492063492063493</v>
      </c>
      <c r="E47" s="7">
        <v>94</v>
      </c>
      <c r="F47" s="7">
        <v>173</v>
      </c>
      <c r="G47" s="2">
        <v>1.8404255319148937</v>
      </c>
    </row>
    <row r="48" spans="1:7" x14ac:dyDescent="0.2">
      <c r="A48" s="6" t="s">
        <v>49</v>
      </c>
      <c r="B48" s="7">
        <v>134</v>
      </c>
      <c r="C48" s="7">
        <v>389</v>
      </c>
      <c r="D48" s="2">
        <v>2.9029850746268657</v>
      </c>
      <c r="E48" s="7">
        <v>48</v>
      </c>
      <c r="F48" s="7">
        <v>202</v>
      </c>
      <c r="G48" s="2">
        <v>4.208333333333333</v>
      </c>
    </row>
    <row r="49" spans="1:7" x14ac:dyDescent="0.2">
      <c r="A49" s="45" t="s">
        <v>7</v>
      </c>
      <c r="B49" s="7">
        <v>96646</v>
      </c>
      <c r="C49" s="7">
        <v>382669</v>
      </c>
      <c r="D49" s="2">
        <v>3.9594913395277609</v>
      </c>
      <c r="E49" s="7">
        <v>59027</v>
      </c>
      <c r="F49" s="7">
        <v>215193</v>
      </c>
      <c r="G49" s="2">
        <v>3.645670625307063</v>
      </c>
    </row>
  </sheetData>
  <mergeCells count="3">
    <mergeCell ref="B2:D2"/>
    <mergeCell ref="E2:G2"/>
    <mergeCell ref="A2:A3"/>
  </mergeCells>
  <pageMargins left="0.75" right="0.42" top="1" bottom="1" header="0.5" footer="0.5"/>
  <pageSetup orientation="portrait" cellComments="asDisplaye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5B749-DCA9-4425-974D-208D5ACF88FB}">
  <dimension ref="A1:F9"/>
  <sheetViews>
    <sheetView workbookViewId="0"/>
  </sheetViews>
  <sheetFormatPr defaultRowHeight="11.25" x14ac:dyDescent="0.2"/>
  <cols>
    <col min="1" max="1" width="16.42578125" style="1" customWidth="1"/>
    <col min="2" max="5" width="11.7109375" style="1" customWidth="1"/>
    <col min="6" max="6" width="11.42578125" style="1" customWidth="1"/>
    <col min="7" max="16384" width="9.140625" style="1"/>
  </cols>
  <sheetData>
    <row r="1" spans="1:6" x14ac:dyDescent="0.2">
      <c r="A1" s="51" t="s">
        <v>99</v>
      </c>
      <c r="B1" s="11"/>
      <c r="C1" s="11"/>
      <c r="D1" s="11"/>
      <c r="E1" s="11"/>
    </row>
    <row r="2" spans="1:6" ht="26.25" customHeight="1" x14ac:dyDescent="0.2">
      <c r="A2" s="72" t="s">
        <v>24</v>
      </c>
      <c r="B2" s="70" t="s">
        <v>98</v>
      </c>
      <c r="C2" s="70"/>
      <c r="D2" s="70" t="s">
        <v>97</v>
      </c>
      <c r="E2" s="70"/>
      <c r="F2" s="71" t="s">
        <v>96</v>
      </c>
    </row>
    <row r="3" spans="1:6" ht="18.75" customHeight="1" x14ac:dyDescent="0.2">
      <c r="A3" s="72"/>
      <c r="B3" s="15" t="s">
        <v>27</v>
      </c>
      <c r="C3" s="15" t="s">
        <v>26</v>
      </c>
      <c r="D3" s="15" t="s">
        <v>27</v>
      </c>
      <c r="E3" s="15" t="s">
        <v>26</v>
      </c>
      <c r="F3" s="71"/>
    </row>
    <row r="4" spans="1:6" x14ac:dyDescent="0.2">
      <c r="A4" s="42" t="s">
        <v>18</v>
      </c>
      <c r="B4" s="50">
        <v>3542.5</v>
      </c>
      <c r="C4" s="50">
        <v>973.4</v>
      </c>
      <c r="D4" s="8">
        <v>5186</v>
      </c>
      <c r="E4" s="8">
        <v>4523</v>
      </c>
      <c r="F4" s="7">
        <v>10563</v>
      </c>
    </row>
    <row r="5" spans="1:6" x14ac:dyDescent="0.2">
      <c r="A5" s="24" t="s">
        <v>14</v>
      </c>
      <c r="B5" s="47">
        <v>664.6</v>
      </c>
      <c r="C5" s="47">
        <v>139.19999999999999</v>
      </c>
      <c r="D5" s="8">
        <v>4892</v>
      </c>
      <c r="E5" s="8">
        <v>4905</v>
      </c>
      <c r="F5" s="7">
        <v>9457</v>
      </c>
    </row>
    <row r="6" spans="1:6" ht="11.25" customHeight="1" x14ac:dyDescent="0.2">
      <c r="A6" s="24" t="s">
        <v>13</v>
      </c>
      <c r="B6" s="49">
        <v>204.6</v>
      </c>
      <c r="C6" s="49">
        <v>6.1</v>
      </c>
      <c r="D6" s="48">
        <v>1933</v>
      </c>
      <c r="E6" s="48">
        <v>1989</v>
      </c>
      <c r="F6" s="34">
        <v>5807</v>
      </c>
    </row>
    <row r="7" spans="1:6" x14ac:dyDescent="0.2">
      <c r="A7" s="24" t="s">
        <v>12</v>
      </c>
      <c r="B7" s="47">
        <v>368.9</v>
      </c>
      <c r="C7" s="47">
        <v>56.1</v>
      </c>
      <c r="D7" s="8">
        <v>2566</v>
      </c>
      <c r="E7" s="8">
        <v>2395</v>
      </c>
      <c r="F7" s="7">
        <v>7155</v>
      </c>
    </row>
    <row r="8" spans="1:6" x14ac:dyDescent="0.2">
      <c r="A8" s="24" t="s">
        <v>11</v>
      </c>
      <c r="B8" s="47">
        <v>358.2</v>
      </c>
      <c r="C8" s="47">
        <v>175.3</v>
      </c>
      <c r="D8" s="8">
        <v>1534</v>
      </c>
      <c r="E8" s="8">
        <v>1557</v>
      </c>
      <c r="F8" s="23" t="s">
        <v>10</v>
      </c>
    </row>
    <row r="9" spans="1:6" x14ac:dyDescent="0.2">
      <c r="A9" s="20" t="s">
        <v>7</v>
      </c>
      <c r="B9" s="47">
        <v>5138.8</v>
      </c>
      <c r="C9" s="47">
        <v>1350.1</v>
      </c>
      <c r="D9" s="8">
        <v>3946</v>
      </c>
      <c r="E9" s="8">
        <v>3528</v>
      </c>
      <c r="F9" s="7">
        <v>10435</v>
      </c>
    </row>
  </sheetData>
  <mergeCells count="4">
    <mergeCell ref="B2:C2"/>
    <mergeCell ref="D2:E2"/>
    <mergeCell ref="A2:A3"/>
    <mergeCell ref="F2:F3"/>
  </mergeCells>
  <pageMargins left="0.75" right="0.75" top="1" bottom="1" header="0.5" footer="0.5"/>
  <pageSetup orientation="portrait" cellComments="asDisplaye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40662-F5D6-4413-A14B-F841CEB3048D}">
  <dimension ref="A1:D8"/>
  <sheetViews>
    <sheetView workbookViewId="0"/>
  </sheetViews>
  <sheetFormatPr defaultRowHeight="11.25" x14ac:dyDescent="0.2"/>
  <cols>
    <col min="1" max="1" width="28.28515625" style="1" customWidth="1"/>
    <col min="2" max="4" width="16.42578125" style="1" customWidth="1"/>
    <col min="5" max="16384" width="9.140625" style="1"/>
  </cols>
  <sheetData>
    <row r="1" spans="1:4" x14ac:dyDescent="0.2">
      <c r="A1" s="52" t="s">
        <v>109</v>
      </c>
    </row>
    <row r="2" spans="1:4" ht="11.25" customHeight="1" x14ac:dyDescent="0.2">
      <c r="A2" s="78" t="s">
        <v>8</v>
      </c>
      <c r="B2" s="79" t="s">
        <v>108</v>
      </c>
      <c r="C2" s="81" t="s">
        <v>107</v>
      </c>
      <c r="D2" s="82"/>
    </row>
    <row r="3" spans="1:4" x14ac:dyDescent="0.2">
      <c r="A3" s="78"/>
      <c r="B3" s="80"/>
      <c r="C3" s="54" t="s">
        <v>106</v>
      </c>
      <c r="D3" s="53" t="s">
        <v>105</v>
      </c>
    </row>
    <row r="4" spans="1:4" x14ac:dyDescent="0.2">
      <c r="A4" s="1" t="s">
        <v>104</v>
      </c>
      <c r="B4" s="2">
        <v>5138.8</v>
      </c>
      <c r="C4" s="2">
        <v>3542.5</v>
      </c>
      <c r="D4" s="2">
        <v>664.6</v>
      </c>
    </row>
    <row r="5" spans="1:4" x14ac:dyDescent="0.2">
      <c r="A5" s="1" t="s">
        <v>103</v>
      </c>
      <c r="B5" s="2">
        <v>2657.4</v>
      </c>
      <c r="C5" s="2">
        <v>1954.7</v>
      </c>
      <c r="D5" s="2">
        <v>650.70000000000005</v>
      </c>
    </row>
    <row r="6" spans="1:4" x14ac:dyDescent="0.2">
      <c r="A6" s="1" t="s">
        <v>102</v>
      </c>
      <c r="B6" s="2">
        <v>1684.2</v>
      </c>
      <c r="C6" s="2">
        <v>1385.8</v>
      </c>
      <c r="D6" s="2">
        <v>131.1</v>
      </c>
    </row>
    <row r="7" spans="1:4" x14ac:dyDescent="0.2">
      <c r="A7" s="52" t="s">
        <v>101</v>
      </c>
      <c r="B7" s="2">
        <v>9480.2999999999993</v>
      </c>
      <c r="C7" s="2">
        <v>6883.1</v>
      </c>
      <c r="D7" s="2">
        <v>1446.5</v>
      </c>
    </row>
    <row r="8" spans="1:4" ht="22.5" x14ac:dyDescent="0.2">
      <c r="A8" s="24" t="s">
        <v>100</v>
      </c>
      <c r="B8" s="2">
        <v>262.3</v>
      </c>
      <c r="C8" s="2">
        <v>150.9</v>
      </c>
      <c r="D8" s="2">
        <v>27.4</v>
      </c>
    </row>
  </sheetData>
  <mergeCells count="3">
    <mergeCell ref="A2:A3"/>
    <mergeCell ref="B2:B3"/>
    <mergeCell ref="C2:D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E501B-6294-4B31-A4BA-A834B9776B7A}">
  <dimension ref="A1:G16"/>
  <sheetViews>
    <sheetView workbookViewId="0"/>
  </sheetViews>
  <sheetFormatPr defaultRowHeight="11.25" x14ac:dyDescent="0.2"/>
  <cols>
    <col min="1" max="1" width="11.5703125" style="1" customWidth="1"/>
    <col min="2" max="7" width="10.7109375" style="1" customWidth="1"/>
    <col min="8" max="16384" width="9.140625" style="1"/>
  </cols>
  <sheetData>
    <row r="1" spans="1:7" x14ac:dyDescent="0.2">
      <c r="A1" s="38" t="s">
        <v>116</v>
      </c>
      <c r="B1" s="17"/>
      <c r="C1" s="17"/>
      <c r="D1" s="17"/>
      <c r="E1" s="17"/>
      <c r="F1" s="17"/>
      <c r="G1" s="17"/>
    </row>
    <row r="2" spans="1:7" x14ac:dyDescent="0.2">
      <c r="A2" s="72" t="s">
        <v>47</v>
      </c>
      <c r="B2" s="15" t="s">
        <v>115</v>
      </c>
      <c r="C2" s="15" t="s">
        <v>114</v>
      </c>
      <c r="D2" s="15" t="s">
        <v>113</v>
      </c>
      <c r="E2" s="15" t="s">
        <v>112</v>
      </c>
      <c r="F2" s="15" t="s">
        <v>111</v>
      </c>
      <c r="G2" s="71" t="s">
        <v>7</v>
      </c>
    </row>
    <row r="3" spans="1:7" x14ac:dyDescent="0.2">
      <c r="A3" s="72"/>
      <c r="B3" s="70" t="s">
        <v>110</v>
      </c>
      <c r="C3" s="70"/>
      <c r="D3" s="70"/>
      <c r="E3" s="70"/>
      <c r="F3" s="70"/>
      <c r="G3" s="71"/>
    </row>
    <row r="4" spans="1:7" x14ac:dyDescent="0.2">
      <c r="A4" s="30" t="s">
        <v>45</v>
      </c>
      <c r="B4" s="55">
        <v>14.7</v>
      </c>
      <c r="C4" s="19">
        <v>18.600000000000001</v>
      </c>
      <c r="D4" s="19">
        <v>11.3</v>
      </c>
      <c r="E4" s="19">
        <v>16.399999999999999</v>
      </c>
      <c r="F4" s="19">
        <v>0.4</v>
      </c>
      <c r="G4" s="19">
        <v>15.4</v>
      </c>
    </row>
    <row r="5" spans="1:7" x14ac:dyDescent="0.2">
      <c r="A5" s="42" t="s">
        <v>44</v>
      </c>
      <c r="B5" s="55">
        <v>15.5</v>
      </c>
      <c r="C5" s="19">
        <v>22.6</v>
      </c>
      <c r="D5" s="19">
        <v>12.5</v>
      </c>
      <c r="E5" s="19">
        <v>17.899999999999999</v>
      </c>
      <c r="F5" s="22" t="s">
        <v>10</v>
      </c>
      <c r="G5" s="19">
        <v>18.3</v>
      </c>
    </row>
    <row r="6" spans="1:7" x14ac:dyDescent="0.2">
      <c r="A6" s="42" t="s">
        <v>43</v>
      </c>
      <c r="B6" s="55">
        <v>13.9</v>
      </c>
      <c r="C6" s="19">
        <v>24.4</v>
      </c>
      <c r="D6" s="19">
        <v>13.2</v>
      </c>
      <c r="E6" s="19">
        <v>13.6</v>
      </c>
      <c r="F6" s="19">
        <v>0.1</v>
      </c>
      <c r="G6" s="19">
        <v>18.600000000000001</v>
      </c>
    </row>
    <row r="7" spans="1:7" x14ac:dyDescent="0.2">
      <c r="A7" s="42" t="s">
        <v>42</v>
      </c>
      <c r="B7" s="55">
        <v>28.3</v>
      </c>
      <c r="C7" s="19">
        <v>23.4</v>
      </c>
      <c r="D7" s="19">
        <v>17.8</v>
      </c>
      <c r="E7" s="19">
        <v>24.8</v>
      </c>
      <c r="F7" s="19">
        <v>13.4</v>
      </c>
      <c r="G7" s="19">
        <v>21.1</v>
      </c>
    </row>
    <row r="8" spans="1:7" x14ac:dyDescent="0.2">
      <c r="A8" s="42" t="s">
        <v>41</v>
      </c>
      <c r="B8" s="55">
        <v>27.6</v>
      </c>
      <c r="C8" s="19">
        <v>27.7</v>
      </c>
      <c r="D8" s="19">
        <v>15.6</v>
      </c>
      <c r="E8" s="19">
        <v>25.8</v>
      </c>
      <c r="F8" s="19">
        <v>18.3</v>
      </c>
      <c r="G8" s="19">
        <v>20.5</v>
      </c>
    </row>
    <row r="9" spans="1:7" x14ac:dyDescent="0.2">
      <c r="A9" s="42" t="s">
        <v>40</v>
      </c>
      <c r="B9" s="55">
        <v>23.6</v>
      </c>
      <c r="C9" s="19">
        <v>53.2</v>
      </c>
      <c r="D9" s="19">
        <v>30.4</v>
      </c>
      <c r="E9" s="19">
        <v>29.4</v>
      </c>
      <c r="F9" s="19">
        <v>23.9</v>
      </c>
      <c r="G9" s="19">
        <v>35.299999999999997</v>
      </c>
    </row>
    <row r="10" spans="1:7" x14ac:dyDescent="0.2">
      <c r="A10" s="42" t="s">
        <v>39</v>
      </c>
      <c r="B10" s="55">
        <v>39.5</v>
      </c>
      <c r="C10" s="19">
        <v>74.2</v>
      </c>
      <c r="D10" s="19">
        <v>57.1</v>
      </c>
      <c r="E10" s="19">
        <v>43</v>
      </c>
      <c r="F10" s="19">
        <v>54.8</v>
      </c>
      <c r="G10" s="19">
        <v>58.4</v>
      </c>
    </row>
    <row r="11" spans="1:7" x14ac:dyDescent="0.2">
      <c r="A11" s="42" t="s">
        <v>38</v>
      </c>
      <c r="B11" s="55">
        <v>43.1</v>
      </c>
      <c r="C11" s="19">
        <v>70</v>
      </c>
      <c r="D11" s="19">
        <v>57</v>
      </c>
      <c r="E11" s="19">
        <v>54.8</v>
      </c>
      <c r="F11" s="19">
        <v>41.1</v>
      </c>
      <c r="G11" s="19">
        <v>58.6</v>
      </c>
    </row>
    <row r="12" spans="1:7" x14ac:dyDescent="0.2">
      <c r="A12" s="42" t="s">
        <v>37</v>
      </c>
      <c r="B12" s="55">
        <v>35.4</v>
      </c>
      <c r="C12" s="19">
        <v>33.700000000000003</v>
      </c>
      <c r="D12" s="19">
        <v>30.6</v>
      </c>
      <c r="E12" s="19">
        <v>18.7</v>
      </c>
      <c r="F12" s="19">
        <v>27</v>
      </c>
      <c r="G12" s="19">
        <v>31</v>
      </c>
    </row>
    <row r="13" spans="1:7" x14ac:dyDescent="0.2">
      <c r="A13" s="42" t="s">
        <v>36</v>
      </c>
      <c r="B13" s="55">
        <v>11.2</v>
      </c>
      <c r="C13" s="19">
        <v>27.7</v>
      </c>
      <c r="D13" s="19">
        <v>16.7</v>
      </c>
      <c r="E13" s="19">
        <v>9.6999999999999993</v>
      </c>
      <c r="F13" s="19">
        <v>14.9</v>
      </c>
      <c r="G13" s="19">
        <v>21.5</v>
      </c>
    </row>
    <row r="14" spans="1:7" x14ac:dyDescent="0.2">
      <c r="A14" s="42" t="s">
        <v>35</v>
      </c>
      <c r="B14" s="55">
        <v>10.3</v>
      </c>
      <c r="C14" s="19">
        <v>27.4</v>
      </c>
      <c r="D14" s="19">
        <v>14.9</v>
      </c>
      <c r="E14" s="19">
        <v>10.4</v>
      </c>
      <c r="F14" s="19">
        <v>4.7</v>
      </c>
      <c r="G14" s="19">
        <v>20.2</v>
      </c>
    </row>
    <row r="15" spans="1:7" x14ac:dyDescent="0.2">
      <c r="A15" s="42" t="s">
        <v>34</v>
      </c>
      <c r="B15" s="55">
        <v>20.100000000000001</v>
      </c>
      <c r="C15" s="19">
        <v>22.3</v>
      </c>
      <c r="D15" s="19">
        <v>9.6999999999999993</v>
      </c>
      <c r="E15" s="19">
        <v>11.7</v>
      </c>
      <c r="F15" s="19">
        <v>1.9</v>
      </c>
      <c r="G15" s="19">
        <v>15.7</v>
      </c>
    </row>
    <row r="16" spans="1:7" x14ac:dyDescent="0.2">
      <c r="A16" s="56" t="s">
        <v>7</v>
      </c>
      <c r="B16" s="55">
        <v>24.3</v>
      </c>
      <c r="C16" s="19">
        <v>36.200000000000003</v>
      </c>
      <c r="D16" s="19">
        <v>31.9</v>
      </c>
      <c r="E16" s="19">
        <v>36.299999999999997</v>
      </c>
      <c r="F16" s="19">
        <v>31.8</v>
      </c>
      <c r="G16" s="19">
        <v>33.700000000000003</v>
      </c>
    </row>
  </sheetData>
  <mergeCells count="3">
    <mergeCell ref="A2:A3"/>
    <mergeCell ref="G2:G3"/>
    <mergeCell ref="B3:F3"/>
  </mergeCells>
  <pageMargins left="0.75" right="0.75" top="1" bottom="1" header="0.5" footer="0.5"/>
  <pageSetup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Tartalom</vt:lpstr>
      <vt:lpstr>7.5.1.</vt:lpstr>
      <vt:lpstr>7.5.2.</vt:lpstr>
      <vt:lpstr>7.5.3.</vt:lpstr>
      <vt:lpstr>7.5.4.</vt:lpstr>
      <vt:lpstr>7.5.5.</vt:lpstr>
      <vt:lpstr>7.5.6.</vt:lpstr>
      <vt:lpstr>7.5.7.</vt:lpstr>
      <vt:lpstr>7.5.8.</vt:lpstr>
      <vt:lpstr>7.5.9.</vt:lpstr>
      <vt:lpstr>7.5.10.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2025-02-14T11:56:26Z</dcterms:created>
  <dcterms:modified xsi:type="dcterms:W3CDTF">2025-02-14T12:02:51Z</dcterms:modified>
</cp:coreProperties>
</file>